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https://d.docs.live.net/a60237486963a246/Udemy/4_Dashboard/Dashboard_Excel_Resources/"/>
    </mc:Choice>
  </mc:AlternateContent>
  <bookViews>
    <workbookView xWindow="0" yWindow="0" windowWidth="20520" windowHeight="9180" tabRatio="841"/>
  </bookViews>
  <sheets>
    <sheet name="Start" sheetId="1" r:id="rId1"/>
    <sheet name="Shortcuts" sheetId="3" r:id="rId2"/>
    <sheet name="INDEX" sheetId="2" r:id="rId3"/>
    <sheet name="SUMIFS" sheetId="4" r:id="rId4"/>
    <sheet name="Large_Small" sheetId="6" r:id="rId5"/>
    <sheet name="Row_Column" sheetId="7" r:id="rId6"/>
    <sheet name="Choose" sheetId="12" r:id="rId7"/>
    <sheet name="TEXT" sheetId="8" r:id="rId8"/>
    <sheet name="N" sheetId="5" r:id="rId9"/>
    <sheet name="GetPivotData" sheetId="9" r:id="rId10"/>
    <sheet name="INDIRECT" sheetId="10" r:id="rId11"/>
    <sheet name="Data_2016" sheetId="13" r:id="rId12"/>
    <sheet name="Data_2017" sheetId="14" r:id="rId13"/>
    <sheet name="Choose_NM" sheetId="15" r:id="rId14"/>
    <sheet name="FormControls" sheetId="16" r:id="rId15"/>
    <sheet name="Charts#1" sheetId="18" r:id="rId16"/>
    <sheet name="Charts#2" sheetId="17" r:id="rId17"/>
    <sheet name="Charts#3" sheetId="19" r:id="rId18"/>
    <sheet name="Charts#4" sheetId="20" r:id="rId19"/>
  </sheets>
  <definedNames>
    <definedName name="_xlcn.WorksheetConnection_T9A2C161" hidden="1">#REF!</definedName>
    <definedName name="_xlnm.Print_Area" localSheetId="1">Shortcuts!$A$1:$E$27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8" l="1"/>
  <c r="C9" i="18"/>
  <c r="D9" i="18"/>
  <c r="E9" i="18"/>
  <c r="D19" i="2" l="1"/>
  <c r="E19" i="2"/>
  <c r="F19" i="2"/>
  <c r="C19" i="2"/>
  <c r="B19" i="5" l="1"/>
  <c r="F27" i="16" l="1"/>
  <c r="F28" i="16"/>
  <c r="F29" i="16"/>
  <c r="F30" i="16"/>
  <c r="F31" i="16"/>
  <c r="F75" i="16"/>
  <c r="F76" i="16"/>
  <c r="F77" i="16"/>
  <c r="F78" i="16"/>
  <c r="F74" i="16"/>
  <c r="B16" i="5" l="1"/>
</calcChain>
</file>

<file path=xl/comments1.xml><?xml version="1.0" encoding="utf-8"?>
<comments xmlns="http://schemas.openxmlformats.org/spreadsheetml/2006/main">
  <authors>
    <author>Leila Gharani</author>
  </authors>
  <commentList>
    <comment ref="D11" authorId="0" shapeId="0">
      <text>
        <r>
          <rPr>
            <sz val="9"/>
            <color indexed="81"/>
            <rFont val="Tahoma"/>
            <family val="2"/>
          </rPr>
          <t xml:space="preserve">This only works on a larger keyboard that has a numeric keypad. If you're using a laptop, you need to enable Num Lock first.
</t>
        </r>
      </text>
    </comment>
  </commentList>
</comments>
</file>

<file path=xl/comments2.xml><?xml version="1.0" encoding="utf-8"?>
<comments xmlns="http://schemas.openxmlformats.org/spreadsheetml/2006/main">
  <authors>
    <author>Leila Gharani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Switch between KPI</t>
        </r>
      </text>
    </comment>
  </commentList>
</comments>
</file>

<file path=xl/comments3.xml><?xml version="1.0" encoding="utf-8"?>
<comments xmlns="http://schemas.openxmlformats.org/spreadsheetml/2006/main">
  <authors>
    <author>Leila Gharani</author>
  </authors>
  <commentList>
    <comment ref="G4" authorId="0" shapeId="0">
      <text>
        <r>
          <rPr>
            <sz val="9"/>
            <color indexed="81"/>
            <rFont val="Tahoma"/>
            <family val="2"/>
          </rPr>
          <t xml:space="preserve">As long as users have the same setting for decimals and thousand separator
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 xml:space="preserve">As long as users have the same setting for decimals and thousand separator
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For $ Yes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<sst xmlns="http://schemas.openxmlformats.org/spreadsheetml/2006/main" count="747" uniqueCount="236">
  <si>
    <t>WenCaL</t>
  </si>
  <si>
    <t>Fightrr</t>
  </si>
  <si>
    <t>Commuta</t>
  </si>
  <si>
    <t>Blend</t>
  </si>
  <si>
    <t>Kryptis</t>
  </si>
  <si>
    <t>Infic</t>
  </si>
  <si>
    <t>Voltage</t>
  </si>
  <si>
    <t>Perino</t>
  </si>
  <si>
    <t>Accord</t>
  </si>
  <si>
    <t>Inkly</t>
  </si>
  <si>
    <t>Five Labs</t>
  </si>
  <si>
    <t>Misty Wash</t>
  </si>
  <si>
    <t>Sleops</t>
  </si>
  <si>
    <t>Twistrr</t>
  </si>
  <si>
    <t>Twenty20</t>
  </si>
  <si>
    <t>Kind Ape</t>
  </si>
  <si>
    <t>Hackrr</t>
  </si>
  <si>
    <t>Tanox</t>
  </si>
  <si>
    <t>Pet Feed</t>
  </si>
  <si>
    <t>Pes</t>
  </si>
  <si>
    <t>Minor Liar</t>
  </si>
  <si>
    <t>Right App</t>
  </si>
  <si>
    <t>Baden</t>
  </si>
  <si>
    <t>Mosquit</t>
  </si>
  <si>
    <t>Mirrrr</t>
  </si>
  <si>
    <t>Jellyfish</t>
  </si>
  <si>
    <t>Atmos</t>
  </si>
  <si>
    <t>Halotot</t>
  </si>
  <si>
    <t>Aviatrr</t>
  </si>
  <si>
    <t>Scrap</t>
  </si>
  <si>
    <t>Flowrrr</t>
  </si>
  <si>
    <t>deRamblr</t>
  </si>
  <si>
    <t>Motocyco</t>
  </si>
  <si>
    <t>Silvrr</t>
  </si>
  <si>
    <t>Arcade</t>
  </si>
  <si>
    <t>Amplefio</t>
  </si>
  <si>
    <t>Dasring</t>
  </si>
  <si>
    <t/>
  </si>
  <si>
    <t>Strex</t>
  </si>
  <si>
    <t>Rehire</t>
  </si>
  <si>
    <t>Didactic</t>
  </si>
  <si>
    <t>INDEX &amp; MATCH - Perfect for Complex Lookups</t>
  </si>
  <si>
    <t>Revenue</t>
  </si>
  <si>
    <t>Profit</t>
  </si>
  <si>
    <t>Apps</t>
  </si>
  <si>
    <t>Game</t>
  </si>
  <si>
    <t>Productivity</t>
  </si>
  <si>
    <t>Utility</t>
  </si>
  <si>
    <t>Actual</t>
  </si>
  <si>
    <t>Budget</t>
  </si>
  <si>
    <t>List 1</t>
  </si>
  <si>
    <t>List 2</t>
  </si>
  <si>
    <t>List 3</t>
  </si>
  <si>
    <t>Select List</t>
  </si>
  <si>
    <t>Basic Example</t>
  </si>
  <si>
    <t>More Complex</t>
  </si>
  <si>
    <t>Variety</t>
  </si>
  <si>
    <t>SUMIFS, COUNTIFS</t>
  </si>
  <si>
    <t>Year</t>
  </si>
  <si>
    <t>Division</t>
  </si>
  <si>
    <t>Region</t>
  </si>
  <si>
    <t>Current</t>
  </si>
  <si>
    <t>North America</t>
  </si>
  <si>
    <t>South America</t>
  </si>
  <si>
    <t>Asia</t>
  </si>
  <si>
    <t>Europe</t>
  </si>
  <si>
    <t>Australia</t>
  </si>
  <si>
    <t>PY</t>
  </si>
  <si>
    <t>LARGE, SMALL</t>
  </si>
  <si>
    <t>CHOOSE</t>
  </si>
  <si>
    <t>ROW, COLUMN</t>
  </si>
  <si>
    <t>TEXT</t>
  </si>
  <si>
    <t>N Function</t>
  </si>
  <si>
    <t>GetPivotData</t>
  </si>
  <si>
    <t>INDIRECT</t>
  </si>
  <si>
    <t>Select App:</t>
  </si>
  <si>
    <t>Select KPI:</t>
  </si>
  <si>
    <t>Array Solution with CSE</t>
  </si>
  <si>
    <t>Array Solution without CSE</t>
  </si>
  <si>
    <t>SUMIFS, COUNTIFS - SUM &amp; COUNT based on Criteria</t>
  </si>
  <si>
    <t>Find total Revenue for the below criteria:</t>
  </si>
  <si>
    <t>LARGE &amp; SMALL - Perfect for Organizing</t>
  </si>
  <si>
    <t>Top 5</t>
  </si>
  <si>
    <t>Worst 5</t>
  </si>
  <si>
    <t>App Name</t>
  </si>
  <si>
    <t>ROWS &amp; ROW Functions - Great for Indexing</t>
  </si>
  <si>
    <t>COLUMNS &amp; COLUMN Functions - Great for Indexing</t>
  </si>
  <si>
    <t>Choose - Sometimes Better than IF</t>
  </si>
  <si>
    <t>Choose Between Different Formulas</t>
  </si>
  <si>
    <t>Choose Between Different Lists</t>
  </si>
  <si>
    <t>Choose Between Different Ranges</t>
  </si>
  <si>
    <t>Group 1</t>
  </si>
  <si>
    <t>Group 2</t>
  </si>
  <si>
    <t>Group #</t>
  </si>
  <si>
    <t>TEXT Function</t>
  </si>
  <si>
    <t>Different Formats</t>
  </si>
  <si>
    <t>2 decimal &amp; thousand separator</t>
  </si>
  <si>
    <t>"EUR "#,##0;"EUR "(#,##0)</t>
  </si>
  <si>
    <t>Thousand separator &amp; brackets for negative values</t>
  </si>
  <si>
    <t>Recognized as Number</t>
  </si>
  <si>
    <t>Yes</t>
  </si>
  <si>
    <t>No</t>
  </si>
  <si>
    <t>#,##0;(#,##0)</t>
  </si>
  <si>
    <t>Text mixed with formatted numbers</t>
  </si>
  <si>
    <t>Date</t>
  </si>
  <si>
    <t>ddd mmm yy</t>
  </si>
  <si>
    <t>Percentage</t>
  </si>
  <si>
    <t>Values</t>
  </si>
  <si>
    <t>Text</t>
  </si>
  <si>
    <t>Boolean</t>
  </si>
  <si>
    <t>Error</t>
  </si>
  <si>
    <t>N Returns</t>
  </si>
  <si>
    <t>Formula Commenting</t>
  </si>
  <si>
    <t>Jan</t>
  </si>
  <si>
    <t>Feb</t>
  </si>
  <si>
    <t>Mar</t>
  </si>
  <si>
    <t>Apr</t>
  </si>
  <si>
    <t>May</t>
  </si>
  <si>
    <t>Month</t>
  </si>
  <si>
    <t>INDIRECT Function</t>
  </si>
  <si>
    <t>Hello there!</t>
  </si>
  <si>
    <t>I6</t>
  </si>
  <si>
    <t>greeting</t>
  </si>
  <si>
    <t>Pick year</t>
  </si>
  <si>
    <t>data_py</t>
  </si>
  <si>
    <t>data_current</t>
  </si>
  <si>
    <t>Table</t>
  </si>
  <si>
    <t>Selected Revenue</t>
  </si>
  <si>
    <t>Selected Division</t>
  </si>
  <si>
    <t>Pick between different data tables in different Tabs</t>
  </si>
  <si>
    <t>CHOOSE &amp; Name Manager</t>
  </si>
  <si>
    <t>Topic</t>
  </si>
  <si>
    <t>Form Controls</t>
  </si>
  <si>
    <t>Combo Box</t>
  </si>
  <si>
    <t>Month Input</t>
  </si>
  <si>
    <t>Selection</t>
  </si>
  <si>
    <t>Selected 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</si>
  <si>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</si>
  <si>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</si>
  <si>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</si>
  <si>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</si>
  <si>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</si>
  <si>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</si>
  <si>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</si>
  <si>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</si>
  <si>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</si>
  <si>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</si>
  <si>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</si>
  <si>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Check Box</t>
  </si>
  <si>
    <t>Report</t>
  </si>
  <si>
    <t>Raw Data</t>
  </si>
  <si>
    <t>Spin Button</t>
  </si>
  <si>
    <t>Selected Month</t>
  </si>
  <si>
    <t>Months</t>
  </si>
  <si>
    <t>List Box</t>
  </si>
  <si>
    <t>Option Button</t>
  </si>
  <si>
    <t>Forecast</t>
  </si>
  <si>
    <t>Scroll Bar</t>
  </si>
  <si>
    <t>Repeat last formatting action</t>
  </si>
  <si>
    <t>F4</t>
  </si>
  <si>
    <t>Select all Objects (click on an object first)</t>
  </si>
  <si>
    <t>Format Cells</t>
  </si>
  <si>
    <t>Move Chart horizontally or vertically (snap into grid)</t>
  </si>
  <si>
    <t>Copy Formulas without Formatting</t>
  </si>
  <si>
    <t>Draw a Straight Line (from shapes)</t>
  </si>
  <si>
    <t>Instant Bullet Points in Text</t>
  </si>
  <si>
    <t>Move Chart with arrow keys</t>
  </si>
  <si>
    <t>Copy Object attributes</t>
  </si>
  <si>
    <t>Paste Object attributes</t>
  </si>
  <si>
    <t>Move to top or bottom Cell of a data column</t>
  </si>
  <si>
    <t>Move to next / previous Sheet</t>
  </si>
  <si>
    <t>Change cell reference between absolute and relative (formula bar)</t>
  </si>
  <si>
    <t>Undo</t>
  </si>
  <si>
    <t>View intermediate formula results (inside formula bar)</t>
  </si>
  <si>
    <t>F9</t>
  </si>
  <si>
    <t>TASK</t>
  </si>
  <si>
    <t>KEY COMBINATION</t>
  </si>
  <si>
    <t>DASHBOARD FORMATTING</t>
  </si>
  <si>
    <t>CTRL + A</t>
  </si>
  <si>
    <t xml:space="preserve">CTRL + 1 </t>
  </si>
  <si>
    <t xml:space="preserve">CTRL + Z </t>
  </si>
  <si>
    <t>CTRL + SHIFT + C</t>
  </si>
  <si>
    <t>CTRL + SHIFT + V</t>
  </si>
  <si>
    <t>Mark, F2, CTRL + ENTER</t>
  </si>
  <si>
    <t>ALT + 7</t>
  </si>
  <si>
    <t>SHIFT + MOUSE</t>
  </si>
  <si>
    <t>ALT + ENTER</t>
  </si>
  <si>
    <t xml:space="preserve">CTRL + ARROW KEY </t>
  </si>
  <si>
    <t>CTRL + MOUSE + ARROW KEY</t>
  </si>
  <si>
    <t>Select all Cells above or below the current cell</t>
  </si>
  <si>
    <t xml:space="preserve">CTRL + SHIFT + ARROW KEY </t>
  </si>
  <si>
    <t>CTRL + PAGE DOWN / UP</t>
  </si>
  <si>
    <t>Edit formula</t>
  </si>
  <si>
    <t>F2</t>
  </si>
  <si>
    <t>NAVIGATION</t>
  </si>
  <si>
    <t>OTHER</t>
  </si>
  <si>
    <t>Double Click Format Painter to copy formatting more than once</t>
  </si>
  <si>
    <t>Open Clipboard</t>
  </si>
  <si>
    <t>CTRL + C + C</t>
  </si>
  <si>
    <t>CLICK + CLICK FORMAT PAINTER</t>
  </si>
  <si>
    <t>What about OR criteria?</t>
  </si>
  <si>
    <t>How many Regions sold Game Apps above 50000 in PY?</t>
  </si>
  <si>
    <t>Find total revenue for the below:</t>
  </si>
  <si>
    <t>America</t>
  </si>
  <si>
    <t>&gt;50000</t>
  </si>
  <si>
    <t>Unique Reference</t>
  </si>
  <si>
    <t>1=Top 5</t>
  </si>
  <si>
    <t>2=Worst 5</t>
  </si>
  <si>
    <t>Date formatted as day of week, month and 2 digits for year</t>
  </si>
  <si>
    <t>Value formatted as percentage with one decimal</t>
  </si>
  <si>
    <t>#.0%</t>
  </si>
  <si>
    <t>Currency, thousand separator, &amp; brackets for negative values</t>
  </si>
  <si>
    <t>Total Revenue</t>
  </si>
  <si>
    <t>Insert paragraph for text inside cell</t>
  </si>
  <si>
    <t>Sales</t>
  </si>
  <si>
    <t>App</t>
  </si>
  <si>
    <t>Error Bar Technique - Grouping in Charts</t>
  </si>
  <si>
    <t>Slales for 2017</t>
  </si>
  <si>
    <t>GETIPIVOTDATA</t>
  </si>
  <si>
    <t>FORM CONTROLS</t>
  </si>
  <si>
    <t>Add Total Values to Stacked Columns</t>
  </si>
  <si>
    <t>Personnel at work</t>
  </si>
  <si>
    <t>Total</t>
  </si>
  <si>
    <t>With Unique Identifier</t>
  </si>
  <si>
    <t>Chart Techniques - #2 (Error bars)</t>
  </si>
  <si>
    <t>Chart Techniques - #1 (Adjusting data and series labels in charts)</t>
  </si>
  <si>
    <t>Useful Shortcuts for Dashboards (for Windows)</t>
  </si>
  <si>
    <t>Chart Techniques - #3 Changing Chart Ranges Line Series</t>
  </si>
  <si>
    <t>Chart Techniques - #4 Changing Chart Ranges Column Chart</t>
  </si>
  <si>
    <t>Closing Price</t>
  </si>
  <si>
    <t>Task:</t>
  </si>
  <si>
    <t>Create a line chart depending on date selection below</t>
  </si>
  <si>
    <t>From:</t>
  </si>
  <si>
    <t>To:</t>
  </si>
  <si>
    <r>
      <t xml:space="preserve">Practice Workbook - </t>
    </r>
    <r>
      <rPr>
        <b/>
        <sz val="10"/>
        <color theme="1"/>
        <rFont val="Arial"/>
        <family val="2"/>
      </rPr>
      <t>This is the EMPTY version of the Demo Workbook to practice along…</t>
    </r>
  </si>
  <si>
    <t>Task: Create a Column Chart based on From and To Selection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</si>
</sst>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EUR&quot;* #,##0;&quot;EUR &quot;\(#,##0\)"/>
    <numFmt numFmtId="166" formatCode="0.00000000"/>
    <numFmt numFmtId="167" formatCode="#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8"/>
      <color theme="1"/>
      <name val="Arial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  <fill>
      <patternFill patternType="solid">
        <fgColor rgb="FFCA91F9"/>
        <bgColor indexed="64"/>
      </patternFill>
    </fill>
    <fill>
      <patternFill patternType="solid">
        <fgColor rgb="FFE8810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DF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ck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4" xfId="0" applyFont="1" applyBorder="1"/>
    <xf numFmtId="0" fontId="6" fillId="0" borderId="4" xfId="0" applyFont="1" applyBorder="1"/>
    <xf numFmtId="0" fontId="2" fillId="0" borderId="0" xfId="0" applyFont="1"/>
    <xf numFmtId="0" fontId="2" fillId="0" borderId="4" xfId="0" applyFont="1" applyBorder="1"/>
    <xf numFmtId="0" fontId="0" fillId="0" borderId="0" xfId="0" applyAlignment="1">
      <alignment horizontal="right"/>
    </xf>
    <xf numFmtId="0" fontId="1" fillId="2" borderId="0" xfId="0" applyFont="1" applyFill="1" applyBorder="1"/>
    <xf numFmtId="0" fontId="1" fillId="2" borderId="0" xfId="0" applyFont="1" applyFill="1"/>
    <xf numFmtId="0" fontId="1" fillId="2" borderId="0" xfId="0" applyFont="1" applyFill="1" applyBorder="1" applyAlignment="1">
      <alignment horizontal="left" wrapText="1"/>
    </xf>
    <xf numFmtId="0" fontId="0" fillId="3" borderId="0" xfId="0" applyFill="1"/>
    <xf numFmtId="0" fontId="0" fillId="3" borderId="7" xfId="0" applyFill="1" applyBorder="1"/>
    <xf numFmtId="0" fontId="0" fillId="3" borderId="9" xfId="0" applyFill="1" applyBorder="1"/>
    <xf numFmtId="0" fontId="0" fillId="3" borderId="6" xfId="0" applyFill="1" applyBorder="1"/>
    <xf numFmtId="3" fontId="0" fillId="0" borderId="0" xfId="0" applyNumberFormat="1"/>
    <xf numFmtId="0" fontId="6" fillId="0" borderId="0" xfId="0" applyFont="1" applyBorder="1"/>
    <xf numFmtId="0" fontId="5" fillId="0" borderId="0" xfId="0" applyFont="1" applyBorder="1"/>
    <xf numFmtId="0" fontId="2" fillId="0" borderId="13" xfId="0" applyFont="1" applyBorder="1"/>
    <xf numFmtId="0" fontId="2" fillId="0" borderId="4" xfId="0" applyFont="1" applyFill="1" applyBorder="1" applyAlignment="1">
      <alignment horizontal="left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3" borderId="8" xfId="0" applyFill="1" applyBorder="1"/>
    <xf numFmtId="0" fontId="2" fillId="0" borderId="4" xfId="0" applyFont="1" applyFill="1" applyBorder="1"/>
    <xf numFmtId="0" fontId="0" fillId="0" borderId="4" xfId="0" applyFill="1" applyBorder="1"/>
    <xf numFmtId="0" fontId="2" fillId="5" borderId="0" xfId="0" applyFont="1" applyFill="1" applyAlignment="1">
      <alignment horizontal="center"/>
    </xf>
    <xf numFmtId="0" fontId="2" fillId="5" borderId="14" xfId="0" applyFont="1" applyFill="1" applyBorder="1"/>
    <xf numFmtId="0" fontId="2" fillId="4" borderId="6" xfId="0" applyFont="1" applyFill="1" applyBorder="1"/>
    <xf numFmtId="3" fontId="0" fillId="0" borderId="15" xfId="0" applyNumberFormat="1" applyBorder="1"/>
    <xf numFmtId="0" fontId="1" fillId="2" borderId="4" xfId="0" applyFont="1" applyFill="1" applyBorder="1" applyAlignment="1">
      <alignment horizontal="centerContinuous"/>
    </xf>
    <xf numFmtId="0" fontId="0" fillId="2" borderId="16" xfId="0" applyFill="1" applyBorder="1" applyAlignment="1">
      <alignment horizontal="centerContinuous"/>
    </xf>
    <xf numFmtId="0" fontId="1" fillId="2" borderId="4" xfId="0" applyFont="1" applyFill="1" applyBorder="1" applyAlignment="1">
      <alignment horizontal="centerContinuous" wrapText="1"/>
    </xf>
    <xf numFmtId="0" fontId="0" fillId="2" borderId="4" xfId="0" applyFill="1" applyBorder="1" applyAlignment="1">
      <alignment horizontal="centerContinuous"/>
    </xf>
    <xf numFmtId="0" fontId="0" fillId="0" borderId="0" xfId="0" applyNumberFormat="1"/>
    <xf numFmtId="164" fontId="0" fillId="3" borderId="6" xfId="0" applyNumberFormat="1" applyFill="1" applyBorder="1"/>
    <xf numFmtId="164" fontId="0" fillId="0" borderId="0" xfId="0" applyNumberFormat="1"/>
    <xf numFmtId="14" fontId="0" fillId="0" borderId="0" xfId="0" applyNumberFormat="1"/>
    <xf numFmtId="9" fontId="0" fillId="0" borderId="0" xfId="0" applyNumberFormat="1"/>
    <xf numFmtId="0" fontId="1" fillId="6" borderId="0" xfId="0" applyFont="1" applyFill="1"/>
    <xf numFmtId="0" fontId="2" fillId="0" borderId="17" xfId="0" applyFont="1" applyBorder="1"/>
    <xf numFmtId="0" fontId="2" fillId="0" borderId="17" xfId="0" applyFont="1" applyBorder="1" applyAlignment="1">
      <alignment horizontal="right"/>
    </xf>
    <xf numFmtId="0" fontId="2" fillId="0" borderId="17" xfId="0" applyFont="1" applyBorder="1" applyAlignment="1">
      <alignment horizontal="left"/>
    </xf>
    <xf numFmtId="37" fontId="0" fillId="3" borderId="6" xfId="0" applyNumberFormat="1" applyFill="1" applyBorder="1"/>
    <xf numFmtId="0" fontId="0" fillId="0" borderId="17" xfId="0" applyBorder="1"/>
    <xf numFmtId="0" fontId="2" fillId="5" borderId="17" xfId="0" applyFont="1" applyFill="1" applyBorder="1" applyAlignment="1">
      <alignment horizontal="center"/>
    </xf>
    <xf numFmtId="0" fontId="4" fillId="0" borderId="18" xfId="0" applyFont="1" applyFill="1" applyBorder="1"/>
    <xf numFmtId="0" fontId="4" fillId="0" borderId="19" xfId="0" applyFont="1" applyFill="1" applyBorder="1"/>
    <xf numFmtId="0" fontId="0" fillId="7" borderId="0" xfId="0" applyFill="1"/>
    <xf numFmtId="0" fontId="8" fillId="7" borderId="0" xfId="0" applyFont="1" applyFill="1"/>
    <xf numFmtId="0" fontId="0" fillId="5" borderId="0" xfId="0" applyFill="1"/>
    <xf numFmtId="0" fontId="1" fillId="2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19" xfId="0" applyBorder="1"/>
    <xf numFmtId="0" fontId="2" fillId="0" borderId="4" xfId="0" applyFont="1" applyFill="1" applyBorder="1" applyAlignment="1">
      <alignment horizontal="right"/>
    </xf>
    <xf numFmtId="3" fontId="0" fillId="3" borderId="0" xfId="0" applyNumberFormat="1" applyFill="1"/>
    <xf numFmtId="1" fontId="0" fillId="0" borderId="19" xfId="0" applyNumberFormat="1" applyBorder="1"/>
    <xf numFmtId="0" fontId="2" fillId="0" borderId="19" xfId="0" applyFont="1" applyBorder="1" applyAlignment="1">
      <alignment horizontal="right"/>
    </xf>
    <xf numFmtId="3" fontId="0" fillId="0" borderId="19" xfId="0" applyNumberFormat="1" applyBorder="1"/>
    <xf numFmtId="0" fontId="9" fillId="8" borderId="0" xfId="0" applyFont="1" applyFill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0" borderId="0" xfId="0" applyFont="1"/>
    <xf numFmtId="0" fontId="9" fillId="8" borderId="0" xfId="0" applyFont="1" applyFill="1"/>
    <xf numFmtId="0" fontId="9" fillId="8" borderId="4" xfId="0" applyFont="1" applyFill="1" applyBorder="1"/>
    <xf numFmtId="0" fontId="11" fillId="8" borderId="13" xfId="0" applyFont="1" applyFill="1" applyBorder="1" applyAlignment="1">
      <alignment vertical="center"/>
    </xf>
    <xf numFmtId="0" fontId="12" fillId="8" borderId="13" xfId="0" applyFont="1" applyFill="1" applyBorder="1"/>
    <xf numFmtId="0" fontId="13" fillId="8" borderId="0" xfId="0" applyFont="1" applyFill="1" applyAlignment="1">
      <alignment horizontal="left" vertical="center" wrapText="1"/>
    </xf>
    <xf numFmtId="0" fontId="13" fillId="8" borderId="4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/>
    <xf numFmtId="0" fontId="13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13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/>
    <xf numFmtId="0" fontId="14" fillId="2" borderId="4" xfId="0" applyFont="1" applyFill="1" applyBorder="1" applyAlignment="1">
      <alignment horizontal="left" vertical="center"/>
    </xf>
    <xf numFmtId="0" fontId="15" fillId="2" borderId="4" xfId="0" applyFont="1" applyFill="1" applyBorder="1"/>
    <xf numFmtId="0" fontId="14" fillId="2" borderId="4" xfId="0" applyFont="1" applyFill="1" applyBorder="1" applyAlignment="1">
      <alignment vertical="center"/>
    </xf>
    <xf numFmtId="0" fontId="10" fillId="2" borderId="0" xfId="0" applyFont="1" applyFill="1" applyAlignment="1">
      <alignment horizontal="centerContinuous" vertical="center"/>
    </xf>
    <xf numFmtId="0" fontId="10" fillId="2" borderId="0" xfId="0" applyFont="1" applyFill="1" applyAlignment="1">
      <alignment horizontal="centerContinuous" vertical="center" wrapText="1"/>
    </xf>
    <xf numFmtId="0" fontId="10" fillId="2" borderId="4" xfId="0" applyFont="1" applyFill="1" applyBorder="1" applyAlignment="1">
      <alignment horizontal="centerContinuous" vertical="center"/>
    </xf>
    <xf numFmtId="0" fontId="10" fillId="2" borderId="11" xfId="0" applyFont="1" applyFill="1" applyBorder="1" applyAlignment="1">
      <alignment vertical="center" textRotation="135"/>
    </xf>
    <xf numFmtId="0" fontId="10" fillId="2" borderId="0" xfId="0" applyFont="1" applyFill="1" applyAlignment="1">
      <alignment vertical="center" textRotation="135"/>
    </xf>
    <xf numFmtId="0" fontId="14" fillId="2" borderId="13" xfId="0" applyFont="1" applyFill="1" applyBorder="1" applyAlignment="1">
      <alignment horizontal="left" vertical="center"/>
    </xf>
    <xf numFmtId="0" fontId="15" fillId="2" borderId="13" xfId="0" applyFont="1" applyFill="1" applyBorder="1"/>
    <xf numFmtId="0" fontId="14" fillId="2" borderId="13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/>
    <xf numFmtId="0" fontId="9" fillId="2" borderId="0" xfId="0" applyFont="1" applyFill="1" applyBorder="1"/>
    <xf numFmtId="0" fontId="3" fillId="3" borderId="0" xfId="0" applyFont="1" applyFill="1"/>
    <xf numFmtId="0" fontId="16" fillId="3" borderId="0" xfId="0" applyFont="1" applyFill="1" applyAlignment="1">
      <alignment vertical="top"/>
    </xf>
    <xf numFmtId="3" fontId="0" fillId="3" borderId="6" xfId="0" applyNumberFormat="1" applyFill="1" applyBorder="1"/>
    <xf numFmtId="0" fontId="0" fillId="8" borderId="0" xfId="0" applyFill="1" applyAlignment="1">
      <alignment horizontal="right"/>
    </xf>
    <xf numFmtId="0" fontId="0" fillId="3" borderId="6" xfId="0" applyNumberFormat="1" applyFill="1" applyBorder="1"/>
    <xf numFmtId="167" fontId="0" fillId="0" borderId="0" xfId="0" applyNumberFormat="1"/>
    <xf numFmtId="4" fontId="0" fillId="0" borderId="0" xfId="0" applyNumberFormat="1"/>
    <xf numFmtId="4" fontId="0" fillId="8" borderId="0" xfId="0" applyNumberFormat="1" applyFill="1" applyAlignment="1">
      <alignment horizontal="left"/>
    </xf>
    <xf numFmtId="0" fontId="2" fillId="8" borderId="4" xfId="0" applyFont="1" applyFill="1" applyBorder="1"/>
    <xf numFmtId="0" fontId="0" fillId="8" borderId="4" xfId="0" applyFill="1" applyBorder="1"/>
    <xf numFmtId="0" fontId="18" fillId="0" borderId="0" xfId="0" applyFont="1"/>
    <xf numFmtId="3" fontId="0" fillId="0" borderId="0" xfId="0" applyNumberFormat="1" applyAlignment="1">
      <alignment horizontal="right" vertical="center"/>
    </xf>
    <xf numFmtId="0" fontId="0" fillId="9" borderId="0" xfId="0" applyFill="1"/>
    <xf numFmtId="0" fontId="19" fillId="0" borderId="18" xfId="1" applyFill="1" applyBorder="1"/>
    <xf numFmtId="0" fontId="19" fillId="0" borderId="19" xfId="1" applyFill="1" applyBorder="1"/>
    <xf numFmtId="0" fontId="20" fillId="0" borderId="4" xfId="0" applyFont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3" fontId="2" fillId="0" borderId="0" xfId="0" applyNumberFormat="1" applyFont="1"/>
    <xf numFmtId="166" fontId="0" fillId="0" borderId="0" xfId="0" applyNumberFormat="1" applyFill="1"/>
    <xf numFmtId="0" fontId="4" fillId="0" borderId="0" xfId="0" applyFont="1" applyFill="1" applyBorder="1"/>
    <xf numFmtId="0" fontId="21" fillId="11" borderId="0" xfId="0" applyFont="1" applyFill="1"/>
    <xf numFmtId="0" fontId="22" fillId="0" borderId="0" xfId="0" applyFont="1" applyAlignment="1">
      <alignment horizontal="right"/>
    </xf>
    <xf numFmtId="14" fontId="0" fillId="12" borderId="20" xfId="0" applyNumberFormat="1" applyFill="1" applyBorder="1"/>
    <xf numFmtId="14" fontId="0" fillId="12" borderId="21" xfId="0" applyNumberFormat="1" applyFill="1" applyBorder="1"/>
    <xf numFmtId="0" fontId="0" fillId="0" borderId="0" xfId="0" applyAlignment="1">
      <alignment vertical="center"/>
    </xf>
    <xf numFmtId="0" fontId="0" fillId="9" borderId="22" xfId="0" applyFill="1" applyBorder="1"/>
    <xf numFmtId="0" fontId="0" fillId="9" borderId="23" xfId="0" applyFill="1" applyBorder="1"/>
    <xf numFmtId="0" fontId="2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8">
    <dxf>
      <border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638EC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lg style" pivot="0" table="0" count="10">
      <tableStyleElement type="wholeTable" dxfId="7"/>
      <tableStyleElement type="headerRow" dxfId="6"/>
    </tableStyle>
    <tableStyle name="Slicer Without Border" pivot="0" table="0" count="10">
      <tableStyleElement type="wholeTable" dxfId="5"/>
      <tableStyleElement type="headerRow" dxfId="4"/>
    </tableStyle>
  </tableStyles>
  <colors>
    <mruColors>
      <color rgb="FF5FCED3"/>
      <color rgb="FF63B8DD"/>
      <color rgb="FF638EC6"/>
      <color rgb="FFD2DEEE"/>
      <color rgb="FFE8810C"/>
      <color rgb="FFADC3E1"/>
      <color rgb="FF84A5D2"/>
      <color rgb="FFC67F77"/>
      <color rgb="FFCA91F9"/>
      <color rgb="FF840CE8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lg style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 Without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47623</xdr:colOff>
      <xdr:row>21</xdr:row>
      <xdr:rowOff>28575</xdr:rowOff>
    </xdr:from>
    <xdr:to>
      <xdr:col>9</xdr:col>
      <xdr:colOff>460948</xdr:colOff>
      <xdr:row>21</xdr:row>
      <xdr:rowOff>214312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3" y="3905250"/>
          <a:ext cx="1442025" cy="1857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298846</xdr:colOff>
      <xdr:row>7</xdr:row>
      <xdr:rowOff>47626</xdr:rowOff>
    </xdr:from>
    <xdr:to>
      <xdr:col>4</xdr:col>
      <xdr:colOff>679846</xdr:colOff>
      <xdr:row>7</xdr:row>
      <xdr:rowOff>299626</xdr:rowOff>
    </xdr:to>
    <xdr:sp macro="" textlink="">
      <xdr:nvSpPr>
        <xdr:cNvPr id="103" name="Rounded Rectangle 38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6637734" y="1962151"/>
          <a:ext cx="381000" cy="25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GB" sz="1100"/>
            <a:t>F4</a:t>
          </a:r>
        </a:p>
      </xdr:txBody>
    </xdr:sp>
    <xdr:clientData/>
  </xdr:twoCellAnchor>
  <xdr:twoCellAnchor editAs="oneCell">
    <xdr:from>
      <xdr:col>4</xdr:col>
      <xdr:colOff>298846</xdr:colOff>
      <xdr:row>5</xdr:row>
      <xdr:rowOff>42862</xdr:rowOff>
    </xdr:from>
    <xdr:to>
      <xdr:col>4</xdr:col>
      <xdr:colOff>1175146</xdr:colOff>
      <xdr:row>5</xdr:row>
      <xdr:rowOff>294862</xdr:rowOff>
    </xdr:to>
    <xdr:grpSp>
      <xdr:nvGrpSpPr>
        <xdr:cNvPr id="104" name="Gruppieren 14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GrpSpPr/>
      </xdr:nvGrpSpPr>
      <xdr:grpSpPr>
        <a:xfrm>
          <a:off x="6156721" y="1309687"/>
          <a:ext cx="876300" cy="252000"/>
          <a:chOff x="5715000" y="6353175"/>
          <a:chExt cx="876300" cy="252000"/>
        </a:xfrm>
      </xdr:grpSpPr>
      <xdr:sp macro="" textlink="">
        <xdr:nvSpPr>
          <xdr:cNvPr id="105" name="Rounded Rectangle 90">
            <a:extLst>
              <a:ext uri="{FF2B5EF4-FFF2-40B4-BE49-F238E27FC236}">
                <a16:creationId xmlns:a16="http://schemas.microsoft.com/office/drawing/2014/main" id="{00000000-0008-0000-0100-000069000000}"/>
              </a:ext>
            </a:extLst>
          </xdr:cNvPr>
          <xdr:cNvSpPr/>
        </xdr:nvSpPr>
        <xdr:spPr>
          <a:xfrm>
            <a:off x="6267450" y="6353175"/>
            <a:ext cx="32385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A</a:t>
            </a:r>
          </a:p>
        </xdr:txBody>
      </xdr:sp>
      <xdr:sp macro="" textlink="">
        <xdr:nvSpPr>
          <xdr:cNvPr id="106" name="Rounded Rectangle 91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5715000" y="6353175"/>
            <a:ext cx="4680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Ctrl</a:t>
            </a:r>
          </a:p>
        </xdr:txBody>
      </xdr:sp>
    </xdr:grpSp>
    <xdr:clientData/>
  </xdr:twoCellAnchor>
  <xdr:twoCellAnchor editAs="oneCell">
    <xdr:from>
      <xdr:col>4</xdr:col>
      <xdr:colOff>298846</xdr:colOff>
      <xdr:row>6</xdr:row>
      <xdr:rowOff>42863</xdr:rowOff>
    </xdr:from>
    <xdr:to>
      <xdr:col>4</xdr:col>
      <xdr:colOff>1175146</xdr:colOff>
      <xdr:row>6</xdr:row>
      <xdr:rowOff>294863</xdr:rowOff>
    </xdr:to>
    <xdr:grpSp>
      <xdr:nvGrpSpPr>
        <xdr:cNvPr id="110" name="Gruppieren 27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pSpPr/>
      </xdr:nvGrpSpPr>
      <xdr:grpSpPr>
        <a:xfrm>
          <a:off x="6156721" y="1633538"/>
          <a:ext cx="876300" cy="252000"/>
          <a:chOff x="5715000" y="6353175"/>
          <a:chExt cx="876300" cy="252000"/>
        </a:xfrm>
      </xdr:grpSpPr>
      <xdr:sp macro="" textlink="">
        <xdr:nvSpPr>
          <xdr:cNvPr id="111" name="Rounded Rectangle 9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6267450" y="6353175"/>
            <a:ext cx="32385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1</a:t>
            </a:r>
          </a:p>
        </xdr:txBody>
      </xdr:sp>
      <xdr:sp macro="" textlink="">
        <xdr:nvSpPr>
          <xdr:cNvPr id="112" name="Rounded Rectangle 9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>
            <a:off x="5715000" y="6353175"/>
            <a:ext cx="4680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Ctrl</a:t>
            </a:r>
          </a:p>
        </xdr:txBody>
      </xdr:sp>
    </xdr:grpSp>
    <xdr:clientData/>
  </xdr:twoCellAnchor>
  <xdr:twoCellAnchor>
    <xdr:from>
      <xdr:col>4</xdr:col>
      <xdr:colOff>298846</xdr:colOff>
      <xdr:row>11</xdr:row>
      <xdr:rowOff>309563</xdr:rowOff>
    </xdr:from>
    <xdr:to>
      <xdr:col>4</xdr:col>
      <xdr:colOff>1594246</xdr:colOff>
      <xdr:row>13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6156721" y="3514726"/>
          <a:ext cx="1295400" cy="338137"/>
          <a:chOff x="6653213" y="2243141"/>
          <a:chExt cx="1295400" cy="345280"/>
        </a:xfrm>
      </xdr:grpSpPr>
      <xdr:grpSp>
        <xdr:nvGrpSpPr>
          <xdr:cNvPr id="107" name="Gruppieren 17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GrpSpPr/>
        </xdr:nvGrpSpPr>
        <xdr:grpSpPr>
          <a:xfrm>
            <a:off x="6653213" y="2290765"/>
            <a:ext cx="857250" cy="252000"/>
            <a:chOff x="5705475" y="7115175"/>
            <a:chExt cx="857250" cy="252000"/>
          </a:xfrm>
        </xdr:grpSpPr>
        <xdr:sp macro="" textlink="">
          <xdr:nvSpPr>
            <xdr:cNvPr id="108" name="Rounded Rectangle 96">
              <a:extLst>
                <a:ext uri="{FF2B5EF4-FFF2-40B4-BE49-F238E27FC236}">
                  <a16:creationId xmlns:a16="http://schemas.microsoft.com/office/drawing/2014/main" id="{00000000-0008-0000-0100-00006C000000}"/>
                </a:ext>
              </a:extLst>
            </xdr:cNvPr>
            <xdr:cNvSpPr/>
          </xdr:nvSpPr>
          <xdr:spPr>
            <a:xfrm>
              <a:off x="5705475" y="7115175"/>
              <a:ext cx="857250" cy="252000"/>
            </a:xfrm>
            <a:prstGeom prst="roundRect">
              <a:avLst/>
            </a:prstGeom>
            <a:solidFill>
              <a:schemeClr val="tx1">
                <a:lumMod val="85000"/>
                <a:lumOff val="15000"/>
              </a:schemeClr>
            </a:solidFill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en-GB" sz="1100"/>
                <a:t>   Shift  </a:t>
              </a:r>
              <a:endParaRPr lang="en-GB" sz="1100">
                <a:latin typeface="Wingdings 3" panose="05040102010807070707" pitchFamily="18" charset="2"/>
              </a:endParaRPr>
            </a:p>
          </xdr:txBody>
        </xdr:sp>
        <xdr:sp macro="" textlink="">
          <xdr:nvSpPr>
            <xdr:cNvPr id="109" name="Down Arrow 97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/>
          </xdr:nvSpPr>
          <xdr:spPr>
            <a:xfrm flipV="1">
              <a:off x="5743574" y="7172323"/>
              <a:ext cx="114301" cy="95251"/>
            </a:xfrm>
            <a:prstGeom prst="downArrow">
              <a:avLst/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pic>
        <xdr:nvPicPr>
          <xdr:cNvPr id="113" name="Grafik 30" descr="C:\Users\LG\AppData\Local\Microsoft\Windows\INetCache\IE\LKPUHV3A\logo[1].png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05714" y="2243141"/>
            <a:ext cx="342899" cy="3452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4</xdr:col>
      <xdr:colOff>809626</xdr:colOff>
      <xdr:row>11</xdr:row>
      <xdr:rowOff>28578</xdr:rowOff>
    </xdr:from>
    <xdr:to>
      <xdr:col>4</xdr:col>
      <xdr:colOff>1152525</xdr:colOff>
      <xdr:row>12</xdr:row>
      <xdr:rowOff>50008</xdr:rowOff>
    </xdr:to>
    <xdr:pic>
      <xdr:nvPicPr>
        <xdr:cNvPr id="114" name="Grafik 34" descr="C:\Users\LG\AppData\Local\Microsoft\Windows\INetCache\IE\LKPUHV3A\logo[1].png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6220" y="3636172"/>
          <a:ext cx="34289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1219200</xdr:colOff>
      <xdr:row>11</xdr:row>
      <xdr:rowOff>66677</xdr:rowOff>
    </xdr:from>
    <xdr:to>
      <xdr:col>4</xdr:col>
      <xdr:colOff>1524000</xdr:colOff>
      <xdr:row>11</xdr:row>
      <xdr:rowOff>318677</xdr:rowOff>
    </xdr:to>
    <xdr:sp macro="" textlink="">
      <xdr:nvSpPr>
        <xdr:cNvPr id="115" name="Rounded Rectangle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8255794" y="3674271"/>
          <a:ext cx="304800" cy="25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GB" sz="1100">
              <a:latin typeface="Wingdings 3" panose="05040102010807070707" pitchFamily="18" charset="2"/>
            </a:rPr>
            <a:t>i</a:t>
          </a:r>
        </a:p>
      </xdr:txBody>
    </xdr:sp>
    <xdr:clientData/>
  </xdr:twoCellAnchor>
  <xdr:twoCellAnchor editAs="oneCell">
    <xdr:from>
      <xdr:col>4</xdr:col>
      <xdr:colOff>298846</xdr:colOff>
      <xdr:row>3</xdr:row>
      <xdr:rowOff>57152</xdr:rowOff>
    </xdr:from>
    <xdr:to>
      <xdr:col>4</xdr:col>
      <xdr:colOff>2060971</xdr:colOff>
      <xdr:row>3</xdr:row>
      <xdr:rowOff>309152</xdr:rowOff>
    </xdr:to>
    <xdr:grpSp>
      <xdr:nvGrpSpPr>
        <xdr:cNvPr id="116" name="Gruppieren 40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pSpPr/>
      </xdr:nvGrpSpPr>
      <xdr:grpSpPr>
        <a:xfrm>
          <a:off x="6156721" y="676277"/>
          <a:ext cx="1762125" cy="252000"/>
          <a:chOff x="6162675" y="7877175"/>
          <a:chExt cx="1762125" cy="252000"/>
        </a:xfrm>
      </xdr:grpSpPr>
      <xdr:sp macro="" textlink="">
        <xdr:nvSpPr>
          <xdr:cNvPr id="117" name="Rounded Rectangle 73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6162675" y="7877175"/>
            <a:ext cx="4680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Ctrl</a:t>
            </a:r>
          </a:p>
        </xdr:txBody>
      </xdr:sp>
      <xdr:grpSp>
        <xdr:nvGrpSpPr>
          <xdr:cNvPr id="118" name="Gruppieren 36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GrpSpPr/>
        </xdr:nvGrpSpPr>
        <xdr:grpSpPr>
          <a:xfrm>
            <a:off x="6705600" y="7877175"/>
            <a:ext cx="857250" cy="252000"/>
            <a:chOff x="5705475" y="7115175"/>
            <a:chExt cx="857250" cy="252000"/>
          </a:xfrm>
        </xdr:grpSpPr>
        <xdr:sp macro="" textlink="">
          <xdr:nvSpPr>
            <xdr:cNvPr id="120" name="Rounded Rectangle 96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/>
          </xdr:nvSpPr>
          <xdr:spPr>
            <a:xfrm>
              <a:off x="5705475" y="7115175"/>
              <a:ext cx="857250" cy="252000"/>
            </a:xfrm>
            <a:prstGeom prst="roundRect">
              <a:avLst/>
            </a:prstGeom>
            <a:solidFill>
              <a:schemeClr val="tx1">
                <a:lumMod val="85000"/>
                <a:lumOff val="15000"/>
              </a:schemeClr>
            </a:solidFill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en-GB" sz="1100"/>
                <a:t>   Shift  </a:t>
              </a:r>
              <a:endParaRPr lang="en-GB" sz="1100">
                <a:latin typeface="Wingdings 3" panose="05040102010807070707" pitchFamily="18" charset="2"/>
              </a:endParaRPr>
            </a:p>
          </xdr:txBody>
        </xdr:sp>
        <xdr:sp macro="" textlink="">
          <xdr:nvSpPr>
            <xdr:cNvPr id="121" name="Down Arrow 97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/>
          </xdr:nvSpPr>
          <xdr:spPr>
            <a:xfrm flipV="1">
              <a:off x="5743574" y="7172323"/>
              <a:ext cx="114301" cy="95251"/>
            </a:xfrm>
            <a:prstGeom prst="downArrow">
              <a:avLst/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sp macro="" textlink="">
        <xdr:nvSpPr>
          <xdr:cNvPr id="119" name="Rounded Rectangle 36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7620000" y="7877175"/>
            <a:ext cx="3048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C</a:t>
            </a:r>
          </a:p>
        </xdr:txBody>
      </xdr:sp>
    </xdr:grpSp>
    <xdr:clientData/>
  </xdr:twoCellAnchor>
  <xdr:twoCellAnchor editAs="oneCell">
    <xdr:from>
      <xdr:col>4</xdr:col>
      <xdr:colOff>298846</xdr:colOff>
      <xdr:row>4</xdr:row>
      <xdr:rowOff>38102</xdr:rowOff>
    </xdr:from>
    <xdr:to>
      <xdr:col>4</xdr:col>
      <xdr:colOff>2060971</xdr:colOff>
      <xdr:row>4</xdr:row>
      <xdr:rowOff>290102</xdr:rowOff>
    </xdr:to>
    <xdr:grpSp>
      <xdr:nvGrpSpPr>
        <xdr:cNvPr id="122" name="Gruppieren 4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GrpSpPr/>
      </xdr:nvGrpSpPr>
      <xdr:grpSpPr>
        <a:xfrm>
          <a:off x="6156721" y="981077"/>
          <a:ext cx="1762125" cy="252000"/>
          <a:chOff x="6162675" y="7877175"/>
          <a:chExt cx="1762125" cy="252000"/>
        </a:xfrm>
      </xdr:grpSpPr>
      <xdr:sp macro="" textlink="">
        <xdr:nvSpPr>
          <xdr:cNvPr id="123" name="Rounded Rectangle 73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6162675" y="7877175"/>
            <a:ext cx="4680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Ctrl</a:t>
            </a:r>
          </a:p>
        </xdr:txBody>
      </xdr:sp>
      <xdr:grpSp>
        <xdr:nvGrpSpPr>
          <xdr:cNvPr id="124" name="Gruppieren 4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GrpSpPr/>
        </xdr:nvGrpSpPr>
        <xdr:grpSpPr>
          <a:xfrm>
            <a:off x="6705600" y="7877175"/>
            <a:ext cx="857250" cy="252000"/>
            <a:chOff x="5705475" y="7115175"/>
            <a:chExt cx="857250" cy="252000"/>
          </a:xfrm>
        </xdr:grpSpPr>
        <xdr:sp macro="" textlink="">
          <xdr:nvSpPr>
            <xdr:cNvPr id="126" name="Rounded Rectangle 96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SpPr/>
          </xdr:nvSpPr>
          <xdr:spPr>
            <a:xfrm>
              <a:off x="5705475" y="7115175"/>
              <a:ext cx="857250" cy="252000"/>
            </a:xfrm>
            <a:prstGeom prst="roundRect">
              <a:avLst/>
            </a:prstGeom>
            <a:solidFill>
              <a:schemeClr val="tx1">
                <a:lumMod val="85000"/>
                <a:lumOff val="15000"/>
              </a:schemeClr>
            </a:solidFill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en-GB" sz="1100"/>
                <a:t>   Shift  </a:t>
              </a:r>
              <a:endParaRPr lang="en-GB" sz="1100">
                <a:latin typeface="Wingdings 3" panose="05040102010807070707" pitchFamily="18" charset="2"/>
              </a:endParaRPr>
            </a:p>
          </xdr:txBody>
        </xdr:sp>
        <xdr:sp macro="" textlink="">
          <xdr:nvSpPr>
            <xdr:cNvPr id="127" name="Down Arrow 97">
              <a:extLst>
                <a:ext uri="{FF2B5EF4-FFF2-40B4-BE49-F238E27FC236}">
                  <a16:creationId xmlns:a16="http://schemas.microsoft.com/office/drawing/2014/main" id="{00000000-0008-0000-0100-00007F000000}"/>
                </a:ext>
              </a:extLst>
            </xdr:cNvPr>
            <xdr:cNvSpPr/>
          </xdr:nvSpPr>
          <xdr:spPr>
            <a:xfrm flipV="1">
              <a:off x="5743574" y="7172323"/>
              <a:ext cx="114301" cy="95251"/>
            </a:xfrm>
            <a:prstGeom prst="downArrow">
              <a:avLst/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sp macro="" textlink="">
        <xdr:nvSpPr>
          <xdr:cNvPr id="125" name="Rounded Rectangle 36">
            <a:extLst>
              <a:ext uri="{FF2B5EF4-FFF2-40B4-BE49-F238E27FC236}">
                <a16:creationId xmlns:a16="http://schemas.microsoft.com/office/drawing/2014/main" id="{00000000-0008-0000-0100-00007D000000}"/>
              </a:ext>
            </a:extLst>
          </xdr:cNvPr>
          <xdr:cNvSpPr/>
        </xdr:nvSpPr>
        <xdr:spPr>
          <a:xfrm>
            <a:off x="7620000" y="7877175"/>
            <a:ext cx="3048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V</a:t>
            </a:r>
          </a:p>
        </xdr:txBody>
      </xdr:sp>
    </xdr:grpSp>
    <xdr:clientData/>
  </xdr:twoCellAnchor>
  <xdr:twoCellAnchor editAs="oneCell">
    <xdr:from>
      <xdr:col>4</xdr:col>
      <xdr:colOff>298846</xdr:colOff>
      <xdr:row>13</xdr:row>
      <xdr:rowOff>19048</xdr:rowOff>
    </xdr:from>
    <xdr:to>
      <xdr:col>4</xdr:col>
      <xdr:colOff>1632346</xdr:colOff>
      <xdr:row>13</xdr:row>
      <xdr:rowOff>271048</xdr:rowOff>
    </xdr:to>
    <xdr:grpSp>
      <xdr:nvGrpSpPr>
        <xdr:cNvPr id="128" name="Gruppieren 52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GrpSpPr/>
      </xdr:nvGrpSpPr>
      <xdr:grpSpPr>
        <a:xfrm>
          <a:off x="6156721" y="3871911"/>
          <a:ext cx="1333500" cy="252000"/>
          <a:chOff x="6219825" y="8639175"/>
          <a:chExt cx="1333500" cy="252000"/>
        </a:xfrm>
      </xdr:grpSpPr>
      <xdr:sp macro="" textlink="">
        <xdr:nvSpPr>
          <xdr:cNvPr id="129" name="Rounded Rectangle 103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6219825" y="8639175"/>
            <a:ext cx="4680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Alt</a:t>
            </a:r>
          </a:p>
        </xdr:txBody>
      </xdr:sp>
      <xdr:sp macro="" textlink="">
        <xdr:nvSpPr>
          <xdr:cNvPr id="130" name="Rounded Rectangle 104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>
            <a:off x="6772272" y="8639175"/>
            <a:ext cx="781053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900"/>
              <a:t>Enter </a:t>
            </a:r>
            <a:endParaRPr lang="en-GB" sz="900">
              <a:effectLst/>
              <a:latin typeface="Wingdings 3" panose="05040102010807070707" pitchFamily="18" charset="2"/>
            </a:endParaRPr>
          </a:p>
        </xdr:txBody>
      </xdr:sp>
      <xdr:sp macro="" textlink="">
        <xdr:nvSpPr>
          <xdr:cNvPr id="131" name="Bent-Up Arrow 109">
            <a:extLst>
              <a:ext uri="{FF2B5EF4-FFF2-40B4-BE49-F238E27FC236}">
                <a16:creationId xmlns:a16="http://schemas.microsoft.com/office/drawing/2014/main" id="{00000000-0008-0000-0100-000083000000}"/>
              </a:ext>
            </a:extLst>
          </xdr:cNvPr>
          <xdr:cNvSpPr/>
        </xdr:nvSpPr>
        <xdr:spPr>
          <a:xfrm rot="16200000" flipH="1">
            <a:off x="7343779" y="8696326"/>
            <a:ext cx="95249" cy="152402"/>
          </a:xfrm>
          <a:prstGeom prst="bentUpArrow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 editAs="oneCell">
    <xdr:from>
      <xdr:col>4</xdr:col>
      <xdr:colOff>298846</xdr:colOff>
      <xdr:row>15</xdr:row>
      <xdr:rowOff>28573</xdr:rowOff>
    </xdr:from>
    <xdr:to>
      <xdr:col>4</xdr:col>
      <xdr:colOff>1128158</xdr:colOff>
      <xdr:row>15</xdr:row>
      <xdr:rowOff>280573</xdr:rowOff>
    </xdr:to>
    <xdr:grpSp>
      <xdr:nvGrpSpPr>
        <xdr:cNvPr id="132" name="Gruppieren 55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GrpSpPr/>
      </xdr:nvGrpSpPr>
      <xdr:grpSpPr>
        <a:xfrm>
          <a:off x="6156721" y="4467223"/>
          <a:ext cx="829312" cy="252000"/>
          <a:chOff x="6086475" y="9334500"/>
          <a:chExt cx="829312" cy="252000"/>
        </a:xfrm>
      </xdr:grpSpPr>
      <xdr:sp macro="" textlink="">
        <xdr:nvSpPr>
          <xdr:cNvPr id="133" name="Rounded Rectangle 34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6086475" y="9334500"/>
            <a:ext cx="4680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Ctrl</a:t>
            </a:r>
          </a:p>
        </xdr:txBody>
      </xdr:sp>
      <xdr:sp macro="" textlink="">
        <xdr:nvSpPr>
          <xdr:cNvPr id="134" name="Rounded Rectangle 35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>
            <a:off x="6610987" y="9334500"/>
            <a:ext cx="3048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>
                <a:latin typeface="Wingdings 3" panose="05040102010807070707" pitchFamily="18" charset="2"/>
              </a:rPr>
              <a:t>i</a:t>
            </a:r>
          </a:p>
        </xdr:txBody>
      </xdr:sp>
    </xdr:grpSp>
    <xdr:clientData/>
  </xdr:twoCellAnchor>
  <xdr:twoCellAnchor editAs="oneCell">
    <xdr:from>
      <xdr:col>4</xdr:col>
      <xdr:colOff>298846</xdr:colOff>
      <xdr:row>16</xdr:row>
      <xdr:rowOff>19048</xdr:rowOff>
    </xdr:from>
    <xdr:to>
      <xdr:col>4</xdr:col>
      <xdr:colOff>2060971</xdr:colOff>
      <xdr:row>16</xdr:row>
      <xdr:rowOff>271048</xdr:rowOff>
    </xdr:to>
    <xdr:grpSp>
      <xdr:nvGrpSpPr>
        <xdr:cNvPr id="135" name="Gruppieren 56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6156721" y="4781548"/>
          <a:ext cx="1762125" cy="252000"/>
          <a:chOff x="6162675" y="7877175"/>
          <a:chExt cx="1762125" cy="252000"/>
        </a:xfrm>
      </xdr:grpSpPr>
      <xdr:sp macro="" textlink="">
        <xdr:nvSpPr>
          <xdr:cNvPr id="136" name="Rounded Rectangle 73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SpPr/>
        </xdr:nvSpPr>
        <xdr:spPr>
          <a:xfrm>
            <a:off x="6162675" y="7877175"/>
            <a:ext cx="4680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Ctrl</a:t>
            </a:r>
          </a:p>
        </xdr:txBody>
      </xdr:sp>
      <xdr:grpSp>
        <xdr:nvGrpSpPr>
          <xdr:cNvPr id="137" name="Gruppieren 58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GrpSpPr/>
        </xdr:nvGrpSpPr>
        <xdr:grpSpPr>
          <a:xfrm>
            <a:off x="6705600" y="7877175"/>
            <a:ext cx="857250" cy="252000"/>
            <a:chOff x="5705475" y="7115175"/>
            <a:chExt cx="857250" cy="252000"/>
          </a:xfrm>
        </xdr:grpSpPr>
        <xdr:sp macro="" textlink="">
          <xdr:nvSpPr>
            <xdr:cNvPr id="139" name="Rounded Rectangle 96">
              <a:extLst>
                <a:ext uri="{FF2B5EF4-FFF2-40B4-BE49-F238E27FC236}">
                  <a16:creationId xmlns:a16="http://schemas.microsoft.com/office/drawing/2014/main" id="{00000000-0008-0000-0100-00008B000000}"/>
                </a:ext>
              </a:extLst>
            </xdr:cNvPr>
            <xdr:cNvSpPr/>
          </xdr:nvSpPr>
          <xdr:spPr>
            <a:xfrm>
              <a:off x="5705475" y="7115175"/>
              <a:ext cx="857250" cy="252000"/>
            </a:xfrm>
            <a:prstGeom prst="roundRect">
              <a:avLst/>
            </a:prstGeom>
            <a:solidFill>
              <a:schemeClr val="tx1">
                <a:lumMod val="85000"/>
                <a:lumOff val="15000"/>
              </a:schemeClr>
            </a:solidFill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en-GB" sz="1100"/>
                <a:t>   Shift  </a:t>
              </a:r>
              <a:endParaRPr lang="en-GB" sz="1100">
                <a:latin typeface="Wingdings 3" panose="05040102010807070707" pitchFamily="18" charset="2"/>
              </a:endParaRPr>
            </a:p>
          </xdr:txBody>
        </xdr:sp>
        <xdr:sp macro="" textlink="">
          <xdr:nvSpPr>
            <xdr:cNvPr id="140" name="Down Arrow 97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/>
          </xdr:nvSpPr>
          <xdr:spPr>
            <a:xfrm flipV="1">
              <a:off x="5743574" y="7172323"/>
              <a:ext cx="114301" cy="95251"/>
            </a:xfrm>
            <a:prstGeom prst="downArrow">
              <a:avLst/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sp macro="" textlink="">
        <xdr:nvSpPr>
          <xdr:cNvPr id="138" name="Rounded Rectangle 36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>
            <a:off x="7620000" y="7877175"/>
            <a:ext cx="3048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r>
              <a:rPr lang="en-GB" sz="1100">
                <a:solidFill>
                  <a:schemeClr val="lt1"/>
                </a:solidFill>
                <a:effectLst/>
                <a:latin typeface="Wingdings 3" panose="05040102010807070707" pitchFamily="18" charset="2"/>
                <a:ea typeface="+mn-ea"/>
                <a:cs typeface="+mn-cs"/>
              </a:rPr>
              <a:t>i</a:t>
            </a:r>
            <a:endParaRPr lang="en-GB">
              <a:effectLst/>
              <a:latin typeface="Wingdings 3" panose="05040102010807070707" pitchFamily="18" charset="2"/>
            </a:endParaRPr>
          </a:p>
        </xdr:txBody>
      </xdr:sp>
    </xdr:grpSp>
    <xdr:clientData/>
  </xdr:twoCellAnchor>
  <xdr:twoCellAnchor editAs="oneCell">
    <xdr:from>
      <xdr:col>4</xdr:col>
      <xdr:colOff>298846</xdr:colOff>
      <xdr:row>17</xdr:row>
      <xdr:rowOff>19048</xdr:rowOff>
    </xdr:from>
    <xdr:to>
      <xdr:col>4</xdr:col>
      <xdr:colOff>1441846</xdr:colOff>
      <xdr:row>17</xdr:row>
      <xdr:rowOff>271048</xdr:rowOff>
    </xdr:to>
    <xdr:grpSp>
      <xdr:nvGrpSpPr>
        <xdr:cNvPr id="141" name="Group 54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GrpSpPr/>
      </xdr:nvGrpSpPr>
      <xdr:grpSpPr>
        <a:xfrm>
          <a:off x="6156721" y="5105398"/>
          <a:ext cx="1143000" cy="252000"/>
          <a:chOff x="2533650" y="5915025"/>
          <a:chExt cx="1095375" cy="252000"/>
        </a:xfrm>
      </xdr:grpSpPr>
      <xdr:sp macro="" textlink="">
        <xdr:nvSpPr>
          <xdr:cNvPr id="142" name="Rounded Rectangle 48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SpPr/>
        </xdr:nvSpPr>
        <xdr:spPr>
          <a:xfrm>
            <a:off x="2533650" y="5915025"/>
            <a:ext cx="4680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Ctrl</a:t>
            </a:r>
          </a:p>
        </xdr:txBody>
      </xdr:sp>
      <xdr:sp macro="" textlink="">
        <xdr:nvSpPr>
          <xdr:cNvPr id="143" name="Rounded Rectangle 49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/>
        </xdr:nvSpPr>
        <xdr:spPr>
          <a:xfrm>
            <a:off x="3086099" y="5915025"/>
            <a:ext cx="542926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900"/>
              <a:t>Page </a:t>
            </a:r>
            <a:r>
              <a:rPr lang="en-GB" sz="1100">
                <a:solidFill>
                  <a:schemeClr val="lt1"/>
                </a:solidFill>
                <a:effectLst/>
                <a:latin typeface="Wingdings 3" panose="05040102010807070707" pitchFamily="18" charset="2"/>
                <a:ea typeface="+mn-ea"/>
                <a:cs typeface="+mn-cs"/>
              </a:rPr>
              <a:t>i</a:t>
            </a:r>
            <a:endParaRPr lang="en-GB" sz="900">
              <a:effectLst/>
              <a:latin typeface="Wingdings 3" panose="05040102010807070707" pitchFamily="18" charset="2"/>
            </a:endParaRPr>
          </a:p>
        </xdr:txBody>
      </xdr:sp>
    </xdr:grpSp>
    <xdr:clientData/>
  </xdr:twoCellAnchor>
  <xdr:twoCellAnchor editAs="oneCell">
    <xdr:from>
      <xdr:col>4</xdr:col>
      <xdr:colOff>298846</xdr:colOff>
      <xdr:row>11</xdr:row>
      <xdr:rowOff>57152</xdr:rowOff>
    </xdr:from>
    <xdr:to>
      <xdr:col>4</xdr:col>
      <xdr:colOff>766846</xdr:colOff>
      <xdr:row>11</xdr:row>
      <xdr:rowOff>309152</xdr:rowOff>
    </xdr:to>
    <xdr:sp macro="" textlink="">
      <xdr:nvSpPr>
        <xdr:cNvPr id="148" name="Rounded Rectangle 91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6637734" y="3262315"/>
          <a:ext cx="468000" cy="25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GB" sz="1100"/>
            <a:t>Ctrl</a:t>
          </a:r>
        </a:p>
      </xdr:txBody>
    </xdr:sp>
    <xdr:clientData/>
  </xdr:twoCellAnchor>
  <xdr:twoCellAnchor editAs="oneCell">
    <xdr:from>
      <xdr:col>4</xdr:col>
      <xdr:colOff>298846</xdr:colOff>
      <xdr:row>20</xdr:row>
      <xdr:rowOff>28573</xdr:rowOff>
    </xdr:from>
    <xdr:to>
      <xdr:col>4</xdr:col>
      <xdr:colOff>679846</xdr:colOff>
      <xdr:row>20</xdr:row>
      <xdr:rowOff>280573</xdr:rowOff>
    </xdr:to>
    <xdr:sp macro="" textlink="">
      <xdr:nvSpPr>
        <xdr:cNvPr id="149" name="Rounded Rectangle 3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6637734" y="5500686"/>
          <a:ext cx="381000" cy="25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GB" sz="1100"/>
            <a:t>F4</a:t>
          </a:r>
        </a:p>
      </xdr:txBody>
    </xdr:sp>
    <xdr:clientData/>
  </xdr:twoCellAnchor>
  <xdr:twoCellAnchor editAs="oneCell">
    <xdr:from>
      <xdr:col>4</xdr:col>
      <xdr:colOff>298846</xdr:colOff>
      <xdr:row>21</xdr:row>
      <xdr:rowOff>38101</xdr:rowOff>
    </xdr:from>
    <xdr:to>
      <xdr:col>4</xdr:col>
      <xdr:colOff>1146571</xdr:colOff>
      <xdr:row>21</xdr:row>
      <xdr:rowOff>290101</xdr:rowOff>
    </xdr:to>
    <xdr:grpSp>
      <xdr:nvGrpSpPr>
        <xdr:cNvPr id="150" name="Group 83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GrpSpPr/>
      </xdr:nvGrpSpPr>
      <xdr:grpSpPr>
        <a:xfrm>
          <a:off x="6156721" y="6396039"/>
          <a:ext cx="847725" cy="252000"/>
          <a:chOff x="2543175" y="5543550"/>
          <a:chExt cx="847725" cy="252000"/>
        </a:xfrm>
      </xdr:grpSpPr>
      <xdr:sp macro="" textlink="">
        <xdr:nvSpPr>
          <xdr:cNvPr id="151" name="Rounded Rectangle 84">
            <a:extLst>
              <a:ext uri="{FF2B5EF4-FFF2-40B4-BE49-F238E27FC236}">
                <a16:creationId xmlns:a16="http://schemas.microsoft.com/office/drawing/2014/main" id="{00000000-0008-0000-0100-000097000000}"/>
              </a:ext>
            </a:extLst>
          </xdr:cNvPr>
          <xdr:cNvSpPr/>
        </xdr:nvSpPr>
        <xdr:spPr>
          <a:xfrm>
            <a:off x="2543175" y="5543550"/>
            <a:ext cx="4680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Ctrl</a:t>
            </a:r>
          </a:p>
        </xdr:txBody>
      </xdr:sp>
      <xdr:sp macro="" textlink="">
        <xdr:nvSpPr>
          <xdr:cNvPr id="152" name="Rounded Rectangle 85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3086100" y="5543550"/>
            <a:ext cx="3048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Z</a:t>
            </a:r>
          </a:p>
        </xdr:txBody>
      </xdr:sp>
    </xdr:grpSp>
    <xdr:clientData/>
  </xdr:twoCellAnchor>
  <xdr:twoCellAnchor>
    <xdr:from>
      <xdr:col>4</xdr:col>
      <xdr:colOff>298846</xdr:colOff>
      <xdr:row>8</xdr:row>
      <xdr:rowOff>38100</xdr:rowOff>
    </xdr:from>
    <xdr:to>
      <xdr:col>4</xdr:col>
      <xdr:colOff>2081213</xdr:colOff>
      <xdr:row>8</xdr:row>
      <xdr:rowOff>302006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156721" y="2271713"/>
          <a:ext cx="1782367" cy="263906"/>
          <a:chOff x="6642497" y="1633538"/>
          <a:chExt cx="1815702" cy="263906"/>
        </a:xfrm>
      </xdr:grpSpPr>
      <xdr:sp macro="" textlink="">
        <xdr:nvSpPr>
          <xdr:cNvPr id="153" name="Rounded Rectangle 38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/>
        </xdr:nvSpPr>
        <xdr:spPr>
          <a:xfrm>
            <a:off x="6642497" y="1633538"/>
            <a:ext cx="3810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F2</a:t>
            </a:r>
          </a:p>
        </xdr:txBody>
      </xdr:sp>
      <xdr:grpSp>
        <xdr:nvGrpSpPr>
          <xdr:cNvPr id="154" name="Gruppieren 52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GrpSpPr/>
        </xdr:nvGrpSpPr>
        <xdr:grpSpPr>
          <a:xfrm>
            <a:off x="7124700" y="1645444"/>
            <a:ext cx="1333499" cy="252000"/>
            <a:chOff x="6219825" y="8639175"/>
            <a:chExt cx="1333500" cy="252000"/>
          </a:xfrm>
        </xdr:grpSpPr>
        <xdr:sp macro="" textlink="">
          <xdr:nvSpPr>
            <xdr:cNvPr id="155" name="Rounded Rectangle 103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SpPr/>
          </xdr:nvSpPr>
          <xdr:spPr>
            <a:xfrm>
              <a:off x="6219825" y="8639175"/>
              <a:ext cx="468000" cy="252000"/>
            </a:xfrm>
            <a:prstGeom prst="roundRect">
              <a:avLst/>
            </a:prstGeom>
            <a:solidFill>
              <a:schemeClr val="tx1">
                <a:lumMod val="85000"/>
                <a:lumOff val="15000"/>
              </a:schemeClr>
            </a:solidFill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en-GB" sz="1100"/>
                <a:t>Ctrl</a:t>
              </a:r>
            </a:p>
          </xdr:txBody>
        </xdr:sp>
        <xdr:sp macro="" textlink="">
          <xdr:nvSpPr>
            <xdr:cNvPr id="156" name="Rounded Rectangle 104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/>
          </xdr:nvSpPr>
          <xdr:spPr>
            <a:xfrm>
              <a:off x="6772272" y="8639175"/>
              <a:ext cx="781053" cy="252000"/>
            </a:xfrm>
            <a:prstGeom prst="roundRect">
              <a:avLst/>
            </a:prstGeom>
            <a:solidFill>
              <a:schemeClr val="tx1">
                <a:lumMod val="85000"/>
                <a:lumOff val="15000"/>
              </a:schemeClr>
            </a:solidFill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900"/>
                <a:t>Enter </a:t>
              </a:r>
              <a:endParaRPr lang="en-GB" sz="900">
                <a:effectLst/>
                <a:latin typeface="Wingdings 3" panose="05040102010807070707" pitchFamily="18" charset="2"/>
              </a:endParaRPr>
            </a:p>
          </xdr:txBody>
        </xdr:sp>
        <xdr:sp macro="" textlink="">
          <xdr:nvSpPr>
            <xdr:cNvPr id="157" name="Bent-Up Arrow 109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>
            <a:xfrm rot="16200000" flipH="1">
              <a:off x="7343779" y="8696326"/>
              <a:ext cx="95249" cy="152402"/>
            </a:xfrm>
            <a:prstGeom prst="bentUpArrow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  <xdr:twoCellAnchor>
    <xdr:from>
      <xdr:col>4</xdr:col>
      <xdr:colOff>298846</xdr:colOff>
      <xdr:row>8</xdr:row>
      <xdr:rowOff>310750</xdr:rowOff>
    </xdr:from>
    <xdr:to>
      <xdr:col>4</xdr:col>
      <xdr:colOff>1594246</xdr:colOff>
      <xdr:row>10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6156721" y="2544363"/>
          <a:ext cx="1295400" cy="336950"/>
          <a:chOff x="6642497" y="1915715"/>
          <a:chExt cx="1295400" cy="345280"/>
        </a:xfrm>
      </xdr:grpSpPr>
      <xdr:grpSp>
        <xdr:nvGrpSpPr>
          <xdr:cNvPr id="162" name="Gruppieren 17">
            <a:extLst>
              <a:ext uri="{FF2B5EF4-FFF2-40B4-BE49-F238E27FC236}">
                <a16:creationId xmlns:a16="http://schemas.microsoft.com/office/drawing/2014/main" id="{00000000-0008-0000-0100-0000A2000000}"/>
              </a:ext>
            </a:extLst>
          </xdr:cNvPr>
          <xdr:cNvGrpSpPr/>
        </xdr:nvGrpSpPr>
        <xdr:grpSpPr>
          <a:xfrm>
            <a:off x="6642497" y="1963339"/>
            <a:ext cx="857250" cy="252000"/>
            <a:chOff x="5705475" y="7115175"/>
            <a:chExt cx="857250" cy="252000"/>
          </a:xfrm>
        </xdr:grpSpPr>
        <xdr:sp macro="" textlink="">
          <xdr:nvSpPr>
            <xdr:cNvPr id="163" name="Rounded Rectangle 96">
              <a:extLst>
                <a:ext uri="{FF2B5EF4-FFF2-40B4-BE49-F238E27FC236}">
                  <a16:creationId xmlns:a16="http://schemas.microsoft.com/office/drawing/2014/main" id="{00000000-0008-0000-0100-0000A3000000}"/>
                </a:ext>
              </a:extLst>
            </xdr:cNvPr>
            <xdr:cNvSpPr/>
          </xdr:nvSpPr>
          <xdr:spPr>
            <a:xfrm>
              <a:off x="5705475" y="7115175"/>
              <a:ext cx="857250" cy="252000"/>
            </a:xfrm>
            <a:prstGeom prst="roundRect">
              <a:avLst/>
            </a:prstGeom>
            <a:solidFill>
              <a:schemeClr val="tx1">
                <a:lumMod val="85000"/>
                <a:lumOff val="15000"/>
              </a:schemeClr>
            </a:solidFill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en-GB" sz="1100"/>
                <a:t>   Shift  </a:t>
              </a:r>
              <a:endParaRPr lang="en-GB" sz="1100">
                <a:latin typeface="Wingdings 3" panose="05040102010807070707" pitchFamily="18" charset="2"/>
              </a:endParaRPr>
            </a:p>
          </xdr:txBody>
        </xdr:sp>
        <xdr:sp macro="" textlink="">
          <xdr:nvSpPr>
            <xdr:cNvPr id="164" name="Down Arrow 97">
              <a:extLst>
                <a:ext uri="{FF2B5EF4-FFF2-40B4-BE49-F238E27FC236}">
                  <a16:creationId xmlns:a16="http://schemas.microsoft.com/office/drawing/2014/main" id="{00000000-0008-0000-0100-0000A4000000}"/>
                </a:ext>
              </a:extLst>
            </xdr:cNvPr>
            <xdr:cNvSpPr/>
          </xdr:nvSpPr>
          <xdr:spPr>
            <a:xfrm flipV="1">
              <a:off x="5743574" y="7172323"/>
              <a:ext cx="114301" cy="95251"/>
            </a:xfrm>
            <a:prstGeom prst="downArrow">
              <a:avLst/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pic>
        <xdr:nvPicPr>
          <xdr:cNvPr id="165" name="Grafik 30" descr="C:\Users\LG\AppData\Local\Microsoft\Windows\INetCache\IE\LKPUHV3A\logo[1].png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94998" y="1915715"/>
            <a:ext cx="342899" cy="3452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298846</xdr:colOff>
      <xdr:row>10</xdr:row>
      <xdr:rowOff>38100</xdr:rowOff>
    </xdr:from>
    <xdr:to>
      <xdr:col>4</xdr:col>
      <xdr:colOff>1170383</xdr:colOff>
      <xdr:row>10</xdr:row>
      <xdr:rowOff>290100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6156721" y="2919413"/>
          <a:ext cx="871537" cy="252000"/>
          <a:chOff x="6653213" y="2919413"/>
          <a:chExt cx="871537" cy="252000"/>
        </a:xfrm>
      </xdr:grpSpPr>
      <xdr:sp macro="" textlink="">
        <xdr:nvSpPr>
          <xdr:cNvPr id="65" name="Rounded Rectangle 103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SpPr/>
        </xdr:nvSpPr>
        <xdr:spPr>
          <a:xfrm>
            <a:off x="6653213" y="2919413"/>
            <a:ext cx="4680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Alt</a:t>
            </a:r>
          </a:p>
        </xdr:txBody>
      </xdr:sp>
      <xdr:sp macro="" textlink="">
        <xdr:nvSpPr>
          <xdr:cNvPr id="72" name="Rounded Rectangle 90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7200900" y="2919413"/>
            <a:ext cx="32385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7</a:t>
            </a:r>
          </a:p>
        </xdr:txBody>
      </xdr:sp>
    </xdr:grpSp>
    <xdr:clientData/>
  </xdr:twoCellAnchor>
  <xdr:twoCellAnchor editAs="oneCell">
    <xdr:from>
      <xdr:col>4</xdr:col>
      <xdr:colOff>298846</xdr:colOff>
      <xdr:row>18</xdr:row>
      <xdr:rowOff>26194</xdr:rowOff>
    </xdr:from>
    <xdr:to>
      <xdr:col>4</xdr:col>
      <xdr:colOff>679846</xdr:colOff>
      <xdr:row>18</xdr:row>
      <xdr:rowOff>278194</xdr:rowOff>
    </xdr:to>
    <xdr:sp macro="" textlink="">
      <xdr:nvSpPr>
        <xdr:cNvPr id="74" name="Rounded Rectangle 38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6637734" y="5436394"/>
          <a:ext cx="381000" cy="25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GB" sz="1100"/>
            <a:t>F2</a:t>
          </a:r>
        </a:p>
      </xdr:txBody>
    </xdr:sp>
    <xdr:clientData/>
  </xdr:twoCellAnchor>
  <xdr:twoCellAnchor editAs="oneCell">
    <xdr:from>
      <xdr:col>4</xdr:col>
      <xdr:colOff>298846</xdr:colOff>
      <xdr:row>22</xdr:row>
      <xdr:rowOff>42862</xdr:rowOff>
    </xdr:from>
    <xdr:to>
      <xdr:col>4</xdr:col>
      <xdr:colOff>679846</xdr:colOff>
      <xdr:row>22</xdr:row>
      <xdr:rowOff>294862</xdr:rowOff>
    </xdr:to>
    <xdr:sp macro="" textlink="">
      <xdr:nvSpPr>
        <xdr:cNvPr id="75" name="Rounded Rectangle 38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6637734" y="6162675"/>
          <a:ext cx="381000" cy="25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GB" sz="1100"/>
            <a:t>F9</a:t>
          </a:r>
        </a:p>
      </xdr:txBody>
    </xdr:sp>
    <xdr:clientData/>
  </xdr:twoCellAnchor>
  <xdr:twoCellAnchor>
    <xdr:from>
      <xdr:col>4</xdr:col>
      <xdr:colOff>260746</xdr:colOff>
      <xdr:row>24</xdr:row>
      <xdr:rowOff>14288</xdr:rowOff>
    </xdr:from>
    <xdr:to>
      <xdr:col>4</xdr:col>
      <xdr:colOff>1500188</xdr:colOff>
      <xdr:row>24</xdr:row>
      <xdr:rowOff>266288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6118621" y="7343776"/>
          <a:ext cx="1239442" cy="252000"/>
          <a:chOff x="6118621" y="7343776"/>
          <a:chExt cx="1239442" cy="252000"/>
        </a:xfrm>
      </xdr:grpSpPr>
      <xdr:grpSp>
        <xdr:nvGrpSpPr>
          <xdr:cNvPr id="66" name="Group 83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GrpSpPr/>
        </xdr:nvGrpSpPr>
        <xdr:grpSpPr>
          <a:xfrm>
            <a:off x="6118621" y="7343776"/>
            <a:ext cx="847725" cy="252000"/>
            <a:chOff x="2543175" y="5543550"/>
            <a:chExt cx="847725" cy="252000"/>
          </a:xfrm>
        </xdr:grpSpPr>
        <xdr:sp macro="" textlink="">
          <xdr:nvSpPr>
            <xdr:cNvPr id="68" name="Rounded Rectangle 84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/>
          </xdr:nvSpPr>
          <xdr:spPr>
            <a:xfrm>
              <a:off x="2543175" y="5543550"/>
              <a:ext cx="468000" cy="252000"/>
            </a:xfrm>
            <a:prstGeom prst="roundRect">
              <a:avLst/>
            </a:prstGeom>
            <a:solidFill>
              <a:schemeClr val="tx1">
                <a:lumMod val="85000"/>
                <a:lumOff val="15000"/>
              </a:schemeClr>
            </a:solidFill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en-GB" sz="1100"/>
                <a:t>Ctrl</a:t>
              </a:r>
            </a:p>
          </xdr:txBody>
        </xdr:sp>
        <xdr:sp macro="" textlink="">
          <xdr:nvSpPr>
            <xdr:cNvPr id="69" name="Rounded Rectangle 85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/>
          </xdr:nvSpPr>
          <xdr:spPr>
            <a:xfrm>
              <a:off x="3086100" y="5543550"/>
              <a:ext cx="304800" cy="252000"/>
            </a:xfrm>
            <a:prstGeom prst="roundRect">
              <a:avLst/>
            </a:prstGeom>
            <a:solidFill>
              <a:schemeClr val="tx1">
                <a:lumMod val="85000"/>
                <a:lumOff val="15000"/>
              </a:schemeClr>
            </a:solidFill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en-GB" sz="1100"/>
                <a:t>C</a:t>
              </a:r>
            </a:p>
          </xdr:txBody>
        </xdr:sp>
      </xdr:grpSp>
      <xdr:sp macro="" textlink="">
        <xdr:nvSpPr>
          <xdr:cNvPr id="71" name="Rounded Rectangle 85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7053263" y="7343776"/>
            <a:ext cx="304800" cy="252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C</a:t>
            </a:r>
          </a:p>
        </xdr:txBody>
      </xdr:sp>
    </xdr:grpSp>
    <xdr:clientData/>
  </xdr:twoCellAnchor>
  <xdr:twoCellAnchor>
    <xdr:from>
      <xdr:col>4</xdr:col>
      <xdr:colOff>242888</xdr:colOff>
      <xdr:row>22</xdr:row>
      <xdr:rowOff>309562</xdr:rowOff>
    </xdr:from>
    <xdr:to>
      <xdr:col>4</xdr:col>
      <xdr:colOff>1281042</xdr:colOff>
      <xdr:row>24</xdr:row>
      <xdr:rowOff>7142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100763" y="6991350"/>
          <a:ext cx="1038154" cy="345280"/>
          <a:chOff x="6124576" y="6967538"/>
          <a:chExt cx="1038154" cy="345280"/>
        </a:xfrm>
      </xdr:grpSpPr>
      <xdr:pic>
        <xdr:nvPicPr>
          <xdr:cNvPr id="73" name="Grafik 34" descr="C:\Users\LG\AppData\Local\Microsoft\Windows\INetCache\IE\LKPUHV3A\logo[1].png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4576" y="6967538"/>
            <a:ext cx="342899" cy="3452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6" name="Grafik 34" descr="C:\Users\LG\AppData\Local\Microsoft\Windows\INetCache\IE\LKPUHV3A\logo[1].png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19851" y="6967538"/>
            <a:ext cx="342899" cy="3452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803398" y="6967538"/>
            <a:ext cx="359332" cy="261886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271463</xdr:colOff>
      <xdr:row>1</xdr:row>
      <xdr:rowOff>76200</xdr:rowOff>
    </xdr:from>
    <xdr:to>
      <xdr:col>7</xdr:col>
      <xdr:colOff>119063</xdr:colOff>
      <xdr:row>4</xdr:row>
      <xdr:rowOff>57150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281988" y="247650"/>
          <a:ext cx="1143000" cy="752475"/>
        </a:xfrm>
        <a:prstGeom prst="wedgeRectCallout">
          <a:avLst>
            <a:gd name="adj1" fmla="val -69166"/>
            <a:gd name="adj2" fmla="val 18829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shortcuts work with Windows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data_py" displayName="data_py" ref="A1:D16" totalsRowShown="0" headerRowDxfId="3">
  <autoFilter ref="A1:D16"/>
  <tableColumns count="4">
    <tableColumn id="1" name="Year"/>
    <tableColumn id="2" name="Division"/>
    <tableColumn id="3" name="Region"/>
    <tableColumn id="4" name="Revenu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ata_current" displayName="data_current" ref="A1:D16" totalsRowShown="0" headerRowDxfId="2">
  <autoFilter ref="A1:D16"/>
  <tableColumns count="4">
    <tableColumn id="1" name="Year"/>
    <tableColumn id="2" name="Division"/>
    <tableColumn id="3" name="Region"/>
    <tableColumn id="4" name="Reven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24"/>
  <sheetViews>
    <sheetView showGridLines="0" tabSelected="1" workbookViewId="0"/>
  </sheetViews>
  <sheetFormatPr defaultColWidth="0" defaultRowHeight="14.25" zeroHeight="1" x14ac:dyDescent="0.45"/>
  <cols>
    <col min="1" max="1" width="2.53125" customWidth="1"/>
    <col min="2" max="2" width="4" customWidth="1"/>
    <col min="3" max="3" width="36.53125" customWidth="1"/>
    <col min="4" max="4" width="9.06640625" customWidth="1"/>
    <col min="5" max="5" width="6.19921875" customWidth="1"/>
    <col min="6" max="6" width="5.9296875" customWidth="1"/>
    <col min="7" max="7" width="4.06640625" customWidth="1"/>
    <col min="8" max="8" width="4.19921875" customWidth="1"/>
    <col min="9" max="9" width="6.1328125" customWidth="1"/>
    <col min="10" max="11" width="9.06640625" customWidth="1"/>
    <col min="12" max="16384" width="9.06640625" hidden="1"/>
  </cols>
  <sheetData>
    <row r="1" spans="1:11" ht="8.65" customHeight="1" x14ac:dyDescent="0.4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8.65" customHeight="1" x14ac:dyDescent="0.4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22.15" customHeight="1" x14ac:dyDescent="0.6">
      <c r="A3" s="15"/>
      <c r="B3" s="98" t="s">
        <v>234</v>
      </c>
      <c r="C3" s="97"/>
      <c r="D3" s="15"/>
      <c r="E3" s="15"/>
      <c r="F3" s="15"/>
      <c r="G3" s="15"/>
      <c r="H3" s="15"/>
      <c r="I3" s="15"/>
      <c r="J3" s="15"/>
      <c r="K3" s="15"/>
    </row>
    <row r="4" spans="1:11" ht="14.65" customHeight="1" x14ac:dyDescent="0.5">
      <c r="A4" s="15"/>
      <c r="B4" s="52"/>
      <c r="C4" s="53" t="s">
        <v>131</v>
      </c>
      <c r="D4" s="52"/>
      <c r="E4" s="52"/>
      <c r="F4" s="52"/>
      <c r="G4" s="52"/>
      <c r="H4" s="52"/>
      <c r="I4" s="52"/>
      <c r="J4" s="52"/>
      <c r="K4" s="15"/>
    </row>
    <row r="5" spans="1:11" x14ac:dyDescent="0.45">
      <c r="A5" s="15"/>
      <c r="B5" s="110">
        <v>1</v>
      </c>
      <c r="C5" s="50" t="s">
        <v>226</v>
      </c>
      <c r="D5" s="50"/>
      <c r="E5" s="50"/>
      <c r="F5" s="50"/>
      <c r="G5" s="50"/>
      <c r="H5" s="50"/>
      <c r="I5" s="50"/>
      <c r="J5" s="50"/>
      <c r="K5" s="15"/>
    </row>
    <row r="6" spans="1:11" x14ac:dyDescent="0.45">
      <c r="A6" s="15"/>
      <c r="B6" s="111">
        <v>2</v>
      </c>
      <c r="C6" s="51" t="s">
        <v>41</v>
      </c>
      <c r="D6" s="51"/>
      <c r="E6" s="51"/>
      <c r="F6" s="51"/>
      <c r="G6" s="51"/>
      <c r="H6" s="51"/>
      <c r="I6" s="51"/>
      <c r="J6" s="51"/>
      <c r="K6" s="15"/>
    </row>
    <row r="7" spans="1:11" x14ac:dyDescent="0.45">
      <c r="A7" s="15"/>
      <c r="B7" s="111">
        <v>3</v>
      </c>
      <c r="C7" s="51" t="s">
        <v>57</v>
      </c>
      <c r="D7" s="51"/>
      <c r="E7" s="51"/>
      <c r="F7" s="51"/>
      <c r="G7" s="51"/>
      <c r="H7" s="51"/>
      <c r="I7" s="51"/>
      <c r="J7" s="51"/>
      <c r="K7" s="15"/>
    </row>
    <row r="8" spans="1:11" x14ac:dyDescent="0.45">
      <c r="A8" s="15"/>
      <c r="B8" s="111">
        <v>4</v>
      </c>
      <c r="C8" s="51" t="s">
        <v>68</v>
      </c>
      <c r="D8" s="51"/>
      <c r="E8" s="51"/>
      <c r="F8" s="51"/>
      <c r="G8" s="51"/>
      <c r="H8" s="51"/>
      <c r="I8" s="51"/>
      <c r="J8" s="51"/>
      <c r="K8" s="15"/>
    </row>
    <row r="9" spans="1:11" x14ac:dyDescent="0.45">
      <c r="A9" s="15"/>
      <c r="B9" s="111">
        <v>5</v>
      </c>
      <c r="C9" s="51" t="s">
        <v>70</v>
      </c>
      <c r="D9" s="51"/>
      <c r="E9" s="51"/>
      <c r="F9" s="51"/>
      <c r="G9" s="51"/>
      <c r="H9" s="51"/>
      <c r="I9" s="51"/>
      <c r="J9" s="51"/>
      <c r="K9" s="15"/>
    </row>
    <row r="10" spans="1:11" x14ac:dyDescent="0.45">
      <c r="A10" s="15"/>
      <c r="B10" s="111">
        <v>6</v>
      </c>
      <c r="C10" s="51" t="s">
        <v>69</v>
      </c>
      <c r="D10" s="51"/>
      <c r="E10" s="51"/>
      <c r="F10" s="51"/>
      <c r="G10" s="51"/>
      <c r="H10" s="51"/>
      <c r="I10" s="51"/>
      <c r="J10" s="51"/>
      <c r="K10" s="15"/>
    </row>
    <row r="11" spans="1:11" x14ac:dyDescent="0.45">
      <c r="A11" s="15"/>
      <c r="B11" s="111">
        <v>7</v>
      </c>
      <c r="C11" s="51" t="s">
        <v>71</v>
      </c>
      <c r="D11" s="51"/>
      <c r="E11" s="51"/>
      <c r="F11" s="51"/>
      <c r="G11" s="51"/>
      <c r="H11" s="51"/>
      <c r="I11" s="51"/>
      <c r="J11" s="51"/>
      <c r="K11" s="15"/>
    </row>
    <row r="12" spans="1:11" x14ac:dyDescent="0.45">
      <c r="A12" s="15"/>
      <c r="B12" s="111">
        <v>8</v>
      </c>
      <c r="C12" s="51" t="s">
        <v>72</v>
      </c>
      <c r="D12" s="51"/>
      <c r="E12" s="51"/>
      <c r="F12" s="51"/>
      <c r="G12" s="51"/>
      <c r="H12" s="51"/>
      <c r="I12" s="51"/>
      <c r="J12" s="51"/>
      <c r="K12" s="15"/>
    </row>
    <row r="13" spans="1:11" x14ac:dyDescent="0.45">
      <c r="A13" s="15"/>
      <c r="B13" s="111">
        <v>9</v>
      </c>
      <c r="C13" s="51" t="s">
        <v>218</v>
      </c>
      <c r="D13" s="51"/>
      <c r="E13" s="51"/>
      <c r="F13" s="51"/>
      <c r="G13" s="51"/>
      <c r="H13" s="51"/>
      <c r="I13" s="51"/>
      <c r="J13" s="51"/>
      <c r="K13" s="15"/>
    </row>
    <row r="14" spans="1:11" x14ac:dyDescent="0.45">
      <c r="A14" s="15"/>
      <c r="B14" s="111">
        <v>10</v>
      </c>
      <c r="C14" s="51" t="s">
        <v>74</v>
      </c>
      <c r="D14" s="51"/>
      <c r="E14" s="51"/>
      <c r="F14" s="51"/>
      <c r="G14" s="51"/>
      <c r="H14" s="51"/>
      <c r="I14" s="51"/>
      <c r="J14" s="51"/>
      <c r="K14" s="15"/>
    </row>
    <row r="15" spans="1:11" x14ac:dyDescent="0.45">
      <c r="A15" s="15"/>
      <c r="B15" s="111">
        <v>11</v>
      </c>
      <c r="C15" s="51" t="s">
        <v>130</v>
      </c>
      <c r="D15" s="51"/>
      <c r="E15" s="51"/>
      <c r="F15" s="51"/>
      <c r="G15" s="51"/>
      <c r="H15" s="51"/>
      <c r="I15" s="51"/>
      <c r="J15" s="51"/>
      <c r="K15" s="15"/>
    </row>
    <row r="16" spans="1:11" x14ac:dyDescent="0.45">
      <c r="A16" s="15"/>
      <c r="B16" s="51"/>
      <c r="C16" s="51"/>
      <c r="D16" s="51"/>
      <c r="E16" s="51"/>
      <c r="F16" s="51"/>
      <c r="G16" s="51"/>
      <c r="H16" s="51"/>
      <c r="I16" s="51"/>
      <c r="J16" s="51"/>
      <c r="K16" s="15"/>
    </row>
    <row r="17" spans="1:11" x14ac:dyDescent="0.45">
      <c r="A17" s="15"/>
      <c r="B17" s="111">
        <v>12</v>
      </c>
      <c r="C17" s="51" t="s">
        <v>219</v>
      </c>
      <c r="D17" s="51"/>
      <c r="E17" s="51"/>
      <c r="F17" s="51"/>
      <c r="G17" s="51"/>
      <c r="H17" s="51"/>
      <c r="I17" s="51"/>
      <c r="J17" s="51"/>
      <c r="K17" s="15"/>
    </row>
    <row r="18" spans="1:11" x14ac:dyDescent="0.45">
      <c r="A18" s="15"/>
      <c r="B18" s="51"/>
      <c r="C18" s="51"/>
      <c r="D18" s="51"/>
      <c r="E18" s="51"/>
      <c r="F18" s="51"/>
      <c r="G18" s="51"/>
      <c r="H18" s="51"/>
      <c r="I18" s="51"/>
      <c r="J18" s="51"/>
      <c r="K18" s="15"/>
    </row>
    <row r="19" spans="1:11" x14ac:dyDescent="0.45">
      <c r="A19" s="15"/>
      <c r="B19" s="111">
        <v>13</v>
      </c>
      <c r="C19" s="51" t="s">
        <v>225</v>
      </c>
      <c r="D19" s="51"/>
      <c r="E19" s="51"/>
      <c r="F19" s="51"/>
      <c r="G19" s="51"/>
      <c r="H19" s="51"/>
      <c r="I19" s="51"/>
      <c r="J19" s="51"/>
      <c r="K19" s="15"/>
    </row>
    <row r="20" spans="1:11" x14ac:dyDescent="0.45">
      <c r="A20" s="15"/>
      <c r="B20" s="111">
        <v>14</v>
      </c>
      <c r="C20" s="51" t="s">
        <v>224</v>
      </c>
      <c r="D20" s="51"/>
      <c r="E20" s="51"/>
      <c r="F20" s="51"/>
      <c r="G20" s="51"/>
      <c r="H20" s="51"/>
      <c r="I20" s="51"/>
      <c r="J20" s="51"/>
      <c r="K20" s="15"/>
    </row>
    <row r="21" spans="1:11" ht="19.149999999999999" customHeight="1" x14ac:dyDescent="0.45">
      <c r="A21" s="15"/>
      <c r="B21" s="111">
        <v>15</v>
      </c>
      <c r="C21" s="51" t="s">
        <v>227</v>
      </c>
      <c r="D21" s="51"/>
      <c r="E21" s="51"/>
      <c r="F21" s="51"/>
      <c r="G21" s="51"/>
      <c r="H21" s="51"/>
      <c r="I21" s="51"/>
      <c r="J21" s="51"/>
      <c r="K21" s="15"/>
    </row>
    <row r="22" spans="1:11" ht="19.149999999999999" customHeight="1" x14ac:dyDescent="0.45">
      <c r="A22" s="15"/>
      <c r="B22" s="111">
        <v>16</v>
      </c>
      <c r="C22" s="51" t="s">
        <v>228</v>
      </c>
      <c r="D22" s="118"/>
      <c r="E22" s="118"/>
      <c r="F22" s="118"/>
      <c r="G22" s="118"/>
      <c r="H22" s="118"/>
      <c r="I22" s="118"/>
      <c r="J22" s="118"/>
      <c r="K22" s="15"/>
    </row>
    <row r="23" spans="1:11" x14ac:dyDescent="0.4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8.75" customHeight="1" x14ac:dyDescent="0.4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</sheetData>
  <hyperlinks>
    <hyperlink ref="B5" location="Shortcuts!A1" display="Shortcuts!A1"/>
    <hyperlink ref="B6" location="INDEX!A1" display="INDEX!A1"/>
    <hyperlink ref="B7" location="SUMIFS!A1" display="SUMIFS!A1"/>
    <hyperlink ref="B8" location="Large_Small!A1" display="Large_Small!A1"/>
    <hyperlink ref="B9" location="Row_Column!A1" display="Row_Column!A1"/>
    <hyperlink ref="B10" location="Choose!A1" display="Choose!A1"/>
    <hyperlink ref="B11" location="TEXT!A1" display="TEXT!A1"/>
    <hyperlink ref="B12" location="N!A1" display="N!A1"/>
    <hyperlink ref="B13" location="GetPivotData!A1" display="GetPivotData!A1"/>
    <hyperlink ref="B14" location="INDIRECT!A1" display="INDIRECT!A1"/>
    <hyperlink ref="B15" location="Choose_NM!A1" display="Choose_NM!A1"/>
    <hyperlink ref="B17" location="FormControls!A1" display="FormControls!A1"/>
    <hyperlink ref="B19" location="'Charts#1'!A1" display="'Charts#1'!A1"/>
    <hyperlink ref="B20" location="'Charts#2'!A1" display="'Charts#2'!A1"/>
    <hyperlink ref="B21" location="'Charts#3'!A1" display="'Charts#3'!A1"/>
    <hyperlink ref="B22" location="'Charts#4'!A1" display="'Charts#4'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B8DD"/>
  </sheetPr>
  <dimension ref="A1:F19"/>
  <sheetViews>
    <sheetView workbookViewId="0"/>
  </sheetViews>
  <sheetFormatPr defaultRowHeight="14.25" x14ac:dyDescent="0.45"/>
  <cols>
    <col min="1" max="1" width="10.6640625" customWidth="1"/>
    <col min="3" max="3" width="10.06640625" customWidth="1"/>
    <col min="4" max="4" width="9.73046875" customWidth="1"/>
    <col min="6" max="6" width="3.59765625" customWidth="1"/>
    <col min="7" max="7" width="10.19921875" customWidth="1"/>
    <col min="8" max="9" width="14.1328125" customWidth="1"/>
    <col min="10" max="10" width="14.33203125" customWidth="1"/>
  </cols>
  <sheetData>
    <row r="1" spans="1:6" ht="16.899999999999999" x14ac:dyDescent="0.5">
      <c r="A1" s="7" t="s">
        <v>73</v>
      </c>
      <c r="B1" s="5"/>
      <c r="C1" s="5"/>
      <c r="D1" s="5"/>
      <c r="E1" s="5"/>
      <c r="F1" s="2"/>
    </row>
    <row r="2" spans="1:6" ht="16.899999999999999" x14ac:dyDescent="0.5">
      <c r="A2" s="21"/>
      <c r="B2" s="2"/>
      <c r="C2" s="2"/>
      <c r="D2" s="2"/>
      <c r="E2" s="2"/>
      <c r="F2" s="2"/>
    </row>
    <row r="4" spans="1:6" x14ac:dyDescent="0.45">
      <c r="A4" s="12" t="s">
        <v>118</v>
      </c>
      <c r="B4" s="12" t="s">
        <v>59</v>
      </c>
      <c r="C4" s="12" t="s">
        <v>44</v>
      </c>
      <c r="D4" s="12" t="s">
        <v>42</v>
      </c>
    </row>
    <row r="5" spans="1:6" x14ac:dyDescent="0.45">
      <c r="A5" s="2" t="s">
        <v>113</v>
      </c>
      <c r="B5" s="2" t="s">
        <v>45</v>
      </c>
      <c r="C5" s="2" t="s">
        <v>1</v>
      </c>
      <c r="D5" s="19">
        <v>11649</v>
      </c>
    </row>
    <row r="6" spans="1:6" x14ac:dyDescent="0.45">
      <c r="A6" s="2" t="s">
        <v>113</v>
      </c>
      <c r="B6" s="2" t="s">
        <v>45</v>
      </c>
      <c r="C6" s="2" t="s">
        <v>4</v>
      </c>
      <c r="D6" s="19">
        <v>7718</v>
      </c>
    </row>
    <row r="7" spans="1:6" x14ac:dyDescent="0.45">
      <c r="A7" s="2" t="s">
        <v>114</v>
      </c>
      <c r="B7" s="2" t="s">
        <v>45</v>
      </c>
      <c r="C7" s="2" t="s">
        <v>7</v>
      </c>
      <c r="D7" s="19">
        <v>15033</v>
      </c>
    </row>
    <row r="8" spans="1:6" x14ac:dyDescent="0.45">
      <c r="A8" s="2" t="s">
        <v>115</v>
      </c>
      <c r="B8" s="2" t="s">
        <v>45</v>
      </c>
      <c r="C8" s="2" t="s">
        <v>16</v>
      </c>
      <c r="D8" s="19">
        <v>1800</v>
      </c>
    </row>
    <row r="9" spans="1:6" x14ac:dyDescent="0.45">
      <c r="A9" t="s">
        <v>113</v>
      </c>
      <c r="B9" s="2" t="s">
        <v>46</v>
      </c>
      <c r="C9" s="2" t="s">
        <v>0</v>
      </c>
      <c r="D9" s="19">
        <v>10000</v>
      </c>
    </row>
    <row r="10" spans="1:6" x14ac:dyDescent="0.45">
      <c r="A10" s="2" t="s">
        <v>115</v>
      </c>
      <c r="B10" s="2" t="s">
        <v>46</v>
      </c>
      <c r="C10" s="2" t="s">
        <v>0</v>
      </c>
      <c r="D10" s="19">
        <v>14432</v>
      </c>
    </row>
    <row r="11" spans="1:6" x14ac:dyDescent="0.45">
      <c r="A11" s="2" t="s">
        <v>115</v>
      </c>
      <c r="B11" s="2" t="s">
        <v>46</v>
      </c>
      <c r="C11" s="2" t="s">
        <v>3</v>
      </c>
      <c r="D11" s="19">
        <v>17990</v>
      </c>
    </row>
    <row r="12" spans="1:6" x14ac:dyDescent="0.45">
      <c r="A12" s="2" t="s">
        <v>116</v>
      </c>
      <c r="B12" s="2" t="s">
        <v>46</v>
      </c>
      <c r="C12" s="2" t="s">
        <v>12</v>
      </c>
      <c r="D12" s="19">
        <v>11022</v>
      </c>
    </row>
    <row r="13" spans="1:6" x14ac:dyDescent="0.45">
      <c r="A13" t="s">
        <v>113</v>
      </c>
      <c r="B13" s="2" t="s">
        <v>47</v>
      </c>
      <c r="C13" s="2" t="s">
        <v>14</v>
      </c>
      <c r="D13" s="19">
        <v>11000</v>
      </c>
    </row>
    <row r="14" spans="1:6" x14ac:dyDescent="0.45">
      <c r="A14" t="s">
        <v>114</v>
      </c>
      <c r="B14" s="2" t="s">
        <v>47</v>
      </c>
      <c r="C14" s="2" t="s">
        <v>8</v>
      </c>
      <c r="D14" s="19">
        <v>12000</v>
      </c>
    </row>
    <row r="15" spans="1:6" x14ac:dyDescent="0.45">
      <c r="A15" t="s">
        <v>115</v>
      </c>
      <c r="B15" s="2" t="s">
        <v>47</v>
      </c>
      <c r="C15" s="2" t="s">
        <v>11</v>
      </c>
      <c r="D15" s="19">
        <v>12100</v>
      </c>
    </row>
    <row r="16" spans="1:6" x14ac:dyDescent="0.45">
      <c r="A16" s="2" t="s">
        <v>116</v>
      </c>
      <c r="B16" s="2" t="s">
        <v>47</v>
      </c>
      <c r="C16" s="2" t="s">
        <v>8</v>
      </c>
      <c r="D16" s="19">
        <v>17760</v>
      </c>
    </row>
    <row r="17" spans="1:4" x14ac:dyDescent="0.45">
      <c r="A17" s="2" t="s">
        <v>116</v>
      </c>
      <c r="B17" s="2" t="s">
        <v>47</v>
      </c>
      <c r="C17" s="2" t="s">
        <v>11</v>
      </c>
      <c r="D17" s="19">
        <v>30399.599999999999</v>
      </c>
    </row>
    <row r="18" spans="1:4" x14ac:dyDescent="0.45">
      <c r="A18" s="2" t="s">
        <v>117</v>
      </c>
      <c r="B18" s="2" t="s">
        <v>47</v>
      </c>
      <c r="C18" s="2" t="s">
        <v>14</v>
      </c>
      <c r="D18" s="19">
        <v>20400</v>
      </c>
    </row>
    <row r="19" spans="1:4" x14ac:dyDescent="0.45">
      <c r="D19" s="1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B8DD"/>
  </sheetPr>
  <dimension ref="A1:L17"/>
  <sheetViews>
    <sheetView zoomScale="110" zoomScaleNormal="110" workbookViewId="0"/>
  </sheetViews>
  <sheetFormatPr defaultRowHeight="14.25" x14ac:dyDescent="0.45"/>
  <cols>
    <col min="2" max="2" width="10.796875" customWidth="1"/>
    <col min="3" max="3" width="12.6640625" customWidth="1"/>
    <col min="9" max="9" width="17.19921875" customWidth="1"/>
    <col min="10" max="10" width="9.86328125" customWidth="1"/>
    <col min="11" max="11" width="19" bestFit="1" customWidth="1"/>
    <col min="12" max="12" width="18.46484375" bestFit="1" customWidth="1"/>
  </cols>
  <sheetData>
    <row r="1" spans="1:12" ht="16.899999999999999" x14ac:dyDescent="0.5">
      <c r="A1" s="7" t="s">
        <v>119</v>
      </c>
      <c r="B1" s="5"/>
      <c r="C1" s="5"/>
      <c r="D1" s="5"/>
      <c r="E1" s="48"/>
      <c r="F1" s="48"/>
      <c r="G1" s="48"/>
      <c r="H1" s="48"/>
    </row>
    <row r="3" spans="1:12" ht="16.899999999999999" x14ac:dyDescent="0.5">
      <c r="A3" s="8" t="s">
        <v>54</v>
      </c>
      <c r="B3" s="7"/>
      <c r="C3" s="7"/>
      <c r="D3" s="7"/>
      <c r="E3" s="7"/>
      <c r="F3" s="7"/>
      <c r="G3" s="7"/>
      <c r="H3" s="7"/>
    </row>
    <row r="6" spans="1:12" x14ac:dyDescent="0.45">
      <c r="A6" t="s">
        <v>121</v>
      </c>
      <c r="B6" s="39"/>
      <c r="I6" t="s">
        <v>120</v>
      </c>
    </row>
    <row r="7" spans="1:12" x14ac:dyDescent="0.45">
      <c r="A7" t="s">
        <v>122</v>
      </c>
      <c r="B7" s="39"/>
    </row>
    <row r="10" spans="1:12" ht="16.899999999999999" x14ac:dyDescent="0.5">
      <c r="A10" s="8" t="s">
        <v>129</v>
      </c>
      <c r="B10" s="7"/>
      <c r="C10" s="7"/>
      <c r="D10" s="7"/>
      <c r="E10" s="7"/>
      <c r="F10" s="7"/>
      <c r="G10" s="7"/>
      <c r="H10" s="7"/>
    </row>
    <row r="12" spans="1:12" x14ac:dyDescent="0.45">
      <c r="B12" s="105" t="s">
        <v>212</v>
      </c>
      <c r="C12" s="106"/>
    </row>
    <row r="14" spans="1:12" x14ac:dyDescent="0.45">
      <c r="B14" s="44" t="s">
        <v>123</v>
      </c>
      <c r="C14" s="49">
        <v>2016</v>
      </c>
      <c r="H14" s="45" t="s">
        <v>58</v>
      </c>
      <c r="I14" s="46" t="s">
        <v>126</v>
      </c>
      <c r="K14" s="44" t="s">
        <v>127</v>
      </c>
      <c r="L14" s="44" t="s">
        <v>128</v>
      </c>
    </row>
    <row r="15" spans="1:12" x14ac:dyDescent="0.45">
      <c r="B15" t="s">
        <v>47</v>
      </c>
      <c r="C15" s="47"/>
      <c r="H15">
        <v>2016</v>
      </c>
      <c r="I15" t="s">
        <v>124</v>
      </c>
    </row>
    <row r="16" spans="1:12" x14ac:dyDescent="0.45">
      <c r="B16" t="s">
        <v>46</v>
      </c>
      <c r="C16" s="47"/>
      <c r="H16">
        <v>2017</v>
      </c>
      <c r="I16" t="s">
        <v>125</v>
      </c>
    </row>
    <row r="17" spans="2:3" x14ac:dyDescent="0.45">
      <c r="B17" t="s">
        <v>45</v>
      </c>
      <c r="C17" s="47"/>
    </row>
  </sheetData>
  <dataValidations count="1">
    <dataValidation type="list" allowBlank="1" showInputMessage="1" showErrorMessage="1" sqref="C14">
      <formula1>"2016,2017"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B8DD"/>
  </sheetPr>
  <dimension ref="A1:D16"/>
  <sheetViews>
    <sheetView workbookViewId="0"/>
  </sheetViews>
  <sheetFormatPr defaultRowHeight="14.25" x14ac:dyDescent="0.45"/>
  <cols>
    <col min="1" max="1" width="12.265625" bestFit="1" customWidth="1"/>
    <col min="2" max="2" width="12.265625" customWidth="1"/>
    <col min="4" max="4" width="9.73046875" customWidth="1"/>
  </cols>
  <sheetData>
    <row r="1" spans="1:4" x14ac:dyDescent="0.45">
      <c r="A1" s="43" t="s">
        <v>58</v>
      </c>
      <c r="B1" s="43" t="s">
        <v>59</v>
      </c>
      <c r="C1" s="43" t="s">
        <v>60</v>
      </c>
      <c r="D1" s="43" t="s">
        <v>42</v>
      </c>
    </row>
    <row r="2" spans="1:4" x14ac:dyDescent="0.45">
      <c r="A2">
        <v>2016</v>
      </c>
      <c r="B2" t="s">
        <v>47</v>
      </c>
      <c r="C2" t="s">
        <v>62</v>
      </c>
      <c r="D2">
        <v>24325</v>
      </c>
    </row>
    <row r="3" spans="1:4" x14ac:dyDescent="0.45">
      <c r="A3">
        <v>2016</v>
      </c>
      <c r="B3" t="s">
        <v>47</v>
      </c>
      <c r="C3" t="s">
        <v>63</v>
      </c>
      <c r="D3">
        <v>33681</v>
      </c>
    </row>
    <row r="4" spans="1:4" x14ac:dyDescent="0.45">
      <c r="A4">
        <v>2016</v>
      </c>
      <c r="B4" t="s">
        <v>47</v>
      </c>
      <c r="C4" t="s">
        <v>64</v>
      </c>
      <c r="D4">
        <v>39295</v>
      </c>
    </row>
    <row r="5" spans="1:4" x14ac:dyDescent="0.45">
      <c r="A5">
        <v>2016</v>
      </c>
      <c r="B5" t="s">
        <v>47</v>
      </c>
      <c r="C5" t="s">
        <v>65</v>
      </c>
      <c r="D5">
        <v>59878</v>
      </c>
    </row>
    <row r="6" spans="1:4" x14ac:dyDescent="0.45">
      <c r="A6">
        <v>2016</v>
      </c>
      <c r="B6" t="s">
        <v>47</v>
      </c>
      <c r="C6" t="s">
        <v>66</v>
      </c>
      <c r="D6">
        <v>29938</v>
      </c>
    </row>
    <row r="7" spans="1:4" x14ac:dyDescent="0.45">
      <c r="A7">
        <v>2016</v>
      </c>
      <c r="B7" t="s">
        <v>46</v>
      </c>
      <c r="C7" t="s">
        <v>62</v>
      </c>
      <c r="D7">
        <v>52311</v>
      </c>
    </row>
    <row r="8" spans="1:4" x14ac:dyDescent="0.45">
      <c r="A8">
        <v>2016</v>
      </c>
      <c r="B8" t="s">
        <v>46</v>
      </c>
      <c r="C8" t="s">
        <v>63</v>
      </c>
      <c r="D8">
        <v>31955</v>
      </c>
    </row>
    <row r="9" spans="1:4" x14ac:dyDescent="0.45">
      <c r="A9">
        <v>2016</v>
      </c>
      <c r="B9" t="s">
        <v>46</v>
      </c>
      <c r="C9" t="s">
        <v>64</v>
      </c>
      <c r="D9">
        <v>31955</v>
      </c>
    </row>
    <row r="10" spans="1:4" x14ac:dyDescent="0.45">
      <c r="A10">
        <v>2016</v>
      </c>
      <c r="B10" t="s">
        <v>46</v>
      </c>
      <c r="C10" t="s">
        <v>65</v>
      </c>
      <c r="D10">
        <v>31955</v>
      </c>
    </row>
    <row r="11" spans="1:4" x14ac:dyDescent="0.45">
      <c r="A11">
        <v>2016</v>
      </c>
      <c r="B11" t="s">
        <v>46</v>
      </c>
      <c r="C11" t="s">
        <v>66</v>
      </c>
      <c r="D11">
        <v>11598</v>
      </c>
    </row>
    <row r="12" spans="1:4" x14ac:dyDescent="0.45">
      <c r="A12">
        <v>2016</v>
      </c>
      <c r="B12" t="s">
        <v>45</v>
      </c>
      <c r="C12" t="s">
        <v>62</v>
      </c>
      <c r="D12">
        <v>53963</v>
      </c>
    </row>
    <row r="13" spans="1:4" x14ac:dyDescent="0.45">
      <c r="A13">
        <v>2016</v>
      </c>
      <c r="B13" t="s">
        <v>45</v>
      </c>
      <c r="C13" t="s">
        <v>63</v>
      </c>
      <c r="D13">
        <v>65965</v>
      </c>
    </row>
    <row r="14" spans="1:4" x14ac:dyDescent="0.45">
      <c r="A14">
        <v>2016</v>
      </c>
      <c r="B14" t="s">
        <v>45</v>
      </c>
      <c r="C14" t="s">
        <v>64</v>
      </c>
      <c r="D14">
        <v>19989</v>
      </c>
    </row>
    <row r="15" spans="1:4" x14ac:dyDescent="0.45">
      <c r="A15">
        <v>2016</v>
      </c>
      <c r="B15" t="s">
        <v>45</v>
      </c>
      <c r="C15" t="s">
        <v>65</v>
      </c>
      <c r="D15">
        <v>39979</v>
      </c>
    </row>
    <row r="16" spans="1:4" x14ac:dyDescent="0.45">
      <c r="A16">
        <v>2016</v>
      </c>
      <c r="B16" t="s">
        <v>45</v>
      </c>
      <c r="C16" t="s">
        <v>66</v>
      </c>
      <c r="D16">
        <v>19998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B8DD"/>
  </sheetPr>
  <dimension ref="A1:D16"/>
  <sheetViews>
    <sheetView workbookViewId="0"/>
  </sheetViews>
  <sheetFormatPr defaultRowHeight="14.25" x14ac:dyDescent="0.45"/>
  <cols>
    <col min="2" max="2" width="10.19921875" bestFit="1" customWidth="1"/>
    <col min="3" max="3" width="12.265625" bestFit="1" customWidth="1"/>
    <col min="4" max="4" width="9.73046875" customWidth="1"/>
  </cols>
  <sheetData>
    <row r="1" spans="1:4" x14ac:dyDescent="0.45">
      <c r="A1" s="43" t="s">
        <v>58</v>
      </c>
      <c r="B1" s="43" t="s">
        <v>59</v>
      </c>
      <c r="C1" s="43" t="s">
        <v>60</v>
      </c>
      <c r="D1" s="43" t="s">
        <v>42</v>
      </c>
    </row>
    <row r="2" spans="1:4" x14ac:dyDescent="0.45">
      <c r="A2">
        <v>2017</v>
      </c>
      <c r="B2" t="s">
        <v>47</v>
      </c>
      <c r="C2" t="s">
        <v>62</v>
      </c>
      <c r="D2">
        <v>44196</v>
      </c>
    </row>
    <row r="3" spans="1:4" x14ac:dyDescent="0.45">
      <c r="A3">
        <v>2017</v>
      </c>
      <c r="B3" t="s">
        <v>47</v>
      </c>
      <c r="C3" t="s">
        <v>63</v>
      </c>
      <c r="D3">
        <v>20898</v>
      </c>
    </row>
    <row r="4" spans="1:4" x14ac:dyDescent="0.45">
      <c r="A4">
        <v>2017</v>
      </c>
      <c r="B4" t="s">
        <v>47</v>
      </c>
      <c r="C4" t="s">
        <v>64</v>
      </c>
      <c r="D4">
        <v>46994</v>
      </c>
    </row>
    <row r="5" spans="1:4" x14ac:dyDescent="0.45">
      <c r="A5">
        <v>2017</v>
      </c>
      <c r="B5" t="s">
        <v>47</v>
      </c>
      <c r="C5" t="s">
        <v>65</v>
      </c>
      <c r="D5">
        <v>43695</v>
      </c>
    </row>
    <row r="6" spans="1:4" x14ac:dyDescent="0.45">
      <c r="A6">
        <v>2017</v>
      </c>
      <c r="B6" t="s">
        <v>47</v>
      </c>
      <c r="C6" t="s">
        <v>66</v>
      </c>
      <c r="D6">
        <v>34196</v>
      </c>
    </row>
    <row r="7" spans="1:4" x14ac:dyDescent="0.45">
      <c r="A7">
        <v>2017</v>
      </c>
      <c r="B7" t="s">
        <v>46</v>
      </c>
      <c r="C7" t="s">
        <v>62</v>
      </c>
      <c r="D7">
        <v>34155</v>
      </c>
    </row>
    <row r="8" spans="1:4" x14ac:dyDescent="0.45">
      <c r="A8">
        <v>2017</v>
      </c>
      <c r="B8" t="s">
        <v>46</v>
      </c>
      <c r="C8" t="s">
        <v>63</v>
      </c>
      <c r="D8">
        <v>24396</v>
      </c>
    </row>
    <row r="9" spans="1:4" x14ac:dyDescent="0.45">
      <c r="A9">
        <v>2017</v>
      </c>
      <c r="B9" t="s">
        <v>46</v>
      </c>
      <c r="C9" t="s">
        <v>64</v>
      </c>
      <c r="D9">
        <v>29276</v>
      </c>
    </row>
    <row r="10" spans="1:4" x14ac:dyDescent="0.45">
      <c r="A10">
        <v>2017</v>
      </c>
      <c r="B10" t="s">
        <v>46</v>
      </c>
      <c r="C10" t="s">
        <v>65</v>
      </c>
      <c r="D10">
        <v>45540</v>
      </c>
    </row>
    <row r="11" spans="1:4" x14ac:dyDescent="0.45">
      <c r="A11">
        <v>2017</v>
      </c>
      <c r="B11" t="s">
        <v>46</v>
      </c>
      <c r="C11" t="s">
        <v>66</v>
      </c>
      <c r="D11">
        <v>29277</v>
      </c>
    </row>
    <row r="12" spans="1:4" x14ac:dyDescent="0.45">
      <c r="A12">
        <v>2017</v>
      </c>
      <c r="B12" t="s">
        <v>45</v>
      </c>
      <c r="C12" t="s">
        <v>62</v>
      </c>
      <c r="D12">
        <v>44675</v>
      </c>
    </row>
    <row r="13" spans="1:4" x14ac:dyDescent="0.45">
      <c r="A13">
        <v>2017</v>
      </c>
      <c r="B13" t="s">
        <v>45</v>
      </c>
      <c r="C13" t="s">
        <v>63</v>
      </c>
      <c r="D13">
        <v>42569</v>
      </c>
    </row>
    <row r="14" spans="1:4" x14ac:dyDescent="0.45">
      <c r="A14">
        <v>2017</v>
      </c>
      <c r="B14" t="s">
        <v>45</v>
      </c>
      <c r="C14" t="s">
        <v>64</v>
      </c>
      <c r="D14">
        <v>43784</v>
      </c>
    </row>
    <row r="15" spans="1:4" x14ac:dyDescent="0.45">
      <c r="A15">
        <v>2017</v>
      </c>
      <c r="B15" t="s">
        <v>45</v>
      </c>
      <c r="C15" t="s">
        <v>65</v>
      </c>
      <c r="D15">
        <v>46336</v>
      </c>
    </row>
    <row r="16" spans="1:4" x14ac:dyDescent="0.45">
      <c r="A16">
        <v>2017</v>
      </c>
      <c r="B16" t="s">
        <v>45</v>
      </c>
      <c r="C16" t="s">
        <v>66</v>
      </c>
      <c r="D16">
        <v>49656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B8DD"/>
  </sheetPr>
  <dimension ref="A1:H9"/>
  <sheetViews>
    <sheetView workbookViewId="0"/>
  </sheetViews>
  <sheetFormatPr defaultRowHeight="14.25" x14ac:dyDescent="0.45"/>
  <cols>
    <col min="2" max="2" width="11.19921875" customWidth="1"/>
    <col min="3" max="3" width="10.9296875" customWidth="1"/>
    <col min="6" max="6" width="8.6640625" customWidth="1"/>
    <col min="7" max="7" width="14.59765625" bestFit="1" customWidth="1"/>
  </cols>
  <sheetData>
    <row r="1" spans="1:8" ht="16.899999999999999" x14ac:dyDescent="0.5">
      <c r="A1" s="7" t="s">
        <v>130</v>
      </c>
      <c r="B1" s="5"/>
      <c r="C1" s="5"/>
      <c r="D1" s="5"/>
      <c r="E1" s="48"/>
      <c r="F1" s="48"/>
      <c r="G1" s="48"/>
      <c r="H1" s="48"/>
    </row>
    <row r="3" spans="1:8" ht="16.899999999999999" x14ac:dyDescent="0.5">
      <c r="A3" s="8" t="s">
        <v>54</v>
      </c>
      <c r="B3" s="7"/>
      <c r="C3" s="7"/>
      <c r="D3" s="7"/>
      <c r="E3" s="7"/>
      <c r="F3" s="7"/>
      <c r="G3" s="7"/>
      <c r="H3" s="7"/>
    </row>
    <row r="6" spans="1:8" x14ac:dyDescent="0.45">
      <c r="B6" s="44" t="s">
        <v>123</v>
      </c>
      <c r="C6" s="49">
        <v>2017</v>
      </c>
    </row>
    <row r="7" spans="1:8" x14ac:dyDescent="0.45">
      <c r="B7" t="s">
        <v>47</v>
      </c>
      <c r="C7" s="47"/>
    </row>
    <row r="8" spans="1:8" x14ac:dyDescent="0.45">
      <c r="B8" t="s">
        <v>46</v>
      </c>
      <c r="C8" s="47"/>
    </row>
    <row r="9" spans="1:8" x14ac:dyDescent="0.45">
      <c r="B9" t="s">
        <v>45</v>
      </c>
      <c r="C9" s="47"/>
    </row>
  </sheetData>
  <dataValidations count="1">
    <dataValidation type="list" allowBlank="1" showInputMessage="1" showErrorMessage="1" sqref="C6">
      <formula1>"2016,2017"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8EC6"/>
  </sheetPr>
  <dimension ref="A1:L96"/>
  <sheetViews>
    <sheetView showGridLines="0" zoomScale="110" zoomScaleNormal="110" workbookViewId="0"/>
  </sheetViews>
  <sheetFormatPr defaultRowHeight="14.25" x14ac:dyDescent="0.45"/>
  <cols>
    <col min="2" max="2" width="10.86328125" customWidth="1"/>
    <col min="6" max="6" width="13.86328125" customWidth="1"/>
    <col min="7" max="7" width="10.6640625" customWidth="1"/>
    <col min="8" max="8" width="12.46484375" customWidth="1"/>
    <col min="9" max="9" width="10.73046875" customWidth="1"/>
  </cols>
  <sheetData>
    <row r="1" spans="1:12" ht="16.899999999999999" x14ac:dyDescent="0.5">
      <c r="A1" s="7" t="s">
        <v>132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0.9" customHeight="1" x14ac:dyDescent="0.45"/>
    <row r="3" spans="1:12" ht="16.899999999999999" x14ac:dyDescent="0.5">
      <c r="A3" s="8" t="s">
        <v>133</v>
      </c>
      <c r="B3" s="7"/>
      <c r="C3" s="7"/>
      <c r="D3" s="7"/>
      <c r="E3" s="7"/>
      <c r="F3" s="7"/>
      <c r="G3" s="5"/>
      <c r="H3" s="5"/>
      <c r="I3" s="5"/>
      <c r="J3" s="5"/>
      <c r="K3" s="5"/>
      <c r="L3" s="5"/>
    </row>
    <row r="5" spans="1:12" x14ac:dyDescent="0.45">
      <c r="F5" s="13" t="s">
        <v>134</v>
      </c>
      <c r="G5" s="13" t="s">
        <v>135</v>
      </c>
      <c r="H5" s="13" t="s">
        <v>136</v>
      </c>
    </row>
    <row r="6" spans="1:12" x14ac:dyDescent="0.45">
      <c r="F6" t="s">
        <v>137</v>
      </c>
      <c r="G6" s="54"/>
      <c r="H6" s="57"/>
    </row>
    <row r="7" spans="1:12" x14ac:dyDescent="0.45">
      <c r="F7" t="s">
        <v>138</v>
      </c>
    </row>
    <row r="8" spans="1:12" x14ac:dyDescent="0.45">
      <c r="F8" t="s">
        <v>139</v>
      </c>
    </row>
    <row r="9" spans="1:12" x14ac:dyDescent="0.45">
      <c r="F9" t="s">
        <v>140</v>
      </c>
    </row>
    <row r="10" spans="1:12" x14ac:dyDescent="0.45">
      <c r="F10" t="s">
        <v>117</v>
      </c>
    </row>
    <row r="11" spans="1:12" x14ac:dyDescent="0.45">
      <c r="F11" t="s">
        <v>141</v>
      </c>
    </row>
    <row r="12" spans="1:12" x14ac:dyDescent="0.45">
      <c r="F12" t="s">
        <v>142</v>
      </c>
    </row>
    <row r="13" spans="1:12" x14ac:dyDescent="0.45">
      <c r="F13" t="s">
        <v>143</v>
      </c>
    </row>
    <row r="14" spans="1:12" x14ac:dyDescent="0.45">
      <c r="F14" t="s">
        <v>144</v>
      </c>
    </row>
    <row r="15" spans="1:12" x14ac:dyDescent="0.45">
      <c r="F15" t="s">
        <v>145</v>
      </c>
    </row>
    <row r="16" spans="1:12" x14ac:dyDescent="0.45">
      <c r="F16" t="s">
        <v>146</v>
      </c>
    </row>
    <row r="17" spans="1:12" x14ac:dyDescent="0.45">
      <c r="F17" t="s">
        <v>147</v>
      </c>
    </row>
    <row r="20" spans="1:12" ht="16.899999999999999" x14ac:dyDescent="0.5">
      <c r="A20" s="8" t="s">
        <v>148</v>
      </c>
      <c r="B20" s="7"/>
      <c r="C20" s="7"/>
      <c r="D20" s="7"/>
      <c r="E20" s="7"/>
      <c r="F20" s="7"/>
      <c r="G20" s="5"/>
      <c r="H20" s="5"/>
      <c r="I20" s="5"/>
      <c r="J20" s="5"/>
      <c r="K20" s="5"/>
      <c r="L20" s="5"/>
    </row>
    <row r="25" spans="1:12" x14ac:dyDescent="0.45">
      <c r="B25" s="13" t="s">
        <v>135</v>
      </c>
      <c r="F25" s="28" t="s">
        <v>149</v>
      </c>
      <c r="I25" s="28" t="s">
        <v>150</v>
      </c>
      <c r="J25" s="5"/>
    </row>
    <row r="26" spans="1:12" x14ac:dyDescent="0.45">
      <c r="B26" s="54"/>
      <c r="F26" s="55" t="s">
        <v>48</v>
      </c>
      <c r="G26" s="56"/>
      <c r="I26" s="11" t="s">
        <v>48</v>
      </c>
      <c r="J26" s="11" t="s">
        <v>49</v>
      </c>
    </row>
    <row r="27" spans="1:12" x14ac:dyDescent="0.45">
      <c r="F27" s="58">
        <f>I27</f>
        <v>200</v>
      </c>
      <c r="I27">
        <v>200</v>
      </c>
      <c r="J27">
        <v>210</v>
      </c>
    </row>
    <row r="28" spans="1:12" x14ac:dyDescent="0.45">
      <c r="F28" s="58">
        <f>I28</f>
        <v>300</v>
      </c>
      <c r="I28">
        <v>300</v>
      </c>
      <c r="J28">
        <v>340</v>
      </c>
    </row>
    <row r="29" spans="1:12" x14ac:dyDescent="0.45">
      <c r="F29" s="58">
        <f>I29</f>
        <v>100</v>
      </c>
      <c r="I29">
        <v>100</v>
      </c>
      <c r="J29">
        <v>120</v>
      </c>
    </row>
    <row r="30" spans="1:12" x14ac:dyDescent="0.45">
      <c r="F30" s="58">
        <f>I30</f>
        <v>400</v>
      </c>
      <c r="I30">
        <v>400</v>
      </c>
      <c r="J30">
        <v>380</v>
      </c>
    </row>
    <row r="31" spans="1:12" x14ac:dyDescent="0.45">
      <c r="F31" s="58">
        <f>I31</f>
        <v>800</v>
      </c>
      <c r="I31">
        <v>800</v>
      </c>
      <c r="J31">
        <v>780</v>
      </c>
    </row>
    <row r="34" spans="1:12" ht="16.899999999999999" x14ac:dyDescent="0.5">
      <c r="A34" s="8" t="s">
        <v>151</v>
      </c>
      <c r="B34" s="7"/>
      <c r="C34" s="7"/>
      <c r="D34" s="7"/>
      <c r="E34" s="7"/>
      <c r="F34" s="7"/>
      <c r="G34" s="5"/>
      <c r="H34" s="5"/>
      <c r="I34" s="5"/>
      <c r="J34" s="5"/>
      <c r="K34" s="5"/>
      <c r="L34" s="5"/>
    </row>
    <row r="37" spans="1:12" x14ac:dyDescent="0.45">
      <c r="F37" s="28" t="s">
        <v>152</v>
      </c>
      <c r="I37" s="28" t="s">
        <v>153</v>
      </c>
    </row>
    <row r="38" spans="1:12" x14ac:dyDescent="0.45">
      <c r="F38" s="15"/>
      <c r="I38" t="s">
        <v>137</v>
      </c>
    </row>
    <row r="39" spans="1:12" x14ac:dyDescent="0.45">
      <c r="B39" s="13" t="s">
        <v>135</v>
      </c>
      <c r="I39" t="s">
        <v>138</v>
      </c>
    </row>
    <row r="40" spans="1:12" x14ac:dyDescent="0.45">
      <c r="B40" s="54"/>
      <c r="I40" t="s">
        <v>139</v>
      </c>
    </row>
    <row r="41" spans="1:12" x14ac:dyDescent="0.45">
      <c r="I41" t="s">
        <v>140</v>
      </c>
    </row>
    <row r="42" spans="1:12" x14ac:dyDescent="0.45">
      <c r="I42" t="s">
        <v>117</v>
      </c>
    </row>
    <row r="43" spans="1:12" x14ac:dyDescent="0.45">
      <c r="I43" t="s">
        <v>141</v>
      </c>
    </row>
    <row r="44" spans="1:12" x14ac:dyDescent="0.45">
      <c r="I44" t="s">
        <v>142</v>
      </c>
    </row>
    <row r="45" spans="1:12" x14ac:dyDescent="0.45">
      <c r="I45" t="s">
        <v>143</v>
      </c>
    </row>
    <row r="46" spans="1:12" x14ac:dyDescent="0.45">
      <c r="I46" t="s">
        <v>144</v>
      </c>
    </row>
    <row r="47" spans="1:12" x14ac:dyDescent="0.45">
      <c r="I47" t="s">
        <v>145</v>
      </c>
    </row>
    <row r="48" spans="1:12" x14ac:dyDescent="0.45">
      <c r="I48" t="s">
        <v>146</v>
      </c>
    </row>
    <row r="49" spans="1:12" x14ac:dyDescent="0.45">
      <c r="I49" t="s">
        <v>147</v>
      </c>
    </row>
    <row r="51" spans="1:12" ht="16.899999999999999" x14ac:dyDescent="0.5">
      <c r="A51" s="8" t="s">
        <v>154</v>
      </c>
      <c r="B51" s="7"/>
      <c r="C51" s="7"/>
      <c r="D51" s="7"/>
      <c r="E51" s="7"/>
      <c r="F51" s="7"/>
      <c r="G51" s="5"/>
      <c r="H51" s="5"/>
      <c r="I51" s="5"/>
      <c r="J51" s="5"/>
      <c r="K51" s="5"/>
      <c r="L51" s="5"/>
    </row>
    <row r="54" spans="1:12" x14ac:dyDescent="0.45">
      <c r="F54" s="28"/>
      <c r="G54" s="5"/>
      <c r="I54" s="28" t="s">
        <v>153</v>
      </c>
      <c r="J54" s="59" t="s">
        <v>42</v>
      </c>
    </row>
    <row r="55" spans="1:12" x14ac:dyDescent="0.45">
      <c r="F55" s="60"/>
      <c r="I55" t="s">
        <v>137</v>
      </c>
      <c r="J55">
        <v>200</v>
      </c>
    </row>
    <row r="56" spans="1:12" x14ac:dyDescent="0.45">
      <c r="I56" t="s">
        <v>138</v>
      </c>
      <c r="J56">
        <v>300</v>
      </c>
    </row>
    <row r="57" spans="1:12" x14ac:dyDescent="0.45">
      <c r="I57" t="s">
        <v>139</v>
      </c>
      <c r="J57">
        <v>100</v>
      </c>
    </row>
    <row r="58" spans="1:12" x14ac:dyDescent="0.45">
      <c r="I58" t="s">
        <v>140</v>
      </c>
      <c r="J58">
        <v>400</v>
      </c>
    </row>
    <row r="59" spans="1:12" x14ac:dyDescent="0.45">
      <c r="I59" t="s">
        <v>117</v>
      </c>
      <c r="J59">
        <v>800</v>
      </c>
    </row>
    <row r="60" spans="1:12" x14ac:dyDescent="0.45">
      <c r="B60" s="13" t="s">
        <v>135</v>
      </c>
      <c r="I60" t="s">
        <v>141</v>
      </c>
      <c r="J60">
        <v>900</v>
      </c>
    </row>
    <row r="61" spans="1:12" x14ac:dyDescent="0.45">
      <c r="B61" s="54"/>
      <c r="I61" t="s">
        <v>142</v>
      </c>
      <c r="J61">
        <v>920</v>
      </c>
    </row>
    <row r="62" spans="1:12" x14ac:dyDescent="0.45">
      <c r="I62" t="s">
        <v>143</v>
      </c>
      <c r="J62">
        <v>930</v>
      </c>
    </row>
    <row r="63" spans="1:12" x14ac:dyDescent="0.45">
      <c r="I63" t="s">
        <v>144</v>
      </c>
      <c r="J63">
        <v>1000</v>
      </c>
    </row>
    <row r="64" spans="1:12" x14ac:dyDescent="0.45">
      <c r="I64" t="s">
        <v>145</v>
      </c>
      <c r="J64">
        <v>1100</v>
      </c>
    </row>
    <row r="65" spans="1:12" x14ac:dyDescent="0.45">
      <c r="I65" t="s">
        <v>146</v>
      </c>
      <c r="J65">
        <v>1200</v>
      </c>
    </row>
    <row r="66" spans="1:12" x14ac:dyDescent="0.45">
      <c r="I66" t="s">
        <v>147</v>
      </c>
      <c r="J66">
        <v>1290</v>
      </c>
    </row>
    <row r="69" spans="1:12" ht="16.899999999999999" x14ac:dyDescent="0.5">
      <c r="A69" s="8" t="s">
        <v>155</v>
      </c>
      <c r="B69" s="7"/>
      <c r="C69" s="7"/>
      <c r="D69" s="7"/>
      <c r="E69" s="7"/>
      <c r="F69" s="7"/>
      <c r="G69" s="5"/>
      <c r="H69" s="5"/>
      <c r="I69" s="5"/>
      <c r="J69" s="5"/>
      <c r="K69" s="5"/>
      <c r="L69" s="5"/>
    </row>
    <row r="72" spans="1:12" x14ac:dyDescent="0.45">
      <c r="F72" s="28" t="s">
        <v>149</v>
      </c>
      <c r="I72" s="28" t="s">
        <v>150</v>
      </c>
      <c r="J72" s="5"/>
      <c r="K72" s="5"/>
    </row>
    <row r="73" spans="1:12" x14ac:dyDescent="0.45">
      <c r="F73" s="55" t="s">
        <v>48</v>
      </c>
      <c r="G73" s="55"/>
      <c r="I73" s="11" t="s">
        <v>48</v>
      </c>
      <c r="J73" s="11" t="s">
        <v>49</v>
      </c>
      <c r="K73" s="11" t="s">
        <v>156</v>
      </c>
    </row>
    <row r="74" spans="1:12" x14ac:dyDescent="0.45">
      <c r="F74" s="58">
        <f>I74</f>
        <v>200</v>
      </c>
      <c r="G74" s="61"/>
      <c r="I74">
        <v>200</v>
      </c>
      <c r="J74">
        <v>210</v>
      </c>
      <c r="K74">
        <v>200</v>
      </c>
    </row>
    <row r="75" spans="1:12" x14ac:dyDescent="0.45">
      <c r="B75" s="13" t="s">
        <v>135</v>
      </c>
      <c r="F75" s="58">
        <f>I75</f>
        <v>300</v>
      </c>
      <c r="G75" s="61"/>
      <c r="I75">
        <v>300</v>
      </c>
      <c r="J75">
        <v>340</v>
      </c>
      <c r="K75">
        <v>310</v>
      </c>
    </row>
    <row r="76" spans="1:12" x14ac:dyDescent="0.45">
      <c r="B76" s="54"/>
      <c r="F76" s="58">
        <f>I76</f>
        <v>100</v>
      </c>
      <c r="G76" s="61"/>
      <c r="I76">
        <v>100</v>
      </c>
      <c r="J76">
        <v>120</v>
      </c>
      <c r="K76">
        <v>130</v>
      </c>
    </row>
    <row r="77" spans="1:12" x14ac:dyDescent="0.45">
      <c r="F77" s="58">
        <f>I77</f>
        <v>400</v>
      </c>
      <c r="G77" s="61"/>
      <c r="I77">
        <v>400</v>
      </c>
      <c r="J77">
        <v>380</v>
      </c>
      <c r="K77">
        <v>410</v>
      </c>
    </row>
    <row r="78" spans="1:12" x14ac:dyDescent="0.45">
      <c r="F78" s="58">
        <f>I78</f>
        <v>800</v>
      </c>
      <c r="G78" s="61"/>
      <c r="I78">
        <v>800</v>
      </c>
      <c r="J78">
        <v>780</v>
      </c>
      <c r="K78">
        <v>810</v>
      </c>
    </row>
    <row r="81" spans="1:12" ht="16.899999999999999" x14ac:dyDescent="0.5">
      <c r="A81" s="8" t="s">
        <v>157</v>
      </c>
      <c r="B81" s="7"/>
      <c r="C81" s="7"/>
      <c r="D81" s="7"/>
      <c r="E81" s="7"/>
      <c r="F81" s="7"/>
      <c r="G81" s="5"/>
      <c r="H81" s="5"/>
      <c r="I81" s="5"/>
      <c r="J81" s="5"/>
      <c r="K81" s="5"/>
      <c r="L81" s="5"/>
    </row>
    <row r="84" spans="1:12" x14ac:dyDescent="0.45">
      <c r="F84" s="28" t="s">
        <v>149</v>
      </c>
      <c r="I84" s="28" t="s">
        <v>153</v>
      </c>
      <c r="J84" s="59" t="s">
        <v>42</v>
      </c>
    </row>
    <row r="85" spans="1:12" x14ac:dyDescent="0.45">
      <c r="B85" s="13" t="s">
        <v>135</v>
      </c>
      <c r="F85" s="55" t="s">
        <v>48</v>
      </c>
      <c r="I85" t="s">
        <v>137</v>
      </c>
      <c r="J85">
        <v>200</v>
      </c>
    </row>
    <row r="86" spans="1:12" x14ac:dyDescent="0.45">
      <c r="B86" s="54"/>
      <c r="E86" s="62"/>
      <c r="F86" s="63"/>
      <c r="I86" t="s">
        <v>138</v>
      </c>
      <c r="J86">
        <v>300</v>
      </c>
    </row>
    <row r="87" spans="1:12" x14ac:dyDescent="0.45">
      <c r="E87" s="62"/>
      <c r="F87" s="63"/>
      <c r="I87" t="s">
        <v>139</v>
      </c>
      <c r="J87">
        <v>100</v>
      </c>
    </row>
    <row r="88" spans="1:12" x14ac:dyDescent="0.45">
      <c r="E88" s="62"/>
      <c r="F88" s="63"/>
      <c r="I88" t="s">
        <v>140</v>
      </c>
      <c r="J88">
        <v>400</v>
      </c>
    </row>
    <row r="89" spans="1:12" x14ac:dyDescent="0.45">
      <c r="E89" s="62"/>
      <c r="F89" s="63"/>
      <c r="I89" t="s">
        <v>117</v>
      </c>
      <c r="J89">
        <v>800</v>
      </c>
    </row>
    <row r="90" spans="1:12" x14ac:dyDescent="0.45">
      <c r="E90" s="62"/>
      <c r="F90" s="63"/>
      <c r="I90" t="s">
        <v>141</v>
      </c>
      <c r="J90">
        <v>900</v>
      </c>
    </row>
    <row r="91" spans="1:12" x14ac:dyDescent="0.45">
      <c r="I91" t="s">
        <v>142</v>
      </c>
      <c r="J91">
        <v>920</v>
      </c>
    </row>
    <row r="92" spans="1:12" x14ac:dyDescent="0.45">
      <c r="I92" t="s">
        <v>143</v>
      </c>
      <c r="J92">
        <v>930</v>
      </c>
    </row>
    <row r="93" spans="1:12" x14ac:dyDescent="0.45">
      <c r="I93" t="s">
        <v>144</v>
      </c>
      <c r="J93">
        <v>1000</v>
      </c>
    </row>
    <row r="94" spans="1:12" x14ac:dyDescent="0.45">
      <c r="I94" t="s">
        <v>145</v>
      </c>
      <c r="J94">
        <v>1100</v>
      </c>
    </row>
    <row r="95" spans="1:12" x14ac:dyDescent="0.45">
      <c r="I95" t="s">
        <v>146</v>
      </c>
      <c r="J95">
        <v>1200</v>
      </c>
    </row>
    <row r="96" spans="1:12" x14ac:dyDescent="0.45">
      <c r="I96" t="s">
        <v>147</v>
      </c>
      <c r="J96">
        <v>1290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FCED3"/>
  </sheetPr>
  <dimension ref="A1:E13"/>
  <sheetViews>
    <sheetView zoomScale="110" zoomScaleNormal="110" workbookViewId="0"/>
  </sheetViews>
  <sheetFormatPr defaultRowHeight="14.25" x14ac:dyDescent="0.45"/>
  <sheetData>
    <row r="1" spans="1:5" ht="21" x14ac:dyDescent="0.65">
      <c r="A1" s="112" t="s">
        <v>220</v>
      </c>
      <c r="B1" s="5"/>
      <c r="C1" s="5"/>
      <c r="D1" s="5"/>
      <c r="E1" s="5"/>
    </row>
    <row r="2" spans="1:5" x14ac:dyDescent="0.45">
      <c r="A2" s="113"/>
    </row>
    <row r="4" spans="1:5" x14ac:dyDescent="0.45">
      <c r="B4" t="s">
        <v>221</v>
      </c>
    </row>
    <row r="5" spans="1:5" x14ac:dyDescent="0.45">
      <c r="A5" s="114"/>
      <c r="B5" s="115">
        <v>2014</v>
      </c>
      <c r="C5" s="115">
        <v>2015</v>
      </c>
      <c r="D5" s="115">
        <v>2016</v>
      </c>
      <c r="E5" s="115">
        <v>2017</v>
      </c>
    </row>
    <row r="6" spans="1:5" x14ac:dyDescent="0.45">
      <c r="A6" s="114" t="s">
        <v>65</v>
      </c>
      <c r="B6" s="19">
        <v>1600</v>
      </c>
      <c r="C6" s="19">
        <v>1300</v>
      </c>
      <c r="D6" s="19">
        <v>1000</v>
      </c>
      <c r="E6" s="19">
        <v>900</v>
      </c>
    </row>
    <row r="7" spans="1:5" x14ac:dyDescent="0.45">
      <c r="A7" s="114" t="s">
        <v>203</v>
      </c>
      <c r="B7" s="19">
        <v>410</v>
      </c>
      <c r="C7" s="19">
        <v>300</v>
      </c>
      <c r="D7" s="19">
        <v>500</v>
      </c>
      <c r="E7" s="19">
        <v>1000</v>
      </c>
    </row>
    <row r="8" spans="1:5" x14ac:dyDescent="0.45">
      <c r="A8" s="9" t="s">
        <v>64</v>
      </c>
      <c r="B8" s="19">
        <v>150</v>
      </c>
      <c r="C8" s="19">
        <v>170</v>
      </c>
      <c r="D8" s="19">
        <v>200</v>
      </c>
      <c r="E8" s="19">
        <v>210</v>
      </c>
    </row>
    <row r="9" spans="1:5" x14ac:dyDescent="0.45">
      <c r="A9" s="114" t="s">
        <v>222</v>
      </c>
      <c r="B9" s="116">
        <f>SUM(B6:B8)</f>
        <v>2160</v>
      </c>
      <c r="C9" s="116">
        <f t="shared" ref="C9:E9" si="0">SUM(C6:C8)</f>
        <v>1770</v>
      </c>
      <c r="D9" s="116">
        <f t="shared" si="0"/>
        <v>1700</v>
      </c>
      <c r="E9" s="116">
        <f t="shared" si="0"/>
        <v>2110</v>
      </c>
    </row>
    <row r="10" spans="1:5" x14ac:dyDescent="0.45">
      <c r="B10" s="19"/>
      <c r="C10" s="19"/>
      <c r="D10" s="19"/>
      <c r="E10" s="19"/>
    </row>
    <row r="11" spans="1:5" x14ac:dyDescent="0.45">
      <c r="B11" s="19"/>
      <c r="C11" s="19"/>
      <c r="D11" s="19"/>
      <c r="E11" s="19"/>
    </row>
    <row r="12" spans="1:5" x14ac:dyDescent="0.45">
      <c r="B12" s="19"/>
      <c r="C12" s="19"/>
      <c r="D12" s="19"/>
      <c r="E12" s="19"/>
    </row>
    <row r="13" spans="1:5" x14ac:dyDescent="0.45">
      <c r="B13" s="19"/>
      <c r="C13" s="19"/>
      <c r="D13" s="19"/>
      <c r="E13" s="19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FCED3"/>
  </sheetPr>
  <dimension ref="A1:J15"/>
  <sheetViews>
    <sheetView zoomScale="110" zoomScaleNormal="110" workbookViewId="0">
      <selection activeCell="E6" sqref="E6"/>
    </sheetView>
  </sheetViews>
  <sheetFormatPr defaultRowHeight="14.25" x14ac:dyDescent="0.45"/>
  <cols>
    <col min="1" max="1" width="11.19921875" customWidth="1"/>
    <col min="2" max="2" width="15.86328125" customWidth="1"/>
    <col min="4" max="4" width="7.33203125" customWidth="1"/>
  </cols>
  <sheetData>
    <row r="1" spans="1:10" ht="16.899999999999999" x14ac:dyDescent="0.5">
      <c r="A1" s="7" t="s">
        <v>216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45">
      <c r="A2" t="s">
        <v>217</v>
      </c>
    </row>
    <row r="3" spans="1:10" x14ac:dyDescent="0.45">
      <c r="A3" s="12" t="s">
        <v>59</v>
      </c>
      <c r="B3" s="12" t="s">
        <v>215</v>
      </c>
      <c r="C3" s="14" t="s">
        <v>214</v>
      </c>
    </row>
    <row r="4" spans="1:10" x14ac:dyDescent="0.45">
      <c r="A4" t="s">
        <v>46</v>
      </c>
      <c r="B4" t="s">
        <v>0</v>
      </c>
      <c r="C4" s="108">
        <v>14432</v>
      </c>
    </row>
    <row r="5" spans="1:10" x14ac:dyDescent="0.45">
      <c r="B5" t="s">
        <v>3</v>
      </c>
      <c r="C5" s="108">
        <v>17990</v>
      </c>
    </row>
    <row r="6" spans="1:10" x14ac:dyDescent="0.45">
      <c r="B6" t="s">
        <v>6</v>
      </c>
      <c r="C6" s="108">
        <v>15117</v>
      </c>
    </row>
    <row r="7" spans="1:10" x14ac:dyDescent="0.45">
      <c r="A7" t="s">
        <v>45</v>
      </c>
      <c r="B7" t="s">
        <v>1</v>
      </c>
      <c r="C7" s="108">
        <v>11649</v>
      </c>
    </row>
    <row r="8" spans="1:10" x14ac:dyDescent="0.45">
      <c r="B8" t="s">
        <v>4</v>
      </c>
      <c r="C8" s="108">
        <v>7718</v>
      </c>
    </row>
    <row r="9" spans="1:10" x14ac:dyDescent="0.45">
      <c r="B9" t="s">
        <v>7</v>
      </c>
      <c r="C9" s="108">
        <v>15033</v>
      </c>
    </row>
    <row r="10" spans="1:10" x14ac:dyDescent="0.45">
      <c r="A10" t="s">
        <v>47</v>
      </c>
      <c r="B10" t="s">
        <v>2</v>
      </c>
      <c r="C10" s="108">
        <v>6353</v>
      </c>
    </row>
    <row r="11" spans="1:10" x14ac:dyDescent="0.45">
      <c r="B11" t="s">
        <v>5</v>
      </c>
      <c r="C11" s="108">
        <v>12373</v>
      </c>
    </row>
    <row r="12" spans="1:10" x14ac:dyDescent="0.45">
      <c r="B12" t="s">
        <v>8</v>
      </c>
      <c r="C12" s="108">
        <v>17760</v>
      </c>
    </row>
    <row r="13" spans="1:10" x14ac:dyDescent="0.45">
      <c r="C13" s="108"/>
    </row>
    <row r="14" spans="1:10" x14ac:dyDescent="0.45">
      <c r="C14" s="108"/>
    </row>
    <row r="15" spans="1:10" x14ac:dyDescent="0.45">
      <c r="C15" s="10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FCED3"/>
  </sheetPr>
  <dimension ref="A1:K129"/>
  <sheetViews>
    <sheetView showGridLines="0" workbookViewId="0">
      <selection activeCell="D1" sqref="D1"/>
    </sheetView>
  </sheetViews>
  <sheetFormatPr defaultRowHeight="14.25" x14ac:dyDescent="0.45"/>
  <cols>
    <col min="2" max="2" width="12.796875" customWidth="1"/>
  </cols>
  <sheetData>
    <row r="1" spans="1:11" x14ac:dyDescent="0.45">
      <c r="A1" s="119" t="s">
        <v>104</v>
      </c>
      <c r="B1" s="119" t="s">
        <v>229</v>
      </c>
      <c r="D1" s="120" t="s">
        <v>230</v>
      </c>
      <c r="E1" s="9" t="s">
        <v>231</v>
      </c>
      <c r="F1" s="9"/>
      <c r="K1" s="11"/>
    </row>
    <row r="2" spans="1:11" x14ac:dyDescent="0.45">
      <c r="A2" s="41">
        <v>42409</v>
      </c>
      <c r="B2">
        <v>74.44</v>
      </c>
    </row>
    <row r="3" spans="1:11" x14ac:dyDescent="0.45">
      <c r="A3" s="41">
        <v>42410</v>
      </c>
      <c r="B3">
        <v>75.19</v>
      </c>
      <c r="E3" s="11" t="s">
        <v>232</v>
      </c>
      <c r="F3" s="121"/>
      <c r="H3" s="41"/>
    </row>
    <row r="4" spans="1:11" ht="14.65" thickBot="1" x14ac:dyDescent="0.5">
      <c r="A4" s="41">
        <v>42411</v>
      </c>
      <c r="B4">
        <v>76.510000000000005</v>
      </c>
      <c r="E4" s="11" t="s">
        <v>233</v>
      </c>
      <c r="F4" s="122"/>
    </row>
    <row r="5" spans="1:11" ht="14.65" thickTop="1" x14ac:dyDescent="0.45">
      <c r="A5" s="41">
        <v>42412</v>
      </c>
      <c r="B5">
        <v>76.23</v>
      </c>
    </row>
    <row r="6" spans="1:11" x14ac:dyDescent="0.45">
      <c r="A6" s="41">
        <v>42413</v>
      </c>
      <c r="B6">
        <v>75.739999999999995</v>
      </c>
    </row>
    <row r="7" spans="1:11" x14ac:dyDescent="0.45">
      <c r="A7" s="41">
        <v>42417</v>
      </c>
      <c r="B7">
        <v>75.599999999999994</v>
      </c>
    </row>
    <row r="8" spans="1:11" x14ac:dyDescent="0.45">
      <c r="A8" s="41">
        <v>42418</v>
      </c>
      <c r="B8">
        <v>76.709999999999994</v>
      </c>
    </row>
    <row r="9" spans="1:11" x14ac:dyDescent="0.45">
      <c r="A9" s="41">
        <v>42419</v>
      </c>
      <c r="B9">
        <v>79.42</v>
      </c>
    </row>
    <row r="10" spans="1:11" x14ac:dyDescent="0.45">
      <c r="A10" s="41">
        <v>42420</v>
      </c>
      <c r="B10">
        <v>79.894999999999996</v>
      </c>
    </row>
    <row r="11" spans="1:11" x14ac:dyDescent="0.45">
      <c r="A11" s="41">
        <v>42423</v>
      </c>
      <c r="B11">
        <v>78.84</v>
      </c>
    </row>
    <row r="12" spans="1:11" x14ac:dyDescent="0.45">
      <c r="A12" s="41">
        <v>42424</v>
      </c>
      <c r="B12">
        <v>78.45</v>
      </c>
    </row>
    <row r="13" spans="1:11" x14ac:dyDescent="0.45">
      <c r="A13" s="41">
        <v>42425</v>
      </c>
      <c r="B13">
        <v>79.56</v>
      </c>
    </row>
    <row r="14" spans="1:11" x14ac:dyDescent="0.45">
      <c r="A14" s="41">
        <v>42426</v>
      </c>
      <c r="B14">
        <v>80.41</v>
      </c>
    </row>
    <row r="15" spans="1:11" x14ac:dyDescent="0.45">
      <c r="A15" s="41">
        <v>42427</v>
      </c>
      <c r="B15">
        <v>78.97</v>
      </c>
    </row>
    <row r="16" spans="1:11" x14ac:dyDescent="0.45">
      <c r="A16" s="41">
        <v>42431</v>
      </c>
      <c r="B16">
        <v>79.75</v>
      </c>
    </row>
    <row r="17" spans="1:2" x14ac:dyDescent="0.45">
      <c r="A17" s="41">
        <v>42432</v>
      </c>
      <c r="B17">
        <v>79.599999999999994</v>
      </c>
    </row>
    <row r="18" spans="1:2" x14ac:dyDescent="0.45">
      <c r="A18" s="41">
        <v>42433</v>
      </c>
      <c r="B18">
        <v>80.894999999999996</v>
      </c>
    </row>
    <row r="19" spans="1:2" x14ac:dyDescent="0.45">
      <c r="A19" s="41">
        <v>42434</v>
      </c>
      <c r="B19">
        <v>81.209999999999994</v>
      </c>
    </row>
    <row r="20" spans="1:2" x14ac:dyDescent="0.45">
      <c r="A20" s="41">
        <v>42435</v>
      </c>
      <c r="B20">
        <v>80.004999999999995</v>
      </c>
    </row>
    <row r="21" spans="1:2" x14ac:dyDescent="0.45">
      <c r="A21" s="41">
        <v>42438</v>
      </c>
      <c r="B21">
        <v>79.44</v>
      </c>
    </row>
    <row r="22" spans="1:2" x14ac:dyDescent="0.45">
      <c r="A22" s="41">
        <v>42439</v>
      </c>
      <c r="B22">
        <v>77.55</v>
      </c>
    </row>
    <row r="23" spans="1:2" x14ac:dyDescent="0.45">
      <c r="A23" s="41">
        <v>42440</v>
      </c>
      <c r="B23">
        <v>77.569999999999993</v>
      </c>
    </row>
    <row r="24" spans="1:2" x14ac:dyDescent="0.45">
      <c r="A24" s="41">
        <v>42441</v>
      </c>
      <c r="B24">
        <v>78.930000000000007</v>
      </c>
    </row>
    <row r="25" spans="1:2" x14ac:dyDescent="0.45">
      <c r="A25" s="41">
        <v>42442</v>
      </c>
      <c r="B25">
        <v>78.05</v>
      </c>
    </row>
    <row r="26" spans="1:2" x14ac:dyDescent="0.45">
      <c r="A26" s="41">
        <v>42445</v>
      </c>
      <c r="B26">
        <v>78.069999999999993</v>
      </c>
    </row>
    <row r="27" spans="1:2" x14ac:dyDescent="0.45">
      <c r="A27" s="41">
        <v>42446</v>
      </c>
      <c r="B27">
        <v>79.364999999999995</v>
      </c>
    </row>
    <row r="28" spans="1:2" x14ac:dyDescent="0.45">
      <c r="A28" s="41">
        <v>42447</v>
      </c>
      <c r="B28">
        <v>80.91</v>
      </c>
    </row>
    <row r="29" spans="1:2" x14ac:dyDescent="0.45">
      <c r="A29" s="41">
        <v>42448</v>
      </c>
      <c r="B29">
        <v>82.75</v>
      </c>
    </row>
    <row r="30" spans="1:2" x14ac:dyDescent="0.45">
      <c r="A30" s="41">
        <v>42449</v>
      </c>
      <c r="B30">
        <v>83.8</v>
      </c>
    </row>
    <row r="31" spans="1:2" x14ac:dyDescent="0.45">
      <c r="A31" s="41">
        <v>42452</v>
      </c>
      <c r="B31">
        <v>84.43</v>
      </c>
    </row>
    <row r="32" spans="1:2" x14ac:dyDescent="0.45">
      <c r="A32" s="41">
        <v>42453</v>
      </c>
      <c r="B32">
        <v>85.31</v>
      </c>
    </row>
    <row r="33" spans="1:2" x14ac:dyDescent="0.45">
      <c r="A33" s="41">
        <v>42454</v>
      </c>
      <c r="B33">
        <v>82.92</v>
      </c>
    </row>
    <row r="34" spans="1:2" x14ac:dyDescent="0.45">
      <c r="A34" s="41">
        <v>42455</v>
      </c>
      <c r="B34">
        <v>83.01</v>
      </c>
    </row>
    <row r="35" spans="1:2" x14ac:dyDescent="0.45">
      <c r="A35" s="41">
        <v>42456</v>
      </c>
      <c r="B35">
        <v>83.3</v>
      </c>
    </row>
    <row r="36" spans="1:2" x14ac:dyDescent="0.45">
      <c r="A36" s="41">
        <v>42459</v>
      </c>
      <c r="B36">
        <v>83.194999999999993</v>
      </c>
    </row>
    <row r="37" spans="1:2" x14ac:dyDescent="0.45">
      <c r="A37" s="41">
        <v>42460</v>
      </c>
      <c r="B37">
        <v>82.215000000000003</v>
      </c>
    </row>
    <row r="38" spans="1:2" x14ac:dyDescent="0.45">
      <c r="A38" s="41">
        <v>42461</v>
      </c>
      <c r="B38">
        <v>81.665000000000006</v>
      </c>
    </row>
    <row r="39" spans="1:2" x14ac:dyDescent="0.45">
      <c r="A39" s="41">
        <v>42462</v>
      </c>
      <c r="B39">
        <v>81.555000000000007</v>
      </c>
    </row>
    <row r="40" spans="1:2" x14ac:dyDescent="0.45">
      <c r="A40" s="41">
        <v>42466</v>
      </c>
      <c r="B40">
        <v>82.44</v>
      </c>
    </row>
    <row r="41" spans="1:2" x14ac:dyDescent="0.45">
      <c r="A41" s="41">
        <v>42467</v>
      </c>
      <c r="B41">
        <v>82.32</v>
      </c>
    </row>
    <row r="42" spans="1:2" x14ac:dyDescent="0.45">
      <c r="A42" s="41">
        <v>42468</v>
      </c>
      <c r="B42">
        <v>82.275000000000006</v>
      </c>
    </row>
    <row r="43" spans="1:2" x14ac:dyDescent="0.45">
      <c r="A43" s="41">
        <v>42469</v>
      </c>
      <c r="B43">
        <v>82.17</v>
      </c>
    </row>
    <row r="44" spans="1:2" x14ac:dyDescent="0.45">
      <c r="A44" s="41">
        <v>42470</v>
      </c>
      <c r="B44">
        <v>82.04</v>
      </c>
    </row>
    <row r="45" spans="1:2" x14ac:dyDescent="0.45">
      <c r="A45" s="41">
        <v>42473</v>
      </c>
      <c r="B45">
        <v>83.01</v>
      </c>
    </row>
    <row r="46" spans="1:2" x14ac:dyDescent="0.45">
      <c r="A46" s="41">
        <v>42474</v>
      </c>
      <c r="B46">
        <v>83.515000000000001</v>
      </c>
    </row>
    <row r="47" spans="1:2" x14ac:dyDescent="0.45">
      <c r="A47" s="41">
        <v>42475</v>
      </c>
      <c r="B47">
        <v>82.704999999999998</v>
      </c>
    </row>
    <row r="48" spans="1:2" x14ac:dyDescent="0.45">
      <c r="A48" s="41">
        <v>42476</v>
      </c>
      <c r="B48">
        <v>82.31</v>
      </c>
    </row>
    <row r="49" spans="1:2" x14ac:dyDescent="0.45">
      <c r="A49" s="41">
        <v>42477</v>
      </c>
      <c r="B49">
        <v>80.775000000000006</v>
      </c>
    </row>
    <row r="50" spans="1:2" x14ac:dyDescent="0.45">
      <c r="A50" s="41">
        <v>42480</v>
      </c>
      <c r="B50">
        <v>83.09</v>
      </c>
    </row>
    <row r="51" spans="1:2" x14ac:dyDescent="0.45">
      <c r="A51" s="41">
        <v>42481</v>
      </c>
      <c r="B51">
        <v>83.62</v>
      </c>
    </row>
    <row r="52" spans="1:2" x14ac:dyDescent="0.45">
      <c r="A52" s="41">
        <v>42482</v>
      </c>
      <c r="B52">
        <v>84.63</v>
      </c>
    </row>
    <row r="53" spans="1:2" x14ac:dyDescent="0.45">
      <c r="A53" s="41">
        <v>42483</v>
      </c>
      <c r="B53">
        <v>82.41</v>
      </c>
    </row>
    <row r="54" spans="1:2" x14ac:dyDescent="0.45">
      <c r="A54" s="41">
        <v>42484</v>
      </c>
      <c r="B54">
        <v>81.53</v>
      </c>
    </row>
    <row r="55" spans="1:2" x14ac:dyDescent="0.45">
      <c r="A55" s="41">
        <v>42487</v>
      </c>
      <c r="B55">
        <v>81.91</v>
      </c>
    </row>
    <row r="56" spans="1:2" x14ac:dyDescent="0.45">
      <c r="A56" s="41">
        <v>42488</v>
      </c>
      <c r="B56">
        <v>80.680000000000007</v>
      </c>
    </row>
    <row r="57" spans="1:2" x14ac:dyDescent="0.45">
      <c r="A57" s="41">
        <v>42489</v>
      </c>
      <c r="B57">
        <v>80.465000000000003</v>
      </c>
    </row>
    <row r="58" spans="1:2" x14ac:dyDescent="0.45">
      <c r="A58" s="41">
        <v>42490</v>
      </c>
      <c r="B58">
        <v>78.77</v>
      </c>
    </row>
    <row r="59" spans="1:2" x14ac:dyDescent="0.45">
      <c r="A59" s="41">
        <v>42491</v>
      </c>
      <c r="B59">
        <v>78.989999999999995</v>
      </c>
    </row>
    <row r="60" spans="1:2" x14ac:dyDescent="0.45">
      <c r="A60" s="41">
        <v>42494</v>
      </c>
      <c r="B60">
        <v>78.81</v>
      </c>
    </row>
    <row r="61" spans="1:2" x14ac:dyDescent="0.45">
      <c r="A61" s="41">
        <v>42495</v>
      </c>
      <c r="B61">
        <v>77.56</v>
      </c>
    </row>
    <row r="62" spans="1:2" x14ac:dyDescent="0.45">
      <c r="A62" s="41">
        <v>42496</v>
      </c>
      <c r="B62">
        <v>78.099999999999994</v>
      </c>
    </row>
    <row r="63" spans="1:2" x14ac:dyDescent="0.45">
      <c r="A63" s="41">
        <v>42497</v>
      </c>
      <c r="B63">
        <v>78.424999999999997</v>
      </c>
    </row>
    <row r="64" spans="1:2" x14ac:dyDescent="0.45">
      <c r="A64" s="41">
        <v>42498</v>
      </c>
      <c r="B64">
        <v>78.510000000000005</v>
      </c>
    </row>
    <row r="65" spans="1:2" x14ac:dyDescent="0.45">
      <c r="A65" s="41">
        <v>42501</v>
      </c>
      <c r="B65">
        <v>78.010000000000005</v>
      </c>
    </row>
    <row r="66" spans="1:2" x14ac:dyDescent="0.45">
      <c r="A66" s="41">
        <v>42502</v>
      </c>
      <c r="B66">
        <v>77.459999999999994</v>
      </c>
    </row>
    <row r="67" spans="1:2" x14ac:dyDescent="0.45">
      <c r="A67" s="41">
        <v>42503</v>
      </c>
      <c r="B67">
        <v>78.44</v>
      </c>
    </row>
    <row r="68" spans="1:2" x14ac:dyDescent="0.45">
      <c r="A68" s="41">
        <v>42504</v>
      </c>
      <c r="B68">
        <v>81.37</v>
      </c>
    </row>
    <row r="69" spans="1:2" x14ac:dyDescent="0.45">
      <c r="A69" s="41">
        <v>42505</v>
      </c>
      <c r="B69">
        <v>80.42</v>
      </c>
    </row>
    <row r="70" spans="1:2" x14ac:dyDescent="0.45">
      <c r="A70" s="41">
        <v>42508</v>
      </c>
      <c r="B70">
        <v>80.88</v>
      </c>
    </row>
    <row r="71" spans="1:2" x14ac:dyDescent="0.45">
      <c r="A71" s="41">
        <v>42509</v>
      </c>
      <c r="B71">
        <v>80.63</v>
      </c>
    </row>
    <row r="72" spans="1:2" x14ac:dyDescent="0.45">
      <c r="A72" s="41">
        <v>42510</v>
      </c>
      <c r="B72">
        <v>80.55</v>
      </c>
    </row>
    <row r="73" spans="1:2" x14ac:dyDescent="0.45">
      <c r="A73" s="41">
        <v>42511</v>
      </c>
      <c r="B73">
        <v>80.48</v>
      </c>
    </row>
    <row r="74" spans="1:2" x14ac:dyDescent="0.45">
      <c r="A74" s="41">
        <v>42512</v>
      </c>
      <c r="B74">
        <v>80.540000000000006</v>
      </c>
    </row>
    <row r="75" spans="1:2" x14ac:dyDescent="0.45">
      <c r="A75" s="41">
        <v>42516</v>
      </c>
      <c r="B75">
        <v>79.334999999999994</v>
      </c>
    </row>
    <row r="76" spans="1:2" x14ac:dyDescent="0.45">
      <c r="A76" s="41">
        <v>42517</v>
      </c>
      <c r="B76">
        <v>80.55</v>
      </c>
    </row>
    <row r="77" spans="1:2" x14ac:dyDescent="0.45">
      <c r="A77" s="41">
        <v>42518</v>
      </c>
      <c r="B77">
        <v>80.144999999999996</v>
      </c>
    </row>
    <row r="78" spans="1:2" x14ac:dyDescent="0.45">
      <c r="A78" s="41">
        <v>42519</v>
      </c>
      <c r="B78">
        <v>79.19</v>
      </c>
    </row>
    <row r="79" spans="1:2" x14ac:dyDescent="0.45">
      <c r="A79" s="41">
        <v>42522</v>
      </c>
      <c r="B79">
        <v>80.290000000000006</v>
      </c>
    </row>
    <row r="80" spans="1:2" x14ac:dyDescent="0.45">
      <c r="A80" s="41">
        <v>42523</v>
      </c>
      <c r="B80">
        <v>80.444999999999993</v>
      </c>
    </row>
    <row r="81" spans="1:2" x14ac:dyDescent="0.45">
      <c r="A81" s="41">
        <v>42524</v>
      </c>
      <c r="B81">
        <v>82.44</v>
      </c>
    </row>
    <row r="82" spans="1:2" x14ac:dyDescent="0.45">
      <c r="A82" s="41">
        <v>42525</v>
      </c>
      <c r="B82">
        <v>82.05</v>
      </c>
    </row>
    <row r="83" spans="1:2" x14ac:dyDescent="0.45">
      <c r="A83" s="41">
        <v>42526</v>
      </c>
      <c r="B83">
        <v>82.14</v>
      </c>
    </row>
    <row r="84" spans="1:2" x14ac:dyDescent="0.45">
      <c r="A84" s="41">
        <v>42529</v>
      </c>
      <c r="B84">
        <v>80.67</v>
      </c>
    </row>
    <row r="85" spans="1:2" x14ac:dyDescent="0.45">
      <c r="A85" s="41">
        <v>42530</v>
      </c>
      <c r="B85">
        <v>80.67</v>
      </c>
    </row>
    <row r="86" spans="1:2" x14ac:dyDescent="0.45">
      <c r="A86" s="41">
        <v>42531</v>
      </c>
      <c r="B86">
        <v>82.16</v>
      </c>
    </row>
    <row r="87" spans="1:2" x14ac:dyDescent="0.45">
      <c r="A87" s="41">
        <v>42532</v>
      </c>
      <c r="B87">
        <v>81.83</v>
      </c>
    </row>
    <row r="88" spans="1:2" x14ac:dyDescent="0.45">
      <c r="A88" s="41">
        <v>42533</v>
      </c>
      <c r="B88">
        <v>81.53</v>
      </c>
    </row>
    <row r="89" spans="1:2" x14ac:dyDescent="0.45">
      <c r="A89" s="41">
        <v>42536</v>
      </c>
      <c r="B89">
        <v>80.709999999999994</v>
      </c>
    </row>
    <row r="90" spans="1:2" x14ac:dyDescent="0.45">
      <c r="A90" s="41">
        <v>42537</v>
      </c>
      <c r="B90">
        <v>81.06</v>
      </c>
    </row>
    <row r="91" spans="1:2" x14ac:dyDescent="0.45">
      <c r="A91" s="41">
        <v>42538</v>
      </c>
      <c r="B91">
        <v>81.790000000000006</v>
      </c>
    </row>
    <row r="92" spans="1:2" x14ac:dyDescent="0.45">
      <c r="A92" s="41">
        <v>42539</v>
      </c>
      <c r="B92">
        <v>82.905000000000001</v>
      </c>
    </row>
    <row r="93" spans="1:2" x14ac:dyDescent="0.45">
      <c r="A93" s="41">
        <v>42540</v>
      </c>
      <c r="B93">
        <v>82.51</v>
      </c>
    </row>
    <row r="94" spans="1:2" x14ac:dyDescent="0.45">
      <c r="A94" s="41">
        <v>42543</v>
      </c>
      <c r="B94">
        <v>84.74</v>
      </c>
    </row>
    <row r="95" spans="1:2" x14ac:dyDescent="0.45">
      <c r="A95" s="41">
        <v>42544</v>
      </c>
      <c r="B95">
        <v>87.88</v>
      </c>
    </row>
    <row r="96" spans="1:2" x14ac:dyDescent="0.45">
      <c r="A96" s="41">
        <v>42545</v>
      </c>
      <c r="B96">
        <v>88.86</v>
      </c>
    </row>
    <row r="97" spans="1:2" x14ac:dyDescent="0.45">
      <c r="A97" s="41">
        <v>42546</v>
      </c>
      <c r="B97">
        <v>87.98</v>
      </c>
    </row>
    <row r="98" spans="1:2" x14ac:dyDescent="0.45">
      <c r="A98" s="41">
        <v>42547</v>
      </c>
      <c r="B98">
        <v>88.01</v>
      </c>
    </row>
    <row r="99" spans="1:2" x14ac:dyDescent="0.45">
      <c r="A99" s="41">
        <v>42550</v>
      </c>
      <c r="B99">
        <v>85.8</v>
      </c>
    </row>
    <row r="100" spans="1:2" x14ac:dyDescent="0.45">
      <c r="A100" s="41">
        <v>42551</v>
      </c>
      <c r="B100">
        <v>85.765000000000001</v>
      </c>
    </row>
    <row r="101" spans="1:2" x14ac:dyDescent="0.45">
      <c r="A101" s="41">
        <v>42552</v>
      </c>
      <c r="B101">
        <v>86.91</v>
      </c>
    </row>
    <row r="102" spans="1:2" x14ac:dyDescent="0.45">
      <c r="A102" s="41">
        <v>42553</v>
      </c>
      <c r="B102">
        <v>87.284999999999997</v>
      </c>
    </row>
    <row r="103" spans="1:2" x14ac:dyDescent="0.45">
      <c r="A103" s="41">
        <v>42557</v>
      </c>
      <c r="B103">
        <v>87.55</v>
      </c>
    </row>
    <row r="104" spans="1:2" x14ac:dyDescent="0.45">
      <c r="A104" s="41">
        <v>42558</v>
      </c>
      <c r="B104">
        <v>87.22</v>
      </c>
    </row>
    <row r="105" spans="1:2" x14ac:dyDescent="0.45">
      <c r="A105" s="41">
        <v>42559</v>
      </c>
      <c r="B105">
        <v>85.65</v>
      </c>
    </row>
    <row r="106" spans="1:2" x14ac:dyDescent="0.45">
      <c r="A106" s="41">
        <v>42560</v>
      </c>
      <c r="B106">
        <v>85.88</v>
      </c>
    </row>
    <row r="107" spans="1:2" x14ac:dyDescent="0.45">
      <c r="A107" s="41">
        <v>42561</v>
      </c>
      <c r="B107">
        <v>87.95</v>
      </c>
    </row>
    <row r="108" spans="1:2" x14ac:dyDescent="0.45">
      <c r="A108" s="41">
        <v>42564</v>
      </c>
      <c r="B108">
        <v>90.1</v>
      </c>
    </row>
    <row r="109" spans="1:2" x14ac:dyDescent="0.45">
      <c r="A109" s="41">
        <v>42565</v>
      </c>
      <c r="B109">
        <v>89.68</v>
      </c>
    </row>
    <row r="110" spans="1:2" x14ac:dyDescent="0.45">
      <c r="A110" s="41">
        <v>42566</v>
      </c>
      <c r="B110">
        <v>89.76</v>
      </c>
    </row>
    <row r="111" spans="1:2" x14ac:dyDescent="0.45">
      <c r="A111" s="41">
        <v>42567</v>
      </c>
      <c r="B111">
        <v>90.85</v>
      </c>
    </row>
    <row r="112" spans="1:2" x14ac:dyDescent="0.45">
      <c r="A112" s="41">
        <v>42568</v>
      </c>
      <c r="B112">
        <v>94.97</v>
      </c>
    </row>
    <row r="113" spans="1:2" x14ac:dyDescent="0.45">
      <c r="A113" s="41">
        <v>42571</v>
      </c>
      <c r="B113">
        <v>97.91</v>
      </c>
    </row>
    <row r="114" spans="1:2" x14ac:dyDescent="0.45">
      <c r="A114" s="41">
        <v>42572</v>
      </c>
      <c r="B114">
        <v>98.39</v>
      </c>
    </row>
    <row r="115" spans="1:2" x14ac:dyDescent="0.45">
      <c r="A115" s="41">
        <v>42573</v>
      </c>
      <c r="B115">
        <v>97.04</v>
      </c>
    </row>
    <row r="116" spans="1:2" x14ac:dyDescent="0.45">
      <c r="A116" s="41">
        <v>42574</v>
      </c>
      <c r="B116">
        <v>95.44</v>
      </c>
    </row>
    <row r="117" spans="1:2" x14ac:dyDescent="0.45">
      <c r="A117" s="41">
        <v>42575</v>
      </c>
      <c r="B117">
        <v>96.95</v>
      </c>
    </row>
    <row r="118" spans="1:2" x14ac:dyDescent="0.45">
      <c r="A118" s="41">
        <v>42578</v>
      </c>
      <c r="B118">
        <v>94.17</v>
      </c>
    </row>
    <row r="119" spans="1:2" x14ac:dyDescent="0.45">
      <c r="A119" s="41">
        <v>42579</v>
      </c>
      <c r="B119">
        <v>95.29</v>
      </c>
    </row>
    <row r="120" spans="1:2" x14ac:dyDescent="0.45">
      <c r="A120" s="41">
        <v>42580</v>
      </c>
      <c r="B120">
        <v>96.99</v>
      </c>
    </row>
    <row r="121" spans="1:2" x14ac:dyDescent="0.45">
      <c r="A121" s="41">
        <v>42581</v>
      </c>
      <c r="B121">
        <v>95.21</v>
      </c>
    </row>
    <row r="122" spans="1:2" x14ac:dyDescent="0.45">
      <c r="A122" s="41">
        <v>42582</v>
      </c>
      <c r="B122">
        <v>94.01</v>
      </c>
    </row>
    <row r="123" spans="1:2" x14ac:dyDescent="0.45">
      <c r="A123" s="41">
        <v>42585</v>
      </c>
      <c r="B123">
        <v>94.14</v>
      </c>
    </row>
    <row r="124" spans="1:2" x14ac:dyDescent="0.45">
      <c r="A124" s="41">
        <v>42586</v>
      </c>
      <c r="B124">
        <v>94.06</v>
      </c>
    </row>
    <row r="125" spans="1:2" x14ac:dyDescent="0.45">
      <c r="A125" s="41">
        <v>42587</v>
      </c>
      <c r="B125">
        <v>96.44</v>
      </c>
    </row>
    <row r="126" spans="1:2" x14ac:dyDescent="0.45">
      <c r="A126" s="41">
        <v>42588</v>
      </c>
      <c r="B126">
        <v>95.12</v>
      </c>
    </row>
    <row r="127" spans="1:2" x14ac:dyDescent="0.45">
      <c r="A127" s="41">
        <v>42589</v>
      </c>
      <c r="B127">
        <v>94.3</v>
      </c>
    </row>
    <row r="128" spans="1:2" x14ac:dyDescent="0.45">
      <c r="A128" s="41"/>
    </row>
    <row r="129" spans="1:1" x14ac:dyDescent="0.45">
      <c r="A129" s="41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FCED3"/>
  </sheetPr>
  <dimension ref="A1:F41"/>
  <sheetViews>
    <sheetView showGridLines="0" workbookViewId="0"/>
  </sheetViews>
  <sheetFormatPr defaultRowHeight="14.25" x14ac:dyDescent="0.45"/>
  <cols>
    <col min="5" max="5" width="10.59765625" customWidth="1"/>
    <col min="6" max="6" width="11.33203125" customWidth="1"/>
  </cols>
  <sheetData>
    <row r="1" spans="1:6" x14ac:dyDescent="0.45">
      <c r="A1" s="119" t="s">
        <v>215</v>
      </c>
      <c r="B1" s="119" t="s">
        <v>42</v>
      </c>
      <c r="F1" s="126" t="s">
        <v>235</v>
      </c>
    </row>
    <row r="2" spans="1:6" x14ac:dyDescent="0.45">
      <c r="A2" s="123" t="s">
        <v>0</v>
      </c>
      <c r="B2" s="19">
        <v>14432</v>
      </c>
    </row>
    <row r="3" spans="1:6" x14ac:dyDescent="0.45">
      <c r="A3" s="123" t="s">
        <v>3</v>
      </c>
      <c r="B3" s="19">
        <v>17990</v>
      </c>
      <c r="E3" s="11" t="s">
        <v>232</v>
      </c>
      <c r="F3" s="124" t="s">
        <v>19</v>
      </c>
    </row>
    <row r="4" spans="1:6" ht="14.65" thickBot="1" x14ac:dyDescent="0.5">
      <c r="A4" s="123" t="s">
        <v>6</v>
      </c>
      <c r="B4" s="19">
        <v>15117</v>
      </c>
      <c r="E4" s="11" t="s">
        <v>233</v>
      </c>
      <c r="F4" s="125" t="s">
        <v>8</v>
      </c>
    </row>
    <row r="5" spans="1:6" ht="14.65" thickTop="1" x14ac:dyDescent="0.45">
      <c r="A5" s="123" t="s">
        <v>9</v>
      </c>
      <c r="B5" s="19">
        <v>11154</v>
      </c>
    </row>
    <row r="6" spans="1:6" x14ac:dyDescent="0.45">
      <c r="A6" s="123" t="s">
        <v>12</v>
      </c>
      <c r="B6" s="19">
        <v>11022</v>
      </c>
    </row>
    <row r="7" spans="1:6" x14ac:dyDescent="0.45">
      <c r="A7" s="123" t="s">
        <v>15</v>
      </c>
      <c r="B7" s="19">
        <v>8905</v>
      </c>
    </row>
    <row r="8" spans="1:6" x14ac:dyDescent="0.45">
      <c r="A8" s="123" t="s">
        <v>18</v>
      </c>
      <c r="B8" s="19">
        <v>16735</v>
      </c>
    </row>
    <row r="9" spans="1:6" x14ac:dyDescent="0.45">
      <c r="A9" s="123" t="s">
        <v>21</v>
      </c>
      <c r="B9" s="19">
        <v>3635</v>
      </c>
    </row>
    <row r="10" spans="1:6" x14ac:dyDescent="0.45">
      <c r="A10" s="123" t="s">
        <v>24</v>
      </c>
      <c r="B10" s="19">
        <v>15627</v>
      </c>
    </row>
    <row r="11" spans="1:6" x14ac:dyDescent="0.45">
      <c r="A11" s="123" t="s">
        <v>27</v>
      </c>
      <c r="B11" s="19">
        <v>7270</v>
      </c>
    </row>
    <row r="12" spans="1:6" x14ac:dyDescent="0.45">
      <c r="A12" t="s">
        <v>30</v>
      </c>
      <c r="B12" s="19">
        <v>5955</v>
      </c>
    </row>
    <row r="13" spans="1:6" x14ac:dyDescent="0.45">
      <c r="A13" s="123" t="s">
        <v>33</v>
      </c>
      <c r="B13" s="19">
        <v>7666</v>
      </c>
    </row>
    <row r="14" spans="1:6" x14ac:dyDescent="0.45">
      <c r="A14" s="123" t="s">
        <v>36</v>
      </c>
      <c r="B14" s="19">
        <v>10857</v>
      </c>
    </row>
    <row r="15" spans="1:6" x14ac:dyDescent="0.45">
      <c r="A15" s="123" t="s">
        <v>39</v>
      </c>
      <c r="B15" s="19">
        <v>9873</v>
      </c>
    </row>
    <row r="16" spans="1:6" x14ac:dyDescent="0.45">
      <c r="A16" s="123" t="s">
        <v>40</v>
      </c>
      <c r="B16" s="19">
        <v>6405</v>
      </c>
    </row>
    <row r="17" spans="1:2" x14ac:dyDescent="0.45">
      <c r="A17" s="2" t="s">
        <v>1</v>
      </c>
      <c r="B17" s="19">
        <v>11649</v>
      </c>
    </row>
    <row r="18" spans="1:2" x14ac:dyDescent="0.45">
      <c r="A18" s="2" t="s">
        <v>4</v>
      </c>
      <c r="B18" s="19">
        <v>7718</v>
      </c>
    </row>
    <row r="19" spans="1:2" x14ac:dyDescent="0.45">
      <c r="A19" s="2" t="s">
        <v>7</v>
      </c>
      <c r="B19" s="19">
        <v>15033</v>
      </c>
    </row>
    <row r="20" spans="1:2" x14ac:dyDescent="0.45">
      <c r="A20" s="2" t="s">
        <v>10</v>
      </c>
      <c r="B20" s="19">
        <v>21579</v>
      </c>
    </row>
    <row r="21" spans="1:2" x14ac:dyDescent="0.45">
      <c r="A21" s="2" t="s">
        <v>13</v>
      </c>
      <c r="B21" s="19">
        <v>27210.600000000002</v>
      </c>
    </row>
    <row r="22" spans="1:2" x14ac:dyDescent="0.45">
      <c r="A22" s="2" t="s">
        <v>16</v>
      </c>
      <c r="B22" s="19">
        <v>18700.5</v>
      </c>
    </row>
    <row r="23" spans="1:2" x14ac:dyDescent="0.45">
      <c r="A23" s="2" t="s">
        <v>19</v>
      </c>
      <c r="B23" s="19">
        <v>45315.9</v>
      </c>
    </row>
    <row r="24" spans="1:2" x14ac:dyDescent="0.45">
      <c r="A24" s="2" t="s">
        <v>22</v>
      </c>
      <c r="B24" s="19">
        <v>35980</v>
      </c>
    </row>
    <row r="25" spans="1:2" x14ac:dyDescent="0.45">
      <c r="A25" s="2" t="s">
        <v>25</v>
      </c>
      <c r="B25" s="19">
        <v>7657</v>
      </c>
    </row>
    <row r="26" spans="1:2" x14ac:dyDescent="0.45">
      <c r="A26" s="2" t="s">
        <v>28</v>
      </c>
      <c r="B26" s="19">
        <v>8126</v>
      </c>
    </row>
    <row r="27" spans="1:2" x14ac:dyDescent="0.45">
      <c r="A27" s="2" t="s">
        <v>31</v>
      </c>
      <c r="B27" s="19">
        <v>5272</v>
      </c>
    </row>
    <row r="28" spans="1:2" x14ac:dyDescent="0.45">
      <c r="A28" s="2" t="s">
        <v>34</v>
      </c>
      <c r="B28" s="19">
        <v>6375</v>
      </c>
    </row>
    <row r="29" spans="1:2" x14ac:dyDescent="0.45">
      <c r="A29" s="123" t="s">
        <v>2</v>
      </c>
      <c r="B29" s="19">
        <v>6353</v>
      </c>
    </row>
    <row r="30" spans="1:2" x14ac:dyDescent="0.45">
      <c r="A30" s="123" t="s">
        <v>5</v>
      </c>
      <c r="B30" s="19">
        <v>12373</v>
      </c>
    </row>
    <row r="31" spans="1:2" x14ac:dyDescent="0.45">
      <c r="A31" s="123" t="s">
        <v>8</v>
      </c>
      <c r="B31" s="19">
        <v>17760</v>
      </c>
    </row>
    <row r="32" spans="1:2" x14ac:dyDescent="0.45">
      <c r="A32" s="123" t="s">
        <v>11</v>
      </c>
      <c r="B32" s="19">
        <v>30399.599999999999</v>
      </c>
    </row>
    <row r="33" spans="1:2" x14ac:dyDescent="0.45">
      <c r="A33" s="123" t="s">
        <v>14</v>
      </c>
      <c r="B33" s="19">
        <v>20400</v>
      </c>
    </row>
    <row r="34" spans="1:2" x14ac:dyDescent="0.45">
      <c r="A34" s="123" t="s">
        <v>17</v>
      </c>
      <c r="B34" s="19">
        <v>21088</v>
      </c>
    </row>
    <row r="35" spans="1:2" x14ac:dyDescent="0.45">
      <c r="A35" t="s">
        <v>20</v>
      </c>
      <c r="B35" s="19">
        <v>23736.9</v>
      </c>
    </row>
    <row r="36" spans="1:2" x14ac:dyDescent="0.45">
      <c r="A36" s="123" t="s">
        <v>23</v>
      </c>
      <c r="B36" s="19">
        <v>6302</v>
      </c>
    </row>
    <row r="37" spans="1:2" x14ac:dyDescent="0.45">
      <c r="A37" s="123" t="s">
        <v>26</v>
      </c>
      <c r="B37" s="19">
        <v>10675</v>
      </c>
    </row>
    <row r="38" spans="1:2" x14ac:dyDescent="0.45">
      <c r="A38" s="123" t="s">
        <v>29</v>
      </c>
      <c r="B38" s="19">
        <v>13307</v>
      </c>
    </row>
    <row r="39" spans="1:2" x14ac:dyDescent="0.45">
      <c r="A39" s="123" t="s">
        <v>32</v>
      </c>
      <c r="B39" s="19">
        <v>11182</v>
      </c>
    </row>
    <row r="40" spans="1:2" x14ac:dyDescent="0.45">
      <c r="A40" s="123" t="s">
        <v>35</v>
      </c>
      <c r="B40" s="19">
        <v>8250</v>
      </c>
    </row>
    <row r="41" spans="1:2" x14ac:dyDescent="0.45">
      <c r="A41" s="123" t="s">
        <v>38</v>
      </c>
      <c r="B41" s="19">
        <v>8152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3B8DD"/>
    <pageSetUpPr fitToPage="1"/>
  </sheetPr>
  <dimension ref="B2:E27"/>
  <sheetViews>
    <sheetView showGridLines="0" zoomScaleNormal="100" workbookViewId="0"/>
  </sheetViews>
  <sheetFormatPr defaultRowHeight="13.5" x14ac:dyDescent="0.35"/>
  <cols>
    <col min="1" max="1" width="0.9296875" style="66" customWidth="1"/>
    <col min="2" max="2" width="1.33203125" style="66" customWidth="1"/>
    <col min="3" max="3" width="61.86328125" style="66" customWidth="1"/>
    <col min="4" max="4" width="17.86328125" style="66" customWidth="1"/>
    <col min="5" max="5" width="30.1328125" style="66" customWidth="1"/>
    <col min="6" max="16384" width="9.06640625" style="66"/>
  </cols>
  <sheetData>
    <row r="2" spans="2:5" ht="17.649999999999999" x14ac:dyDescent="0.45">
      <c r="B2" s="69" t="s">
        <v>175</v>
      </c>
      <c r="C2" s="70"/>
      <c r="D2" s="69" t="s">
        <v>176</v>
      </c>
      <c r="E2" s="69"/>
    </row>
    <row r="3" spans="2:5" ht="17.649999999999999" x14ac:dyDescent="0.45">
      <c r="B3" s="82" t="s">
        <v>177</v>
      </c>
      <c r="C3" s="83"/>
      <c r="D3" s="84"/>
      <c r="E3" s="84"/>
    </row>
    <row r="4" spans="2:5" ht="25.5" customHeight="1" x14ac:dyDescent="0.35">
      <c r="B4" s="85"/>
      <c r="C4" s="71" t="s">
        <v>167</v>
      </c>
      <c r="D4" s="64" t="s">
        <v>181</v>
      </c>
      <c r="E4" s="67"/>
    </row>
    <row r="5" spans="2:5" ht="25.5" customHeight="1" x14ac:dyDescent="0.35">
      <c r="B5" s="85"/>
      <c r="C5" s="79" t="s">
        <v>168</v>
      </c>
      <c r="D5" s="80" t="s">
        <v>182</v>
      </c>
      <c r="E5" s="81"/>
    </row>
    <row r="6" spans="2:5" ht="25.5" customHeight="1" x14ac:dyDescent="0.35">
      <c r="B6" s="85"/>
      <c r="C6" s="71" t="s">
        <v>160</v>
      </c>
      <c r="D6" s="64" t="s">
        <v>178</v>
      </c>
      <c r="E6" s="67"/>
    </row>
    <row r="7" spans="2:5" ht="25.5" customHeight="1" x14ac:dyDescent="0.35">
      <c r="B7" s="85"/>
      <c r="C7" s="79" t="s">
        <v>161</v>
      </c>
      <c r="D7" s="80" t="s">
        <v>179</v>
      </c>
      <c r="E7" s="81"/>
    </row>
    <row r="8" spans="2:5" ht="25.15" x14ac:dyDescent="0.35">
      <c r="B8" s="86"/>
      <c r="C8" s="73" t="s">
        <v>158</v>
      </c>
      <c r="D8" s="74" t="s">
        <v>159</v>
      </c>
      <c r="E8" s="75"/>
    </row>
    <row r="9" spans="2:5" ht="25.5" customHeight="1" x14ac:dyDescent="0.35">
      <c r="B9" s="85"/>
      <c r="C9" s="79" t="s">
        <v>163</v>
      </c>
      <c r="D9" s="80" t="s">
        <v>183</v>
      </c>
      <c r="E9" s="81"/>
    </row>
    <row r="10" spans="2:5" ht="25.5" customHeight="1" x14ac:dyDescent="0.35">
      <c r="B10" s="85"/>
      <c r="C10" s="73" t="s">
        <v>164</v>
      </c>
      <c r="D10" s="74" t="s">
        <v>185</v>
      </c>
      <c r="E10" s="75"/>
    </row>
    <row r="11" spans="2:5" ht="25.5" customHeight="1" x14ac:dyDescent="0.35">
      <c r="B11" s="85"/>
      <c r="C11" s="79" t="s">
        <v>165</v>
      </c>
      <c r="D11" s="80" t="s">
        <v>184</v>
      </c>
      <c r="E11" s="81"/>
    </row>
    <row r="12" spans="2:5" ht="25.5" customHeight="1" x14ac:dyDescent="0.35">
      <c r="B12" s="85"/>
      <c r="C12" s="73" t="s">
        <v>166</v>
      </c>
      <c r="D12" s="74" t="s">
        <v>188</v>
      </c>
      <c r="E12" s="75"/>
    </row>
    <row r="13" spans="2:5" ht="25.5" customHeight="1" x14ac:dyDescent="0.35">
      <c r="B13" s="85"/>
      <c r="C13" s="79" t="s">
        <v>162</v>
      </c>
      <c r="D13" s="80" t="s">
        <v>185</v>
      </c>
      <c r="E13" s="81"/>
    </row>
    <row r="14" spans="2:5" ht="25.5" customHeight="1" x14ac:dyDescent="0.35">
      <c r="B14" s="87"/>
      <c r="C14" s="72" t="s">
        <v>213</v>
      </c>
      <c r="D14" s="65" t="s">
        <v>186</v>
      </c>
      <c r="E14" s="68"/>
    </row>
    <row r="15" spans="2:5" ht="20.65" customHeight="1" x14ac:dyDescent="0.45">
      <c r="B15" s="82" t="s">
        <v>194</v>
      </c>
      <c r="C15" s="83"/>
      <c r="D15" s="84"/>
      <c r="E15" s="84"/>
    </row>
    <row r="16" spans="2:5" ht="25.5" customHeight="1" x14ac:dyDescent="0.35">
      <c r="B16" s="88"/>
      <c r="C16" s="73" t="s">
        <v>169</v>
      </c>
      <c r="D16" s="74" t="s">
        <v>187</v>
      </c>
      <c r="E16" s="75"/>
    </row>
    <row r="17" spans="2:5" ht="25.5" customHeight="1" x14ac:dyDescent="0.35">
      <c r="B17" s="89"/>
      <c r="C17" s="79" t="s">
        <v>189</v>
      </c>
      <c r="D17" s="80" t="s">
        <v>190</v>
      </c>
      <c r="E17" s="81"/>
    </row>
    <row r="18" spans="2:5" ht="25.5" customHeight="1" x14ac:dyDescent="0.35">
      <c r="B18" s="89"/>
      <c r="C18" s="73" t="s">
        <v>170</v>
      </c>
      <c r="D18" s="74" t="s">
        <v>191</v>
      </c>
      <c r="E18" s="75"/>
    </row>
    <row r="19" spans="2:5" ht="25.5" customHeight="1" x14ac:dyDescent="0.35">
      <c r="B19" s="89"/>
      <c r="C19" s="79" t="s">
        <v>192</v>
      </c>
      <c r="D19" s="80" t="s">
        <v>193</v>
      </c>
      <c r="E19" s="81"/>
    </row>
    <row r="20" spans="2:5" ht="23.65" customHeight="1" x14ac:dyDescent="0.45">
      <c r="B20" s="90" t="s">
        <v>195</v>
      </c>
      <c r="C20" s="91"/>
      <c r="D20" s="92"/>
      <c r="E20" s="92"/>
    </row>
    <row r="21" spans="2:5" ht="25.5" customHeight="1" x14ac:dyDescent="0.35">
      <c r="B21" s="88"/>
      <c r="C21" s="73" t="s">
        <v>171</v>
      </c>
      <c r="D21" s="74" t="s">
        <v>159</v>
      </c>
      <c r="E21" s="75"/>
    </row>
    <row r="22" spans="2:5" ht="25.5" customHeight="1" x14ac:dyDescent="0.35">
      <c r="B22" s="89"/>
      <c r="C22" s="93" t="s">
        <v>172</v>
      </c>
      <c r="D22" s="94" t="s">
        <v>180</v>
      </c>
      <c r="E22" s="95"/>
    </row>
    <row r="23" spans="2:5" ht="25.5" customHeight="1" x14ac:dyDescent="0.35">
      <c r="B23" s="89"/>
      <c r="C23" s="76" t="s">
        <v>173</v>
      </c>
      <c r="D23" s="77" t="s">
        <v>174</v>
      </c>
      <c r="E23" s="78"/>
    </row>
    <row r="24" spans="2:5" ht="25.5" customHeight="1" x14ac:dyDescent="0.35">
      <c r="B24" s="89"/>
      <c r="C24" s="93" t="s">
        <v>196</v>
      </c>
      <c r="D24" s="94" t="s">
        <v>199</v>
      </c>
      <c r="E24" s="95"/>
    </row>
    <row r="25" spans="2:5" ht="25.5" customHeight="1" x14ac:dyDescent="0.35">
      <c r="B25" s="89"/>
      <c r="C25" s="76" t="s">
        <v>197</v>
      </c>
      <c r="D25" s="77" t="s">
        <v>198</v>
      </c>
      <c r="E25" s="78"/>
    </row>
    <row r="26" spans="2:5" ht="9.75" customHeight="1" x14ac:dyDescent="0.35">
      <c r="B26" s="89"/>
      <c r="C26" s="96"/>
      <c r="D26" s="96"/>
      <c r="E26" s="96"/>
    </row>
    <row r="27" spans="2:5" ht="25.5" customHeight="1" x14ac:dyDescent="0.35"/>
  </sheetData>
  <pageMargins left="0.7" right="0.7" top="0.75" bottom="0.75" header="0.3" footer="0.3"/>
  <pageSetup paperSize="9" scale="7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3B8DD"/>
  </sheetPr>
  <dimension ref="A1:I57"/>
  <sheetViews>
    <sheetView workbookViewId="0"/>
  </sheetViews>
  <sheetFormatPr defaultRowHeight="14.25" x14ac:dyDescent="0.45"/>
  <cols>
    <col min="1" max="1" width="14" customWidth="1"/>
    <col min="2" max="2" width="11.73046875" customWidth="1"/>
    <col min="3" max="3" width="11.46484375" customWidth="1"/>
    <col min="7" max="7" width="15.06640625" customWidth="1"/>
    <col min="8" max="8" width="12.3984375" customWidth="1"/>
    <col min="9" max="9" width="12.265625" customWidth="1"/>
  </cols>
  <sheetData>
    <row r="1" spans="1:8" ht="16.899999999999999" x14ac:dyDescent="0.5">
      <c r="A1" s="7" t="s">
        <v>41</v>
      </c>
      <c r="B1" s="5"/>
      <c r="C1" s="5"/>
      <c r="D1" s="5"/>
      <c r="E1" s="5"/>
      <c r="F1" s="5"/>
      <c r="G1" s="5"/>
      <c r="H1" s="5"/>
    </row>
    <row r="3" spans="1:8" ht="16.899999999999999" x14ac:dyDescent="0.5">
      <c r="A3" s="8" t="s">
        <v>54</v>
      </c>
      <c r="B3" s="7"/>
      <c r="C3" s="7"/>
      <c r="D3" s="7"/>
      <c r="E3" s="7"/>
      <c r="F3" s="7"/>
      <c r="G3" s="7"/>
      <c r="H3" s="7"/>
    </row>
    <row r="5" spans="1:8" x14ac:dyDescent="0.45">
      <c r="A5" s="12" t="s">
        <v>59</v>
      </c>
      <c r="B5" s="14" t="s">
        <v>44</v>
      </c>
      <c r="C5" s="13" t="s">
        <v>42</v>
      </c>
      <c r="D5" s="13" t="s">
        <v>43</v>
      </c>
      <c r="G5" s="23" t="s">
        <v>75</v>
      </c>
      <c r="H5" s="10" t="s">
        <v>11</v>
      </c>
    </row>
    <row r="6" spans="1:8" x14ac:dyDescent="0.45">
      <c r="A6" s="2" t="s">
        <v>45</v>
      </c>
      <c r="B6" s="2" t="s">
        <v>1</v>
      </c>
      <c r="C6" s="19">
        <v>11649</v>
      </c>
      <c r="D6" s="19">
        <v>802</v>
      </c>
      <c r="G6" s="11" t="s">
        <v>59</v>
      </c>
      <c r="H6" s="99"/>
    </row>
    <row r="7" spans="1:8" x14ac:dyDescent="0.45">
      <c r="A7" s="2" t="s">
        <v>45</v>
      </c>
      <c r="B7" s="2" t="s">
        <v>4</v>
      </c>
      <c r="C7" s="19">
        <v>7718</v>
      </c>
      <c r="D7" s="19">
        <v>876</v>
      </c>
      <c r="G7" s="11" t="s">
        <v>43</v>
      </c>
      <c r="H7" s="99"/>
    </row>
    <row r="8" spans="1:8" x14ac:dyDescent="0.45">
      <c r="A8" s="2" t="s">
        <v>45</v>
      </c>
      <c r="B8" s="2" t="s">
        <v>7</v>
      </c>
      <c r="C8" s="19">
        <v>15033</v>
      </c>
      <c r="D8" s="19">
        <v>469</v>
      </c>
    </row>
    <row r="9" spans="1:8" x14ac:dyDescent="0.45">
      <c r="A9" s="2" t="s">
        <v>45</v>
      </c>
      <c r="B9" s="2" t="s">
        <v>16</v>
      </c>
      <c r="C9" s="19">
        <v>18700.5</v>
      </c>
      <c r="D9" s="19">
        <v>984.90000000000009</v>
      </c>
      <c r="G9" s="11" t="s">
        <v>42</v>
      </c>
      <c r="H9" s="99"/>
    </row>
    <row r="10" spans="1:8" x14ac:dyDescent="0.45">
      <c r="A10" s="2" t="s">
        <v>46</v>
      </c>
      <c r="B10" s="2" t="s">
        <v>0</v>
      </c>
      <c r="C10" s="19">
        <v>14432</v>
      </c>
      <c r="D10" s="19">
        <v>240</v>
      </c>
    </row>
    <row r="11" spans="1:8" x14ac:dyDescent="0.45">
      <c r="A11" s="2" t="s">
        <v>46</v>
      </c>
      <c r="B11" s="2" t="s">
        <v>3</v>
      </c>
      <c r="C11" s="19">
        <v>17990</v>
      </c>
      <c r="D11" s="19">
        <v>1166</v>
      </c>
    </row>
    <row r="12" spans="1:8" x14ac:dyDescent="0.45">
      <c r="A12" s="2" t="s">
        <v>46</v>
      </c>
      <c r="B12" s="2" t="s">
        <v>12</v>
      </c>
      <c r="C12" s="19">
        <v>11022</v>
      </c>
      <c r="D12" s="19">
        <v>550</v>
      </c>
    </row>
    <row r="13" spans="1:8" x14ac:dyDescent="0.45">
      <c r="A13" s="2" t="s">
        <v>47</v>
      </c>
      <c r="B13" s="2" t="s">
        <v>8</v>
      </c>
      <c r="C13" s="19">
        <v>17760</v>
      </c>
      <c r="D13" s="19">
        <v>800</v>
      </c>
    </row>
    <row r="14" spans="1:8" x14ac:dyDescent="0.45">
      <c r="A14" s="2" t="s">
        <v>47</v>
      </c>
      <c r="B14" s="2" t="s">
        <v>11</v>
      </c>
      <c r="C14" s="19">
        <v>30399.599999999999</v>
      </c>
      <c r="D14" s="19">
        <v>786.8</v>
      </c>
    </row>
    <row r="15" spans="1:8" x14ac:dyDescent="0.45">
      <c r="A15" s="2" t="s">
        <v>47</v>
      </c>
      <c r="B15" s="2" t="s">
        <v>14</v>
      </c>
      <c r="C15" s="19">
        <v>20400</v>
      </c>
      <c r="D15" s="19">
        <v>614.40000000000009</v>
      </c>
    </row>
    <row r="17" spans="1:9" ht="16.899999999999999" x14ac:dyDescent="0.5">
      <c r="A17" s="8" t="s">
        <v>55</v>
      </c>
      <c r="B17" s="7"/>
      <c r="C17" s="7"/>
      <c r="D17" s="7"/>
      <c r="E17" s="7"/>
      <c r="F17" s="7"/>
      <c r="G17" s="7"/>
      <c r="H17" s="7"/>
    </row>
    <row r="18" spans="1:9" ht="7.15" customHeight="1" x14ac:dyDescent="0.5">
      <c r="A18" s="20"/>
      <c r="B18" s="21"/>
      <c r="C18" s="21"/>
      <c r="D18" s="21"/>
      <c r="E18" s="21"/>
      <c r="F18" s="21"/>
      <c r="G18" s="21"/>
      <c r="H18" s="21"/>
    </row>
    <row r="19" spans="1:9" x14ac:dyDescent="0.45">
      <c r="C19" s="107" t="str">
        <f>C20&amp;C21</f>
        <v>ActualRevenue</v>
      </c>
      <c r="D19" s="107" t="str">
        <f t="shared" ref="D19:F19" si="0">D20&amp;D21</f>
        <v>ActualProfit</v>
      </c>
      <c r="E19" s="107" t="str">
        <f t="shared" si="0"/>
        <v>BudgetRevenue</v>
      </c>
      <c r="F19" s="107" t="str">
        <f t="shared" si="0"/>
        <v>BudgetProfit</v>
      </c>
    </row>
    <row r="20" spans="1:9" x14ac:dyDescent="0.45">
      <c r="C20" s="12" t="s">
        <v>48</v>
      </c>
      <c r="D20" s="12" t="s">
        <v>48</v>
      </c>
      <c r="E20" s="12" t="s">
        <v>49</v>
      </c>
      <c r="F20" s="12" t="s">
        <v>49</v>
      </c>
      <c r="H20" s="28" t="s">
        <v>76</v>
      </c>
      <c r="I20" s="10" t="s">
        <v>49</v>
      </c>
    </row>
    <row r="21" spans="1:9" x14ac:dyDescent="0.45">
      <c r="A21" s="12" t="s">
        <v>59</v>
      </c>
      <c r="B21" s="12" t="s">
        <v>44</v>
      </c>
      <c r="C21" s="12" t="s">
        <v>42</v>
      </c>
      <c r="D21" s="12" t="s">
        <v>43</v>
      </c>
      <c r="E21" s="12" t="s">
        <v>42</v>
      </c>
      <c r="F21" s="12" t="s">
        <v>43</v>
      </c>
      <c r="I21" s="22" t="s">
        <v>42</v>
      </c>
    </row>
    <row r="22" spans="1:9" ht="17.25" customHeight="1" x14ac:dyDescent="0.45">
      <c r="A22" s="2" t="s">
        <v>45</v>
      </c>
      <c r="B22" s="2" t="s">
        <v>1</v>
      </c>
      <c r="C22" s="19">
        <v>11649</v>
      </c>
      <c r="D22" s="19">
        <v>802</v>
      </c>
      <c r="E22" s="19">
        <v>10593</v>
      </c>
      <c r="F22" s="19">
        <v>554</v>
      </c>
      <c r="H22" s="9" t="s">
        <v>3</v>
      </c>
      <c r="I22" s="60"/>
    </row>
    <row r="23" spans="1:9" x14ac:dyDescent="0.45">
      <c r="A23" s="2" t="s">
        <v>45</v>
      </c>
      <c r="B23" s="2" t="s">
        <v>4</v>
      </c>
      <c r="C23" s="19">
        <v>7718</v>
      </c>
      <c r="D23" s="19">
        <v>876</v>
      </c>
      <c r="E23" s="19">
        <v>6409</v>
      </c>
      <c r="F23" s="19">
        <v>654</v>
      </c>
    </row>
    <row r="24" spans="1:9" x14ac:dyDescent="0.45">
      <c r="A24" s="2" t="s">
        <v>45</v>
      </c>
      <c r="B24" s="2" t="s">
        <v>7</v>
      </c>
      <c r="C24" s="19">
        <v>15033</v>
      </c>
      <c r="D24" s="19">
        <v>469</v>
      </c>
      <c r="E24" s="19">
        <v>12724</v>
      </c>
      <c r="F24" s="19">
        <v>530</v>
      </c>
    </row>
    <row r="25" spans="1:9" x14ac:dyDescent="0.45">
      <c r="A25" s="2" t="s">
        <v>45</v>
      </c>
      <c r="B25" s="2" t="s">
        <v>16</v>
      </c>
      <c r="C25" s="19">
        <v>18700.5</v>
      </c>
      <c r="D25" s="19">
        <v>984.90000000000009</v>
      </c>
      <c r="E25" s="19">
        <v>19101.600000000002</v>
      </c>
      <c r="F25" s="19">
        <v>1302</v>
      </c>
      <c r="H25" s="28" t="s">
        <v>77</v>
      </c>
      <c r="I25" s="29"/>
    </row>
    <row r="26" spans="1:9" x14ac:dyDescent="0.45">
      <c r="A26" s="2" t="s">
        <v>46</v>
      </c>
      <c r="B26" s="2" t="s">
        <v>0</v>
      </c>
      <c r="C26" s="19">
        <v>14432</v>
      </c>
      <c r="D26" s="19">
        <v>240</v>
      </c>
      <c r="E26" s="19">
        <v>15113</v>
      </c>
      <c r="F26" s="19">
        <v>363</v>
      </c>
      <c r="I26" s="60"/>
    </row>
    <row r="27" spans="1:9" x14ac:dyDescent="0.45">
      <c r="A27" s="2" t="s">
        <v>46</v>
      </c>
      <c r="B27" s="2" t="s">
        <v>3</v>
      </c>
      <c r="C27" s="19">
        <v>17990</v>
      </c>
      <c r="D27" s="19">
        <v>1166</v>
      </c>
      <c r="E27" s="19">
        <v>18181</v>
      </c>
      <c r="F27" s="19">
        <v>1223</v>
      </c>
    </row>
    <row r="28" spans="1:9" x14ac:dyDescent="0.45">
      <c r="A28" s="2" t="s">
        <v>46</v>
      </c>
      <c r="B28" s="2" t="s">
        <v>12</v>
      </c>
      <c r="C28" s="19">
        <v>11022</v>
      </c>
      <c r="D28" s="19">
        <v>550</v>
      </c>
      <c r="E28" s="19">
        <v>13112</v>
      </c>
      <c r="F28" s="19">
        <v>474</v>
      </c>
      <c r="H28" s="28" t="s">
        <v>78</v>
      </c>
      <c r="I28" s="29"/>
    </row>
    <row r="29" spans="1:9" x14ac:dyDescent="0.45">
      <c r="A29" s="2" t="s">
        <v>47</v>
      </c>
      <c r="B29" s="2" t="s">
        <v>8</v>
      </c>
      <c r="C29" s="19">
        <v>17760</v>
      </c>
      <c r="D29" s="19">
        <v>800</v>
      </c>
      <c r="E29" s="19">
        <v>16854</v>
      </c>
      <c r="F29" s="19">
        <v>572</v>
      </c>
      <c r="I29" s="60"/>
    </row>
    <row r="30" spans="1:9" x14ac:dyDescent="0.45">
      <c r="A30" s="2" t="s">
        <v>47</v>
      </c>
      <c r="B30" s="2" t="s">
        <v>11</v>
      </c>
      <c r="C30" s="19">
        <v>30399.599999999999</v>
      </c>
      <c r="D30" s="19">
        <v>786.8</v>
      </c>
      <c r="E30" s="19">
        <v>30237.199999999997</v>
      </c>
      <c r="F30" s="19">
        <v>932.4</v>
      </c>
    </row>
    <row r="31" spans="1:9" x14ac:dyDescent="0.45">
      <c r="A31" s="2" t="s">
        <v>47</v>
      </c>
      <c r="B31" s="2" t="s">
        <v>14</v>
      </c>
      <c r="C31" s="19">
        <v>20400</v>
      </c>
      <c r="D31" s="19">
        <v>614.40000000000009</v>
      </c>
      <c r="E31" s="19">
        <v>18476.8</v>
      </c>
      <c r="F31" s="19">
        <v>1120</v>
      </c>
    </row>
    <row r="34" spans="1:9" ht="16.899999999999999" x14ac:dyDescent="0.5">
      <c r="A34" s="8" t="s">
        <v>56</v>
      </c>
      <c r="B34" s="7"/>
      <c r="C34" s="7"/>
      <c r="D34" s="7"/>
      <c r="E34" s="7"/>
      <c r="F34" s="7"/>
      <c r="G34" s="7"/>
      <c r="H34" s="7"/>
    </row>
    <row r="36" spans="1:9" x14ac:dyDescent="0.45">
      <c r="A36" s="24" t="s">
        <v>50</v>
      </c>
      <c r="B36" s="25" t="s">
        <v>51</v>
      </c>
      <c r="C36" s="26" t="s">
        <v>52</v>
      </c>
      <c r="F36" s="28" t="s">
        <v>53</v>
      </c>
      <c r="G36" s="30"/>
      <c r="I36" s="30"/>
    </row>
    <row r="37" spans="1:9" x14ac:dyDescent="0.45">
      <c r="A37" s="1" t="s">
        <v>0</v>
      </c>
      <c r="B37" s="2" t="s">
        <v>1</v>
      </c>
      <c r="C37" s="3" t="s">
        <v>2</v>
      </c>
      <c r="G37" s="16"/>
      <c r="I37" s="109"/>
    </row>
    <row r="38" spans="1:9" x14ac:dyDescent="0.45">
      <c r="A38" s="1" t="s">
        <v>3</v>
      </c>
      <c r="B38" s="2" t="s">
        <v>4</v>
      </c>
      <c r="C38" s="3" t="s">
        <v>5</v>
      </c>
      <c r="G38" s="27"/>
    </row>
    <row r="39" spans="1:9" x14ac:dyDescent="0.45">
      <c r="A39" s="1" t="s">
        <v>6</v>
      </c>
      <c r="B39" s="2" t="s">
        <v>7</v>
      </c>
      <c r="C39" s="3" t="s">
        <v>8</v>
      </c>
      <c r="G39" s="27"/>
    </row>
    <row r="40" spans="1:9" x14ac:dyDescent="0.45">
      <c r="A40" s="1" t="s">
        <v>9</v>
      </c>
      <c r="B40" s="2" t="s">
        <v>10</v>
      </c>
      <c r="C40" s="3" t="s">
        <v>11</v>
      </c>
      <c r="G40" s="27"/>
    </row>
    <row r="41" spans="1:9" x14ac:dyDescent="0.45">
      <c r="A41" s="1" t="s">
        <v>12</v>
      </c>
      <c r="B41" s="2" t="s">
        <v>13</v>
      </c>
      <c r="C41" s="3" t="s">
        <v>14</v>
      </c>
      <c r="G41" s="27"/>
    </row>
    <row r="42" spans="1:9" x14ac:dyDescent="0.45">
      <c r="A42" s="1" t="s">
        <v>15</v>
      </c>
      <c r="B42" s="2" t="s">
        <v>16</v>
      </c>
      <c r="C42" s="3" t="s">
        <v>17</v>
      </c>
      <c r="G42" s="27"/>
    </row>
    <row r="43" spans="1:9" x14ac:dyDescent="0.45">
      <c r="A43" s="1" t="s">
        <v>18</v>
      </c>
      <c r="B43" s="2" t="s">
        <v>19</v>
      </c>
      <c r="C43" s="3" t="s">
        <v>20</v>
      </c>
      <c r="G43" s="27"/>
    </row>
    <row r="44" spans="1:9" x14ac:dyDescent="0.45">
      <c r="A44" s="1" t="s">
        <v>21</v>
      </c>
      <c r="B44" s="2" t="s">
        <v>22</v>
      </c>
      <c r="C44" s="3" t="s">
        <v>23</v>
      </c>
      <c r="G44" s="27"/>
    </row>
    <row r="45" spans="1:9" x14ac:dyDescent="0.45">
      <c r="A45" s="1" t="s">
        <v>24</v>
      </c>
      <c r="B45" s="2" t="s">
        <v>25</v>
      </c>
      <c r="C45" s="3" t="s">
        <v>26</v>
      </c>
      <c r="G45" s="27"/>
    </row>
    <row r="46" spans="1:9" x14ac:dyDescent="0.45">
      <c r="A46" s="1" t="s">
        <v>27</v>
      </c>
      <c r="B46" s="2" t="s">
        <v>28</v>
      </c>
      <c r="C46" s="3" t="s">
        <v>29</v>
      </c>
      <c r="G46" s="27"/>
    </row>
    <row r="47" spans="1:9" x14ac:dyDescent="0.45">
      <c r="A47" s="1" t="s">
        <v>30</v>
      </c>
      <c r="B47" s="2" t="s">
        <v>31</v>
      </c>
      <c r="C47" s="3" t="s">
        <v>32</v>
      </c>
      <c r="G47" s="27"/>
    </row>
    <row r="48" spans="1:9" x14ac:dyDescent="0.45">
      <c r="A48" s="1" t="s">
        <v>33</v>
      </c>
      <c r="B48" s="2" t="s">
        <v>34</v>
      </c>
      <c r="C48" s="3" t="s">
        <v>35</v>
      </c>
      <c r="G48" s="27"/>
    </row>
    <row r="49" spans="1:7" x14ac:dyDescent="0.45">
      <c r="A49" s="1" t="s">
        <v>36</v>
      </c>
      <c r="B49" s="2" t="s">
        <v>37</v>
      </c>
      <c r="C49" s="3" t="s">
        <v>38</v>
      </c>
      <c r="G49" s="27"/>
    </row>
    <row r="50" spans="1:7" x14ac:dyDescent="0.45">
      <c r="A50" s="1" t="s">
        <v>39</v>
      </c>
      <c r="B50" s="2" t="s">
        <v>37</v>
      </c>
      <c r="C50" s="3" t="s">
        <v>37</v>
      </c>
      <c r="G50" s="27"/>
    </row>
    <row r="51" spans="1:7" x14ac:dyDescent="0.45">
      <c r="A51" s="4" t="s">
        <v>40</v>
      </c>
      <c r="B51" s="5" t="s">
        <v>37</v>
      </c>
      <c r="C51" s="6" t="s">
        <v>37</v>
      </c>
      <c r="G51" s="17"/>
    </row>
    <row r="52" spans="1:7" x14ac:dyDescent="0.45">
      <c r="A52" s="2"/>
      <c r="B52" s="2"/>
      <c r="C52" s="2"/>
      <c r="D52" s="2"/>
    </row>
    <row r="53" spans="1:7" x14ac:dyDescent="0.45">
      <c r="A53" s="2"/>
      <c r="B53" s="2"/>
      <c r="C53" s="2"/>
      <c r="D53" s="2"/>
    </row>
    <row r="54" spans="1:7" x14ac:dyDescent="0.45">
      <c r="A54" s="2"/>
      <c r="B54" s="2"/>
      <c r="C54" s="2"/>
      <c r="D54" s="2"/>
    </row>
    <row r="55" spans="1:7" x14ac:dyDescent="0.45">
      <c r="A55" s="2"/>
      <c r="B55" s="2"/>
      <c r="C55" s="2"/>
      <c r="D55" s="2"/>
    </row>
    <row r="56" spans="1:7" x14ac:dyDescent="0.45">
      <c r="A56" s="2"/>
      <c r="B56" s="2"/>
      <c r="C56" s="2"/>
      <c r="D56" s="2"/>
    </row>
    <row r="57" spans="1:7" x14ac:dyDescent="0.45">
      <c r="A57" s="2"/>
      <c r="B57" s="2"/>
      <c r="C57" s="2"/>
      <c r="D57" s="2"/>
    </row>
  </sheetData>
  <dataValidations count="5">
    <dataValidation type="list" allowBlank="1" showInputMessage="1" showErrorMessage="1" sqref="H5">
      <formula1>$B$6:$B$15</formula1>
    </dataValidation>
    <dataValidation type="list" allowBlank="1" showInputMessage="1" showErrorMessage="1" sqref="I20">
      <formula1>$D$20:$E$20</formula1>
    </dataValidation>
    <dataValidation type="list" allowBlank="1" showInputMessage="1" showErrorMessage="1" sqref="I21">
      <formula1>$D$21:$E$21</formula1>
    </dataValidation>
    <dataValidation type="list" allowBlank="1" showInputMessage="1" showErrorMessage="1" sqref="H22">
      <formula1>$B$22:$B$31</formula1>
    </dataValidation>
    <dataValidation type="list" allowBlank="1" showInputMessage="1" showErrorMessage="1" sqref="G9">
      <formula1>$C$5:$D$5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B8DD"/>
  </sheetPr>
  <dimension ref="A1:J33"/>
  <sheetViews>
    <sheetView workbookViewId="0"/>
  </sheetViews>
  <sheetFormatPr defaultRowHeight="14.25" x14ac:dyDescent="0.45"/>
  <cols>
    <col min="1" max="1" width="13.59765625" customWidth="1"/>
    <col min="3" max="3" width="12.265625" bestFit="1" customWidth="1"/>
    <col min="4" max="4" width="9.73046875" customWidth="1"/>
    <col min="10" max="10" width="13.46484375" customWidth="1"/>
  </cols>
  <sheetData>
    <row r="1" spans="1:10" ht="16.899999999999999" x14ac:dyDescent="0.5">
      <c r="A1" s="7" t="s">
        <v>79</v>
      </c>
      <c r="B1" s="5"/>
      <c r="C1" s="5"/>
      <c r="D1" s="5"/>
      <c r="E1" s="5"/>
      <c r="F1" s="5"/>
      <c r="G1" s="5"/>
      <c r="H1" s="5"/>
    </row>
    <row r="3" spans="1:10" x14ac:dyDescent="0.45">
      <c r="A3" s="12" t="s">
        <v>58</v>
      </c>
      <c r="B3" s="12" t="s">
        <v>59</v>
      </c>
      <c r="C3" s="12" t="s">
        <v>60</v>
      </c>
      <c r="D3" s="12" t="s">
        <v>42</v>
      </c>
      <c r="G3" s="9" t="s">
        <v>80</v>
      </c>
    </row>
    <row r="4" spans="1:10" x14ac:dyDescent="0.45">
      <c r="A4" s="2" t="s">
        <v>61</v>
      </c>
      <c r="B4" t="s">
        <v>47</v>
      </c>
      <c r="C4" s="2" t="s">
        <v>62</v>
      </c>
      <c r="D4" s="19">
        <v>44196</v>
      </c>
      <c r="G4" t="s">
        <v>61</v>
      </c>
      <c r="H4" t="s">
        <v>45</v>
      </c>
      <c r="J4" s="99"/>
    </row>
    <row r="5" spans="1:10" x14ac:dyDescent="0.45">
      <c r="A5" s="2" t="s">
        <v>61</v>
      </c>
      <c r="B5" t="s">
        <v>47</v>
      </c>
      <c r="C5" s="2" t="s">
        <v>63</v>
      </c>
      <c r="D5" s="19">
        <v>20898</v>
      </c>
      <c r="G5" t="s">
        <v>61</v>
      </c>
      <c r="H5" t="s">
        <v>45</v>
      </c>
      <c r="I5">
        <v>45000</v>
      </c>
      <c r="J5" s="99"/>
    </row>
    <row r="6" spans="1:10" x14ac:dyDescent="0.45">
      <c r="A6" s="2" t="s">
        <v>61</v>
      </c>
      <c r="B6" t="s">
        <v>47</v>
      </c>
      <c r="C6" s="2" t="s">
        <v>64</v>
      </c>
      <c r="D6" s="19">
        <v>46994</v>
      </c>
      <c r="G6" t="s">
        <v>61</v>
      </c>
      <c r="H6" t="s">
        <v>45</v>
      </c>
      <c r="I6" t="s">
        <v>203</v>
      </c>
      <c r="J6" s="99"/>
    </row>
    <row r="7" spans="1:10" x14ac:dyDescent="0.45">
      <c r="A7" s="2" t="s">
        <v>61</v>
      </c>
      <c r="B7" t="s">
        <v>47</v>
      </c>
      <c r="C7" s="2" t="s">
        <v>65</v>
      </c>
      <c r="D7" s="19">
        <v>43695</v>
      </c>
    </row>
    <row r="8" spans="1:10" x14ac:dyDescent="0.45">
      <c r="A8" s="2" t="s">
        <v>61</v>
      </c>
      <c r="B8" t="s">
        <v>47</v>
      </c>
      <c r="C8" s="2" t="s">
        <v>66</v>
      </c>
      <c r="D8" s="19">
        <v>34196</v>
      </c>
      <c r="G8" t="s">
        <v>201</v>
      </c>
    </row>
    <row r="9" spans="1:10" x14ac:dyDescent="0.45">
      <c r="A9" s="2" t="s">
        <v>61</v>
      </c>
      <c r="B9" t="s">
        <v>46</v>
      </c>
      <c r="C9" s="2" t="s">
        <v>62</v>
      </c>
      <c r="D9" s="19">
        <v>34155</v>
      </c>
    </row>
    <row r="10" spans="1:10" x14ac:dyDescent="0.45">
      <c r="A10" s="2" t="s">
        <v>61</v>
      </c>
      <c r="B10" t="s">
        <v>46</v>
      </c>
      <c r="C10" s="2" t="s">
        <v>63</v>
      </c>
      <c r="D10" s="19">
        <v>24396</v>
      </c>
      <c r="G10" t="s">
        <v>67</v>
      </c>
      <c r="H10" t="s">
        <v>45</v>
      </c>
      <c r="I10" t="s">
        <v>204</v>
      </c>
      <c r="J10" s="99"/>
    </row>
    <row r="11" spans="1:10" x14ac:dyDescent="0.45">
      <c r="A11" s="2" t="s">
        <v>61</v>
      </c>
      <c r="B11" t="s">
        <v>46</v>
      </c>
      <c r="C11" s="2" t="s">
        <v>64</v>
      </c>
      <c r="D11" s="19">
        <v>29276</v>
      </c>
    </row>
    <row r="12" spans="1:10" x14ac:dyDescent="0.45">
      <c r="A12" s="2" t="s">
        <v>61</v>
      </c>
      <c r="B12" t="s">
        <v>46</v>
      </c>
      <c r="C12" s="2" t="s">
        <v>65</v>
      </c>
      <c r="D12" s="19">
        <v>45540</v>
      </c>
      <c r="G12" s="9" t="s">
        <v>200</v>
      </c>
    </row>
    <row r="13" spans="1:10" x14ac:dyDescent="0.45">
      <c r="A13" s="2" t="s">
        <v>61</v>
      </c>
      <c r="B13" t="s">
        <v>46</v>
      </c>
      <c r="C13" s="2" t="s">
        <v>66</v>
      </c>
      <c r="D13" s="19">
        <v>29277</v>
      </c>
      <c r="G13" s="9" t="s">
        <v>202</v>
      </c>
    </row>
    <row r="14" spans="1:10" x14ac:dyDescent="0.45">
      <c r="A14" t="s">
        <v>61</v>
      </c>
      <c r="B14" t="s">
        <v>45</v>
      </c>
      <c r="C14" t="s">
        <v>62</v>
      </c>
      <c r="D14" s="19">
        <v>44675</v>
      </c>
    </row>
    <row r="15" spans="1:10" x14ac:dyDescent="0.45">
      <c r="A15" t="s">
        <v>61</v>
      </c>
      <c r="B15" t="s">
        <v>45</v>
      </c>
      <c r="C15" t="s">
        <v>63</v>
      </c>
      <c r="D15" s="19">
        <v>42569</v>
      </c>
      <c r="G15" t="s">
        <v>61</v>
      </c>
      <c r="H15" t="s">
        <v>45</v>
      </c>
      <c r="I15" t="s">
        <v>47</v>
      </c>
      <c r="J15" s="99"/>
    </row>
    <row r="16" spans="1:10" x14ac:dyDescent="0.45">
      <c r="A16" t="s">
        <v>61</v>
      </c>
      <c r="B16" t="s">
        <v>45</v>
      </c>
      <c r="C16" t="s">
        <v>64</v>
      </c>
      <c r="D16" s="19">
        <v>43784</v>
      </c>
    </row>
    <row r="17" spans="1:4" x14ac:dyDescent="0.45">
      <c r="A17" t="s">
        <v>61</v>
      </c>
      <c r="B17" t="s">
        <v>45</v>
      </c>
      <c r="C17" t="s">
        <v>65</v>
      </c>
      <c r="D17" s="19">
        <v>46336</v>
      </c>
    </row>
    <row r="18" spans="1:4" x14ac:dyDescent="0.45">
      <c r="A18" t="s">
        <v>61</v>
      </c>
      <c r="B18" t="s">
        <v>45</v>
      </c>
      <c r="C18" t="s">
        <v>66</v>
      </c>
      <c r="D18" s="19">
        <v>49656</v>
      </c>
    </row>
    <row r="19" spans="1:4" x14ac:dyDescent="0.45">
      <c r="A19" t="s">
        <v>67</v>
      </c>
      <c r="B19" t="s">
        <v>47</v>
      </c>
      <c r="C19" t="s">
        <v>62</v>
      </c>
      <c r="D19" s="19">
        <v>24325</v>
      </c>
    </row>
    <row r="20" spans="1:4" x14ac:dyDescent="0.45">
      <c r="A20" t="s">
        <v>67</v>
      </c>
      <c r="B20" t="s">
        <v>47</v>
      </c>
      <c r="C20" t="s">
        <v>63</v>
      </c>
      <c r="D20" s="19">
        <v>33681</v>
      </c>
    </row>
    <row r="21" spans="1:4" x14ac:dyDescent="0.45">
      <c r="A21" t="s">
        <v>67</v>
      </c>
      <c r="B21" t="s">
        <v>47</v>
      </c>
      <c r="C21" t="s">
        <v>64</v>
      </c>
      <c r="D21" s="19">
        <v>39295</v>
      </c>
    </row>
    <row r="22" spans="1:4" x14ac:dyDescent="0.45">
      <c r="A22" t="s">
        <v>67</v>
      </c>
      <c r="B22" t="s">
        <v>47</v>
      </c>
      <c r="C22" t="s">
        <v>65</v>
      </c>
      <c r="D22" s="19">
        <v>59878</v>
      </c>
    </row>
    <row r="23" spans="1:4" x14ac:dyDescent="0.45">
      <c r="A23" t="s">
        <v>67</v>
      </c>
      <c r="B23" t="s">
        <v>47</v>
      </c>
      <c r="C23" t="s">
        <v>66</v>
      </c>
      <c r="D23" s="19">
        <v>29938</v>
      </c>
    </row>
    <row r="24" spans="1:4" x14ac:dyDescent="0.45">
      <c r="A24" t="s">
        <v>67</v>
      </c>
      <c r="B24" t="s">
        <v>46</v>
      </c>
      <c r="C24" t="s">
        <v>62</v>
      </c>
      <c r="D24" s="19">
        <v>52311</v>
      </c>
    </row>
    <row r="25" spans="1:4" x14ac:dyDescent="0.45">
      <c r="A25" t="s">
        <v>67</v>
      </c>
      <c r="B25" t="s">
        <v>46</v>
      </c>
      <c r="C25" t="s">
        <v>63</v>
      </c>
      <c r="D25" s="19">
        <v>31955</v>
      </c>
    </row>
    <row r="26" spans="1:4" x14ac:dyDescent="0.45">
      <c r="A26" t="s">
        <v>67</v>
      </c>
      <c r="B26" t="s">
        <v>46</v>
      </c>
      <c r="C26" t="s">
        <v>64</v>
      </c>
      <c r="D26" s="19">
        <v>31955</v>
      </c>
    </row>
    <row r="27" spans="1:4" x14ac:dyDescent="0.45">
      <c r="A27" t="s">
        <v>67</v>
      </c>
      <c r="B27" t="s">
        <v>46</v>
      </c>
      <c r="C27" t="s">
        <v>65</v>
      </c>
      <c r="D27" s="19">
        <v>31955</v>
      </c>
    </row>
    <row r="28" spans="1:4" x14ac:dyDescent="0.45">
      <c r="A28" t="s">
        <v>67</v>
      </c>
      <c r="B28" t="s">
        <v>46</v>
      </c>
      <c r="C28" t="s">
        <v>66</v>
      </c>
      <c r="D28" s="19">
        <v>11598</v>
      </c>
    </row>
    <row r="29" spans="1:4" x14ac:dyDescent="0.45">
      <c r="A29" t="s">
        <v>67</v>
      </c>
      <c r="B29" t="s">
        <v>45</v>
      </c>
      <c r="C29" t="s">
        <v>62</v>
      </c>
      <c r="D29" s="19">
        <v>53963</v>
      </c>
    </row>
    <row r="30" spans="1:4" x14ac:dyDescent="0.45">
      <c r="A30" t="s">
        <v>67</v>
      </c>
      <c r="B30" t="s">
        <v>45</v>
      </c>
      <c r="C30" t="s">
        <v>63</v>
      </c>
      <c r="D30" s="19">
        <v>65965</v>
      </c>
    </row>
    <row r="31" spans="1:4" x14ac:dyDescent="0.45">
      <c r="A31" t="s">
        <v>67</v>
      </c>
      <c r="B31" t="s">
        <v>45</v>
      </c>
      <c r="C31" t="s">
        <v>64</v>
      </c>
      <c r="D31" s="19">
        <v>19989</v>
      </c>
    </row>
    <row r="32" spans="1:4" x14ac:dyDescent="0.45">
      <c r="A32" t="s">
        <v>67</v>
      </c>
      <c r="B32" t="s">
        <v>45</v>
      </c>
      <c r="C32" t="s">
        <v>65</v>
      </c>
      <c r="D32" s="19">
        <v>39979</v>
      </c>
    </row>
    <row r="33" spans="1:4" x14ac:dyDescent="0.45">
      <c r="A33" t="s">
        <v>67</v>
      </c>
      <c r="B33" t="s">
        <v>45</v>
      </c>
      <c r="C33" t="s">
        <v>66</v>
      </c>
      <c r="D33" s="19">
        <v>19998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B8DD"/>
  </sheetPr>
  <dimension ref="A1:I14"/>
  <sheetViews>
    <sheetView workbookViewId="0"/>
  </sheetViews>
  <sheetFormatPr defaultRowHeight="14.25" x14ac:dyDescent="0.45"/>
  <cols>
    <col min="1" max="1" width="13.73046875" customWidth="1"/>
    <col min="7" max="7" width="12.1328125" customWidth="1"/>
    <col min="9" max="9" width="12.1328125" customWidth="1"/>
  </cols>
  <sheetData>
    <row r="1" spans="1:9" ht="16.899999999999999" x14ac:dyDescent="0.5">
      <c r="A1" s="7" t="s">
        <v>81</v>
      </c>
      <c r="B1" s="5"/>
      <c r="C1" s="5"/>
      <c r="D1" s="5"/>
      <c r="E1" s="5"/>
      <c r="F1" s="5"/>
      <c r="G1" s="5"/>
      <c r="H1" s="5"/>
    </row>
    <row r="4" spans="1:9" x14ac:dyDescent="0.45">
      <c r="A4" s="14" t="s">
        <v>44</v>
      </c>
      <c r="B4" s="13" t="s">
        <v>42</v>
      </c>
      <c r="G4" s="32" t="s">
        <v>82</v>
      </c>
      <c r="I4" s="32" t="s">
        <v>83</v>
      </c>
    </row>
    <row r="5" spans="1:9" x14ac:dyDescent="0.45">
      <c r="A5" s="2" t="s">
        <v>1</v>
      </c>
      <c r="B5" s="19">
        <v>11649</v>
      </c>
      <c r="F5">
        <v>1</v>
      </c>
      <c r="G5" s="99"/>
      <c r="H5" s="19"/>
      <c r="I5" s="99"/>
    </row>
    <row r="6" spans="1:9" x14ac:dyDescent="0.45">
      <c r="A6" s="2" t="s">
        <v>4</v>
      </c>
      <c r="B6" s="19">
        <v>7718</v>
      </c>
      <c r="F6">
        <v>2</v>
      </c>
      <c r="G6" s="99"/>
      <c r="H6" s="19"/>
      <c r="I6" s="99"/>
    </row>
    <row r="7" spans="1:9" x14ac:dyDescent="0.45">
      <c r="A7" s="2" t="s">
        <v>7</v>
      </c>
      <c r="B7" s="19">
        <v>15033</v>
      </c>
      <c r="F7">
        <v>3</v>
      </c>
      <c r="G7" s="99"/>
      <c r="H7" s="19"/>
      <c r="I7" s="99"/>
    </row>
    <row r="8" spans="1:9" x14ac:dyDescent="0.45">
      <c r="A8" s="2" t="s">
        <v>16</v>
      </c>
      <c r="B8" s="19">
        <v>18700.5</v>
      </c>
      <c r="F8">
        <v>4</v>
      </c>
      <c r="G8" s="99"/>
      <c r="H8" s="19"/>
      <c r="I8" s="99"/>
    </row>
    <row r="9" spans="1:9" x14ac:dyDescent="0.45">
      <c r="A9" s="2" t="s">
        <v>0</v>
      </c>
      <c r="B9" s="19">
        <v>14432</v>
      </c>
      <c r="F9">
        <v>5</v>
      </c>
      <c r="G9" s="99"/>
      <c r="H9" s="19"/>
      <c r="I9" s="99"/>
    </row>
    <row r="10" spans="1:9" x14ac:dyDescent="0.45">
      <c r="A10" s="2" t="s">
        <v>3</v>
      </c>
      <c r="B10" s="19">
        <v>17990</v>
      </c>
    </row>
    <row r="11" spans="1:9" x14ac:dyDescent="0.45">
      <c r="A11" s="2" t="s">
        <v>12</v>
      </c>
      <c r="B11" s="19">
        <v>11022</v>
      </c>
    </row>
    <row r="12" spans="1:9" x14ac:dyDescent="0.45">
      <c r="A12" s="2" t="s">
        <v>8</v>
      </c>
      <c r="B12" s="19">
        <v>17760</v>
      </c>
    </row>
    <row r="13" spans="1:9" x14ac:dyDescent="0.45">
      <c r="A13" s="2" t="s">
        <v>11</v>
      </c>
      <c r="B13" s="19">
        <v>30399.599999999999</v>
      </c>
    </row>
    <row r="14" spans="1:9" x14ac:dyDescent="0.45">
      <c r="A14" s="2" t="s">
        <v>14</v>
      </c>
      <c r="B14" s="19">
        <v>20400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B8DD"/>
  </sheetPr>
  <dimension ref="A1:K25"/>
  <sheetViews>
    <sheetView workbookViewId="0"/>
  </sheetViews>
  <sheetFormatPr defaultRowHeight="14.25" x14ac:dyDescent="0.45"/>
  <cols>
    <col min="1" max="1" width="10.6640625" customWidth="1"/>
    <col min="2" max="2" width="14.796875" customWidth="1"/>
    <col min="3" max="3" width="18.53125" customWidth="1"/>
    <col min="7" max="7" width="10.53125" customWidth="1"/>
    <col min="8" max="8" width="12.3984375" customWidth="1"/>
    <col min="10" max="10" width="10" bestFit="1" customWidth="1"/>
    <col min="11" max="11" width="8.53125" bestFit="1" customWidth="1"/>
    <col min="12" max="12" width="10" bestFit="1" customWidth="1"/>
  </cols>
  <sheetData>
    <row r="1" spans="1:10" ht="16.899999999999999" x14ac:dyDescent="0.5">
      <c r="A1" s="7" t="s">
        <v>85</v>
      </c>
      <c r="B1" s="5"/>
      <c r="C1" s="5"/>
      <c r="D1" s="5"/>
      <c r="E1" s="5"/>
      <c r="F1" s="5"/>
      <c r="G1" s="5"/>
      <c r="H1" s="5"/>
      <c r="I1" s="5"/>
      <c r="J1" s="5"/>
    </row>
    <row r="3" spans="1:10" x14ac:dyDescent="0.45">
      <c r="I3" s="9" t="s">
        <v>223</v>
      </c>
      <c r="J3" s="9"/>
    </row>
    <row r="4" spans="1:10" x14ac:dyDescent="0.45">
      <c r="A4" s="14" t="s">
        <v>44</v>
      </c>
      <c r="B4" s="13" t="s">
        <v>42</v>
      </c>
      <c r="C4" s="109" t="s">
        <v>205</v>
      </c>
      <c r="F4" s="32" t="s">
        <v>82</v>
      </c>
      <c r="I4" s="32" t="s">
        <v>82</v>
      </c>
      <c r="J4" s="32" t="s">
        <v>84</v>
      </c>
    </row>
    <row r="5" spans="1:10" x14ac:dyDescent="0.45">
      <c r="A5" s="2" t="s">
        <v>1</v>
      </c>
      <c r="B5" s="19">
        <v>11649</v>
      </c>
      <c r="C5" s="117"/>
      <c r="F5" s="99"/>
      <c r="I5" s="99"/>
      <c r="J5" s="18"/>
    </row>
    <row r="6" spans="1:10" x14ac:dyDescent="0.45">
      <c r="A6" s="2" t="s">
        <v>4</v>
      </c>
      <c r="B6" s="19">
        <v>7718</v>
      </c>
      <c r="C6" s="117"/>
      <c r="F6" s="99"/>
      <c r="I6" s="99"/>
      <c r="J6" s="18"/>
    </row>
    <row r="7" spans="1:10" x14ac:dyDescent="0.45">
      <c r="A7" s="2" t="s">
        <v>7</v>
      </c>
      <c r="B7" s="19">
        <v>15033</v>
      </c>
      <c r="C7" s="117"/>
      <c r="F7" s="99"/>
      <c r="I7" s="99"/>
      <c r="J7" s="18"/>
    </row>
    <row r="8" spans="1:10" x14ac:dyDescent="0.45">
      <c r="A8" s="2" t="s">
        <v>16</v>
      </c>
      <c r="B8" s="19">
        <v>20400</v>
      </c>
      <c r="C8" s="117"/>
      <c r="F8" s="99"/>
      <c r="I8" s="99"/>
      <c r="J8" s="18"/>
    </row>
    <row r="9" spans="1:10" x14ac:dyDescent="0.45">
      <c r="A9" s="2" t="s">
        <v>0</v>
      </c>
      <c r="B9" s="19">
        <v>14432</v>
      </c>
      <c r="C9" s="117"/>
      <c r="F9" s="99"/>
      <c r="I9" s="99"/>
      <c r="J9" s="18"/>
    </row>
    <row r="10" spans="1:10" x14ac:dyDescent="0.45">
      <c r="A10" s="2" t="s">
        <v>3</v>
      </c>
      <c r="B10" s="19">
        <v>17990</v>
      </c>
      <c r="C10" s="117"/>
    </row>
    <row r="11" spans="1:10" x14ac:dyDescent="0.45">
      <c r="A11" s="2" t="s">
        <v>12</v>
      </c>
      <c r="B11" s="19">
        <v>11022</v>
      </c>
      <c r="C11" s="117"/>
    </row>
    <row r="12" spans="1:10" x14ac:dyDescent="0.45">
      <c r="A12" s="2" t="s">
        <v>8</v>
      </c>
      <c r="B12" s="19">
        <v>17760</v>
      </c>
      <c r="C12" s="117"/>
    </row>
    <row r="13" spans="1:10" x14ac:dyDescent="0.45">
      <c r="A13" s="2" t="s">
        <v>11</v>
      </c>
      <c r="B13" s="19">
        <v>30399.599999999999</v>
      </c>
      <c r="C13" s="117"/>
    </row>
    <row r="14" spans="1:10" x14ac:dyDescent="0.45">
      <c r="A14" s="2" t="s">
        <v>14</v>
      </c>
      <c r="B14" s="19">
        <v>20400</v>
      </c>
      <c r="C14" s="117"/>
    </row>
    <row r="17" spans="1:11" ht="16.899999999999999" x14ac:dyDescent="0.5">
      <c r="A17" s="7" t="s">
        <v>86</v>
      </c>
      <c r="B17" s="5"/>
      <c r="C17" s="5"/>
      <c r="D17" s="5"/>
      <c r="E17" s="5"/>
      <c r="F17" s="5"/>
      <c r="G17" s="5"/>
      <c r="H17" s="5"/>
      <c r="I17" s="5"/>
      <c r="J17" s="5"/>
    </row>
    <row r="21" spans="1:11" x14ac:dyDescent="0.45">
      <c r="A21" s="14" t="s">
        <v>44</v>
      </c>
      <c r="B21" s="2" t="s">
        <v>1</v>
      </c>
      <c r="C21" s="2" t="s">
        <v>4</v>
      </c>
      <c r="D21" s="2" t="s">
        <v>7</v>
      </c>
      <c r="E21" s="2" t="s">
        <v>16</v>
      </c>
      <c r="F21" s="2" t="s">
        <v>0</v>
      </c>
      <c r="G21" s="2" t="s">
        <v>3</v>
      </c>
      <c r="H21" s="2" t="s">
        <v>12</v>
      </c>
      <c r="I21" s="2" t="s">
        <v>8</v>
      </c>
      <c r="J21" s="2" t="s">
        <v>11</v>
      </c>
      <c r="K21" s="2" t="s">
        <v>14</v>
      </c>
    </row>
    <row r="22" spans="1:11" x14ac:dyDescent="0.45">
      <c r="A22" s="13" t="s">
        <v>42</v>
      </c>
      <c r="B22" s="19">
        <v>11649</v>
      </c>
      <c r="C22" s="19">
        <v>7718</v>
      </c>
      <c r="D22" s="19">
        <v>15033</v>
      </c>
      <c r="E22" s="19">
        <v>18700.5</v>
      </c>
      <c r="F22" s="19">
        <v>14432</v>
      </c>
      <c r="G22" s="19">
        <v>17990</v>
      </c>
      <c r="H22" s="19">
        <v>11022</v>
      </c>
      <c r="I22" s="19">
        <v>17760</v>
      </c>
      <c r="J22" s="19">
        <v>30399.599999999999</v>
      </c>
      <c r="K22" s="19">
        <v>20400</v>
      </c>
    </row>
    <row r="25" spans="1:11" x14ac:dyDescent="0.45">
      <c r="C25" s="32" t="s">
        <v>82</v>
      </c>
      <c r="D25" s="99"/>
      <c r="E25" s="99"/>
      <c r="F25" s="99"/>
      <c r="G25" s="99"/>
      <c r="H25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B8DD"/>
  </sheetPr>
  <dimension ref="A1:H44"/>
  <sheetViews>
    <sheetView workbookViewId="0"/>
  </sheetViews>
  <sheetFormatPr defaultRowHeight="14.25" x14ac:dyDescent="0.45"/>
  <cols>
    <col min="1" max="1" width="11.86328125" customWidth="1"/>
    <col min="3" max="3" width="11.33203125" customWidth="1"/>
    <col min="4" max="4" width="12" customWidth="1"/>
    <col min="7" max="7" width="16.1328125" customWidth="1"/>
  </cols>
  <sheetData>
    <row r="1" spans="1:8" ht="16.899999999999999" x14ac:dyDescent="0.5">
      <c r="A1" s="7" t="s">
        <v>87</v>
      </c>
      <c r="B1" s="5"/>
      <c r="C1" s="5"/>
      <c r="D1" s="5"/>
      <c r="E1" s="5"/>
      <c r="F1" s="5"/>
      <c r="G1" s="5"/>
      <c r="H1" s="5"/>
    </row>
    <row r="3" spans="1:8" ht="16.899999999999999" x14ac:dyDescent="0.5">
      <c r="A3" s="8" t="s">
        <v>88</v>
      </c>
      <c r="B3" s="7"/>
      <c r="C3" s="7"/>
      <c r="D3" s="7"/>
      <c r="E3" s="7"/>
      <c r="F3" s="7"/>
      <c r="G3" s="7"/>
      <c r="H3" s="7"/>
    </row>
    <row r="4" spans="1:8" ht="14.65" thickBot="1" x14ac:dyDescent="0.5"/>
    <row r="5" spans="1:8" ht="14.65" thickBot="1" x14ac:dyDescent="0.5">
      <c r="A5" s="14" t="s">
        <v>44</v>
      </c>
      <c r="B5" s="13" t="s">
        <v>42</v>
      </c>
      <c r="D5" t="s">
        <v>206</v>
      </c>
      <c r="E5" s="31">
        <v>1</v>
      </c>
      <c r="G5" s="32"/>
    </row>
    <row r="6" spans="1:8" x14ac:dyDescent="0.45">
      <c r="A6" s="2" t="s">
        <v>1</v>
      </c>
      <c r="B6" s="19">
        <v>11649</v>
      </c>
      <c r="D6" t="s">
        <v>207</v>
      </c>
      <c r="F6">
        <v>1</v>
      </c>
      <c r="G6" s="99"/>
    </row>
    <row r="7" spans="1:8" x14ac:dyDescent="0.45">
      <c r="A7" s="2" t="s">
        <v>4</v>
      </c>
      <c r="B7" s="19">
        <v>7718</v>
      </c>
      <c r="F7">
        <v>2</v>
      </c>
      <c r="G7" s="99"/>
    </row>
    <row r="8" spans="1:8" x14ac:dyDescent="0.45">
      <c r="A8" s="2" t="s">
        <v>7</v>
      </c>
      <c r="B8" s="19">
        <v>15033</v>
      </c>
      <c r="F8">
        <v>3</v>
      </c>
      <c r="G8" s="99"/>
    </row>
    <row r="9" spans="1:8" x14ac:dyDescent="0.45">
      <c r="A9" s="2" t="s">
        <v>16</v>
      </c>
      <c r="B9" s="19">
        <v>18700.5</v>
      </c>
      <c r="F9">
        <v>4</v>
      </c>
      <c r="G9" s="99"/>
    </row>
    <row r="10" spans="1:8" x14ac:dyDescent="0.45">
      <c r="A10" s="2" t="s">
        <v>0</v>
      </c>
      <c r="B10" s="19">
        <v>14432</v>
      </c>
      <c r="F10">
        <v>5</v>
      </c>
      <c r="G10" s="99"/>
    </row>
    <row r="11" spans="1:8" x14ac:dyDescent="0.45">
      <c r="A11" s="2" t="s">
        <v>3</v>
      </c>
      <c r="B11" s="19">
        <v>17990</v>
      </c>
    </row>
    <row r="12" spans="1:8" x14ac:dyDescent="0.45">
      <c r="A12" s="2" t="s">
        <v>12</v>
      </c>
      <c r="B12" s="19">
        <v>11022</v>
      </c>
    </row>
    <row r="13" spans="1:8" x14ac:dyDescent="0.45">
      <c r="A13" s="2" t="s">
        <v>8</v>
      </c>
      <c r="B13" s="19">
        <v>17760</v>
      </c>
    </row>
    <row r="14" spans="1:8" x14ac:dyDescent="0.45">
      <c r="A14" s="2" t="s">
        <v>11</v>
      </c>
      <c r="B14" s="19">
        <v>30399.599999999999</v>
      </c>
    </row>
    <row r="15" spans="1:8" x14ac:dyDescent="0.45">
      <c r="A15" s="2" t="s">
        <v>14</v>
      </c>
      <c r="B15" s="19">
        <v>20400</v>
      </c>
    </row>
    <row r="18" spans="1:8" ht="16.899999999999999" x14ac:dyDescent="0.5">
      <c r="A18" s="8" t="s">
        <v>90</v>
      </c>
      <c r="B18" s="7"/>
      <c r="C18" s="7"/>
      <c r="D18" s="7"/>
      <c r="E18" s="7"/>
      <c r="F18" s="7"/>
      <c r="G18" s="7"/>
      <c r="H18" s="7"/>
    </row>
    <row r="20" spans="1:8" x14ac:dyDescent="0.45">
      <c r="A20" s="34" t="s">
        <v>91</v>
      </c>
      <c r="B20" s="35"/>
      <c r="C20" s="36" t="s">
        <v>92</v>
      </c>
      <c r="D20" s="37"/>
      <c r="F20" s="9" t="s">
        <v>212</v>
      </c>
    </row>
    <row r="21" spans="1:8" ht="14.65" thickBot="1" x14ac:dyDescent="0.5">
      <c r="A21" s="2" t="s">
        <v>1</v>
      </c>
      <c r="B21" s="33">
        <v>11649</v>
      </c>
      <c r="C21" s="2" t="s">
        <v>0</v>
      </c>
      <c r="D21" s="19">
        <v>14432</v>
      </c>
      <c r="F21" t="s">
        <v>93</v>
      </c>
    </row>
    <row r="22" spans="1:8" ht="14.65" thickBot="1" x14ac:dyDescent="0.5">
      <c r="A22" s="2" t="s">
        <v>4</v>
      </c>
      <c r="B22" s="33">
        <v>7718</v>
      </c>
      <c r="C22" s="2" t="s">
        <v>3</v>
      </c>
      <c r="D22" s="19">
        <v>17990</v>
      </c>
      <c r="F22" s="31">
        <v>2</v>
      </c>
      <c r="G22" s="99"/>
    </row>
    <row r="23" spans="1:8" x14ac:dyDescent="0.45">
      <c r="A23" s="2" t="s">
        <v>7</v>
      </c>
      <c r="B23" s="33">
        <v>15033</v>
      </c>
      <c r="C23" s="2" t="s">
        <v>12</v>
      </c>
      <c r="D23" s="19">
        <v>11022</v>
      </c>
    </row>
    <row r="24" spans="1:8" x14ac:dyDescent="0.45">
      <c r="A24" s="2" t="s">
        <v>16</v>
      </c>
      <c r="B24" s="33">
        <v>18700.5</v>
      </c>
    </row>
    <row r="27" spans="1:8" ht="16.899999999999999" x14ac:dyDescent="0.5">
      <c r="A27" s="8" t="s">
        <v>89</v>
      </c>
      <c r="B27" s="7"/>
      <c r="C27" s="7"/>
      <c r="D27" s="7"/>
      <c r="E27" s="7"/>
      <c r="F27" s="7"/>
      <c r="G27" s="7"/>
      <c r="H27" s="7"/>
    </row>
    <row r="29" spans="1:8" x14ac:dyDescent="0.45">
      <c r="A29" s="24" t="s">
        <v>50</v>
      </c>
      <c r="B29" s="25" t="s">
        <v>51</v>
      </c>
      <c r="C29" s="26" t="s">
        <v>52</v>
      </c>
      <c r="F29" s="28" t="s">
        <v>53</v>
      </c>
      <c r="G29" s="30">
        <v>1</v>
      </c>
    </row>
    <row r="30" spans="1:8" x14ac:dyDescent="0.45">
      <c r="A30" s="1" t="s">
        <v>0</v>
      </c>
      <c r="B30" s="2" t="s">
        <v>1</v>
      </c>
      <c r="C30" s="3" t="s">
        <v>2</v>
      </c>
      <c r="G30" s="16"/>
    </row>
    <row r="31" spans="1:8" x14ac:dyDescent="0.45">
      <c r="A31" s="1" t="s">
        <v>3</v>
      </c>
      <c r="B31" s="2" t="s">
        <v>4</v>
      </c>
      <c r="C31" s="3" t="s">
        <v>5</v>
      </c>
      <c r="G31" s="27"/>
    </row>
    <row r="32" spans="1:8" x14ac:dyDescent="0.45">
      <c r="A32" s="1" t="s">
        <v>6</v>
      </c>
      <c r="B32" s="2" t="s">
        <v>7</v>
      </c>
      <c r="C32" s="3" t="s">
        <v>8</v>
      </c>
      <c r="G32" s="27"/>
    </row>
    <row r="33" spans="1:7" x14ac:dyDescent="0.45">
      <c r="A33" s="1" t="s">
        <v>9</v>
      </c>
      <c r="B33" s="2" t="s">
        <v>10</v>
      </c>
      <c r="C33" s="3" t="s">
        <v>11</v>
      </c>
      <c r="G33" s="27"/>
    </row>
    <row r="34" spans="1:7" x14ac:dyDescent="0.45">
      <c r="A34" s="1" t="s">
        <v>12</v>
      </c>
      <c r="B34" s="2" t="s">
        <v>13</v>
      </c>
      <c r="C34" s="3" t="s">
        <v>14</v>
      </c>
      <c r="G34" s="27"/>
    </row>
    <row r="35" spans="1:7" x14ac:dyDescent="0.45">
      <c r="A35" s="1" t="s">
        <v>15</v>
      </c>
      <c r="B35" s="2" t="s">
        <v>16</v>
      </c>
      <c r="C35" s="3" t="s">
        <v>17</v>
      </c>
      <c r="G35" s="27"/>
    </row>
    <row r="36" spans="1:7" x14ac:dyDescent="0.45">
      <c r="A36" s="1" t="s">
        <v>18</v>
      </c>
      <c r="B36" s="2" t="s">
        <v>19</v>
      </c>
      <c r="C36" s="3" t="s">
        <v>20</v>
      </c>
      <c r="G36" s="27"/>
    </row>
    <row r="37" spans="1:7" x14ac:dyDescent="0.45">
      <c r="A37" s="1" t="s">
        <v>21</v>
      </c>
      <c r="B37" s="2" t="s">
        <v>22</v>
      </c>
      <c r="C37" s="3" t="s">
        <v>23</v>
      </c>
      <c r="G37" s="27"/>
    </row>
    <row r="38" spans="1:7" x14ac:dyDescent="0.45">
      <c r="A38" s="1" t="s">
        <v>24</v>
      </c>
      <c r="B38" s="2" t="s">
        <v>25</v>
      </c>
      <c r="C38" s="3" t="s">
        <v>26</v>
      </c>
      <c r="G38" s="27"/>
    </row>
    <row r="39" spans="1:7" x14ac:dyDescent="0.45">
      <c r="A39" s="1" t="s">
        <v>27</v>
      </c>
      <c r="B39" s="2" t="s">
        <v>28</v>
      </c>
      <c r="C39" s="3" t="s">
        <v>29</v>
      </c>
      <c r="G39" s="27"/>
    </row>
    <row r="40" spans="1:7" x14ac:dyDescent="0.45">
      <c r="A40" s="1" t="s">
        <v>30</v>
      </c>
      <c r="B40" s="2" t="s">
        <v>31</v>
      </c>
      <c r="C40" s="3" t="s">
        <v>32</v>
      </c>
      <c r="G40" s="27"/>
    </row>
    <row r="41" spans="1:7" x14ac:dyDescent="0.45">
      <c r="A41" s="1" t="s">
        <v>33</v>
      </c>
      <c r="B41" s="2" t="s">
        <v>34</v>
      </c>
      <c r="C41" s="3" t="s">
        <v>35</v>
      </c>
      <c r="G41" s="27"/>
    </row>
    <row r="42" spans="1:7" x14ac:dyDescent="0.45">
      <c r="A42" s="1" t="s">
        <v>36</v>
      </c>
      <c r="B42" s="2" t="s">
        <v>37</v>
      </c>
      <c r="C42" s="3" t="s">
        <v>38</v>
      </c>
      <c r="G42" s="27"/>
    </row>
    <row r="43" spans="1:7" x14ac:dyDescent="0.45">
      <c r="A43" s="1" t="s">
        <v>39</v>
      </c>
      <c r="B43" s="2" t="s">
        <v>37</v>
      </c>
      <c r="C43" s="3" t="s">
        <v>37</v>
      </c>
      <c r="G43" s="27"/>
    </row>
    <row r="44" spans="1:7" x14ac:dyDescent="0.45">
      <c r="A44" s="4" t="s">
        <v>40</v>
      </c>
      <c r="B44" s="5" t="s">
        <v>37</v>
      </c>
      <c r="C44" s="6" t="s">
        <v>37</v>
      </c>
      <c r="G44" s="17"/>
    </row>
  </sheetData>
  <dataValidations count="1">
    <dataValidation type="list" allowBlank="1" showInputMessage="1" showErrorMessage="1" sqref="G29">
      <formula1>"1,2,3"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3B8DD"/>
  </sheetPr>
  <dimension ref="A1:H15"/>
  <sheetViews>
    <sheetView zoomScale="110" zoomScaleNormal="110" workbookViewId="0"/>
  </sheetViews>
  <sheetFormatPr defaultRowHeight="14.25" x14ac:dyDescent="0.45"/>
  <cols>
    <col min="1" max="1" width="18.46484375" customWidth="1"/>
    <col min="2" max="2" width="9.265625" customWidth="1"/>
    <col min="3" max="3" width="3.265625" customWidth="1"/>
    <col min="4" max="4" width="55.1328125" customWidth="1"/>
    <col min="5" max="5" width="23.796875" bestFit="1" customWidth="1"/>
    <col min="6" max="6" width="25.73046875" customWidth="1"/>
    <col min="8" max="8" width="11.1328125" bestFit="1" customWidth="1"/>
  </cols>
  <sheetData>
    <row r="1" spans="1:8" ht="16.899999999999999" x14ac:dyDescent="0.5">
      <c r="A1" s="7" t="s">
        <v>94</v>
      </c>
      <c r="B1" s="5"/>
      <c r="C1" s="5"/>
      <c r="D1" s="5"/>
      <c r="E1" s="5"/>
      <c r="F1" s="5"/>
      <c r="G1" s="5"/>
      <c r="H1" s="5"/>
    </row>
    <row r="2" spans="1:8" x14ac:dyDescent="0.45">
      <c r="E2" s="9"/>
    </row>
    <row r="3" spans="1:8" x14ac:dyDescent="0.45">
      <c r="A3" s="12" t="s">
        <v>107</v>
      </c>
      <c r="B3" s="12" t="s">
        <v>42</v>
      </c>
      <c r="E3" s="9" t="s">
        <v>95</v>
      </c>
      <c r="G3" t="s">
        <v>99</v>
      </c>
    </row>
    <row r="4" spans="1:8" x14ac:dyDescent="0.45">
      <c r="A4" s="2"/>
      <c r="B4">
        <v>11649.9</v>
      </c>
      <c r="D4" t="s">
        <v>96</v>
      </c>
      <c r="E4" s="101"/>
      <c r="G4" t="s">
        <v>100</v>
      </c>
      <c r="H4" s="40"/>
    </row>
    <row r="5" spans="1:8" x14ac:dyDescent="0.45">
      <c r="A5" s="2"/>
      <c r="B5">
        <v>-7718</v>
      </c>
      <c r="D5" t="s">
        <v>98</v>
      </c>
      <c r="E5" s="101"/>
      <c r="F5" t="s">
        <v>102</v>
      </c>
      <c r="G5" s="38" t="s">
        <v>100</v>
      </c>
      <c r="H5" s="40"/>
    </row>
    <row r="6" spans="1:8" x14ac:dyDescent="0.45">
      <c r="A6" s="2"/>
      <c r="B6">
        <v>-15033</v>
      </c>
      <c r="D6" t="s">
        <v>211</v>
      </c>
      <c r="E6" s="101"/>
      <c r="F6" t="s">
        <v>97</v>
      </c>
      <c r="G6" s="38" t="s">
        <v>101</v>
      </c>
      <c r="H6" s="40"/>
    </row>
    <row r="7" spans="1:8" x14ac:dyDescent="0.45">
      <c r="A7" s="2" t="s">
        <v>7</v>
      </c>
      <c r="B7" s="103">
        <v>18700</v>
      </c>
      <c r="D7" t="s">
        <v>103</v>
      </c>
      <c r="E7" s="101"/>
      <c r="G7" s="38" t="s">
        <v>101</v>
      </c>
      <c r="H7" s="40"/>
    </row>
    <row r="8" spans="1:8" x14ac:dyDescent="0.45">
      <c r="E8" s="38"/>
      <c r="H8" s="40"/>
    </row>
    <row r="9" spans="1:8" x14ac:dyDescent="0.45">
      <c r="A9" s="12" t="s">
        <v>104</v>
      </c>
      <c r="B9" s="41">
        <v>42815</v>
      </c>
      <c r="D9" t="s">
        <v>208</v>
      </c>
      <c r="E9" s="101"/>
      <c r="F9" t="s">
        <v>105</v>
      </c>
      <c r="G9" t="s">
        <v>101</v>
      </c>
      <c r="H9" s="40"/>
    </row>
    <row r="10" spans="1:8" x14ac:dyDescent="0.45">
      <c r="E10" s="38"/>
      <c r="H10" s="40"/>
    </row>
    <row r="11" spans="1:8" x14ac:dyDescent="0.45">
      <c r="A11" s="12" t="s">
        <v>106</v>
      </c>
      <c r="B11">
        <v>0.12</v>
      </c>
      <c r="D11" t="s">
        <v>209</v>
      </c>
      <c r="E11" s="101"/>
      <c r="F11" s="42" t="s">
        <v>210</v>
      </c>
      <c r="G11" t="s">
        <v>100</v>
      </c>
      <c r="H11" s="40"/>
    </row>
    <row r="14" spans="1:8" x14ac:dyDescent="0.45">
      <c r="A14" s="100"/>
      <c r="B14" s="104"/>
    </row>
    <row r="15" spans="1:8" x14ac:dyDescent="0.45">
      <c r="D15" s="102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B8DD"/>
  </sheetPr>
  <dimension ref="A1:H19"/>
  <sheetViews>
    <sheetView workbookViewId="0"/>
  </sheetViews>
  <sheetFormatPr defaultRowHeight="14.25" x14ac:dyDescent="0.45"/>
  <cols>
    <col min="1" max="1" width="18.46484375" bestFit="1" customWidth="1"/>
  </cols>
  <sheetData>
    <row r="1" spans="1:8" ht="16.899999999999999" x14ac:dyDescent="0.5">
      <c r="A1" s="7" t="s">
        <v>72</v>
      </c>
      <c r="B1" s="5"/>
      <c r="C1" s="5"/>
      <c r="D1" s="5"/>
      <c r="E1" s="5"/>
      <c r="F1" s="5"/>
      <c r="G1" s="5"/>
      <c r="H1" s="5"/>
    </row>
    <row r="3" spans="1:8" x14ac:dyDescent="0.45">
      <c r="F3" s="9" t="s">
        <v>111</v>
      </c>
    </row>
    <row r="4" spans="1:8" x14ac:dyDescent="0.45">
      <c r="A4" s="12" t="s">
        <v>107</v>
      </c>
      <c r="B4" s="38">
        <v>11649</v>
      </c>
      <c r="F4" s="18"/>
    </row>
    <row r="5" spans="1:8" x14ac:dyDescent="0.45">
      <c r="A5" s="2"/>
      <c r="B5" s="38">
        <v>-7718</v>
      </c>
      <c r="F5" s="18"/>
    </row>
    <row r="6" spans="1:8" x14ac:dyDescent="0.45">
      <c r="A6" s="2"/>
      <c r="B6" s="38">
        <v>-15033</v>
      </c>
      <c r="F6" s="18"/>
    </row>
    <row r="7" spans="1:8" x14ac:dyDescent="0.45">
      <c r="A7" s="2"/>
      <c r="B7" s="38">
        <v>18700.5</v>
      </c>
      <c r="F7" s="18"/>
    </row>
    <row r="9" spans="1:8" x14ac:dyDescent="0.45">
      <c r="A9" s="12" t="s">
        <v>104</v>
      </c>
      <c r="B9" s="41">
        <v>42815</v>
      </c>
      <c r="F9" s="18"/>
    </row>
    <row r="11" spans="1:8" x14ac:dyDescent="0.45">
      <c r="A11" s="12" t="s">
        <v>108</v>
      </c>
      <c r="B11" s="2" t="s">
        <v>16</v>
      </c>
      <c r="F11" s="18"/>
    </row>
    <row r="13" spans="1:8" x14ac:dyDescent="0.45">
      <c r="A13" s="12" t="s">
        <v>109</v>
      </c>
      <c r="B13" t="b">
        <v>1</v>
      </c>
      <c r="F13" s="18"/>
    </row>
    <row r="14" spans="1:8" x14ac:dyDescent="0.45">
      <c r="B14" t="b">
        <v>0</v>
      </c>
      <c r="F14" s="18"/>
    </row>
    <row r="16" spans="1:8" x14ac:dyDescent="0.45">
      <c r="A16" s="12" t="s">
        <v>110</v>
      </c>
      <c r="B16" t="e">
        <f>NA()</f>
        <v>#N/A</v>
      </c>
      <c r="F16" s="18"/>
    </row>
    <row r="19" spans="1:6" x14ac:dyDescent="0.45">
      <c r="A19" s="12" t="s">
        <v>112</v>
      </c>
      <c r="B19">
        <f>SUM(B4:B7)*1.1+N("Mark requested the 10%")</f>
        <v>8358.35</v>
      </c>
      <c r="F19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26E4ADE-693B-4C47-91C8-6DC5DF3B600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Start</vt:lpstr>
      <vt:lpstr>Shortcuts</vt:lpstr>
      <vt:lpstr>INDEX</vt:lpstr>
      <vt:lpstr>SUMIFS</vt:lpstr>
      <vt:lpstr>Large_Small</vt:lpstr>
      <vt:lpstr>Row_Column</vt:lpstr>
      <vt:lpstr>Choose</vt:lpstr>
      <vt:lpstr>TEXT</vt:lpstr>
      <vt:lpstr>N</vt:lpstr>
      <vt:lpstr>GetPivotData</vt:lpstr>
      <vt:lpstr>INDIRECT</vt:lpstr>
      <vt:lpstr>Data_2016</vt:lpstr>
      <vt:lpstr>Data_2017</vt:lpstr>
      <vt:lpstr>Choose_NM</vt:lpstr>
      <vt:lpstr>FormControls</vt:lpstr>
      <vt:lpstr>Charts#1</vt:lpstr>
      <vt:lpstr>Charts#2</vt:lpstr>
      <vt:lpstr>Charts#3</vt:lpstr>
      <vt:lpstr>Charts#4</vt:lpstr>
      <vt:lpstr>Shortcuts!Print_Area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keywords/>
  <dc:description>Demo Workbook for Online Excel Dashboard Course on Udemy.com</dc:description>
  <cp:lastModifiedBy>Leila Gharani</cp:lastModifiedBy>
  <cp:lastPrinted>2017-02-23T09:21:37Z</cp:lastPrinted>
  <dcterms:created xsi:type="dcterms:W3CDTF">2017-02-10T13:49:12Z</dcterms:created>
  <dcterms:modified xsi:type="dcterms:W3CDTF">2017-08-03T12:48:47Z</dcterms:modified>
</cp:coreProperties>
</file>