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<sst xmlns="http://schemas.openxmlformats.org/spreadsheetml/2006/main" count="4950" uniqueCount="1555">
  <si>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</si>
  <si>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</si>
  <si>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</si>
  <si>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</si>
  <si>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</si>
  <si>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</si>
  <si>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</si>
  <si>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</si>
  <si>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</si>
  <si>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</si>
  <si>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</si>
  <si>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</si>
  <si>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</si>
  <si>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</si>
  <si>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</si>
  <si>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</si>
  <si>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</si>
  <si>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</si>
  <si>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</si>
  <si>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</si>
  <si>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</si>
  <si>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</si>
  <si>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</si>
  <si>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</si>
  <si>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</si>
  <si>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</si>
  <si>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</si>
  <si>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</si>
  <si>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</si>
  <si>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</si>
  <si>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</si>
  <si>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</si>
  <si>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</si>
  <si>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</si>
  <si>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</si>
  <si>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</si>
  <si>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</si>
  <si>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</si>
  <si>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</si>
  <si>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</si>
  <si>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</si>
  <si>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</si>
  <si>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</si>
  <si>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</si>
  <si>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</si>
  <si>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</si>
  <si>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</si>
  <si>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</si>
  <si>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</si>
  <si>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</si>
  <si>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</si>
  <si>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</si>
  <si>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</si>
  <si>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</si>
  <si>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</si>
  <si>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</si>
  <si>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</si>
  <si>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</si>
  <si>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</si>
  <si>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</si>
  <si>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</si>
  <si>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</si>
  <si>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</si>
  <si>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</si>
  <si>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</si>
  <si>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</si>
  <si>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</si>
  <si>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</si>
  <si>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</si>
  <si>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</si>
  <si>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</si>
  <si>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</si>
  <si>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</si>
  <si>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</si>
  <si>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</si>
  <si>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</si>
  <si>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</si>
  <si>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</si>
  <si>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</si>
  <si>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</si>
  <si>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</si>
  <si>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</si>
  <si>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</si>
  <si>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</si>
  <si>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</si>
  <si>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</si>
  <si>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</si>
  <si>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</si>
  <si>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</si>
  <si>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</si>
  <si>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</si>
  <si>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</si>
  <si>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</si>
  <si>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</si>
  <si>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</si>
  <si>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</si>
  <si>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</si>
  <si>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</si>
  <si>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</si>
  <si>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</si>
  <si>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</si>
  <si>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</si>
  <si>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</si>
  <si>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</si>
  <si>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</si>
  <si>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</si>
  <si>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</si>
  <si>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</si>
  <si>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</si>
  <si>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</si>
  <si>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</si>
  <si>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</si>
  <si>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</si>
  <si>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</si>
  <si>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</si>
  <si>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</si>
  <si>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</si>
  <si>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</si>
  <si>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</si>
  <si>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</si>
  <si>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</si>
  <si>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</si>
  <si>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</si>
  <si>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</si>
  <si>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</si>
  <si>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</si>
  <si>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</si>
  <si>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</si>
  <si>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</si>
  <si>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</si>
  <si>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</si>
  <si>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</si>
  <si>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</si>
  <si>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</si>
  <si>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</si>
  <si>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</si>
  <si>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</si>
  <si>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</si>
  <si>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</si>
  <si>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</si>
  <si>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</si>
  <si>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</si>
  <si>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</si>
  <si>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</si>
  <si>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</si>
  <si>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</si>
  <si>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</si>
  <si>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</si>
  <si>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</si>
  <si>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</si>
  <si>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</si>
  <si>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</si>
  <si>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</si>
  <si>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</si>
  <si>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</si>
  <si>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</si>
  <si>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</si>
  <si>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</si>
  <si>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</si>
  <si>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</si>
  <si>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</si>
  <si>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</si>
  <si>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</si>
  <si>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</si>
  <si>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</si>
  <si>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</si>
  <si>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</si>
  <si>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</si>
  <si>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</si>
  <si>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</si>
  <si>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</si>
  <si>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</si>
  <si>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</si>
  <si>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</si>
  <si>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</si>
  <si>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</si>
  <si>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</si>
  <si>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</si>
  <si>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</si>
  <si>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</si>
  <si>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</si>
  <si>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</si>
  <si>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</si>
  <si>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</si>
  <si>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</si>
  <si>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</si>
  <si>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</si>
  <si>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</si>
  <si>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</si>
  <si>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</si>
  <si>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</si>
  <si>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</si>
  <si>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</si>
  <si>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</si>
  <si>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</si>
  <si>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</si>
  <si>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</si>
  <si>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</si>
  <si>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</si>
  <si>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</si>
  <si>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</si>
  <si>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</si>
  <si>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</si>
  <si>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</si>
  <si>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</si>
  <si>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</si>
  <si>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</si>
  <si>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</si>
  <si>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</si>
  <si>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</si>
  <si>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</si>
  <si>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</si>
  <si>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</si>
  <si>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</si>
  <si>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</si>
  <si>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</si>
  <si>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</si>
  <si>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</si>
  <si>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</si>
  <si>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</si>
  <si>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</si>
  <si>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</si>
  <si>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</si>
  <si>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</si>
  <si>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</si>
  <si>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</si>
  <si>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</si>
  <si>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</si>
  <si>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</si>
  <si>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</si>
  <si>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</si>
  <si>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</si>
  <si>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</si>
  <si>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</si>
  <si>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</si>
  <si>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</si>
  <si>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</si>
  <si>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</si>
  <si>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</si>
  <si>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</si>
  <si>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</si>
  <si>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</si>
  <si>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</si>
  <si>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</si>
  <si>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</si>
  <si>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</si>
  <si>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</si>
  <si>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</si>
  <si>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</si>
  <si>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</si>
  <si>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</si>
  <si>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</si>
  <si>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</si>
  <si>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</si>
  <si>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</si>
  <si>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</si>
  <si>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</si>
  <si>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</si>
  <si>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</si>
  <si>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</si>
  <si>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</si>
  <si>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</si>
  <si>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</si>
  <si>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</si>
  <si>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</si>
  <si>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</si>
  <si>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</si>
  <si>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</si>
  <si>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</si>
  <si>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</si>
  <si>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</si>
  <si>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</si>
  <si>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</si>
  <si>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</si>
  <si>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</si>
  <si>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</si>
  <si>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</si>
  <si>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</si>
  <si>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</si>
  <si>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</si>
  <si>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</si>
  <si>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</si>
  <si>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</si>
  <si>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</si>
  <si>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</si>
  <si>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</si>
  <si>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</si>
  <si>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</si>
  <si>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</si>
  <si>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</si>
  <si>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</si>
  <si>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</si>
  <si>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</si>
  <si>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</si>
  <si>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</si>
  <si>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</si>
  <si>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</si>
  <si>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</si>
  <si>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</si>
  <si>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</si>
  <si>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</si>
  <si>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</si>
  <si>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</si>
  <si>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</si>
  <si>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</si>
  <si>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</si>
  <si>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</si>
  <si>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</si>
  <si>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</si>
  <si>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</si>
  <si>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</si>
  <si>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</si>
  <si>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</si>
  <si>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</si>
  <si>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</si>
  <si>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</si>
  <si>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</si>
  <si>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</si>
  <si>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</si>
  <si>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</si>
  <si>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</si>
  <si>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</si>
  <si>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</si>
  <si>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</si>
  <si>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</si>
  <si>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</si>
  <si>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</si>
  <si>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</si>
  <si>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</si>
  <si>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</si>
  <si>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</si>
  <si>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</si>
  <si>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</si>
  <si>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</si>
  <si>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</si>
  <si>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</si>
  <si>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</si>
  <si>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</si>
  <si>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</si>
  <si>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</si>
  <si>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</si>
  <si>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</si>
  <si>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</si>
  <si>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</si>
  <si>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</si>
  <si>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</si>
  <si>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</si>
  <si>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</si>
  <si>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</si>
  <si>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</si>
  <si>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</si>
  <si>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</si>
  <si>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</si>
  <si>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</si>
  <si>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</si>
  <si>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</si>
  <si>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</si>
  <si>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</si>
  <si>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</si>
  <si>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</si>
  <si>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</si>
  <si>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</si>
  <si>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</si>
  <si>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</si>
  <si>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</si>
  <si>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</si>
  <si>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</si>
  <si>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</si>
  <si>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</si>
  <si>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</si>
  <si>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</si>
  <si>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</si>
  <si>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</si>
  <si>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</si>
  <si>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</si>
  <si>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</si>
  <si>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</si>
  <si>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</si>
  <si>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</si>
  <si>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</si>
  <si>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</si>
  <si>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</si>
  <si>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</si>
  <si>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</si>
  <si>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</si>
  <si>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</si>
  <si>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</si>
  <si>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</si>
  <si>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</si>
  <si>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</si>
  <si>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</si>
  <si>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</si>
  <si>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</si>
  <si>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</si>
  <si>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</si>
  <si>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</si>
  <si>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</si>
  <si>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</si>
  <si>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</si>
  <si>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</si>
  <si>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</si>
  <si>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</si>
  <si>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</si>
  <si>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</si>
  <si>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</si>
  <si>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</si>
  <si>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</si>
  <si>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</si>
  <si>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</si>
  <si>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</si>
  <si>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</si>
  <si>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</si>
  <si>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</si>
  <si>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</si>
  <si>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</si>
  <si>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</si>
  <si>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</si>
  <si>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</si>
  <si>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</si>
  <si>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</si>
  <si>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</si>
  <si>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</si>
  <si>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</si>
  <si>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</si>
  <si>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</si>
  <si>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</si>
  <si>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</si>
  <si>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</si>
  <si>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</si>
  <si>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</si>
  <si>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</si>
  <si>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</si>
  <si>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</si>
  <si>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</si>
  <si>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</si>
  <si>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</si>
  <si>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</si>
  <si>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</si>
  <si>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</si>
  <si>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</si>
  <si>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</si>
  <si>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</si>
  <si>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</si>
  <si>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</si>
  <si>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</si>
  <si>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</si>
  <si>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</si>
  <si>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</si>
  <si>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</si>
  <si>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</si>
  <si>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</si>
  <si>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</si>
  <si>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</si>
  <si>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</si>
  <si>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</si>
  <si>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</si>
  <si>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</si>
  <si>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</si>
  <si>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</si>
  <si>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</si>
  <si>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</si>
  <si>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</si>
  <si>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</si>
  <si>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</si>
  <si>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</si>
  <si>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</si>
  <si>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</si>
  <si>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</si>
  <si>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</si>
  <si>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</si>
  <si>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</si>
  <si>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</si>
  <si>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</si>
  <si>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</si>
  <si>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</si>
  <si>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</si>
  <si>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</si>
  <si>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</si>
  <si>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</si>
  <si>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</si>
  <si>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</si>
  <si>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</si>
  <si>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</si>
  <si>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</si>
  <si>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</si>
  <si>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</si>
  <si>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</si>
  <si>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</si>
  <si>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</si>
  <si>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</si>
  <si>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</si>
  <si>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</si>
  <si>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</si>
  <si>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</si>
  <si>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</si>
  <si>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</si>
  <si>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</si>
  <si>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</si>
  <si>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</si>
  <si>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</si>
  <si>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</si>
  <si>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</si>
  <si>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</si>
  <si>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</si>
  <si>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</si>
  <si>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</si>
  <si>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</si>
  <si>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</si>
  <si>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</si>
  <si>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</si>
  <si>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</si>
  <si>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</si>
  <si>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</si>
  <si>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</si>
  <si>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</si>
  <si>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</si>
  <si>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</si>
  <si>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</si>
  <si>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</si>
  <si>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</si>
  <si>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</si>
  <si>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</si>
  <si>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</si>
  <si>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</si>
  <si>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</si>
  <si>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</si>
  <si>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</si>
  <si>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</si>
  <si>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</si>
  <si>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</si>
  <si>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</si>
  <si>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</si>
  <si>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</si>
  <si>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</si>
  <si>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</si>
  <si>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</si>
  <si>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</si>
  <si>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</si>
  <si>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</si>
  <si>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</si>
  <si>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</si>
  <si>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</si>
  <si>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</si>
  <si>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</si>
  <si>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</si>
  <si>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</si>
  <si>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</si>
  <si>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</si>
  <si>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</si>
  <si>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</si>
  <si>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</si>
  <si>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</si>
  <si>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</si>
  <si>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</si>
  <si>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</si>
  <si>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</si>
  <si>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</si>
  <si>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</si>
  <si>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</si>
  <si>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</si>
  <si>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</si>
  <si>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</si>
  <si>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</si>
  <si>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</si>
  <si>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</si>
  <si>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</si>
  <si>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</si>
  <si>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</si>
  <si>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</si>
  <si>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</si>
  <si>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</si>
  <si>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</si>
  <si>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</si>
  <si>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</si>
  <si>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</si>
  <si>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</si>
  <si>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</si>
  <si>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</si>
  <si>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</si>
  <si>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</si>
  <si>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</si>
  <si>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</si>
  <si>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</si>
  <si>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</si>
  <si>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</si>
  <si>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</si>
  <si>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</si>
  <si>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</si>
  <si>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</si>
  <si>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</si>
  <si>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</si>
  <si>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</si>
  <si>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</si>
  <si>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</si>
  <si>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</si>
  <si>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</si>
  <si>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</si>
  <si>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</si>
  <si>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</si>
  <si>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</si>
  <si>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</si>
  <si>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</si>
  <si>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</si>
  <si>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</si>
  <si>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</si>
  <si>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</si>
  <si>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</si>
  <si>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</si>
  <si>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</si>
  <si>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</si>
  <si>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</si>
  <si>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</si>
  <si>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</si>
  <si>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</si>
  <si>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</si>
  <si>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</si>
  <si>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</si>
  <si>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</si>
  <si>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</si>
  <si>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</si>
  <si>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</si>
  <si>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</si>
  <si>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</si>
  <si>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</si>
  <si>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</si>
  <si>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</si>
  <si>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</si>
  <si>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</si>
  <si>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</si>
  <si>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</si>
  <si>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</si>
  <si>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</si>
  <si>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</si>
  <si>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</si>
  <si>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</si>
  <si>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</si>
  <si>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</si>
  <si>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</si>
  <si>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</si>
  <si>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</si>
  <si>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</si>
  <si>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</si>
  <si>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</si>
  <si>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</si>
  <si>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</si>
  <si>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</si>
  <si>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</si>
  <si>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</si>
  <si>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</si>
  <si>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</si>
  <si>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</si>
  <si>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</si>
  <si>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</si>
  <si>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</si>
  <si>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</si>
  <si>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</si>
  <si>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</si>
  <si>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</si>
  <si>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</si>
  <si>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</si>
  <si>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</si>
  <si>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</si>
  <si>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</si>
  <si>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</si>
  <si>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</si>
  <si>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</si>
  <si>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</si>
  <si>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</si>
  <si>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</si>
  <si>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</si>
  <si>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</si>
  <si>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</si>
  <si>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</si>
  <si>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</si>
  <si>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</si>
  <si>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</si>
  <si>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</si>
  <si>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</si>
  <si>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</si>
  <si>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</si>
  <si>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</si>
  <si>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</si>
  <si>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</si>
  <si>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</si>
  <si>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</si>
  <si>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</si>
  <si>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</si>
  <si>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</si>
  <si>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</si>
  <si>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</si>
  <si>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</si>
  <si>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</si>
  <si>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</si>
  <si>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</si>
  <si>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</si>
  <si>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</si>
  <si>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</si>
  <si>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</si>
  <si>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</si>
  <si>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</si>
  <si>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</si>
  <si>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</si>
  <si>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</si>
  <si>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</si>
  <si>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</si>
  <si>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</si>
  <si>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</si>
  <si>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</si>
  <si>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</si>
  <si>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</si>
  <si>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</si>
  <si>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</si>
  <si>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</si>
  <si>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</si>
  <si>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</si>
  <si>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</si>
  <si>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</si>
  <si>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</si>
  <si>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</si>
  <si>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</si>
  <si>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</si>
  <si>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</si>
  <si>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</si>
  <si>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</si>
  <si>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</si>
  <si>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</si>
  <si>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</si>
  <si>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</si>
  <si>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</si>
  <si>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</si>
  <si>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</si>
  <si>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</si>
  <si>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</si>
  <si>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</si>
  <si>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</si>
  <si>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</si>
  <si>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</si>
  <si>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</si>
  <si>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</si>
  <si>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</si>
  <si>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</si>
  <si>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</si>
  <si>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</si>
  <si>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</si>
  <si>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</si>
  <si>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</si>
  <si>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</si>
  <si>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</si>
  <si>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</si>
  <si>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</si>
  <si>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</si>
  <si>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</si>
  <si>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</si>
  <si>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</si>
  <si>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</si>
  <si>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</si>
  <si>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</si>
  <si>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</si>
  <si>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</si>
  <si>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</si>
  <si>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</si>
  <si>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</si>
  <si>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</si>
  <si>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</si>
  <si>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</si>
  <si>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</si>
  <si>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</si>
  <si>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</si>
  <si>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</si>
  <si>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</si>
  <si>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</si>
  <si>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</si>
  <si>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</si>
  <si>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</si>
  <si>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</si>
  <si>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</si>
  <si>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</si>
  <si>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</si>
  <si>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</si>
  <si>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</si>
  <si>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</si>
  <si>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</si>
  <si>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</si>
  <si>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</si>
  <si>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</si>
  <si>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</si>
  <si>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</si>
  <si>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</si>
  <si>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</si>
  <si>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</si>
  <si>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</si>
  <si>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</si>
  <si>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</si>
  <si>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</si>
  <si>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</si>
  <si>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</si>
  <si>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</si>
  <si>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</si>
  <si>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</si>
  <si>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</si>
  <si>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</si>
  <si>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</si>
  <si>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</si>
  <si>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</si>
  <si>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</si>
  <si>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</si>
  <si>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</si>
  <si>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</si>
  <si>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</si>
  <si>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</si>
  <si>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</si>
  <si>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</si>
  <si>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</si>
  <si>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</si>
  <si>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</si>
  <si>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</si>
  <si>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</si>
  <si>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</si>
  <si>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</si>
  <si>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</si>
  <si>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</si>
  <si>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</si>
  <si>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</si>
  <si>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</si>
  <si>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</si>
  <si>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</si>
  <si>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</si>
  <si>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</si>
  <si>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</si>
  <si>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</si>
  <si>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</si>
  <si>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</si>
  <si>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</si>
  <si>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</si>
  <si>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</si>
  <si>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</si>
  <si>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</si>
  <si>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</si>
  <si>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</si>
  <si>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</si>
  <si>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</si>
  <si>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</si>
  <si>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</si>
  <si>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</si>
  <si>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</si>
  <si>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</si>
  <si>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</si>
  <si>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</si>
  <si>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</si>
  <si>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</si>
  <si>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</si>
  <si>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</si>
  <si>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</si>
  <si>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</si>
  <si>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</si>
  <si>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</si>
  <si>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</si>
  <si>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</si>
  <si>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</si>
  <si>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</si>
  <si>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</si>
  <si>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</si>
  <si>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</si>
  <si>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</si>
  <si>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</si>
  <si>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</si>
  <si>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</si>
  <si>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</si>
  <si>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</si>
  <si>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</si>
  <si>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</si>
  <si>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</si>
  <si>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</si>
  <si>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</si>
  <si>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</si>
  <si>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</si>
  <si>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</si>
  <si>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</si>
  <si>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</si>
  <si>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</si>
  <si>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</si>
  <si>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</si>
  <si>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</si>
  <si>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</si>
  <si>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</si>
  <si>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</si>
  <si>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</si>
  <si>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</si>
  <si>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</si>
  <si>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</si>
  <si>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</si>
  <si>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</si>
  <si>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</si>
  <si>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</si>
  <si>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</si>
  <si>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</si>
  <si>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</si>
  <si>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</si>
  <si>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</si>
  <si>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</si>
  <si>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</si>
  <si>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</si>
  <si>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</si>
  <si>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</si>
  <si>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</si>
  <si>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</si>
  <si>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</si>
  <si>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</si>
  <si>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</si>
  <si>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</si>
  <si>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</si>
  <si>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</si>
  <si>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</si>
  <si>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</si>
  <si>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</si>
  <si>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</si>
  <si>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</si>
  <si>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</si>
  <si>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</si>
  <si>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</si>
  <si>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</si>
  <si>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</si>
  <si>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</si>
  <si>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</si>
  <si>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</si>
  <si>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</si>
  <si>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</si>
  <si>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</si>
  <si>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</si>
  <si>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</si>
  <si>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</si>
  <si>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</si>
  <si>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</si>
  <si>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</si>
  <si>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</si>
  <si>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</si>
  <si>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</si>
  <si>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</si>
  <si>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</si>
  <si>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</si>
  <si>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</si>
  <si>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</si>
  <si>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</si>
  <si>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</si>
  <si>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</si>
  <si>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</si>
  <si>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</si>
  <si>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</si>
  <si>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</si>
  <si>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</si>
  <si>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</si>
  <si>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</si>
  <si>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</si>
  <si>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</si>
  <si>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</si>
  <si>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</si>
  <si>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</si>
  <si>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</si>
  <si>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</si>
  <si>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</si>
  <si>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</si>
  <si>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</si>
  <si>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</si>
  <si>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</si>
  <si>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</si>
  <si>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</si>
  <si>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</si>
  <si>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</si>
  <si>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</si>
  <si>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</si>
  <si>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</si>
  <si>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</si>
  <si>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</si>
  <si>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</si>
  <si>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</si>
  <si>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</si>
  <si>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</si>
  <si>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</si>
  <si>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</si>
  <si>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</si>
  <si>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</si>
  <si>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</si>
  <si>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</si>
  <si>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</si>
  <si>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</si>
  <si>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</si>
  <si>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</si>
  <si>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</si>
  <si>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</si>
  <si>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</si>
  <si>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</si>
  <si>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</si>
  <si>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</si>
  <si>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</si>
  <si>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</si>
  <si>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</si>
  <si>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</si>
  <si>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</si>
  <si>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</si>
  <si>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</si>
  <si>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</si>
  <si>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</si>
  <si>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</si>
  <si>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</si>
  <si>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</si>
  <si>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</si>
  <si>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</si>
  <si>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</si>
  <si>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</si>
  <si>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</si>
  <si>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</si>
  <si>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</si>
  <si>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</si>
  <si>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</si>
  <si>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</si>
  <si>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</si>
  <si>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</si>
  <si>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</si>
  <si>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</si>
  <si>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</si>
  <si>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</si>
  <si>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</si>
  <si>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</si>
  <si>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</si>
  <si>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</si>
  <si>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</si>
  <si>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</si>
  <si>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</si>
  <si>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</si>
  <si>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</si>
  <si>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</si>
  <si>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</si>
  <si>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</si>
  <si>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</si>
  <si>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</si>
  <si>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</si>
  <si>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</si>
  <si>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</si>
  <si>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</si>
  <si>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</si>
  <si>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</si>
  <si>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</si>
  <si>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</si>
  <si>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</si>
  <si>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</si>
  <si>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</si>
  <si>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</si>
  <si>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</si>
  <si>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</si>
  <si>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</si>
  <si>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</si>
  <si>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</si>
  <si>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</si>
  <si>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</si>
  <si>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</si>
  <si>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</si>
  <si>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</si>
  <si>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</si>
  <si>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</si>
  <si>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</si>
  <si>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</si>
  <si>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</si>
  <si>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</si>
  <si>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</si>
  <si>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</si>
  <si>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</si>
  <si>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</si>
  <si>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</si>
  <si>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</si>
  <si>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</si>
  <si>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</si>
  <si>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</si>
  <si>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</si>
  <si>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</si>
  <si>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</si>
  <si>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</si>
  <si>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</si>
  <si>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</si>
  <si>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</si>
  <si>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</si>
  <si>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</si>
  <si>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</si>
  <si>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</si>
  <si>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</si>
  <si>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</si>
  <si>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</si>
  <si>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</si>
  <si>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</si>
  <si>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</si>
  <si>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</si>
  <si>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</si>
  <si>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</si>
  <si>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</si>
  <si>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</si>
  <si>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</si>
  <si>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</si>
  <si>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</si>
  <si>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</si>
  <si>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</si>
  <si>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</si>
  <si>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</si>
  <si>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</si>
  <si>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</si>
  <si>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</si>
  <si>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</si>
  <si>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</si>
  <si>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</si>
  <si>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</si>
  <si>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</si>
  <si>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</si>
  <si>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</si>
  <si>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</si>
  <si>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</si>
  <si>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</si>
  <si>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</si>
  <si>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</si>
  <si>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</si>
  <si>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</si>
  <si>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</si>
  <si>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</si>
  <si>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</si>
  <si>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</si>
  <si>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</si>
  <si>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</si>
  <si>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</si>
  <si>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</si>
  <si>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</si>
  <si>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</si>
  <si>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</si>
  <si>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</si>
  <si>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</si>
  <si>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</si>
  <si>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</si>
  <si>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</si>
  <si>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</si>
  <si>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</si>
  <si>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</si>
  <si>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</si>
  <si>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</si>
  <si>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</si>
  <si>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</si>
  <si>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</si>
  <si>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</si>
  <si>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</si>
  <si>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</si>
  <si>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</si>
  <si>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</si>
  <si>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</si>
  <si>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</si>
  <si>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</si>
  <si>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</si>
  <si>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</si>
  <si>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</si>
  <si>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</si>
  <si>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</si>
  <si>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</si>
  <si>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</si>
  <si>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</si>
  <si>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</si>
  <si>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</si>
  <si>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</si>
  <si>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</si>
  <si>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</si>
  <si>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</si>
  <si>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</si>
  <si>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</si>
  <si>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</si>
  <si>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</si>
  <si>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</si>
  <si>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</si>
  <si>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</si>
  <si>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</si>
  <si>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</si>
  <si>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</si>
  <si>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</si>
  <si>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</si>
  <si>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</si>
  <si>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</si>
  <si>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</si>
  <si>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</si>
  <si>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</si>
  <si>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</si>
  <si>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</si>
  <si>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</si>
  <si>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</si>
  <si>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</si>
  <si>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</si>
  <si>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</si>
  <si>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</si>
  <si>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</si>
  <si>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</si>
  <si>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</si>
  <si>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</si>
  <si>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</si>
  <si>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</si>
  <si>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</si>
  <si>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</si>
  <si>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</si>
  <si>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</si>
  <si>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</si>
  <si>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</si>
  <si>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</si>
  <si>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</si>
  <si>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</si>
  <si>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</si>
  <si>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</si>
  <si>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</si>
  <si>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</si>
  <si>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</si>
  <si>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</si>
  <si>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</si>
  <si>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</si>
  <si>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</si>
  <si>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</si>
  <si>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</si>
  <si>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</si>
  <si>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</si>
  <si>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</si>
  <si>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</si>
  <si>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</si>
  <si>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</si>
  <si>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</si>
  <si>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</si>
  <si>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</si>
  <si>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</si>
  <si>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</si>
  <si>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</si>
  <si>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</si>
  <si>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</si>
  <si>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</si>
  <si>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</si>
  <si>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</si>
  <si>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</si>
  <si>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</si>
  <si>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</si>
  <si>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</si>
  <si>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</si>
  <si>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</si>
  <si>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</si>
  <si>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</si>
  <si>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</si>
  <si>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</si>
  <si>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</si>
  <si>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</si>
  <si>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</si>
  <si>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</si>
  <si>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</si>
  <si>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</si>
  <si>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</si>
  <si>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</si>
  <si>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</si>
  <si>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</si>
  <si>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</si>
  <si>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</si>
  <si>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</si>
  <si>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</si>
  <si>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</si>
  <si>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</si>
  <si>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</si>
  <si>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</si>
  <si>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</si>
  <si>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TODO: vivillon-pokeball (image not found)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</si>
  <si>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</si>
  <si>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</si>
  <si>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</si>
  <si>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</si>
  <si>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</si>
  <si>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</si>
  <si>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</si>
  <si>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</si>
  <si>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</si>
  <si>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</si>
  <si>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</si>
  <si>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</si>
  <si>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</si>
  <si>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</si>
  <si>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TODO: sinistea-antique (image not found)</t>
  </si>
  <si>
    <t>Polteageist-Antique</t>
  </si>
  <si>
    <t>TODO: polteageist-antique (image not found)</t>
  </si>
  <si>
    <t>Urshifu-Rapid-Strike</t>
  </si>
  <si>
    <t>Zarude-Dada</t>
  </si>
  <si>
    <t>TODO: zarude-dada (image not found)</t>
  </si>
  <si>
    <t>Enamorus-Therian</t>
  </si>
  <si>
    <t>Alcremie-Vanilla-Cream-Berry</t>
  </si>
  <si>
    <t>TODO: alcremie-vanilla-cream-berry (image not found)</t>
  </si>
  <si>
    <t>Alcremie-Vanilla-Cream-Love</t>
  </si>
  <si>
    <t>TODO: alcremie-vanilla-cream-love (image not found)</t>
  </si>
  <si>
    <t>Alcremie-Vanilla-Cream-Star</t>
  </si>
  <si>
    <t>TODO: alcremie-vanilla-cream-star (image not found)</t>
  </si>
  <si>
    <t>Alcremie-Vanilla-Cream-Clover</t>
  </si>
  <si>
    <t>TODO: alcremie-vanilla-cream-clover (image not found)</t>
  </si>
  <si>
    <t>Alcremie-Vanilla-Cream-Flower</t>
  </si>
  <si>
    <t>TODO: alcremie-vanilla-cream-flower (image not found)</t>
  </si>
  <si>
    <t>Alcremie-Vanilla-Cream-Ribbon</t>
  </si>
  <si>
    <t>TODO: alcremie-vanilla-cream-ribbon (image not found)</t>
  </si>
  <si>
    <t>Alcremie-Ruby-Cream-Strawberry</t>
  </si>
  <si>
    <t>TODO: alcremie-ruby-cream-strawberry (image not found)</t>
  </si>
  <si>
    <t>Alcremie-Ruby-Cream-Berry</t>
  </si>
  <si>
    <t>TODO: alcremie-ruby-cream-berry (image not found)</t>
  </si>
  <si>
    <t>Alcremie-Ruby-Cream-Love</t>
  </si>
  <si>
    <t>TODO: alcremie-ruby-cream-love (image not found)</t>
  </si>
  <si>
    <t>Alcremie-Ruby-Cream-Star</t>
  </si>
  <si>
    <t>TODO: alcremie-ruby-cream-star (image not found)</t>
  </si>
  <si>
    <t>Alcremie-Ruby-Cream-Clover</t>
  </si>
  <si>
    <t>TODO: alcremie-ruby-cream-clover (image not found)</t>
  </si>
  <si>
    <t>Alcremie-Ruby-Cream-Flower</t>
  </si>
  <si>
    <t>TODO: alcremie-ruby-cream-flower (image not found)</t>
  </si>
  <si>
    <t>Alcremie-Ruby-Cream-Ribbon</t>
  </si>
  <si>
    <t>TODO: alcremie-ruby-cream-ribbon (image not found)</t>
  </si>
  <si>
    <t>Alcremie-Matcha-Cream-Strawberry</t>
  </si>
  <si>
    <t>TODO: alcremie-matcha-cream-strawberry (image not found)</t>
  </si>
  <si>
    <t>Alcremie-Matcha-Cream-Berry</t>
  </si>
  <si>
    <t>TODO: alcremie-matcha-cream-berry (image not found)</t>
  </si>
  <si>
    <t>Alcremie-Matcha-Cream-Love</t>
  </si>
  <si>
    <t>TODO: alcremie-matcha-cream-love (image not found)</t>
  </si>
  <si>
    <t>Alcremie-Matcha-Cream-Star</t>
  </si>
  <si>
    <t>TODO: alcremie-matcha-cream-star (image not found)</t>
  </si>
  <si>
    <t>Alcremie-Matcha-Cream-Clover</t>
  </si>
  <si>
    <t>TODO: alcremie-matcha-cream-clover (image not found)</t>
  </si>
  <si>
    <t>Alcremie-Matcha-Cream-Flower</t>
  </si>
  <si>
    <t>TODO: alcremie-matcha-cream-flower (image not found)</t>
  </si>
  <si>
    <t>Alcremie-Matcha-Cream-Ribbon</t>
  </si>
  <si>
    <t>TODO: alcremie-matcha-cream-ribbon (image not found)</t>
  </si>
  <si>
    <t>Alcremie-Mint-Cream-Strawberry</t>
  </si>
  <si>
    <t>TODO: alcremie-mint-cream-strawberry (image not found)</t>
  </si>
  <si>
    <t>Alcremie-Mint-Cream-Berry</t>
  </si>
  <si>
    <t>TODO: alcremie-mint-cream-berry (image not found)</t>
  </si>
  <si>
    <t>Alcremie-Mint-Cream-Love</t>
  </si>
  <si>
    <t>TODO: alcremie-mint-cream-love (image not found)</t>
  </si>
  <si>
    <t>Alcremie-Mint-Cream-Star</t>
  </si>
  <si>
    <t>TODO: alcremie-mint-cream-star (image not found)</t>
  </si>
  <si>
    <t>Alcremie-Mint-Cream-Clover</t>
  </si>
  <si>
    <t>TODO: alcremie-mint-cream-clover (image not found)</t>
  </si>
  <si>
    <t>Alcremie-Mint-Cream-Flower</t>
  </si>
  <si>
    <t>TODO: alcremie-mint-cream-flower (image not found)</t>
  </si>
  <si>
    <t>Alcremie-Mint-Cream-Ribbon</t>
  </si>
  <si>
    <t>TODO: alcremie-mint-cream-ribbon (image not found)</t>
  </si>
  <si>
    <t>Alcremie-Lemon-Cream-Strawberry</t>
  </si>
  <si>
    <t>TODO: alcremie-lemon-cream-strawberry (image not found)</t>
  </si>
  <si>
    <t>Alcremie-Lemon-Cream-Berry</t>
  </si>
  <si>
    <t>TODO: alcremie-lemon-cream-berry (image not found)</t>
  </si>
  <si>
    <t>Alcremie-Lemon-Cream-Love</t>
  </si>
  <si>
    <t>TODO: alcremie-lemon-cream-love (image not found)</t>
  </si>
  <si>
    <t>Alcremie-Lemon-Cream-Star</t>
  </si>
  <si>
    <t>TODO: alcremie-lemon-cream-star (image not found)</t>
  </si>
  <si>
    <t>Alcremie-Lemon-Cream-Clover</t>
  </si>
  <si>
    <t>TODO: alcremie-lemon-cream-clover (image not found)</t>
  </si>
  <si>
    <t>Alcremie-Lemon-Cream-Flower</t>
  </si>
  <si>
    <t>TODO: alcremie-lemon-cream-flower (image not found)</t>
  </si>
  <si>
    <t>Alcremie-Lemon-Cream-Ribbon</t>
  </si>
  <si>
    <t>TODO: alcremie-lemon-cream-ribbon (image not found)</t>
  </si>
  <si>
    <t>Alcremie-Salted-Cream-Strawberry</t>
  </si>
  <si>
    <t>TODO: alcremie-salted-cream-strawberry (image not found)</t>
  </si>
  <si>
    <t>Alcremie-Salted-Cream-Berry</t>
  </si>
  <si>
    <t>TODO: alcremie-salted-cream-berry (image not found)</t>
  </si>
  <si>
    <t>Alcremie-Salted-Cream-Love</t>
  </si>
  <si>
    <t>TODO: alcremie-salted-cream-love (image not found)</t>
  </si>
  <si>
    <t>Alcremie-Salted-Cream-Star</t>
  </si>
  <si>
    <t>TODO: alcremie-salted-cream-star (image not found)</t>
  </si>
  <si>
    <t>Alcremie-Salted-Cream-Clover</t>
  </si>
  <si>
    <t>TODO: alcremie-salted-cream-clover (image not found)</t>
  </si>
  <si>
    <t>Alcremie-Salted-Cream-Flower</t>
  </si>
  <si>
    <t>TODO: alcremie-salted-cream-flower (image not found)</t>
  </si>
  <si>
    <t>Alcremie-Salted-Cream-Ribbon</t>
  </si>
  <si>
    <t>TODO: alcremie-salted-cream-ribbon (image not found)</t>
  </si>
  <si>
    <t>Alcremie-Ruby-Swirl-Strawberry</t>
  </si>
  <si>
    <t>TODO: alcremie-ruby-swirl-strawberry (image not found)</t>
  </si>
  <si>
    <t>Alcremie-Ruby-Swirl-Berry</t>
  </si>
  <si>
    <t>TODO: alcremie-ruby-swirl-berry (image not found)</t>
  </si>
  <si>
    <t>Alcremie-Ruby-Swirl-Love</t>
  </si>
  <si>
    <t>TODO: alcremie-ruby-swirl-love (image not found)</t>
  </si>
  <si>
    <t>Alcremie-Ruby-Swirl-Star</t>
  </si>
  <si>
    <t>TODO: alcremie-ruby-swirl-star (image not found)</t>
  </si>
  <si>
    <t>Alcremie-Ruby-Swirl-Clover</t>
  </si>
  <si>
    <t>TODO: alcremie-ruby-swirl-clover (image not found)</t>
  </si>
  <si>
    <t>Alcremie-Ruby-Swirl-Flower</t>
  </si>
  <si>
    <t>TODO: alcremie-ruby-swirl-flower (image not found)</t>
  </si>
  <si>
    <t>Alcremie-Ruby-Swirl-Ribbon</t>
  </si>
  <si>
    <t>TODO: alcremie-ruby-swirl-ribbon (image not found)</t>
  </si>
  <si>
    <t>Alcremie-Caramel-Swirl-Strawberry</t>
  </si>
  <si>
    <t>TODO: alcremie-caramel-swirl-strawberry (image not found)</t>
  </si>
  <si>
    <t>Alcremie-Caramel-Swirl-Berry</t>
  </si>
  <si>
    <t>TODO: alcremie-caramel-swirl-berry (image not found)</t>
  </si>
  <si>
    <t>Alcremie-Caramel-Swirl-Love</t>
  </si>
  <si>
    <t>TODO: alcremie-caramel-swirl-love (image not found)</t>
  </si>
  <si>
    <t>Alcremie-Caramel-Swirl-Star</t>
  </si>
  <si>
    <t>TODO: alcremie-caramel-swirl-star (image not found)</t>
  </si>
  <si>
    <t>Alcremie-Caramel-Swirl-Clover</t>
  </si>
  <si>
    <t>TODO: alcremie-caramel-swirl-clover (image not found)</t>
  </si>
  <si>
    <t>Alcremie-Caramel-Swirl-Flower</t>
  </si>
  <si>
    <t>TODO: alcremie-caramel-swirl-flower (image not found)</t>
  </si>
  <si>
    <t>Alcremie-Caramel-Swirl-Ribbon</t>
  </si>
  <si>
    <t>TODO: alcremie-caramel-swirl-ribbon (image not found)</t>
  </si>
  <si>
    <t>Alcremie-Rainbow-Swirl-Strawberry</t>
  </si>
  <si>
    <t>TODO: alcremie-rainbow-swirl-strawberry (image not found)</t>
  </si>
  <si>
    <t>Alcremie-Rainbow-Swirl-Berry</t>
  </si>
  <si>
    <t>TODO: alcremie-rainbow-swirl-berry (image not found)</t>
  </si>
  <si>
    <t>Alcremie-Rainbow-Swirl-Love</t>
  </si>
  <si>
    <t>TODO: alcremie-rainbow-swirl-love (image not found)</t>
  </si>
  <si>
    <t>Alcremie-Rainbow-Swirl-Star</t>
  </si>
  <si>
    <t>TODO: alcremie-rainbow-swirl-star (image not found)</t>
  </si>
  <si>
    <t>Alcremie-Rainbow-Swirl-Clover</t>
  </si>
  <si>
    <t>TODO: alcremie-rainbow-swirl-clover (image not found)</t>
  </si>
  <si>
    <t>Alcremie-Rainbow-Swirl-Flower</t>
  </si>
  <si>
    <t>TODO: alcremie-rainbow-swirl-flower (image not found)</t>
  </si>
  <si>
    <t>Alcremie-Rainbow-Swirl-Ribbon</t>
  </si>
  <si>
    <t>TODO: alcremie-rainbow-swirl-ribbon (image not found)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</si>
  <si>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</si>
  <si>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</si>
  <si>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</si>
  <si>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</si>
  <si>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</si>
  <si>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</si>
  <si>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</si>
  <si>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</si>
  <si>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</si>
  <si>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</si>
  <si>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</si>
  <si>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</si>
  <si>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</si>
  <si>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</si>
  <si>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</si>
  <si>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</si>
  <si>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</si>
  <si>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</si>
  <si>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</si>
  <si>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</si>
  <si>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</si>
  <si>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</si>
  <si>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</si>
  <si>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</si>
  <si>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</si>
  <si>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</si>
  <si>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</si>
  <si>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</si>
  <si>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</si>
  <si>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</si>
  <si>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</si>
  <si>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</si>
  <si>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</si>
  <si>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</si>
  <si>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</si>
  <si>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</si>
  <si>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</si>
  <si>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</si>
  <si>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</si>
  <si>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</si>
  <si>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</si>
  <si>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</si>
  <si>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</si>
  <si>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</si>
  <si>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</si>
  <si>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</si>
  <si>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</si>
  <si>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</si>
  <si>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</si>
  <si>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</si>
  <si>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</si>
  <si>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</si>
  <si>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</si>
  <si>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</si>
  <si>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</si>
  <si>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</si>
  <si>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</si>
  <si>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</si>
  <si>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</si>
  <si>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</si>
  <si>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</si>
  <si>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</si>
  <si>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</si>
  <si>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</si>
  <si>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TODO: mrmime-galar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</si>
  <si>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</si>
  <si>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</si>
  <si>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</si>
  <si>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</si>
  <si>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</si>
  <si>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</si>
  <si>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</si>
  <si>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</si>
  <si>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</si>
  <si>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TODO: darmanitan-galar (image not found)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</si>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</sst>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1227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1228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1229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1232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1233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1234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1235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1236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1237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1238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1239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1240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1241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1242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1243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1244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1245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1246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1247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1248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1249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1250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1251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1252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1253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1254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1255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1256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1257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1258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1259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1260</v>
      </c>
      <c r="D1120" t="s">
        <v>1261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1262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1263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1264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1265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1266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1267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1268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1269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1270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1271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1272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1273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1274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1275</v>
      </c>
      <c r="D1135" t="s">
        <v>1276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1277</v>
      </c>
      <c r="D1136" t="s">
        <v>1278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1279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1280</v>
      </c>
      <c r="D1138" t="s">
        <v>1281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1282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1283</v>
      </c>
      <c r="D1140" t="s">
        <v>1284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1285</v>
      </c>
      <c r="D1141" t="s">
        <v>1286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1287</v>
      </c>
      <c r="D1142" t="s">
        <v>1288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1289</v>
      </c>
      <c r="D1143" t="s">
        <v>1290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1291</v>
      </c>
      <c r="D1144" t="s">
        <v>1292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1293</v>
      </c>
      <c r="D1145" t="s">
        <v>1294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1295</v>
      </c>
      <c r="D1146" t="s">
        <v>1296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1297</v>
      </c>
      <c r="D1147" t="s">
        <v>1298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1299</v>
      </c>
      <c r="D1148" t="s">
        <v>1300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1301</v>
      </c>
      <c r="D1149" t="s">
        <v>1302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1303</v>
      </c>
      <c r="D1150" t="s">
        <v>1304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1305</v>
      </c>
      <c r="D1151" t="s">
        <v>1306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1307</v>
      </c>
      <c r="D1152" t="s">
        <v>1308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1309</v>
      </c>
      <c r="D1153" t="s">
        <v>1310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1311</v>
      </c>
      <c r="D1154" t="s">
        <v>1312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1313</v>
      </c>
      <c r="D1155" t="s">
        <v>1314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1315</v>
      </c>
      <c r="D1156" t="s">
        <v>1316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1317</v>
      </c>
      <c r="D1157" t="s">
        <v>1318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1319</v>
      </c>
      <c r="D1158" t="s">
        <v>1320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1321</v>
      </c>
      <c r="D1159" t="s">
        <v>1322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1323</v>
      </c>
      <c r="D1160" t="s">
        <v>1324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1325</v>
      </c>
      <c r="D1161" t="s">
        <v>1326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1327</v>
      </c>
      <c r="D1162" t="s">
        <v>1328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1329</v>
      </c>
      <c r="D1163" t="s">
        <v>1330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1331</v>
      </c>
      <c r="D1164" t="s">
        <v>1332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1333</v>
      </c>
      <c r="D1165" t="s">
        <v>1334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1335</v>
      </c>
      <c r="D1166" t="s">
        <v>1336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1337</v>
      </c>
      <c r="D1167" t="s">
        <v>1338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1339</v>
      </c>
      <c r="D1168" t="s">
        <v>1340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1341</v>
      </c>
      <c r="D1169" t="s">
        <v>1342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1343</v>
      </c>
      <c r="D1170" t="s">
        <v>1344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1345</v>
      </c>
      <c r="D1171" t="s">
        <v>1346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1347</v>
      </c>
      <c r="D1172" t="s">
        <v>1348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1349</v>
      </c>
      <c r="D1173" t="s">
        <v>1350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1351</v>
      </c>
      <c r="D1174" t="s">
        <v>1352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1353</v>
      </c>
      <c r="D1175" t="s">
        <v>1354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1355</v>
      </c>
      <c r="D1176" t="s">
        <v>1356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1357</v>
      </c>
      <c r="D1177" t="s">
        <v>1358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1359</v>
      </c>
      <c r="D1178" t="s">
        <v>1360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1361</v>
      </c>
      <c r="D1179" t="s">
        <v>1362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1363</v>
      </c>
      <c r="D1180" t="s">
        <v>1364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1365</v>
      </c>
      <c r="D1181" t="s">
        <v>1366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1367</v>
      </c>
      <c r="D1182" t="s">
        <v>1368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1369</v>
      </c>
      <c r="D1183" t="s">
        <v>1370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1371</v>
      </c>
      <c r="D1184" t="s">
        <v>1372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1373</v>
      </c>
      <c r="D1185" t="s">
        <v>1374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1375</v>
      </c>
      <c r="D1186" t="s">
        <v>1376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1377</v>
      </c>
      <c r="D1187" t="s">
        <v>1378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1379</v>
      </c>
      <c r="D1188" t="s">
        <v>1380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1381</v>
      </c>
      <c r="D1189" t="s">
        <v>1382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1383</v>
      </c>
      <c r="D1190" t="s">
        <v>1384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1385</v>
      </c>
      <c r="D1191" t="s">
        <v>1386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1387</v>
      </c>
      <c r="D1192" t="s">
        <v>1388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1389</v>
      </c>
      <c r="D1193" t="s">
        <v>1390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1391</v>
      </c>
      <c r="D1194" t="s">
        <v>1392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1393</v>
      </c>
      <c r="D1195" t="s">
        <v>1394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1395</v>
      </c>
      <c r="D1196" t="s">
        <v>1396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1397</v>
      </c>
      <c r="D1197" t="s">
        <v>1398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1399</v>
      </c>
      <c r="D1198" t="s">
        <v>1400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1401</v>
      </c>
      <c r="D1199" t="s">
        <v>1402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1403</v>
      </c>
      <c r="D1200" t="s">
        <v>1404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1405</v>
      </c>
      <c r="D1201" t="s">
        <v>1406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1407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1408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1409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1410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1411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1412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1413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1414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1415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1416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1417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1418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1419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1420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1421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1422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1423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1424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1425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1426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1427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1428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1429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1430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1431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1432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1433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1434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1435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1436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1437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1438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1439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1440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1441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1442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1443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1444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1445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1446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1447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1448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1449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1450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1451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1452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1453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1454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1455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1456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1457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1458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1459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1460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1461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1462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1463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1464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1465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1466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1467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1468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1469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1470</v>
      </c>
      <c r="D1265" t="s">
        <v>1471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1472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1473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1474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1475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1476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1477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1478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1479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1480</v>
      </c>
      <c r="D1274" t="s">
        <v>1481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1482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1483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1484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1485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1486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1487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1488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1489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1490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1491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1492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1493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1494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1495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1496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1497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1498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1499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1500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1501</v>
      </c>
      <c r="I2" s="37" t="s">
        <v>1502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1503</v>
      </c>
      <c r="I10" s="37" t="s">
        <v>1504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1505</v>
      </c>
      <c r="I18" s="37" t="s">
        <v>1506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1507</v>
      </c>
      <c r="I26" s="37" t="s">
        <v>1508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1509</v>
      </c>
      <c r="I34" s="37" t="s">
        <v>1510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1511</v>
      </c>
      <c r="I42" s="37" t="s">
        <v>1512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1513</v>
      </c>
      <c r="I50" s="37" t="s">
        <v>1514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1515</v>
      </c>
      <c r="I58" s="37" t="s">
        <v>1516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1517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1518</v>
      </c>
      <c r="I66" s="37" t="s">
        <v>1519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1520</v>
      </c>
      <c r="I74" s="37" t="s">
        <v>1521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1522</v>
      </c>
      <c r="I82" s="37" t="s">
        <v>1523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1524</v>
      </c>
      <c r="I90" s="37" t="s">
        <v>1525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1526</v>
      </c>
      <c r="I98" s="37" t="s">
        <v>1527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1528</v>
      </c>
      <c r="I106" s="37" t="s">
        <v>1529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1530</v>
      </c>
      <c r="I114" s="37" t="s">
        <v>1531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1532</v>
      </c>
      <c r="I122" s="37" t="s">
        <v>1533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 t="s">
        <v>938</v>
      </c>
      <c r="J123" s="38" t="s">
        <v>940</v>
      </c>
      <c r="K123" s="38" t="s">
        <v>942</v>
      </c>
      <c r="L123" s="38" t="s">
        <v>944</v>
      </c>
      <c r="M123" s="38" t="s">
        <v>946</v>
      </c>
      <c r="N123" s="38" t="s">
        <v>948</v>
      </c>
    </row>
    <row r="124" spans="2:14" ht="72" customHeight="1">
      <c r="B124" s="38"/>
      <c r="C124" s="38"/>
      <c r="D124" s="38"/>
      <c r="E124" s="38"/>
      <c r="F124" s="38"/>
      <c r="G124" s="38"/>
      <c r="I124" s="38" t="s">
        <v>950</v>
      </c>
      <c r="J124" s="38" t="s">
        <v>952</v>
      </c>
      <c r="K124" s="38" t="s">
        <v>954</v>
      </c>
      <c r="L124" s="38" t="s">
        <v>956</v>
      </c>
      <c r="M124" s="38" t="s">
        <v>958</v>
      </c>
      <c r="N124" s="38" t="s">
        <v>960</v>
      </c>
    </row>
    <row r="125" spans="2:14" ht="72" customHeight="1">
      <c r="B125" s="38"/>
      <c r="C125" s="38"/>
      <c r="D125" s="38"/>
      <c r="E125" s="38"/>
      <c r="F125" s="38"/>
      <c r="G125" s="38"/>
      <c r="I125" s="38" t="s">
        <v>962</v>
      </c>
      <c r="J125" s="38" t="s">
        <v>964</v>
      </c>
      <c r="K125" s="38" t="s">
        <v>966</v>
      </c>
      <c r="L125" s="38" t="s">
        <v>968</v>
      </c>
      <c r="M125" s="38" t="s">
        <v>970</v>
      </c>
      <c r="N125" s="38" t="s">
        <v>972</v>
      </c>
    </row>
    <row r="126" spans="2:14" ht="72" customHeight="1">
      <c r="B126" s="38"/>
      <c r="C126" s="38"/>
      <c r="D126" s="38"/>
      <c r="E126" s="38"/>
      <c r="F126" s="38"/>
      <c r="G126" s="38"/>
      <c r="I126" s="38" t="s">
        <v>974</v>
      </c>
      <c r="J126" s="38" t="s">
        <v>976</v>
      </c>
      <c r="K126" s="38" t="s">
        <v>978</v>
      </c>
      <c r="L126" s="38" t="s">
        <v>980</v>
      </c>
      <c r="M126" s="38" t="s">
        <v>982</v>
      </c>
      <c r="N126" s="38" t="s">
        <v>984</v>
      </c>
    </row>
    <row r="127" spans="2:14" ht="72" customHeight="1">
      <c r="B127" s="38"/>
      <c r="C127" s="38"/>
      <c r="D127" s="38"/>
      <c r="E127" s="38"/>
      <c r="F127" s="38"/>
      <c r="G127" s="38"/>
      <c r="I127" s="38" t="s">
        <v>986</v>
      </c>
      <c r="J127" s="38" t="s">
        <v>988</v>
      </c>
      <c r="K127" s="38" t="s">
        <v>990</v>
      </c>
      <c r="L127" s="38" t="s">
        <v>992</v>
      </c>
      <c r="M127" s="38" t="s">
        <v>994</v>
      </c>
      <c r="N127" s="38" t="s">
        <v>996</v>
      </c>
    </row>
    <row r="130" spans="2:14">
      <c r="B130" s="37" t="s">
        <v>1534</v>
      </c>
      <c r="I130" s="37" t="s">
        <v>1535</v>
      </c>
    </row>
    <row r="131" spans="2:14" ht="72" customHeight="1">
      <c r="B131" s="38" t="s">
        <v>998</v>
      </c>
      <c r="C131" s="38" t="s">
        <v>1000</v>
      </c>
      <c r="D131" s="38" t="s">
        <v>1002</v>
      </c>
      <c r="E131" s="38" t="s">
        <v>1004</v>
      </c>
      <c r="F131" s="38" t="s">
        <v>1006</v>
      </c>
      <c r="G131" s="38" t="s">
        <v>1008</v>
      </c>
      <c r="I131" s="38" t="s">
        <v>1058</v>
      </c>
      <c r="J131" s="38" t="s">
        <v>1060</v>
      </c>
      <c r="K131" s="38" t="s">
        <v>1062</v>
      </c>
      <c r="L131" s="38" t="s">
        <v>1064</v>
      </c>
      <c r="M131" s="38" t="s">
        <v>1066</v>
      </c>
      <c r="N131" s="38" t="s">
        <v>1068</v>
      </c>
    </row>
    <row r="132" spans="2:14" ht="72" customHeight="1">
      <c r="B132" s="38" t="s">
        <v>1010</v>
      </c>
      <c r="C132" s="38" t="s">
        <v>1012</v>
      </c>
      <c r="D132" s="38" t="s">
        <v>1014</v>
      </c>
      <c r="E132" s="38" t="s">
        <v>1016</v>
      </c>
      <c r="F132" s="38" t="s">
        <v>1018</v>
      </c>
      <c r="G132" s="38" t="s">
        <v>1020</v>
      </c>
      <c r="I132" s="38" t="s">
        <v>1070</v>
      </c>
      <c r="J132" s="38" t="s">
        <v>1072</v>
      </c>
      <c r="K132" s="38" t="s">
        <v>1074</v>
      </c>
      <c r="L132" s="38" t="s">
        <v>1076</v>
      </c>
      <c r="M132" s="38" t="s">
        <v>1078</v>
      </c>
      <c r="N132" s="38" t="s">
        <v>1080</v>
      </c>
    </row>
    <row r="133" spans="2:14" ht="72" customHeight="1">
      <c r="B133" s="38" t="s">
        <v>1022</v>
      </c>
      <c r="C133" s="38" t="s">
        <v>1024</v>
      </c>
      <c r="D133" s="38" t="s">
        <v>1026</v>
      </c>
      <c r="E133" s="38" t="s">
        <v>1028</v>
      </c>
      <c r="F133" s="38" t="s">
        <v>1030</v>
      </c>
      <c r="G133" s="38" t="s">
        <v>1032</v>
      </c>
      <c r="I133" s="38" t="s">
        <v>1082</v>
      </c>
      <c r="J133" s="38" t="s">
        <v>1084</v>
      </c>
      <c r="K133" s="38" t="s">
        <v>1086</v>
      </c>
      <c r="L133" s="38" t="s">
        <v>1088</v>
      </c>
      <c r="M133" s="38" t="s">
        <v>1090</v>
      </c>
      <c r="N133" s="38" t="s">
        <v>1092</v>
      </c>
    </row>
    <row r="134" spans="2:14" ht="72" customHeight="1">
      <c r="B134" s="38" t="s">
        <v>1034</v>
      </c>
      <c r="C134" s="38" t="s">
        <v>1036</v>
      </c>
      <c r="D134" s="38" t="s">
        <v>1038</v>
      </c>
      <c r="E134" s="38" t="s">
        <v>1040</v>
      </c>
      <c r="F134" s="38" t="s">
        <v>1042</v>
      </c>
      <c r="G134" s="38" t="s">
        <v>1044</v>
      </c>
      <c r="I134" s="38" t="s">
        <v>1094</v>
      </c>
      <c r="J134" s="38" t="s">
        <v>1096</v>
      </c>
      <c r="K134" s="38" t="s">
        <v>1098</v>
      </c>
      <c r="L134" s="38" t="s">
        <v>1100</v>
      </c>
      <c r="M134" s="38" t="s">
        <v>1102</v>
      </c>
      <c r="N134" s="38" t="s">
        <v>1104</v>
      </c>
    </row>
    <row r="135" spans="2:14" ht="72" customHeight="1">
      <c r="B135" s="38" t="s">
        <v>1046</v>
      </c>
      <c r="C135" s="38" t="s">
        <v>1048</v>
      </c>
      <c r="D135" s="38" t="s">
        <v>1050</v>
      </c>
      <c r="E135" s="38" t="s">
        <v>1052</v>
      </c>
      <c r="F135" s="38" t="s">
        <v>1054</v>
      </c>
      <c r="G135" s="38" t="s">
        <v>1056</v>
      </c>
      <c r="I135" s="38" t="s">
        <v>1106</v>
      </c>
      <c r="J135" s="38" t="s">
        <v>1108</v>
      </c>
      <c r="K135" s="38" t="s">
        <v>1110</v>
      </c>
      <c r="L135" s="38" t="s">
        <v>1112</v>
      </c>
      <c r="M135" s="38" t="s">
        <v>1114</v>
      </c>
      <c r="N135" s="38" t="s">
        <v>1116</v>
      </c>
    </row>
    <row r="138" spans="2:14">
      <c r="B138" s="37" t="s">
        <v>1536</v>
      </c>
      <c r="I138" s="37" t="s">
        <v>1537</v>
      </c>
    </row>
    <row r="139" spans="2:14" ht="72" customHeight="1">
      <c r="B139" s="38" t="s">
        <v>1118</v>
      </c>
      <c r="C139" s="38" t="s">
        <v>1120</v>
      </c>
      <c r="D139" s="38" t="s">
        <v>1122</v>
      </c>
      <c r="E139" s="38" t="s">
        <v>1124</v>
      </c>
      <c r="F139" s="38" t="s">
        <v>1126</v>
      </c>
      <c r="G139" s="38" t="s">
        <v>1128</v>
      </c>
      <c r="I139" s="38" t="s">
        <v>946</v>
      </c>
      <c r="J139" s="38" t="s">
        <v>1142</v>
      </c>
      <c r="K139" s="38" t="s">
        <v>1144</v>
      </c>
      <c r="L139" s="38" t="s">
        <v>1146</v>
      </c>
      <c r="M139" s="38" t="s">
        <v>1148</v>
      </c>
      <c r="N139" s="38" t="s">
        <v>1150</v>
      </c>
    </row>
    <row r="140" spans="2:14" ht="72" customHeight="1">
      <c r="B140" s="38" t="s">
        <v>1130</v>
      </c>
      <c r="C140" s="38" t="s">
        <v>1132</v>
      </c>
      <c r="D140" s="38" t="s">
        <v>1134</v>
      </c>
      <c r="E140" s="38" t="s">
        <v>1136</v>
      </c>
      <c r="F140" s="38" t="s">
        <v>1138</v>
      </c>
      <c r="G140" s="38" t="s">
        <v>1140</v>
      </c>
      <c r="I140" s="38" t="s">
        <v>1152</v>
      </c>
      <c r="J140" s="38" t="s">
        <v>1154</v>
      </c>
      <c r="K140" s="38" t="s">
        <v>1156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1538</v>
      </c>
      <c r="I146" s="37" t="s">
        <v>1539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1540</v>
      </c>
      <c r="I154" s="37" t="s">
        <v>1541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1542</v>
      </c>
      <c r="I162" s="37" t="s">
        <v>1543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 t="s">
        <v>1261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1544</v>
      </c>
      <c r="I170" s="37" t="s">
        <v>1545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 t="s">
        <v>1276</v>
      </c>
      <c r="K172" s="38">
        <f>IMAGE("https://raw.githubusercontent.com/stautonico/pokemon-home-pokedex/main/sprites/polteageist.png", 2)</f>
        <v>0</v>
      </c>
      <c r="L172" s="38" t="s">
        <v>1278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 t="s">
        <v>1281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1546</v>
      </c>
      <c r="I178" s="37" t="s">
        <v>1547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 t="s">
        <v>1284</v>
      </c>
      <c r="D179" s="38" t="s">
        <v>1286</v>
      </c>
      <c r="E179" s="38" t="s">
        <v>1288</v>
      </c>
      <c r="F179" s="38" t="s">
        <v>1290</v>
      </c>
      <c r="G179" s="38" t="s">
        <v>1292</v>
      </c>
      <c r="I179" s="38" t="s">
        <v>1338</v>
      </c>
      <c r="J179" s="38" t="s">
        <v>1340</v>
      </c>
      <c r="K179" s="38" t="s">
        <v>1342</v>
      </c>
      <c r="L179" s="38" t="s">
        <v>1344</v>
      </c>
      <c r="M179" s="38" t="s">
        <v>1346</v>
      </c>
      <c r="N179" s="38" t="s">
        <v>1348</v>
      </c>
    </row>
    <row r="180" spans="2:14" ht="72" customHeight="1">
      <c r="B180" s="38" t="s">
        <v>1294</v>
      </c>
      <c r="C180" s="38" t="s">
        <v>1296</v>
      </c>
      <c r="D180" s="38" t="s">
        <v>1298</v>
      </c>
      <c r="E180" s="38" t="s">
        <v>1300</v>
      </c>
      <c r="F180" s="38" t="s">
        <v>1302</v>
      </c>
      <c r="G180" s="38" t="s">
        <v>1304</v>
      </c>
      <c r="I180" s="38" t="s">
        <v>1350</v>
      </c>
      <c r="J180" s="38" t="s">
        <v>1352</v>
      </c>
      <c r="K180" s="38" t="s">
        <v>1354</v>
      </c>
      <c r="L180" s="38" t="s">
        <v>1356</v>
      </c>
      <c r="M180" s="38" t="s">
        <v>1358</v>
      </c>
      <c r="N180" s="38" t="s">
        <v>1360</v>
      </c>
    </row>
    <row r="181" spans="2:14" ht="72" customHeight="1">
      <c r="B181" s="38" t="s">
        <v>1306</v>
      </c>
      <c r="C181" s="38" t="s">
        <v>1308</v>
      </c>
      <c r="D181" s="38" t="s">
        <v>1310</v>
      </c>
      <c r="E181" s="38" t="s">
        <v>1312</v>
      </c>
      <c r="F181" s="38" t="s">
        <v>1314</v>
      </c>
      <c r="G181" s="38" t="s">
        <v>1316</v>
      </c>
      <c r="I181" s="38" t="s">
        <v>1362</v>
      </c>
      <c r="J181" s="38" t="s">
        <v>1364</v>
      </c>
      <c r="K181" s="38" t="s">
        <v>1366</v>
      </c>
      <c r="L181" s="38" t="s">
        <v>1368</v>
      </c>
      <c r="M181" s="38" t="s">
        <v>1370</v>
      </c>
      <c r="N181" s="38" t="s">
        <v>1372</v>
      </c>
    </row>
    <row r="182" spans="2:14" ht="72" customHeight="1">
      <c r="B182" s="38" t="s">
        <v>1318</v>
      </c>
      <c r="C182" s="38" t="s">
        <v>1320</v>
      </c>
      <c r="D182" s="38" t="s">
        <v>1322</v>
      </c>
      <c r="E182" s="38" t="s">
        <v>1324</v>
      </c>
      <c r="F182" s="38" t="s">
        <v>1326</v>
      </c>
      <c r="G182" s="38" t="s">
        <v>1328</v>
      </c>
      <c r="I182" s="38" t="s">
        <v>1374</v>
      </c>
      <c r="J182" s="38" t="s">
        <v>1376</v>
      </c>
      <c r="K182" s="38" t="s">
        <v>1378</v>
      </c>
      <c r="L182" s="38" t="s">
        <v>1380</v>
      </c>
      <c r="M182" s="38" t="s">
        <v>1382</v>
      </c>
      <c r="N182" s="38" t="s">
        <v>1384</v>
      </c>
    </row>
    <row r="183" spans="2:14" ht="72" customHeight="1">
      <c r="B183" s="38" t="s">
        <v>1330</v>
      </c>
      <c r="C183" s="38" t="s">
        <v>1332</v>
      </c>
      <c r="D183" s="38" t="s">
        <v>1334</v>
      </c>
      <c r="E183" s="38" t="s">
        <v>1336</v>
      </c>
      <c r="F183" s="38"/>
      <c r="G183" s="38"/>
      <c r="I183" s="38" t="s">
        <v>1386</v>
      </c>
      <c r="J183" s="38" t="s">
        <v>1388</v>
      </c>
      <c r="K183" s="38" t="s">
        <v>1390</v>
      </c>
      <c r="L183" s="38" t="s">
        <v>1392</v>
      </c>
      <c r="M183" s="38"/>
      <c r="N183" s="38"/>
    </row>
    <row r="186" spans="2:14">
      <c r="B186" s="37" t="s">
        <v>1548</v>
      </c>
      <c r="I186" s="37" t="s">
        <v>1549</v>
      </c>
    </row>
    <row r="187" spans="2:14" ht="72" customHeight="1">
      <c r="B187" s="38" t="s">
        <v>1394</v>
      </c>
      <c r="C187" s="38" t="s">
        <v>1396</v>
      </c>
      <c r="D187" s="38" t="s">
        <v>1398</v>
      </c>
      <c r="E187" s="38" t="s">
        <v>1400</v>
      </c>
      <c r="F187" s="38" t="s">
        <v>1402</v>
      </c>
      <c r="G187" s="38" t="s">
        <v>1404</v>
      </c>
      <c r="I187" s="38">
        <f>IMAGE("https://raw.githubusercontent.com/stautonico/pokemon-home-pokedex/main/sprites/venusaur.png", 2)</f>
        <v>0</v>
      </c>
      <c r="J187" s="38" t="s">
        <v>938</v>
      </c>
      <c r="K187" s="38">
        <f>IMAGE("https://raw.githubusercontent.com/stautonico/pokemon-home-pokedex/main/sprites/charizard.png", 2)</f>
        <v>0</v>
      </c>
      <c r="L187" s="38">
        <f>IMAGE("https://raw.githubusercontent.com/stautonico/pokemon-home-pokedex/main/sprites/blastoise.png", 2)</f>
        <v>0</v>
      </c>
      <c r="M187" s="38">
        <f>IMAGE("https://raw.githubusercontent.com/stautonico/pokemon-home-pokedex/main/sprites/butterfree.png", 2)</f>
        <v>0</v>
      </c>
      <c r="N187" s="38" t="s">
        <v>940</v>
      </c>
    </row>
    <row r="188" spans="2:14" ht="72" customHeight="1">
      <c r="B188" s="38" t="s">
        <v>1406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IMAGE("https://raw.githubusercontent.com/stautonico/pokemon-home-pokedex/main/sprites/pikachu.png", 2)</f>
        <v>0</v>
      </c>
      <c r="J188" s="38" t="s">
        <v>946</v>
      </c>
      <c r="K188" s="38">
        <f>IMAGE("https://raw.githubusercontent.com/stautonico/pokemon-home-pokedex/main/sprites/meowth.png", 2)</f>
        <v>0</v>
      </c>
      <c r="L188" s="38">
        <f>IMAGE("https://raw.githubusercontent.com/stautonico/pokemon-home-pokedex/main/sprites/machamp.png", 2)</f>
        <v>0</v>
      </c>
      <c r="M188" s="38">
        <f>IMAGE("https://raw.githubusercontent.com/stautonico/pokemon-home-pokedex/main/sprites/gengar.png", 2)</f>
        <v>0</v>
      </c>
      <c r="N188" s="38">
        <f>IMAGE("https://raw.githubusercontent.com/stautonico/pokemon-home-pokedex/main/sprites/kingler.png",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IMAGE("https://raw.githubusercontent.com/stautonico/pokemon-home-pokedex/main/sprites/lapras.png", 2)</f>
        <v>0</v>
      </c>
      <c r="J189" s="38">
        <f>IMAGE("https://raw.githubusercontent.com/stautonico/pokemon-home-pokedex/main/sprites/eevee.png", 2)</f>
        <v>0</v>
      </c>
      <c r="K189" s="38" t="s">
        <v>982</v>
      </c>
      <c r="L189" s="38">
        <f>IMAGE("https://raw.githubusercontent.com/stautonico/pokemon-home-pokedex/main/sprites/snorlax.png", 2)</f>
        <v>0</v>
      </c>
      <c r="M189" s="38">
        <f>IMAGE("https://raw.githubusercontent.com/stautonico/pokemon-home-pokedex/main/sprites/garbodor.png", 2)</f>
        <v>0</v>
      </c>
      <c r="N189" s="38">
        <f>IMAGE("https://raw.githubusercontent.com/stautonico/pokemon-home-pokedex/main/sprites/melmetal.png",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IMAGE("https://raw.githubusercontent.com/stautonico/pokemon-home-pokedex/main/sprites/rillaboom.png", 2)</f>
        <v>0</v>
      </c>
      <c r="J190" s="38">
        <f>IMAGE("https://raw.githubusercontent.com/stautonico/pokemon-home-pokedex/main/sprites/cinderace.png", 2)</f>
        <v>0</v>
      </c>
      <c r="K190" s="38">
        <f>IMAGE("https://raw.githubusercontent.com/stautonico/pokemon-home-pokedex/main/sprites/inteleon.png", 2)</f>
        <v>0</v>
      </c>
      <c r="L190" s="38">
        <f>IMAGE("https://raw.githubusercontent.com/stautonico/pokemon-home-pokedex/main/sprites/corviknight.png", 2)</f>
        <v>0</v>
      </c>
      <c r="M190" s="38">
        <f>IMAGE("https://raw.githubusercontent.com/stautonico/pokemon-home-pokedex/main/sprites/orbeetle.png", 2)</f>
        <v>0</v>
      </c>
      <c r="N190" s="38">
        <f>IMAGE("https://raw.githubusercontent.com/stautonico/pokemon-home-pokedex/main/sprites/drednaw.png",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IMAGE("https://raw.githubusercontent.com/stautonico/pokemon-home-pokedex/main/sprites/coalossal.png", 2)</f>
        <v>0</v>
      </c>
      <c r="J191" s="38">
        <f>IMAGE("https://raw.githubusercontent.com/stautonico/pokemon-home-pokedex/main/sprites/flapple.png", 2)</f>
        <v>0</v>
      </c>
      <c r="K191" s="38">
        <f>IMAGE("https://raw.githubusercontent.com/stautonico/pokemon-home-pokedex/main/sprites/appletun.png", 2)</f>
        <v>0</v>
      </c>
      <c r="L191" s="38">
        <f>IMAGE("https://raw.githubusercontent.com/stautonico/pokemon-home-pokedex/main/sprites/sandaconda.png", 2)</f>
        <v>0</v>
      </c>
      <c r="M191" s="38">
        <f>IMAGE("https://raw.githubusercontent.com/stautonico/pokemon-home-pokedex/main/sprites/toxtricity.png", 2)</f>
        <v>0</v>
      </c>
      <c r="N191" s="38">
        <f>IMAGE("https://raw.githubusercontent.com/stautonico/pokemon-home-pokedex/main/sprites/toxtricity-low-key.png", 2)</f>
        <v>0</v>
      </c>
    </row>
    <row r="194" spans="2:14">
      <c r="B194" s="37" t="s">
        <v>1550</v>
      </c>
      <c r="I194" s="37" t="s">
        <v>1551</v>
      </c>
    </row>
    <row r="195" spans="2:14" ht="72" customHeight="1">
      <c r="B195" s="38">
        <f>IMAGE("https://raw.githubusercontent.com/stautonico/pokemon-home-pokedex/main/sprites/centiskorch.png", 2)</f>
        <v>0</v>
      </c>
      <c r="C195" s="38">
        <f>IMAGE("https://raw.githubusercontent.com/stautonico/pokemon-home-pokedex/main/sprites/hatterene.png", 2)</f>
        <v>0</v>
      </c>
      <c r="D195" s="38">
        <f>IMAGE("https://raw.githubusercontent.com/stautonico/pokemon-home-pokedex/main/sprites/grimmsnarl.png", 2)</f>
        <v>0</v>
      </c>
      <c r="E195" s="38">
        <f>IMAGE("https://raw.githubusercontent.com/stautonico/pokemon-home-pokedex/main/sprites/alcremie.png", 2)</f>
        <v>0</v>
      </c>
      <c r="F195" s="38">
        <f>IMAGE("https://raw.githubusercontent.com/stautonico/pokemon-home-pokedex/main/sprites/copperajah.png", 2)</f>
        <v>0</v>
      </c>
      <c r="G195" s="38">
        <f>IMAGE("https://raw.githubusercontent.com/stautonico/pokemon-home-pokedex/main/sprites/duraludon.png",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IMAGE("https://raw.githubusercontent.com/stautonico/pokemon-home-pokedex/main/sprites/urshifu.png", 2)</f>
        <v>0</v>
      </c>
      <c r="C196" s="38">
        <f>IMAGE("https://raw.githubusercontent.com/stautonico/pokemon-home-pokedex/main/sprites/urshifu-rapid-strike.png",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1552</v>
      </c>
      <c r="I202" s="37" t="s">
        <v>1553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 t="s">
        <v>1471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 t="s">
        <v>1481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1554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2023-03-14T06:12:16Z</dcterms:created>
  <dcterms:modified xsi:type="dcterms:W3CDTF">2023-03-14T06:12:16Z</dcterms:modified>
</cp:coreProperties>
</file>