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<sst xmlns="http://schemas.openxmlformats.org/spreadsheetml/2006/main" count="4623" uniqueCount="1309">
  <si>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</si>
  <si>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</si>
  <si>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</si>
  <si>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</si>
  <si>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</si>
  <si>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</si>
  <si>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</si>
  <si>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</si>
  <si>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</si>
  <si>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</si>
  <si>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</si>
  <si>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</si>
  <si>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</si>
  <si>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</si>
  <si>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</si>
  <si>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</si>
  <si>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</si>
  <si>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</si>
  <si>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</si>
  <si>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</si>
  <si>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</si>
  <si>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</si>
  <si>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</si>
  <si>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</si>
  <si>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</si>
  <si>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</si>
  <si>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</si>
  <si>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</si>
  <si>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</si>
  <si>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</si>
  <si>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</si>
  <si>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</si>
  <si>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</si>
  <si>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</si>
  <si>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</si>
  <si>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</si>
  <si>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</si>
  <si>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</si>
  <si>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</si>
  <si>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</si>
  <si>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</si>
  <si>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</si>
  <si>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</si>
  <si>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</si>
  <si>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</si>
  <si>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</si>
  <si>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</si>
  <si>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</si>
  <si>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</si>
  <si>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</si>
  <si>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</si>
  <si>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</si>
  <si>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</si>
  <si>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</si>
  <si>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</si>
  <si>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Nidoran-F</t>
  </si>
  <si>
    <t>Nidorina</t>
  </si>
  <si>
    <t>Nidoqueen</t>
  </si>
  <si>
    <t>Nidoran-M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</si>
  <si>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</si>
  <si>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</si>
  <si>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</si>
  <si>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</si>
  <si>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</si>
  <si>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</si>
  <si>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</si>
  <si>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</si>
  <si>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</si>
  <si>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</si>
  <si>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</si>
  <si>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</si>
  <si>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</si>
  <si>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</si>
  <si>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</si>
  <si>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</si>
  <si>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</si>
  <si>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</si>
  <si>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</si>
  <si>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</si>
  <si>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</si>
  <si>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</si>
  <si>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</si>
  <si>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</si>
  <si>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</si>
  <si>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</si>
  <si>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</si>
  <si>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</si>
  <si>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</si>
  <si>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</si>
  <si>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</si>
  <si>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</si>
  <si>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</si>
  <si>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</si>
  <si>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</si>
  <si>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</si>
  <si>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</si>
  <si>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</si>
  <si>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</si>
  <si>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</si>
  <si>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</si>
  <si>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</si>
  <si>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</si>
  <si>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</si>
  <si>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</si>
  <si>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</si>
  <si>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</si>
  <si>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</si>
  <si>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</si>
  <si>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</si>
  <si>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</si>
  <si>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</si>
  <si>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</si>
  <si>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</si>
  <si>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</si>
  <si>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</si>
  <si>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</si>
  <si>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</si>
  <si>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</si>
  <si>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</si>
  <si>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</si>
  <si>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</si>
  <si>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</si>
  <si>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</si>
  <si>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</si>
  <si>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</si>
  <si>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</si>
  <si>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</si>
  <si>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</si>
  <si>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</si>
  <si>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</si>
  <si>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</si>
  <si>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</si>
  <si>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</si>
  <si>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</si>
  <si>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</si>
  <si>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</si>
  <si>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</si>
  <si>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</si>
  <si>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</si>
  <si>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</si>
  <si>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</si>
  <si>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</si>
  <si>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</si>
  <si>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</si>
  <si>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</si>
  <si>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</si>
  <si>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</si>
  <si>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</si>
  <si>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</si>
  <si>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</si>
  <si>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</si>
  <si>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</si>
  <si>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</si>
  <si>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</si>
  <si>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</si>
  <si>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</si>
  <si>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</si>
  <si>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</si>
  <si>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</si>
  <si>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</si>
  <si>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</si>
  <si>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</si>
  <si>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</si>
  <si>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</si>
  <si>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</si>
  <si>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</si>
  <si>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</si>
  <si>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</si>
  <si>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</si>
  <si>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</si>
  <si>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</si>
  <si>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</si>
  <si>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</si>
  <si>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</si>
  <si>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</si>
  <si>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</si>
  <si>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</si>
  <si>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</si>
  <si>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</si>
  <si>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</si>
  <si>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</si>
  <si>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</si>
  <si>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</si>
  <si>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</si>
  <si>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</si>
  <si>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</si>
  <si>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</si>
  <si>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</si>
  <si>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</si>
  <si>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</si>
  <si>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</si>
  <si>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</si>
  <si>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</si>
  <si>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</si>
  <si>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</si>
  <si>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</si>
  <si>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</si>
  <si>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</si>
  <si>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</si>
  <si>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</si>
  <si>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</si>
  <si>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</si>
  <si>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</si>
  <si>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</si>
  <si>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</si>
  <si>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</si>
  <si>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</si>
  <si>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</si>
  <si>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</si>
  <si>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</si>
  <si>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</si>
  <si>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</si>
  <si>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</si>
  <si>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</si>
  <si>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</si>
  <si>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</si>
  <si>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</si>
  <si>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</si>
  <si>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</si>
  <si>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</si>
  <si>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</si>
  <si>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</si>
  <si>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</si>
  <si>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</si>
  <si>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</si>
  <si>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</si>
  <si>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</si>
  <si>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</si>
  <si>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</si>
  <si>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</si>
  <si>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</si>
  <si>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</si>
  <si>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</si>
  <si>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</si>
  <si>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</si>
  <si>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</si>
  <si>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</si>
  <si>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</si>
  <si>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</si>
  <si>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</si>
  <si>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</si>
  <si>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</si>
  <si>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</si>
  <si>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</si>
  <si>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</si>
  <si>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</si>
  <si>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</si>
  <si>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</si>
  <si>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</si>
  <si>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</si>
  <si>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</si>
  <si>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</si>
  <si>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</si>
  <si>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</si>
  <si>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</si>
  <si>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</si>
  <si>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</si>
  <si>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</si>
  <si>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</si>
  <si>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</si>
  <si>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</si>
  <si>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</si>
  <si>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</si>
  <si>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</si>
  <si>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</si>
  <si>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</si>
  <si>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</si>
  <si>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</si>
  <si>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</si>
  <si>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</si>
  <si>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</si>
  <si>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</si>
  <si>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</si>
  <si>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</si>
  <si>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</si>
  <si>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</si>
  <si>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</si>
  <si>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</si>
  <si>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</si>
  <si>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</si>
  <si>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</si>
  <si>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</si>
  <si>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</si>
  <si>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</si>
  <si>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</si>
  <si>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</si>
  <si>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</si>
  <si>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</si>
  <si>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</si>
  <si>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</si>
  <si>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</si>
  <si>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</si>
  <si>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</si>
  <si>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</si>
  <si>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</si>
  <si>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</si>
  <si>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</si>
  <si>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</si>
  <si>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</si>
  <si>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</si>
  <si>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</si>
  <si>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</si>
  <si>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</si>
  <si>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</si>
  <si>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</si>
  <si>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</si>
  <si>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</si>
  <si>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</si>
  <si>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</si>
  <si>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</si>
  <si>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</si>
  <si>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</si>
  <si>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</si>
  <si>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</si>
  <si>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</si>
  <si>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</si>
  <si>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</si>
  <si>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</si>
  <si>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</si>
  <si>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</si>
  <si>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</si>
  <si>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</si>
  <si>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</si>
  <si>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</si>
  <si>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</si>
  <si>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</si>
  <si>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</si>
  <si>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</si>
  <si>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</si>
  <si>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</si>
  <si>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</si>
  <si>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</si>
  <si>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</si>
  <si>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</si>
  <si>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</si>
  <si>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</si>
  <si>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</si>
  <si>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</si>
  <si>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</si>
  <si>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</si>
  <si>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</si>
  <si>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</si>
  <si>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</si>
  <si>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</si>
  <si>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</si>
  <si>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</si>
  <si>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</si>
  <si>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</si>
  <si>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</si>
  <si>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</si>
  <si>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</si>
  <si>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</si>
  <si>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</si>
  <si>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</si>
  <si>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</si>
  <si>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</si>
  <si>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</si>
  <si>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</si>
  <si>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</si>
  <si>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</si>
  <si>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</si>
  <si>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</si>
  <si>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</si>
  <si>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</si>
  <si>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</si>
  <si>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</si>
  <si>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</si>
  <si>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</si>
  <si>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</si>
  <si>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</si>
  <si>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</si>
  <si>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</si>
  <si>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</si>
  <si>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</si>
  <si>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</si>
  <si>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</si>
  <si>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</si>
  <si>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</si>
  <si>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</si>
  <si>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</si>
  <si>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</si>
  <si>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</si>
  <si>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</si>
  <si>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</si>
  <si>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</si>
  <si>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</si>
  <si>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</si>
  <si>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</si>
  <si>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</si>
  <si>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</si>
  <si>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</si>
  <si>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</si>
  <si>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</si>
  <si>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</si>
  <si>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</si>
  <si>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</si>
  <si>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</si>
  <si>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</si>
  <si>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</si>
  <si>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</si>
  <si>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</si>
  <si>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</si>
  <si>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</si>
  <si>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</si>
  <si>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</si>
  <si>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</si>
  <si>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</si>
  <si>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</si>
  <si>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</si>
  <si>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</si>
  <si>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</si>
  <si>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</si>
  <si>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</si>
  <si>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</si>
  <si>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</si>
  <si>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</si>
  <si>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</si>
  <si>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</si>
  <si>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</si>
  <si>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</si>
  <si>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</si>
  <si>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</si>
  <si>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</si>
  <si>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</si>
  <si>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</si>
  <si>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</si>
  <si>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</si>
  <si>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</si>
  <si>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</si>
  <si>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</si>
  <si>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</si>
  <si>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</si>
  <si>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</si>
  <si>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</si>
  <si>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</si>
  <si>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</si>
  <si>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</si>
  <si>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</si>
  <si>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</si>
  <si>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</si>
  <si>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</si>
  <si>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</si>
  <si>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</si>
  <si>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</si>
  <si>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</si>
  <si>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</si>
  <si>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</si>
  <si>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</si>
  <si>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</si>
  <si>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</si>
  <si>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</si>
  <si>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</si>
  <si>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</si>
  <si>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</si>
  <si>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</si>
  <si>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</si>
  <si>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</si>
  <si>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</si>
  <si>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</si>
  <si>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</si>
  <si>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</si>
  <si>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</si>
  <si>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</si>
  <si>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</si>
  <si>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</si>
  <si>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</si>
  <si>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</si>
  <si>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</si>
  <si>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</si>
  <si>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</si>
  <si>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</si>
  <si>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</si>
  <si>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</si>
  <si>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</si>
  <si>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</si>
  <si>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</si>
  <si>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</si>
  <si>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</si>
  <si>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</si>
  <si>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</si>
  <si>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</si>
  <si>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</si>
  <si>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</si>
  <si>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</si>
  <si>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</si>
  <si>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</si>
  <si>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</si>
  <si>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</si>
  <si>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</si>
  <si>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</si>
  <si>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</si>
  <si>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</si>
  <si>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</si>
  <si>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</si>
  <si>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</si>
  <si>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</si>
  <si>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</si>
  <si>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</si>
  <si>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</si>
  <si>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</si>
  <si>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</si>
  <si>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</si>
  <si>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</si>
  <si>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</si>
  <si>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</si>
  <si>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</si>
  <si>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</si>
  <si>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</si>
  <si>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</si>
  <si>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</si>
  <si>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</si>
  <si>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</si>
  <si>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</si>
  <si>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</si>
  <si>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</si>
  <si>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</si>
  <si>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</si>
  <si>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</si>
  <si>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</si>
  <si>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</si>
  <si>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</si>
  <si>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</si>
  <si>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</si>
  <si>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</si>
  <si>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</si>
  <si>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</si>
  <si>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</si>
  <si>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</si>
  <si>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</si>
  <si>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</si>
  <si>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</si>
  <si>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</si>
  <si>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</si>
  <si>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</si>
  <si>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</si>
  <si>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</si>
  <si>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</si>
  <si>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</si>
  <si>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</si>
  <si>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</si>
  <si>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</si>
  <si>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</si>
  <si>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</si>
  <si>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</si>
  <si>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</si>
  <si>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</si>
  <si>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</si>
  <si>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</si>
  <si>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</si>
  <si>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</si>
  <si>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</si>
  <si>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</si>
  <si>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</si>
  <si>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</si>
  <si>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</si>
  <si>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</si>
  <si>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</si>
  <si>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</si>
  <si>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</si>
  <si>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</si>
  <si>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</si>
  <si>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</si>
  <si>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</si>
  <si>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</si>
  <si>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</si>
  <si>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</si>
  <si>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</si>
  <si>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</si>
  <si>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</si>
  <si>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</si>
  <si>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</si>
  <si>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</si>
  <si>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</si>
  <si>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</si>
  <si>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</si>
  <si>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</si>
  <si>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</si>
  <si>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</si>
  <si>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</si>
  <si>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</si>
  <si>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</si>
  <si>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</si>
  <si>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</si>
  <si>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</si>
  <si>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</si>
  <si>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</si>
  <si>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</si>
  <si>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</si>
  <si>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</si>
  <si>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</si>
  <si>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</si>
  <si>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</si>
  <si>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</si>
  <si>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</si>
  <si>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</si>
  <si>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</si>
  <si>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</si>
  <si>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</si>
  <si>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</si>
  <si>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</si>
  <si>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</si>
  <si>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</si>
  <si>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</si>
  <si>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</si>
  <si>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</si>
  <si>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</si>
  <si>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</si>
  <si>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</si>
  <si>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</si>
  <si>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</si>
  <si>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</si>
  <si>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</si>
  <si>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</si>
  <si>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</si>
  <si>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</si>
  <si>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</si>
  <si>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</si>
  <si>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</si>
  <si>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</si>
  <si>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</si>
  <si>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</si>
  <si>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</si>
  <si>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</si>
  <si>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</si>
  <si>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</si>
  <si>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</si>
  <si>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</si>
  <si>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</si>
  <si>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</si>
  <si>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</si>
  <si>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</si>
  <si>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</si>
  <si>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</si>
  <si>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</si>
  <si>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</si>
  <si>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</si>
  <si>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</si>
  <si>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</si>
  <si>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</si>
  <si>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</si>
  <si>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</si>
  <si>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</si>
  <si>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</si>
  <si>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</si>
  <si>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</si>
  <si>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</si>
  <si>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</si>
  <si>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</si>
  <si>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</si>
  <si>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</si>
  <si>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</si>
  <si>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</si>
  <si>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</si>
  <si>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</si>
  <si>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</si>
  <si>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</si>
  <si>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</si>
  <si>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</si>
  <si>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</si>
  <si>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</si>
  <si>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</si>
  <si>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</si>
  <si>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</si>
  <si>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</si>
  <si>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</si>
  <si>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</si>
  <si>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</si>
  <si>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</si>
  <si>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</si>
  <si>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</si>
  <si>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</si>
  <si>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</si>
  <si>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</si>
  <si>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</si>
  <si>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</si>
  <si>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</si>
  <si>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</si>
  <si>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</si>
  <si>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</si>
  <si>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</si>
  <si>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</si>
  <si>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</si>
  <si>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</si>
  <si>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</si>
  <si>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</si>
  <si>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</si>
  <si>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</si>
  <si>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</si>
  <si>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</si>
  <si>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</si>
  <si>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</si>
  <si>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</si>
  <si>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</si>
  <si>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</si>
  <si>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</si>
  <si>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</si>
  <si>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</si>
  <si>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</si>
  <si>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</si>
  <si>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</si>
  <si>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</si>
  <si>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</si>
  <si>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</si>
  <si>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</si>
  <si>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</si>
  <si>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</si>
  <si>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</si>
  <si>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</si>
  <si>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</si>
  <si>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</si>
  <si>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</si>
  <si>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</si>
  <si>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</si>
  <si>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</si>
  <si>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</si>
  <si>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</si>
  <si>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</si>
  <si>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</si>
  <si>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</si>
  <si>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</si>
  <si>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</si>
  <si>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</si>
  <si>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</si>
  <si>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</si>
  <si>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</si>
  <si>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</si>
  <si>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</si>
  <si>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</si>
  <si>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</si>
  <si>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</si>
  <si>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</si>
  <si>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</si>
  <si>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</si>
  <si>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</si>
  <si>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</si>
  <si>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</si>
  <si>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</si>
  <si>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</si>
  <si>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</si>
  <si>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</si>
  <si>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</si>
  <si>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</si>
  <si>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</si>
  <si>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</si>
  <si>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</si>
  <si>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</si>
  <si>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</si>
  <si>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</si>
  <si>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</si>
  <si>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</si>
  <si>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</si>
  <si>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</si>
  <si>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</si>
  <si>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</si>
  <si>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</si>
  <si>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</si>
  <si>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</si>
  <si>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</si>
  <si>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</si>
  <si>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</si>
  <si>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</si>
  <si>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</si>
  <si>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</si>
  <si>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</si>
  <si>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</si>
  <si>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</si>
  <si>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</si>
  <si>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</si>
  <si>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</si>
  <si>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</si>
  <si>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</si>
  <si>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</si>
  <si>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</si>
  <si>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</si>
  <si>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</si>
  <si>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</si>
  <si>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</si>
  <si>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</si>
  <si>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</si>
  <si>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</si>
  <si>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</si>
  <si>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</si>
  <si>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</si>
  <si>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</si>
  <si>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</si>
  <si>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</si>
  <si>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</si>
  <si>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</si>
  <si>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</si>
  <si>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</si>
  <si>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</si>
  <si>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</si>
  <si>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</si>
  <si>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</si>
  <si>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</si>
  <si>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</si>
  <si>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</si>
  <si>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</si>
  <si>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</si>
  <si>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</si>
  <si>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</si>
  <si>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</si>
  <si>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</si>
  <si>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</si>
  <si>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</si>
  <si>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</si>
  <si>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</si>
  <si>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</si>
  <si>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</si>
  <si>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</si>
  <si>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</si>
  <si>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</si>
  <si>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</si>
  <si>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</si>
  <si>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</si>
  <si>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</si>
  <si>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</si>
  <si>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</si>
  <si>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</si>
  <si>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</si>
  <si>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</si>
  <si>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</si>
  <si>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</si>
  <si>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</si>
  <si>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</si>
  <si>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</si>
  <si>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</si>
  <si>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</si>
  <si>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</si>
  <si>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</si>
  <si>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</si>
  <si>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</si>
  <si>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</si>
  <si>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</si>
  <si>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</si>
  <si>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</si>
  <si>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</si>
  <si>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</si>
  <si>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</si>
  <si>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</si>
  <si>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</si>
  <si>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</si>
  <si>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</si>
  <si>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</si>
  <si>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</si>
  <si>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</si>
  <si>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</si>
  <si>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</si>
  <si>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</si>
  <si>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</si>
  <si>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</si>
  <si>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</si>
  <si>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</si>
  <si>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</si>
  <si>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</si>
  <si>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</si>
  <si>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</si>
  <si>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</si>
  <si>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</si>
  <si>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</si>
  <si>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</si>
  <si>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</si>
  <si>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</si>
  <si>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</si>
  <si>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</si>
  <si>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</si>
  <si>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</si>
  <si>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</si>
  <si>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</si>
  <si>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</si>
  <si>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</si>
  <si>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</si>
  <si>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</si>
  <si>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</si>
  <si>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</si>
  <si>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</si>
  <si>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</si>
  <si>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</si>
  <si>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</si>
  <si>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</si>
  <si>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Toxtricity-Amped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</si>
  <si>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</si>
  <si>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</si>
  <si>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</si>
  <si>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</si>
  <si>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</si>
  <si>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</si>
  <si>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</si>
  <si>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</si>
  <si>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</si>
  <si>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</si>
  <si>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</si>
  <si>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</si>
  <si>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</si>
  <si>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</si>
  <si>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</si>
  <si>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</si>
  <si>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</si>
  <si>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</si>
  <si>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</si>
  <si>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</si>
  <si>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</si>
  <si>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</si>
  <si>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</si>
  <si>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</si>
  <si>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</si>
  <si>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</si>
  <si>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</si>
  <si>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</si>
  <si>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</si>
  <si>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</si>
  <si>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</si>
  <si>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</si>
  <si>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</si>
  <si>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</si>
  <si>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</si>
  <si>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</si>
  <si>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</si>
  <si>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</si>
  <si>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</si>
  <si>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</si>
  <si>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</si>
  <si>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</si>
  <si>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</si>
  <si>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</si>
  <si>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</si>
  <si>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</si>
  <si>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</si>
  <si>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</si>
  <si>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</si>
  <si>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</si>
  <si>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</si>
  <si>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</si>
  <si>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</si>
  <si>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</si>
  <si>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</si>
  <si>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</si>
  <si>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Sneasel-Hisui</t>
  </si>
  <si>
    <t>Pikachu-Original-Cap</t>
  </si>
  <si>
    <t>TODO: pikachu-original-cap (image not found)</t>
  </si>
  <si>
    <t>Pikachu-Hoenn-Cap</t>
  </si>
  <si>
    <t>TODO: pikachu-hoenn-cap (image not found)</t>
  </si>
  <si>
    <t>Pikachu-Sinnoh-Cap</t>
  </si>
  <si>
    <t>TODO: pikachu-sinnoh-cap (image not found)</t>
  </si>
  <si>
    <t>Pikachu-Unova-Cap</t>
  </si>
  <si>
    <t>TODO: pikachu-unova-cap (image not found)</t>
  </si>
  <si>
    <t>Pikachu-Kalos-Cap</t>
  </si>
  <si>
    <t>TODO: pikachu-kalos-cap (image not found)</t>
  </si>
  <si>
    <t>Pikachu-Alola-Cap</t>
  </si>
  <si>
    <t>TODO: pikachu-alola-cap (image not found)</t>
  </si>
  <si>
    <t>Pikachu-Partner-Cap</t>
  </si>
  <si>
    <t>TODO: pikachu-partner-cap (image not found)</t>
  </si>
  <si>
    <t>Pikachu-World-Cap</t>
  </si>
  <si>
    <t>TODO: pikachu-world-cap (image not found)</t>
  </si>
  <si>
    <t>Unown B</t>
  </si>
  <si>
    <t>TODO: unown b (image not found)</t>
  </si>
  <si>
    <t>Unown C</t>
  </si>
  <si>
    <t>TODO: unown c (image not found)</t>
  </si>
  <si>
    <t>Unown D</t>
  </si>
  <si>
    <t>TODO: unown d (image not found)</t>
  </si>
  <si>
    <t>Unown E</t>
  </si>
  <si>
    <t>TODO: unown e (image not found)</t>
  </si>
  <si>
    <t>Unown F</t>
  </si>
  <si>
    <t>TODO: unown f (image not found)</t>
  </si>
  <si>
    <t>Unown G</t>
  </si>
  <si>
    <t>TODO: unown g (image not found)</t>
  </si>
  <si>
    <t>Unown H</t>
  </si>
  <si>
    <t>TODO: unown h (image not found)</t>
  </si>
  <si>
    <t>Unown I</t>
  </si>
  <si>
    <t>TODO: unown i (image not found)</t>
  </si>
  <si>
    <t>Unown J</t>
  </si>
  <si>
    <t>TODO: unown j (image not found)</t>
  </si>
  <si>
    <t>Unown K</t>
  </si>
  <si>
    <t>TODO: unown k (image not found)</t>
  </si>
  <si>
    <t>Unown L</t>
  </si>
  <si>
    <t>TODO: unown l (image not found)</t>
  </si>
  <si>
    <t>Unown M</t>
  </si>
  <si>
    <t>TODO: unown m (image not found)</t>
  </si>
  <si>
    <t>Unown N</t>
  </si>
  <si>
    <t>TODO: unown n (image not found)</t>
  </si>
  <si>
    <t>Unown O</t>
  </si>
  <si>
    <t>TODO: unown o (image not found)</t>
  </si>
  <si>
    <t>Unown P</t>
  </si>
  <si>
    <t>TODO: unown p (image not found)</t>
  </si>
  <si>
    <t>Unown Q</t>
  </si>
  <si>
    <t>TODO: unown q (image not found)</t>
  </si>
  <si>
    <t>Unown R</t>
  </si>
  <si>
    <t>TODO: unown r (image not found)</t>
  </si>
  <si>
    <t>Unown S</t>
  </si>
  <si>
    <t>TODO: unown s (image not found)</t>
  </si>
  <si>
    <t>Unown T</t>
  </si>
  <si>
    <t>TODO: unown t (image not found)</t>
  </si>
  <si>
    <t>Unown U</t>
  </si>
  <si>
    <t>TODO: unown u (image not found)</t>
  </si>
  <si>
    <t>Unown V</t>
  </si>
  <si>
    <t>TODO: unown v (image not found)</t>
  </si>
  <si>
    <t>Unown W</t>
  </si>
  <si>
    <t>TODO: unown w (image not found)</t>
  </si>
  <si>
    <t>Unown X</t>
  </si>
  <si>
    <t>TODO: unown x (image not found)</t>
  </si>
  <si>
    <t>Unown Y</t>
  </si>
  <si>
    <t>TODO: unown y (image not found)</t>
  </si>
  <si>
    <t>Unown Z</t>
  </si>
  <si>
    <t>TODO: unown z (image not found)</t>
  </si>
  <si>
    <t>Unown Exclamation</t>
  </si>
  <si>
    <t>TODO: unown exclamation (image not found)</t>
  </si>
  <si>
    <t>Unown Question</t>
  </si>
  <si>
    <t>TODO: unown question (image not found)</t>
  </si>
  <si>
    <t>Deoxys-Attack</t>
  </si>
  <si>
    <t>Deoxys-Defense</t>
  </si>
  <si>
    <t>Deoxys-Speed</t>
  </si>
  <si>
    <t>Burmy (Sandy)</t>
  </si>
  <si>
    <t>TODO: burmy (sandy) (image not found)</t>
  </si>
  <si>
    <t>Burmy (Trash)</t>
  </si>
  <si>
    <t>TODO: burmy (trash) (image not found)</t>
  </si>
  <si>
    <t>Wormadam-Sandy</t>
  </si>
  <si>
    <t>Wormadam-Trash</t>
  </si>
  <si>
    <t>Shellos (East)</t>
  </si>
  <si>
    <t>TODO: shellos (east) (image not found)</t>
  </si>
  <si>
    <t>Gastrodon (East)</t>
  </si>
  <si>
    <t>TODO: gastrodon (east) (image not found)</t>
  </si>
  <si>
    <t>Rotom-Heat</t>
  </si>
  <si>
    <t>Rotom-Wash</t>
  </si>
  <si>
    <t>Rotom-Frost</t>
  </si>
  <si>
    <t>Rotom-Fan</t>
  </si>
  <si>
    <t>Rotom-Mow</t>
  </si>
  <si>
    <t>Shaymin-Sky</t>
  </si>
  <si>
    <t>Deerling-Summer</t>
  </si>
  <si>
    <t>Deerling-Autumn</t>
  </si>
  <si>
    <t>Deerling-Winter</t>
  </si>
  <si>
    <t>Sawsbuck-Summer</t>
  </si>
  <si>
    <t>Sawsbuck-Autumn</t>
  </si>
  <si>
    <t>Sawsbuck-Winter</t>
  </si>
  <si>
    <t>Basculin-Blue-Striped</t>
  </si>
  <si>
    <t>Tornadus-Therian</t>
  </si>
  <si>
    <t>Thundurus-Therian</t>
  </si>
  <si>
    <t>Landorus-Therian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</si>
  <si>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</si>
  <si>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</si>
  <si>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</si>
  <si>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</si>
  <si>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</si>
  <si>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</si>
  <si>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</si>
  <si>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Furfrou-Heart</t>
  </si>
  <si>
    <t>Furfrou-Star</t>
  </si>
  <si>
    <t>Furfrou-Diamond</t>
  </si>
  <si>
    <t>Furfrou-Debutante</t>
  </si>
  <si>
    <t>Furfrou-Matron</t>
  </si>
  <si>
    <t>Furfrou-Dandy</t>
  </si>
  <si>
    <t>Furfrou-La-Reine</t>
  </si>
  <si>
    <t>Furfrou-Kabuki</t>
  </si>
  <si>
    <t>Furfrou-Pharaoh</t>
  </si>
  <si>
    <t>Flabebe-Yellow</t>
  </si>
  <si>
    <t>Flabebe-Orange</t>
  </si>
  <si>
    <t>Flabebe-Blue</t>
  </si>
  <si>
    <t>Flabebe-White</t>
  </si>
  <si>
    <t>Floette-Yellow</t>
  </si>
  <si>
    <t>Floette-Orange</t>
  </si>
  <si>
    <t>Floette-Blue</t>
  </si>
  <si>
    <t>Floette-White</t>
  </si>
  <si>
    <t>Florges-Yellow</t>
  </si>
  <si>
    <t>Florges-Orange</t>
  </si>
  <si>
    <t>Florges-Blue</t>
  </si>
  <si>
    <t>Florges-White</t>
  </si>
  <si>
    <t>Hoopa-Unbound</t>
  </si>
  <si>
    <t>Greninja-Battle-Bond</t>
  </si>
  <si>
    <t>Zygarde-10</t>
  </si>
  <si>
    <t>Zygarde-Power-Construct</t>
  </si>
  <si>
    <t>Zygarde-10-Power-Construct</t>
  </si>
  <si>
    <t>Vivillon-Polar</t>
  </si>
  <si>
    <t>Vivillon-Tundra</t>
  </si>
  <si>
    <t>Vivillon-Continental</t>
  </si>
  <si>
    <t>Vivillon-Garden</t>
  </si>
  <si>
    <t>Vivillon-Elegant</t>
  </si>
  <si>
    <t>Vivillon-Meadow</t>
  </si>
  <si>
    <t>Vivillon-Modern</t>
  </si>
  <si>
    <t>Vivillon-Marine</t>
  </si>
  <si>
    <t>Vivillon-Archipelago</t>
  </si>
  <si>
    <t>Vivillon-High-Plains</t>
  </si>
  <si>
    <t>Vivillon-Sandstorm</t>
  </si>
  <si>
    <t>Vivillon-River</t>
  </si>
  <si>
    <t>Vivillon-Monsoon</t>
  </si>
  <si>
    <t>Vivillon-Savanna</t>
  </si>
  <si>
    <t>Vivillon-Sun</t>
  </si>
  <si>
    <t>Vivillon-Ocean</t>
  </si>
  <si>
    <t>Vivillon-Jungle</t>
  </si>
  <si>
    <t>Vivillon-Fancy</t>
  </si>
  <si>
    <t>Vivillon-Pokeball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</si>
  <si>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</si>
  <si>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</si>
  <si>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</si>
  <si>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</si>
  <si>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</si>
  <si>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</si>
  <si>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</si>
  <si>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</si>
  <si>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</si>
  <si>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</si>
  <si>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</si>
  <si>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</si>
  <si>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</si>
  <si>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Sinistea-Antique</t>
  </si>
  <si>
    <t>Polteageist-Antique</t>
  </si>
  <si>
    <t>Urshifu-Rapid-Strike</t>
  </si>
  <si>
    <t>Zarude-Dada</t>
  </si>
  <si>
    <t>Enamorus-Therian</t>
  </si>
  <si>
    <t>Alcremie-Vanilla-Cream-Berry</t>
  </si>
  <si>
    <t>Alcremie-Vanilla-Cream-Love</t>
  </si>
  <si>
    <t>Alcremie-Vanilla-Cream-Star</t>
  </si>
  <si>
    <t>Alcremie-Vanilla-Cream-Clover</t>
  </si>
  <si>
    <t>Alcremie-Vanilla-Cream-Flower</t>
  </si>
  <si>
    <t>Alcremie-Vanilla-Cream-Ribbon</t>
  </si>
  <si>
    <t>Alcremie-Ruby-Cream-Strawberry</t>
  </si>
  <si>
    <t>Alcremie-Ruby-Cream-Berry</t>
  </si>
  <si>
    <t>Alcremie-Ruby-Cream-Love</t>
  </si>
  <si>
    <t>Alcremie-Ruby-Cream-Star</t>
  </si>
  <si>
    <t>Alcremie-Ruby-Cream-Clover</t>
  </si>
  <si>
    <t>Alcremie-Ruby-Cream-Flower</t>
  </si>
  <si>
    <t>Alcremie-Ruby-Cream-Ribbon</t>
  </si>
  <si>
    <t>Alcremie-Matcha-Cream-Strawberry</t>
  </si>
  <si>
    <t>Alcremie-Matcha-Cream-Berry</t>
  </si>
  <si>
    <t>Alcremie-Matcha-Cream-Love</t>
  </si>
  <si>
    <t>Alcremie-Matcha-Cream-Star</t>
  </si>
  <si>
    <t>Alcremie-Matcha-Cream-Clover</t>
  </si>
  <si>
    <t>Alcremie-Matcha-Cream-Flower</t>
  </si>
  <si>
    <t>Alcremie-Matcha-Cream-Ribbon</t>
  </si>
  <si>
    <t>Alcremie-Mint-Cream-Strawberry</t>
  </si>
  <si>
    <t>Alcremie-Mint-Cream-Berry</t>
  </si>
  <si>
    <t>Alcremie-Mint-Cream-Love</t>
  </si>
  <si>
    <t>Alcremie-Mint-Cream-Star</t>
  </si>
  <si>
    <t>Alcremie-Mint-Cream-Clover</t>
  </si>
  <si>
    <t>Alcremie-Mint-Cream-Flower</t>
  </si>
  <si>
    <t>Alcremie-Mint-Cream-Ribbon</t>
  </si>
  <si>
    <t>Alcremie-Lemon-Cream-Strawberry</t>
  </si>
  <si>
    <t>Alcremie-Lemon-Cream-Berry</t>
  </si>
  <si>
    <t>Alcremie-Lemon-Cream-Love</t>
  </si>
  <si>
    <t>Alcremie-Lemon-Cream-Star</t>
  </si>
  <si>
    <t>Alcremie-Lemon-Cream-Clover</t>
  </si>
  <si>
    <t>Alcremie-Lemon-Cream-Flower</t>
  </si>
  <si>
    <t>Alcremie-Lemon-Cream-Ribbon</t>
  </si>
  <si>
    <t>Alcremie-Salted-Cream-Strawberry</t>
  </si>
  <si>
    <t>Alcremie-Salted-Cream-Berry</t>
  </si>
  <si>
    <t>Alcremie-Salted-Cream-Love</t>
  </si>
  <si>
    <t>Alcremie-Salted-Cream-Star</t>
  </si>
  <si>
    <t>Alcremie-Salted-Cream-Clover</t>
  </si>
  <si>
    <t>Alcremie-Salted-Cream-Flower</t>
  </si>
  <si>
    <t>Alcremie-Salted-Cream-Ribbon</t>
  </si>
  <si>
    <t>Alcremie-Ruby-Swirl-Strawberry</t>
  </si>
  <si>
    <t>Alcremie-Ruby-Swirl-Berry</t>
  </si>
  <si>
    <t>Alcremie-Ruby-Swirl-Love</t>
  </si>
  <si>
    <t>Alcremie-Ruby-Swirl-Star</t>
  </si>
  <si>
    <t>Alcremie-Ruby-Swirl-Clover</t>
  </si>
  <si>
    <t>Alcremie-Ruby-Swirl-Flower</t>
  </si>
  <si>
    <t>Alcremie-Ruby-Swirl-Ribbon</t>
  </si>
  <si>
    <t>Alcremie-Caramel-Swirl-Strawberry</t>
  </si>
  <si>
    <t>Alcremie-Caramel-Swirl-Berry</t>
  </si>
  <si>
    <t>Alcremie-Caramel-Swirl-Love</t>
  </si>
  <si>
    <t>Alcremie-Caramel-Swirl-Star</t>
  </si>
  <si>
    <t>Alcremie-Caramel-Swirl-Clover</t>
  </si>
  <si>
    <t>Alcremie-Caramel-Swirl-Flower</t>
  </si>
  <si>
    <t>Alcremie-Caramel-Swirl-Ribbon</t>
  </si>
  <si>
    <t>Alcremie-Rainbow-Swirl-Strawberry</t>
  </si>
  <si>
    <t>Alcremie-Rainbow-Swirl-Berry</t>
  </si>
  <si>
    <t>Alcremie-Rainbow-Swirl-Love</t>
  </si>
  <si>
    <t>Alcremie-Rainbow-Swirl-Star</t>
  </si>
  <si>
    <t>Alcremie-Rainbow-Swirl-Clover</t>
  </si>
  <si>
    <t>Alcremie-Rainbow-Swirl-Flower</t>
  </si>
  <si>
    <t>Alcremie-Rainbow-Swirl-Ribbon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</si>
  <si>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</si>
  <si>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</si>
  <si>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</si>
  <si>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</si>
  <si>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</si>
  <si>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</si>
  <si>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</si>
  <si>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</si>
  <si>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</si>
  <si>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</si>
  <si>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</si>
  <si>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</si>
  <si>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</si>
  <si>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</si>
  <si>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</si>
  <si>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</si>
  <si>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</si>
  <si>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</si>
  <si>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</si>
  <si>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</si>
  <si>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</si>
  <si>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</si>
  <si>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</si>
  <si>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</si>
  <si>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Toxtricity-Amped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</si>
  <si>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</si>
  <si>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</si>
  <si>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</si>
  <si>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</si>
  <si>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</si>
  <si>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</si>
  <si>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</si>
  <si>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</si>
  <si>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</si>
  <si>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Rattata-Alola</t>
  </si>
  <si>
    <t>Raticate-Alola</t>
  </si>
  <si>
    <t>Raichu-Alola</t>
  </si>
  <si>
    <t>Sandshrew-Alola</t>
  </si>
  <si>
    <t>Sandslash-Alola</t>
  </si>
  <si>
    <t>Vulpix-Alola</t>
  </si>
  <si>
    <t>Ninetales-Alola</t>
  </si>
  <si>
    <t>Diglett-Alola</t>
  </si>
  <si>
    <t>Dugtrio-Alola</t>
  </si>
  <si>
    <t>Meowth-Alola</t>
  </si>
  <si>
    <t>Persian-Alola</t>
  </si>
  <si>
    <t>Geodude-Alola</t>
  </si>
  <si>
    <t>Graveler-Alola</t>
  </si>
  <si>
    <t>Golem-Alola</t>
  </si>
  <si>
    <t>Grimer-Alola</t>
  </si>
  <si>
    <t>Muk-Alola</t>
  </si>
  <si>
    <t>Exeggutor-Alola</t>
  </si>
  <si>
    <t>Marowak-Alola</t>
  </si>
  <si>
    <t>Meowth-Galar</t>
  </si>
  <si>
    <t>Ponyta-Galar</t>
  </si>
  <si>
    <t>Rapidash-Galar</t>
  </si>
  <si>
    <t>Slowpoke-Galar</t>
  </si>
  <si>
    <t>Slowbro-Galar</t>
  </si>
  <si>
    <t>Farfetchd-Galar</t>
  </si>
  <si>
    <t>Weezing-Galar</t>
  </si>
  <si>
    <t>Mrmime-Galar</t>
  </si>
  <si>
    <t>Articuno-Galar</t>
  </si>
  <si>
    <t>Zapdos-Galar</t>
  </si>
  <si>
    <t>Moltres-Galar</t>
  </si>
  <si>
    <t>Slowking-Galar</t>
  </si>
  <si>
    <t>Corsola-Galar</t>
  </si>
  <si>
    <t>Zigzagoon-Galar</t>
  </si>
  <si>
    <t>Linoone-Galar</t>
  </si>
  <si>
    <t>Darumaka-Galar</t>
  </si>
  <si>
    <t>Darmanitan-Galar</t>
  </si>
  <si>
    <t>Yamask-Galar</t>
  </si>
  <si>
    <t>Stunfisk-Galar</t>
  </si>
  <si>
    <t>Growlithe-Hisui</t>
  </si>
  <si>
    <t>Arcanine-Hisui</t>
  </si>
  <si>
    <t>Voltorb-Hisui</t>
  </si>
  <si>
    <t>Electrode-Hisui</t>
  </si>
  <si>
    <t>Typhlosion-Hisui</t>
  </si>
  <si>
    <t>Qwilfish-Hisui</t>
  </si>
  <si>
    <t>Samurott-Hisui</t>
  </si>
  <si>
    <t>Lilligant-Hisui</t>
  </si>
  <si>
    <t>Basculin-White-Striped</t>
  </si>
  <si>
    <t>Zorua-Hisui</t>
  </si>
  <si>
    <t>Zoroark-Hisui</t>
  </si>
  <si>
    <t>Braviary-Hisui</t>
  </si>
  <si>
    <t>Sliggoo-Hisui</t>
  </si>
  <si>
    <t>Goodra-Hisui</t>
  </si>
  <si>
    <t>Avalugg-Hisui</t>
  </si>
  <si>
    <t>Decidueye-Hisui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</si>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</sst>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IMAGE("https://raw.githubusercontent.com/stautonico/pokemon-home-pokedex/main/sprites/deoxys-normal.png",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IMAGE("https://raw.githubusercontent.com/stautonico/pokemon-home-pokedex/main/sprites/wormadam-plant.png",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IMAGE("https://raw.githubusercontent.com/stautonico/pokemon-home-pokedex/main/sprites/giratina-altered.png",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IMAGE("https://raw.githubusercontent.com/stautonico/pokemon-home-pokedex/main/sprites/shaymin-land.png",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IMAGE("https://raw.githubusercontent.com/stautonico/pokemon-home-pokedex/main/sprites/basculin-red-striped.png",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IMAGE("https://raw.githubusercontent.com/stautonico/pokemon-home-pokedex/main/sprites/darmanitan-standard.png",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IMAGE("https://raw.githubusercontent.com/stautonico/pokemon-home-pokedex/main/sprites/tornadus-incarnate.png",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IMAGE("https://raw.githubusercontent.com/stautonico/pokemon-home-pokedex/main/sprites/thundurus-incarnate.png",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IMAGE("https://raw.githubusercontent.com/stautonico/pokemon-home-pokedex/main/sprites/landorus-incarnate.png",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IMAGE("https://raw.githubusercontent.com/stautonico/pokemon-home-pokedex/main/sprites/keldeo-ordinary.png",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IMAGE("https://raw.githubusercontent.com/stautonico/pokemon-home-pokedex/main/sprites/meloetta-aria.png",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IMAGE("https://raw.githubusercontent.com/stautonico/pokemon-home-pokedex/main/sprites/meowstic-male.png",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IMAGE("https://raw.githubusercontent.com/stautonico/pokemon-home-pokedex/main/sprites/aegislash-shield.png",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IMAGE("https://raw.githubusercontent.com/stautonico/pokemon-home-pokedex/main/sprites/pumpkaboo-average.png",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IMAGE("https://raw.githubusercontent.com/stautonico/pokemon-home-pokedex/main/sprites/gourgeist-average.png",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IMAGE("https://raw.githubusercontent.com/stautonico/pokemon-home-pokedex/main/sprites/zygarde-50.png",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IMAGE("https://raw.githubusercontent.com/stautonico/pokemon-home-pokedex/main/sprites/oricorio-pom-pom.png",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IMAGE("https://raw.githubusercontent.com/stautonico/pokemon-home-pokedex/main/sprites/lycanroc-midday.png",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IMAGE("https://raw.githubusercontent.com/stautonico/pokemon-home-pokedex/main/sprites/wishiwashi-solo.png",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IMAGE("https://raw.githubusercontent.com/stautonico/pokemon-home-pokedex/main/sprites/type-null.png",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IMAGE("https://raw.githubusercontent.com/stautonico/pokemon-home-pokedex/main/sprites/mimikyu-disguised.png",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IMAGE("https://raw.githubusercontent.com/stautonico/pokemon-home-pokedex/main/sprites/toxtricity-amped.png",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IMAGE("https://raw.githubusercontent.com/stautonico/pokemon-home-pokedex/main/sprites/eiscue-ice.png",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IMAGE("https://raw.githubusercontent.com/stautonico/pokemon-home-pokedex/main/sprites/indeedee-male.png",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IMAGE("https://raw.githubusercontent.com/stautonico/pokemon-home-pokedex/main/sprites/morpeko-full-belly.png",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IMAGE("https://raw.githubusercontent.com/stautonico/pokemon-home-pokedex/main/sprites/urshifu-single-strike.png",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IMAGE("https://raw.githubusercontent.com/stautonico/pokemon-home-pokedex/main/sprites/basculegion-male.png",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IMAGE("https://raw.githubusercontent.com/stautonico/pokemon-home-pokedex/main/sprites/enamorus-incarnate.png",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3</v>
      </c>
      <c r="C907" s="1" t="s">
        <v>29</v>
      </c>
      <c r="D907">
        <f>IMAGE("https://raw.githubusercontent.com/stautonico/pokemon-home-pokedex/main/sprites/venusaur.png",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12</v>
      </c>
      <c r="C908" s="1" t="s">
        <v>38</v>
      </c>
      <c r="D908">
        <f>IMAGE("https://raw.githubusercontent.com/stautonico/pokemon-home-pokedex/main/sprites/butterfree.png",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19</v>
      </c>
      <c r="C909" s="1" t="s">
        <v>45</v>
      </c>
      <c r="D909">
        <f>IMAGE("https://raw.githubusercontent.com/stautonico/pokemon-home-pokedex/main/sprites/rattata.png",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20</v>
      </c>
      <c r="C910" s="1" t="s">
        <v>46</v>
      </c>
      <c r="D910">
        <f>IMAGE("https://raw.githubusercontent.com/stautonico/pokemon-home-pokedex/main/sprites/raticate.png",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25</v>
      </c>
      <c r="C911" s="1" t="s">
        <v>51</v>
      </c>
      <c r="D911">
        <f>IMAGE("https://raw.githubusercontent.com/stautonico/pokemon-home-pokedex/main/sprites/pikachu.png",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26</v>
      </c>
      <c r="C912" s="1" t="s">
        <v>52</v>
      </c>
      <c r="D912">
        <f>IMAGE("https://raw.githubusercontent.com/stautonico/pokemon-home-pokedex/main/sprites/raichu.png",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41</v>
      </c>
      <c r="C913" s="1" t="s">
        <v>67</v>
      </c>
      <c r="D913">
        <f>IMAGE("https://raw.githubusercontent.com/stautonico/pokemon-home-pokedex/main/sprites/zubat.png",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42</v>
      </c>
      <c r="C914" s="1" t="s">
        <v>68</v>
      </c>
      <c r="D914">
        <f>IMAGE("https://raw.githubusercontent.com/stautonico/pokemon-home-pokedex/main/sprites/golbat.png",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44</v>
      </c>
      <c r="C915" s="1" t="s">
        <v>70</v>
      </c>
      <c r="D915">
        <f>IMAGE("https://raw.githubusercontent.com/stautonico/pokemon-home-pokedex/main/sprites/gloom.png",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45</v>
      </c>
      <c r="C916" s="1" t="s">
        <v>71</v>
      </c>
      <c r="D916">
        <f>IMAGE("https://raw.githubusercontent.com/stautonico/pokemon-home-pokedex/main/sprites/vileplume.png",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64</v>
      </c>
      <c r="C917" s="1" t="s">
        <v>90</v>
      </c>
      <c r="D917">
        <f>IMAGE("https://raw.githubusercontent.com/stautonico/pokemon-home-pokedex/main/sprites/kadabra.png",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65</v>
      </c>
      <c r="C918" s="1" t="s">
        <v>91</v>
      </c>
      <c r="D918">
        <f>IMAGE("https://raw.githubusercontent.com/stautonico/pokemon-home-pokedex/main/sprites/alakazam.png",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84</v>
      </c>
      <c r="C919" s="1" t="s">
        <v>110</v>
      </c>
      <c r="D919">
        <f>IMAGE("https://raw.githubusercontent.com/stautonico/pokemon-home-pokedex/main/sprites/doduo.png",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85</v>
      </c>
      <c r="C920" s="1" t="s">
        <v>111</v>
      </c>
      <c r="D920">
        <f>IMAGE("https://raw.githubusercontent.com/stautonico/pokemon-home-pokedex/main/sprites/dodrio.png",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97</v>
      </c>
      <c r="C921" s="1" t="s">
        <v>123</v>
      </c>
      <c r="D921">
        <f>IMAGE("https://raw.githubusercontent.com/stautonico/pokemon-home-pokedex/main/sprites/hypno.png",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111</v>
      </c>
      <c r="C922" s="1" t="s">
        <v>137</v>
      </c>
      <c r="D922">
        <f>IMAGE("https://raw.githubusercontent.com/stautonico/pokemon-home-pokedex/main/sprites/rhyhorn.png",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112</v>
      </c>
      <c r="C923" s="1" t="s">
        <v>138</v>
      </c>
      <c r="D923">
        <f>IMAGE("https://raw.githubusercontent.com/stautonico/pokemon-home-pokedex/main/sprites/rhydon.png",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118</v>
      </c>
      <c r="C924" s="1" t="s">
        <v>144</v>
      </c>
      <c r="D924">
        <f>IMAGE("https://raw.githubusercontent.com/stautonico/pokemon-home-pokedex/main/sprites/goldeen.png",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119</v>
      </c>
      <c r="C925" s="1" t="s">
        <v>145</v>
      </c>
      <c r="D925">
        <f>IMAGE("https://raw.githubusercontent.com/stautonico/pokemon-home-pokedex/main/sprites/seaking.png",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123</v>
      </c>
      <c r="C926" s="1" t="s">
        <v>149</v>
      </c>
      <c r="D926">
        <f>IMAGE("https://raw.githubusercontent.com/stautonico/pokemon-home-pokedex/main/sprites/scyther.png",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129</v>
      </c>
      <c r="C927" s="1" t="s">
        <v>155</v>
      </c>
      <c r="D927">
        <f>IMAGE("https://raw.githubusercontent.com/stautonico/pokemon-home-pokedex/main/sprites/magikarp.png",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130</v>
      </c>
      <c r="C928" s="1" t="s">
        <v>156</v>
      </c>
      <c r="D928">
        <f>IMAGE("https://raw.githubusercontent.com/stautonico/pokemon-home-pokedex/main/sprites/gyarados.png",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133</v>
      </c>
      <c r="C929" s="1" t="s">
        <v>159</v>
      </c>
      <c r="D929">
        <f>IMAGE("https://raw.githubusercontent.com/stautonico/pokemon-home-pokedex/main/sprites/eevee.png",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154</v>
      </c>
      <c r="C930" s="1" t="s">
        <v>180</v>
      </c>
      <c r="D930">
        <f>IMAGE("https://raw.githubusercontent.com/stautonico/pokemon-home-pokedex/main/sprites/meganium.png",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165</v>
      </c>
      <c r="C931" s="1" t="s">
        <v>191</v>
      </c>
      <c r="D931">
        <f>IMAGE("https://raw.githubusercontent.com/stautonico/pokemon-home-pokedex/main/sprites/ledyba.png",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166</v>
      </c>
      <c r="C932" s="1" t="s">
        <v>192</v>
      </c>
      <c r="D932">
        <f>IMAGE("https://raw.githubusercontent.com/stautonico/pokemon-home-pokedex/main/sprites/ledian.png",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178</v>
      </c>
      <c r="C933" s="1" t="s">
        <v>204</v>
      </c>
      <c r="D933">
        <f>IMAGE("https://raw.githubusercontent.com/stautonico/pokemon-home-pokedex/main/sprites/xatu.png",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185</v>
      </c>
      <c r="C934" s="1" t="s">
        <v>211</v>
      </c>
      <c r="D934">
        <f>IMAGE("https://raw.githubusercontent.com/stautonico/pokemon-home-pokedex/main/sprites/sudowoodo.png",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186</v>
      </c>
      <c r="C935" s="1" t="s">
        <v>212</v>
      </c>
      <c r="D935">
        <f>IMAGE("https://raw.githubusercontent.com/stautonico/pokemon-home-pokedex/main/sprites/politoed.png",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190</v>
      </c>
      <c r="C936" s="1" t="s">
        <v>216</v>
      </c>
      <c r="D936">
        <f>IMAGE("https://raw.githubusercontent.com/stautonico/pokemon-home-pokedex/main/sprites/aipom.png",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194</v>
      </c>
      <c r="C937" s="1" t="s">
        <v>220</v>
      </c>
      <c r="D937">
        <f>IMAGE("https://raw.githubusercontent.com/stautonico/pokemon-home-pokedex/main/sprites/wooper.png",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195</v>
      </c>
      <c r="C938" s="1" t="s">
        <v>221</v>
      </c>
      <c r="D938">
        <f>IMAGE("https://raw.githubusercontent.com/stautonico/pokemon-home-pokedex/main/sprites/quagsire.png",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198</v>
      </c>
      <c r="C939" s="1" t="s">
        <v>224</v>
      </c>
      <c r="D939">
        <f>IMAGE("https://raw.githubusercontent.com/stautonico/pokemon-home-pokedex/main/sprites/murkrow.png",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202</v>
      </c>
      <c r="C940" s="1" t="s">
        <v>228</v>
      </c>
      <c r="D940">
        <f>IMAGE("https://raw.githubusercontent.com/stautonico/pokemon-home-pokedex/main/sprites/wobbuffet.png",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203</v>
      </c>
      <c r="C941" s="1" t="s">
        <v>229</v>
      </c>
      <c r="D941">
        <f>IMAGE("https://raw.githubusercontent.com/stautonico/pokemon-home-pokedex/main/sprites/girafarig.png",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207</v>
      </c>
      <c r="C942" s="1" t="s">
        <v>233</v>
      </c>
      <c r="D942">
        <f>IMAGE("https://raw.githubusercontent.com/stautonico/pokemon-home-pokedex/main/sprites/gligar.png",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208</v>
      </c>
      <c r="C943" s="1" t="s">
        <v>234</v>
      </c>
      <c r="D943">
        <f>IMAGE("https://raw.githubusercontent.com/stautonico/pokemon-home-pokedex/main/sprites/steelix.png",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212</v>
      </c>
      <c r="C944" s="1" t="s">
        <v>238</v>
      </c>
      <c r="D944">
        <f>IMAGE("https://raw.githubusercontent.com/stautonico/pokemon-home-pokedex/main/sprites/scizor.png",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214</v>
      </c>
      <c r="C945" s="1" t="s">
        <v>240</v>
      </c>
      <c r="D945">
        <f>IMAGE("https://raw.githubusercontent.com/stautonico/pokemon-home-pokedex/main/sprites/heracross.png",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215</v>
      </c>
      <c r="C946" s="1" t="s">
        <v>241</v>
      </c>
      <c r="D946">
        <f>IMAGE("https://raw.githubusercontent.com/stautonico/pokemon-home-pokedex/main/sprites/sneasel.png",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10235</v>
      </c>
      <c r="C947" s="1" t="s">
        <v>937</v>
      </c>
      <c r="D947">
        <f>IMAGE("https://raw.githubusercontent.com/stautonico/pokemon-home-pokedex/main/sprites/sneasel-hisui.png", 2)</f>
        <v>0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217</v>
      </c>
      <c r="C948" s="1" t="s">
        <v>243</v>
      </c>
      <c r="D948">
        <f>IMAGE("https://raw.githubusercontent.com/stautonico/pokemon-home-pokedex/main/sprites/ursaring.png",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221</v>
      </c>
      <c r="C949" s="1" t="s">
        <v>247</v>
      </c>
      <c r="D949">
        <f>IMAGE("https://raw.githubusercontent.com/stautonico/pokemon-home-pokedex/main/sprites/piloswine.png",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224</v>
      </c>
      <c r="C950" s="1" t="s">
        <v>250</v>
      </c>
      <c r="D950">
        <f>IMAGE("https://raw.githubusercontent.com/stautonico/pokemon-home-pokedex/main/sprites/octillery.png",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229</v>
      </c>
      <c r="C951" s="1" t="s">
        <v>255</v>
      </c>
      <c r="D951">
        <f>IMAGE("https://raw.githubusercontent.com/stautonico/pokemon-home-pokedex/main/sprites/houndoom.png",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232</v>
      </c>
      <c r="C952" s="1" t="s">
        <v>258</v>
      </c>
      <c r="D952">
        <f>IMAGE("https://raw.githubusercontent.com/stautonico/pokemon-home-pokedex/main/sprites/donphan.png",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255</v>
      </c>
      <c r="C953" s="1" t="s">
        <v>281</v>
      </c>
      <c r="D953">
        <f>IMAGE("https://raw.githubusercontent.com/stautonico/pokemon-home-pokedex/main/sprites/torchic.png",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256</v>
      </c>
      <c r="C954" s="1" t="s">
        <v>282</v>
      </c>
      <c r="D954">
        <f>IMAGE("https://raw.githubusercontent.com/stautonico/pokemon-home-pokedex/main/sprites/combusken.png",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257</v>
      </c>
      <c r="C955" s="1" t="s">
        <v>283</v>
      </c>
      <c r="D955">
        <f>IMAGE("https://raw.githubusercontent.com/stautonico/pokemon-home-pokedex/main/sprites/blaziken.png",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267</v>
      </c>
      <c r="C956" s="1" t="s">
        <v>293</v>
      </c>
      <c r="D956">
        <f>IMAGE("https://raw.githubusercontent.com/stautonico/pokemon-home-pokedex/main/sprites/beautifly.png",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269</v>
      </c>
      <c r="C957" s="1" t="s">
        <v>295</v>
      </c>
      <c r="D957">
        <f>IMAGE("https://raw.githubusercontent.com/stautonico/pokemon-home-pokedex/main/sprites/dustox.png",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272</v>
      </c>
      <c r="C958" s="1" t="s">
        <v>298</v>
      </c>
      <c r="D958">
        <f>IMAGE("https://raw.githubusercontent.com/stautonico/pokemon-home-pokedex/main/sprites/ludicolo.png",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274</v>
      </c>
      <c r="C959" s="1" t="s">
        <v>300</v>
      </c>
      <c r="D959">
        <f>IMAGE("https://raw.githubusercontent.com/stautonico/pokemon-home-pokedex/main/sprites/nuzleaf.png",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275</v>
      </c>
      <c r="C960" s="1" t="s">
        <v>301</v>
      </c>
      <c r="D960">
        <f>IMAGE("https://raw.githubusercontent.com/stautonico/pokemon-home-pokedex/main/sprites/shiftry.png",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307</v>
      </c>
      <c r="C961" s="1" t="s">
        <v>333</v>
      </c>
      <c r="D961">
        <f>IMAGE("https://raw.githubusercontent.com/stautonico/pokemon-home-pokedex/main/sprites/meditite.png",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308</v>
      </c>
      <c r="C962" s="1" t="s">
        <v>334</v>
      </c>
      <c r="D962">
        <f>IMAGE("https://raw.githubusercontent.com/stautonico/pokemon-home-pokedex/main/sprites/medicham.png",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315</v>
      </c>
      <c r="C963" s="1" t="s">
        <v>341</v>
      </c>
      <c r="D963">
        <f>IMAGE("https://raw.githubusercontent.com/stautonico/pokemon-home-pokedex/main/sprites/roselia.png",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316</v>
      </c>
      <c r="C964" s="1" t="s">
        <v>342</v>
      </c>
      <c r="D964">
        <f>IMAGE("https://raw.githubusercontent.com/stautonico/pokemon-home-pokedex/main/sprites/gulpin.png",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317</v>
      </c>
      <c r="C965" s="1" t="s">
        <v>343</v>
      </c>
      <c r="D965">
        <f>IMAGE("https://raw.githubusercontent.com/stautonico/pokemon-home-pokedex/main/sprites/swalot.png",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322</v>
      </c>
      <c r="C966" s="1" t="s">
        <v>348</v>
      </c>
      <c r="D966">
        <f>IMAGE("https://raw.githubusercontent.com/stautonico/pokemon-home-pokedex/main/sprites/numel.png",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323</v>
      </c>
      <c r="C967" s="1" t="s">
        <v>349</v>
      </c>
      <c r="D967">
        <f>IMAGE("https://raw.githubusercontent.com/stautonico/pokemon-home-pokedex/main/sprites/camerupt.png",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332</v>
      </c>
      <c r="C968" s="1" t="s">
        <v>358</v>
      </c>
      <c r="D968">
        <f>IMAGE("https://raw.githubusercontent.com/stautonico/pokemon-home-pokedex/main/sprites/cacturne.png",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350</v>
      </c>
      <c r="C969" s="1" t="s">
        <v>377</v>
      </c>
      <c r="D969">
        <f>IMAGE("https://raw.githubusercontent.com/stautonico/pokemon-home-pokedex/main/sprites/milotic.png",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369</v>
      </c>
      <c r="C970" s="1" t="s">
        <v>396</v>
      </c>
      <c r="D970">
        <f>IMAGE("https://raw.githubusercontent.com/stautonico/pokemon-home-pokedex/main/sprites/relicanth.png",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396</v>
      </c>
      <c r="C971" s="1" t="s">
        <v>423</v>
      </c>
      <c r="D971">
        <f>IMAGE("https://raw.githubusercontent.com/stautonico/pokemon-home-pokedex/main/sprites/starly.png",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397</v>
      </c>
      <c r="C972" s="1" t="s">
        <v>424</v>
      </c>
      <c r="D972">
        <f>IMAGE("https://raw.githubusercontent.com/stautonico/pokemon-home-pokedex/main/sprites/staravia.png",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398</v>
      </c>
      <c r="C973" s="1" t="s">
        <v>425</v>
      </c>
      <c r="D973">
        <f>IMAGE("https://raw.githubusercontent.com/stautonico/pokemon-home-pokedex/main/sprites/staraptor.png",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399</v>
      </c>
      <c r="C974" s="1" t="s">
        <v>426</v>
      </c>
      <c r="D974">
        <f>IMAGE("https://raw.githubusercontent.com/stautonico/pokemon-home-pokedex/main/sprites/bidoof.png",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400</v>
      </c>
      <c r="C975" s="1" t="s">
        <v>427</v>
      </c>
      <c r="D975">
        <f>IMAGE("https://raw.githubusercontent.com/stautonico/pokemon-home-pokedex/main/sprites/bibarel.png",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401</v>
      </c>
      <c r="C976" s="1" t="s">
        <v>428</v>
      </c>
      <c r="D976">
        <f>IMAGE("https://raw.githubusercontent.com/stautonico/pokemon-home-pokedex/main/sprites/kricketot.png",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402</v>
      </c>
      <c r="C977" s="1" t="s">
        <v>429</v>
      </c>
      <c r="D977">
        <f>IMAGE("https://raw.githubusercontent.com/stautonico/pokemon-home-pokedex/main/sprites/kricketune.png",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403</v>
      </c>
      <c r="C978" s="1" t="s">
        <v>430</v>
      </c>
      <c r="D978">
        <f>IMAGE("https://raw.githubusercontent.com/stautonico/pokemon-home-pokedex/main/sprites/shinx.png",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404</v>
      </c>
      <c r="C979" s="1" t="s">
        <v>431</v>
      </c>
      <c r="D979">
        <f>IMAGE("https://raw.githubusercontent.com/stautonico/pokemon-home-pokedex/main/sprites/luxio.png",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405</v>
      </c>
      <c r="C980" s="1" t="s">
        <v>432</v>
      </c>
      <c r="D980">
        <f>IMAGE("https://raw.githubusercontent.com/stautonico/pokemon-home-pokedex/main/sprites/luxray.png",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407</v>
      </c>
      <c r="C981" s="1" t="s">
        <v>434</v>
      </c>
      <c r="D981">
        <f>IMAGE("https://raw.githubusercontent.com/stautonico/pokemon-home-pokedex/main/sprites/roserade.png",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415</v>
      </c>
      <c r="C982" s="1" t="s">
        <v>442</v>
      </c>
      <c r="D982">
        <f>IMAGE("https://raw.githubusercontent.com/stautonico/pokemon-home-pokedex/main/sprites/combee.png",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417</v>
      </c>
      <c r="C983" s="1" t="s">
        <v>444</v>
      </c>
      <c r="D983">
        <f>IMAGE("https://raw.githubusercontent.com/stautonico/pokemon-home-pokedex/main/sprites/pachirisu.png",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418</v>
      </c>
      <c r="C984" s="1" t="s">
        <v>445</v>
      </c>
      <c r="D984">
        <f>IMAGE("https://raw.githubusercontent.com/stautonico/pokemon-home-pokedex/main/sprites/buizel.png",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419</v>
      </c>
      <c r="C985" s="1" t="s">
        <v>446</v>
      </c>
      <c r="D985">
        <f>IMAGE("https://raw.githubusercontent.com/stautonico/pokemon-home-pokedex/main/sprites/floatzel.png",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424</v>
      </c>
      <c r="C986" s="1" t="s">
        <v>451</v>
      </c>
      <c r="D986">
        <f>IMAGE("https://raw.githubusercontent.com/stautonico/pokemon-home-pokedex/main/sprites/ambipom.png",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443</v>
      </c>
      <c r="C987" s="1" t="s">
        <v>470</v>
      </c>
      <c r="D987">
        <f>IMAGE("https://raw.githubusercontent.com/stautonico/pokemon-home-pokedex/main/sprites/gible.png",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444</v>
      </c>
      <c r="C988" s="1" t="s">
        <v>471</v>
      </c>
      <c r="D988">
        <f>IMAGE("https://raw.githubusercontent.com/stautonico/pokemon-home-pokedex/main/sprites/gabite.png",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445</v>
      </c>
      <c r="C989" s="1" t="s">
        <v>472</v>
      </c>
      <c r="D989">
        <f>IMAGE("https://raw.githubusercontent.com/stautonico/pokemon-home-pokedex/main/sprites/garchomp.png",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449</v>
      </c>
      <c r="C990" s="1" t="s">
        <v>476</v>
      </c>
      <c r="D990">
        <f>IMAGE("https://raw.githubusercontent.com/stautonico/pokemon-home-pokedex/main/sprites/hippopotas.png",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450</v>
      </c>
      <c r="C991" s="1" t="s">
        <v>477</v>
      </c>
      <c r="D991">
        <f>IMAGE("https://raw.githubusercontent.com/stautonico/pokemon-home-pokedex/main/sprites/hippowdon.png",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453</v>
      </c>
      <c r="C992" s="1" t="s">
        <v>480</v>
      </c>
      <c r="D992">
        <f>IMAGE("https://raw.githubusercontent.com/stautonico/pokemon-home-pokedex/main/sprites/croagunk.png",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454</v>
      </c>
      <c r="C993" s="1" t="s">
        <v>481</v>
      </c>
      <c r="D993">
        <f>IMAGE("https://raw.githubusercontent.com/stautonico/pokemon-home-pokedex/main/sprites/toxicroak.png",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456</v>
      </c>
      <c r="C994" s="1" t="s">
        <v>483</v>
      </c>
      <c r="D994">
        <f>IMAGE("https://raw.githubusercontent.com/stautonico/pokemon-home-pokedex/main/sprites/finneon.png",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457</v>
      </c>
      <c r="C995" s="1" t="s">
        <v>484</v>
      </c>
      <c r="D995">
        <f>IMAGE("https://raw.githubusercontent.com/stautonico/pokemon-home-pokedex/main/sprites/lumineon.png",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459</v>
      </c>
      <c r="C996" s="1" t="s">
        <v>486</v>
      </c>
      <c r="D996">
        <f>IMAGE("https://raw.githubusercontent.com/stautonico/pokemon-home-pokedex/main/sprites/snover.png",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460</v>
      </c>
      <c r="C997" s="1" t="s">
        <v>487</v>
      </c>
      <c r="D997">
        <f>IMAGE("https://raw.githubusercontent.com/stautonico/pokemon-home-pokedex/main/sprites/abomasnow.png",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461</v>
      </c>
      <c r="C998" s="1" t="s">
        <v>488</v>
      </c>
      <c r="D998">
        <f>IMAGE("https://raw.githubusercontent.com/stautonico/pokemon-home-pokedex/main/sprites/weavile.png",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464</v>
      </c>
      <c r="C999" s="1" t="s">
        <v>491</v>
      </c>
      <c r="D999">
        <f>IMAGE("https://raw.githubusercontent.com/stautonico/pokemon-home-pokedex/main/sprites/rhyperior.png",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465</v>
      </c>
      <c r="C1000" s="1" t="s">
        <v>492</v>
      </c>
      <c r="D1000">
        <f>IMAGE("https://raw.githubusercontent.com/stautonico/pokemon-home-pokedex/main/sprites/tangrowth.png",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473</v>
      </c>
      <c r="C1001" s="1" t="s">
        <v>500</v>
      </c>
      <c r="D1001">
        <f>IMAGE("https://raw.githubusercontent.com/stautonico/pokemon-home-pokedex/main/sprites/mamoswine.png",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521</v>
      </c>
      <c r="C1002" s="1" t="s">
        <v>549</v>
      </c>
      <c r="D1002">
        <f>IMAGE("https://raw.githubusercontent.com/stautonico/pokemon-home-pokedex/main/sprites/unfezant.png",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592</v>
      </c>
      <c r="C1003" s="1" t="s">
        <v>621</v>
      </c>
      <c r="D1003">
        <f>IMAGE("https://raw.githubusercontent.com/stautonico/pokemon-home-pokedex/main/sprites/frillish.png",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593</v>
      </c>
      <c r="C1004" s="1" t="s">
        <v>622</v>
      </c>
      <c r="D1004">
        <f>IMAGE("https://raw.githubusercontent.com/stautonico/pokemon-home-pokedex/main/sprites/jellicent.png",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668</v>
      </c>
      <c r="C1005" s="1" t="s">
        <v>697</v>
      </c>
      <c r="D1005">
        <f>IMAGE("https://raw.githubusercontent.com/stautonico/pokemon-home-pokedex/main/sprites/pyroar.png",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678</v>
      </c>
      <c r="C1006" s="1" t="s">
        <v>707</v>
      </c>
      <c r="D1006">
        <f>IMAGE("https://raw.githubusercontent.com/stautonico/pokemon-home-pokedex/main/sprites/meowstic-male.png",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876</v>
      </c>
      <c r="C1007" s="1" t="s">
        <v>907</v>
      </c>
      <c r="D1007">
        <f>IMAGE("https://raw.githubusercontent.com/stautonico/pokemon-home-pokedex/main/sprites/indeedee-male.png",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902</v>
      </c>
      <c r="C1008" s="1" t="s">
        <v>933</v>
      </c>
      <c r="D1008">
        <f>IMAGE("https://raw.githubusercontent.com/stautonico/pokemon-home-pokedex/main/sprites/basculegion-male.png",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10094</v>
      </c>
      <c r="C1009" s="1" t="s">
        <v>938</v>
      </c>
      <c r="D1009" t="s">
        <v>939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10095</v>
      </c>
      <c r="C1010" s="1" t="s">
        <v>940</v>
      </c>
      <c r="D1010" t="s">
        <v>941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10096</v>
      </c>
      <c r="C1011" s="1" t="s">
        <v>942</v>
      </c>
      <c r="D1011" t="s">
        <v>943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10097</v>
      </c>
      <c r="C1012" s="1" t="s">
        <v>944</v>
      </c>
      <c r="D1012" t="s">
        <v>945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10098</v>
      </c>
      <c r="C1013" s="1" t="s">
        <v>946</v>
      </c>
      <c r="D1013" t="s">
        <v>947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10099</v>
      </c>
      <c r="C1014" s="1" t="s">
        <v>948</v>
      </c>
      <c r="D1014" t="s">
        <v>949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10148</v>
      </c>
      <c r="C1015" s="1" t="s">
        <v>950</v>
      </c>
      <c r="D1015" t="s">
        <v>951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10160</v>
      </c>
      <c r="C1016" s="1" t="s">
        <v>952</v>
      </c>
      <c r="D1016" t="s">
        <v>953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201</v>
      </c>
      <c r="C1017" s="1" t="s">
        <v>954</v>
      </c>
      <c r="D1017" t="s">
        <v>955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201</v>
      </c>
      <c r="C1018" s="1" t="s">
        <v>956</v>
      </c>
      <c r="D1018" t="s">
        <v>957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201</v>
      </c>
      <c r="C1019" s="1" t="s">
        <v>958</v>
      </c>
      <c r="D1019" t="s">
        <v>959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201</v>
      </c>
      <c r="C1020" s="1" t="s">
        <v>960</v>
      </c>
      <c r="D1020" t="s">
        <v>961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201</v>
      </c>
      <c r="C1021" s="1" t="s">
        <v>962</v>
      </c>
      <c r="D1021" t="s">
        <v>963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201</v>
      </c>
      <c r="C1022" s="1" t="s">
        <v>964</v>
      </c>
      <c r="D1022" t="s">
        <v>965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201</v>
      </c>
      <c r="C1023" s="1" t="s">
        <v>966</v>
      </c>
      <c r="D1023" t="s">
        <v>967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201</v>
      </c>
      <c r="C1024" s="1" t="s">
        <v>968</v>
      </c>
      <c r="D1024" t="s">
        <v>969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201</v>
      </c>
      <c r="C1025" s="1" t="s">
        <v>970</v>
      </c>
      <c r="D1025" t="s">
        <v>971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201</v>
      </c>
      <c r="C1026" s="1" t="s">
        <v>972</v>
      </c>
      <c r="D1026" t="s">
        <v>973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201</v>
      </c>
      <c r="C1027" s="1" t="s">
        <v>974</v>
      </c>
      <c r="D1027" t="s">
        <v>975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201</v>
      </c>
      <c r="C1028" s="1" t="s">
        <v>976</v>
      </c>
      <c r="D1028" t="s">
        <v>977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201</v>
      </c>
      <c r="C1029" s="1" t="s">
        <v>978</v>
      </c>
      <c r="D1029" t="s">
        <v>979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201</v>
      </c>
      <c r="C1030" s="1" t="s">
        <v>980</v>
      </c>
      <c r="D1030" t="s">
        <v>981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201</v>
      </c>
      <c r="C1031" s="1" t="s">
        <v>982</v>
      </c>
      <c r="D1031" t="s">
        <v>983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201</v>
      </c>
      <c r="C1032" s="1" t="s">
        <v>984</v>
      </c>
      <c r="D1032" t="s">
        <v>985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201</v>
      </c>
      <c r="C1033" s="1" t="s">
        <v>986</v>
      </c>
      <c r="D1033" t="s">
        <v>987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201</v>
      </c>
      <c r="C1034" s="1" t="s">
        <v>988</v>
      </c>
      <c r="D1034" t="s">
        <v>989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201</v>
      </c>
      <c r="C1035" s="1" t="s">
        <v>990</v>
      </c>
      <c r="D1035" t="s">
        <v>991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201</v>
      </c>
      <c r="C1036" s="1" t="s">
        <v>992</v>
      </c>
      <c r="D1036" t="s">
        <v>993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201</v>
      </c>
      <c r="C1037" s="1" t="s">
        <v>994</v>
      </c>
      <c r="D1037" t="s">
        <v>995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201</v>
      </c>
      <c r="C1038" s="1" t="s">
        <v>996</v>
      </c>
      <c r="D1038" t="s">
        <v>997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201</v>
      </c>
      <c r="C1039" s="1" t="s">
        <v>998</v>
      </c>
      <c r="D1039" t="s">
        <v>999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201</v>
      </c>
      <c r="C1040" s="1" t="s">
        <v>1000</v>
      </c>
      <c r="D1040" t="s">
        <v>1001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201</v>
      </c>
      <c r="C1041" s="1" t="s">
        <v>1002</v>
      </c>
      <c r="D1041" t="s">
        <v>1003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201</v>
      </c>
      <c r="C1042" s="1" t="s">
        <v>1004</v>
      </c>
      <c r="D1042" t="s">
        <v>1005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201</v>
      </c>
      <c r="C1043" s="1" t="s">
        <v>1006</v>
      </c>
      <c r="D1043" t="s">
        <v>1007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1008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1009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1010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412</v>
      </c>
      <c r="C1047" s="1" t="s">
        <v>1011</v>
      </c>
      <c r="D1047" t="s">
        <v>1012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412</v>
      </c>
      <c r="C1048" s="1" t="s">
        <v>1013</v>
      </c>
      <c r="D1048" t="s">
        <v>1014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1015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1016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422</v>
      </c>
      <c r="C1051" s="1" t="s">
        <v>1017</v>
      </c>
      <c r="D1051" t="s">
        <v>1018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423</v>
      </c>
      <c r="C1052" s="1" t="s">
        <v>1019</v>
      </c>
      <c r="D1052" t="s">
        <v>1020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1021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1022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1023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1024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1025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1026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0</v>
      </c>
      <c r="C1059" s="1" t="s">
        <v>1027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0</v>
      </c>
      <c r="C1060" s="1" t="s">
        <v>1028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0</v>
      </c>
      <c r="C1061" s="1" t="s">
        <v>1029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0</v>
      </c>
      <c r="C1062" s="1" t="s">
        <v>1030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0</v>
      </c>
      <c r="C1063" s="1" t="s">
        <v>1031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0</v>
      </c>
      <c r="C1064" s="1" t="s">
        <v>1032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1033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1034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1035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1036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1037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1038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1039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1040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1041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1042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1043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0</v>
      </c>
      <c r="C1076" s="1" t="s">
        <v>1044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0</v>
      </c>
      <c r="C1077" s="1" t="s">
        <v>1045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0</v>
      </c>
      <c r="C1078" s="1" t="s">
        <v>1046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0</v>
      </c>
      <c r="C1079" s="1" t="s">
        <v>1047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0</v>
      </c>
      <c r="C1080" s="1" t="s">
        <v>1048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0</v>
      </c>
      <c r="C1081" s="1" t="s">
        <v>1049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0</v>
      </c>
      <c r="C1082" s="1" t="s">
        <v>1050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0</v>
      </c>
      <c r="C1083" s="1" t="s">
        <v>1051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0</v>
      </c>
      <c r="C1084" s="1" t="s">
        <v>1052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0</v>
      </c>
      <c r="C1085" s="1" t="s">
        <v>1053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0</v>
      </c>
      <c r="C1086" s="1" t="s">
        <v>1054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0</v>
      </c>
      <c r="C1087" s="1" t="s">
        <v>1055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0</v>
      </c>
      <c r="C1088" s="1" t="s">
        <v>1056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0</v>
      </c>
      <c r="C1089" s="1" t="s">
        <v>1057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0</v>
      </c>
      <c r="C1090" s="1" t="s">
        <v>1058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0</v>
      </c>
      <c r="C1091" s="1" t="s">
        <v>1059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0</v>
      </c>
      <c r="C1092" s="1" t="s">
        <v>1060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0</v>
      </c>
      <c r="C1093" s="1" t="s">
        <v>1061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0</v>
      </c>
      <c r="C1094" s="1" t="s">
        <v>1062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0</v>
      </c>
      <c r="C1095" s="1" t="s">
        <v>1063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0</v>
      </c>
      <c r="C1096" s="1" t="s">
        <v>1064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1065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1066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1067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0</v>
      </c>
      <c r="C1100" s="1" t="s">
        <v>1068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1069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0</v>
      </c>
      <c r="C1102" s="1" t="s">
        <v>1070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0</v>
      </c>
      <c r="C1103" s="1" t="s">
        <v>1071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0</v>
      </c>
      <c r="C1104" s="1" t="s">
        <v>1072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0</v>
      </c>
      <c r="C1105" s="1" t="s">
        <v>1073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0</v>
      </c>
      <c r="C1106" s="1" t="s">
        <v>1074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0</v>
      </c>
      <c r="C1107" s="1" t="s">
        <v>1075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0</v>
      </c>
      <c r="C1108" s="1" t="s">
        <v>1076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0</v>
      </c>
      <c r="C1109" s="1" t="s">
        <v>1077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0</v>
      </c>
      <c r="C1110" s="1" t="s">
        <v>1078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0</v>
      </c>
      <c r="C1111" s="1" t="s">
        <v>1079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0</v>
      </c>
      <c r="C1112" s="1" t="s">
        <v>1080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0</v>
      </c>
      <c r="C1113" s="1" t="s">
        <v>1081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0</v>
      </c>
      <c r="C1114" s="1" t="s">
        <v>1082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0</v>
      </c>
      <c r="C1115" s="1" t="s">
        <v>1083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0</v>
      </c>
      <c r="C1116" s="1" t="s">
        <v>1084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0</v>
      </c>
      <c r="C1117" s="1" t="s">
        <v>1085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0</v>
      </c>
      <c r="C1118" s="1" t="s">
        <v>1086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0</v>
      </c>
      <c r="C1119" s="1" t="s">
        <v>1087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0</v>
      </c>
      <c r="C1120" s="1" t="s">
        <v>1088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1089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1090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1091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1092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1093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1094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1095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1096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1097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1098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1099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1100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1101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0</v>
      </c>
      <c r="C1135" s="1" t="s">
        <v>1102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0</v>
      </c>
      <c r="C1136" s="1" t="s">
        <v>1103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1104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1105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1106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0</v>
      </c>
      <c r="C1140" s="1" t="s">
        <v>1107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0</v>
      </c>
      <c r="C1141" s="1" t="s">
        <v>1108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0</v>
      </c>
      <c r="C1142" s="1" t="s">
        <v>1109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0</v>
      </c>
      <c r="C1143" s="1" t="s">
        <v>1110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0</v>
      </c>
      <c r="C1144" s="1" t="s">
        <v>1111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0</v>
      </c>
      <c r="C1145" s="1" t="s">
        <v>1112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0</v>
      </c>
      <c r="C1146" s="1" t="s">
        <v>1113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0</v>
      </c>
      <c r="C1147" s="1" t="s">
        <v>1114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0</v>
      </c>
      <c r="C1148" s="1" t="s">
        <v>1115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0</v>
      </c>
      <c r="C1149" s="1" t="s">
        <v>1116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0</v>
      </c>
      <c r="C1150" s="1" t="s">
        <v>1117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0</v>
      </c>
      <c r="C1151" s="1" t="s">
        <v>1118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0</v>
      </c>
      <c r="C1152" s="1" t="s">
        <v>1119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0</v>
      </c>
      <c r="C1153" s="1" t="s">
        <v>1120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0</v>
      </c>
      <c r="C1154" s="1" t="s">
        <v>1121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0</v>
      </c>
      <c r="C1155" s="1" t="s">
        <v>1122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0</v>
      </c>
      <c r="C1156" s="1" t="s">
        <v>1123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0</v>
      </c>
      <c r="C1157" s="1" t="s">
        <v>1124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0</v>
      </c>
      <c r="C1158" s="1" t="s">
        <v>1125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0</v>
      </c>
      <c r="C1159" s="1" t="s">
        <v>1126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0</v>
      </c>
      <c r="C1160" s="1" t="s">
        <v>1127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0</v>
      </c>
      <c r="C1161" s="1" t="s">
        <v>1128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0</v>
      </c>
      <c r="C1162" s="1" t="s">
        <v>1129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0</v>
      </c>
      <c r="C1163" s="1" t="s">
        <v>1130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0</v>
      </c>
      <c r="C1164" s="1" t="s">
        <v>1131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0</v>
      </c>
      <c r="C1165" s="1" t="s">
        <v>1132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0</v>
      </c>
      <c r="C1166" s="1" t="s">
        <v>1133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0</v>
      </c>
      <c r="C1167" s="1" t="s">
        <v>1134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0</v>
      </c>
      <c r="C1168" s="1" t="s">
        <v>1135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0</v>
      </c>
      <c r="C1169" s="1" t="s">
        <v>1136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0</v>
      </c>
      <c r="C1170" s="1" t="s">
        <v>1137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0</v>
      </c>
      <c r="C1171" s="1" t="s">
        <v>1138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0</v>
      </c>
      <c r="C1172" s="1" t="s">
        <v>1139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0</v>
      </c>
      <c r="C1173" s="1" t="s">
        <v>1140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0</v>
      </c>
      <c r="C1174" s="1" t="s">
        <v>1141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0</v>
      </c>
      <c r="C1175" s="1" t="s">
        <v>1142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0</v>
      </c>
      <c r="C1176" s="1" t="s">
        <v>1143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0</v>
      </c>
      <c r="C1177" s="1" t="s">
        <v>1144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0</v>
      </c>
      <c r="C1178" s="1" t="s">
        <v>1145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0</v>
      </c>
      <c r="C1179" s="1" t="s">
        <v>1146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0</v>
      </c>
      <c r="C1180" s="1" t="s">
        <v>1147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0</v>
      </c>
      <c r="C1181" s="1" t="s">
        <v>1148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0</v>
      </c>
      <c r="C1182" s="1" t="s">
        <v>1149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0</v>
      </c>
      <c r="C1183" s="1" t="s">
        <v>1150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0</v>
      </c>
      <c r="C1184" s="1" t="s">
        <v>1151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0</v>
      </c>
      <c r="C1185" s="1" t="s">
        <v>1152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0</v>
      </c>
      <c r="C1186" s="1" t="s">
        <v>1153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0</v>
      </c>
      <c r="C1187" s="1" t="s">
        <v>1154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0</v>
      </c>
      <c r="C1188" s="1" t="s">
        <v>1155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0</v>
      </c>
      <c r="C1189" s="1" t="s">
        <v>1156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0</v>
      </c>
      <c r="C1190" s="1" t="s">
        <v>1157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0</v>
      </c>
      <c r="C1191" s="1" t="s">
        <v>1158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0</v>
      </c>
      <c r="C1192" s="1" t="s">
        <v>1159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0</v>
      </c>
      <c r="C1193" s="1" t="s">
        <v>1160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0</v>
      </c>
      <c r="C1194" s="1" t="s">
        <v>1161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0</v>
      </c>
      <c r="C1195" s="1" t="s">
        <v>1162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0</v>
      </c>
      <c r="C1196" s="1" t="s">
        <v>1163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0</v>
      </c>
      <c r="C1197" s="1" t="s">
        <v>1164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0</v>
      </c>
      <c r="C1198" s="1" t="s">
        <v>1165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0</v>
      </c>
      <c r="C1199" s="1" t="s">
        <v>1166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0</v>
      </c>
      <c r="C1200" s="1" t="s">
        <v>1167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0</v>
      </c>
      <c r="C1201" s="1" t="s">
        <v>1168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1169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3</v>
      </c>
      <c r="C1203" s="1" t="s">
        <v>1169</v>
      </c>
      <c r="D1203">
        <f>IMAGE("https://raw.githubusercontent.com/stautonico/pokemon-home-pokedex/main/sprites/venusaur.png",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1170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1171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1172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12</v>
      </c>
      <c r="C1207" s="1" t="s">
        <v>1172</v>
      </c>
      <c r="D1207">
        <f>IMAGE("https://raw.githubusercontent.com/stautonico/pokemon-home-pokedex/main/sprites/butterfree.png",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1173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25</v>
      </c>
      <c r="C1209" s="1" t="s">
        <v>1173</v>
      </c>
      <c r="D1209">
        <f>IMAGE("https://raw.githubusercontent.com/stautonico/pokemon-home-pokedex/main/sprites/pikachu.png",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1174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1175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1176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1177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1178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1179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133</v>
      </c>
      <c r="C1216" s="1" t="s">
        <v>1179</v>
      </c>
      <c r="D1216">
        <f>IMAGE("https://raw.githubusercontent.com/stautonico/pokemon-home-pokedex/main/sprites/eevee.png",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1180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1181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1182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1183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1184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1185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1186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1187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1188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1189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1190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1191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1192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1193</v>
      </c>
      <c r="D1230">
        <f>IMAGE("https://raw.githubusercontent.com/stautonico/pokemon-home-pokedex/main/sprites/toxtricity-amped.png",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1194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1195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1196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1197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1198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1199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1200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1201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1202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10091</v>
      </c>
      <c r="C1240" s="1" t="s">
        <v>1203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10092</v>
      </c>
      <c r="C1241" s="1" t="s">
        <v>1204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10100</v>
      </c>
      <c r="C1242" s="1" t="s">
        <v>1205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10101</v>
      </c>
      <c r="C1243" s="1" t="s">
        <v>1206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10102</v>
      </c>
      <c r="C1244" s="1" t="s">
        <v>1207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10103</v>
      </c>
      <c r="C1245" s="1" t="s">
        <v>1208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10104</v>
      </c>
      <c r="C1246" s="1" t="s">
        <v>1209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10105</v>
      </c>
      <c r="C1247" s="1" t="s">
        <v>1210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10106</v>
      </c>
      <c r="C1248" s="1" t="s">
        <v>1211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10107</v>
      </c>
      <c r="C1249" s="1" t="s">
        <v>1212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10108</v>
      </c>
      <c r="C1250" s="1" t="s">
        <v>1213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10109</v>
      </c>
      <c r="C1251" s="1" t="s">
        <v>1214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10110</v>
      </c>
      <c r="C1252" s="1" t="s">
        <v>1215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10111</v>
      </c>
      <c r="C1253" s="1" t="s">
        <v>1216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10112</v>
      </c>
      <c r="C1254" s="1" t="s">
        <v>1217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10113</v>
      </c>
      <c r="C1255" s="1" t="s">
        <v>1218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10114</v>
      </c>
      <c r="C1256" s="1" t="s">
        <v>1219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10115</v>
      </c>
      <c r="C1257" s="1" t="s">
        <v>1220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10161</v>
      </c>
      <c r="C1258" s="1" t="s">
        <v>1221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10162</v>
      </c>
      <c r="C1259" s="1" t="s">
        <v>1222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10163</v>
      </c>
      <c r="C1260" s="1" t="s">
        <v>1223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10164</v>
      </c>
      <c r="C1261" s="1" t="s">
        <v>1224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10165</v>
      </c>
      <c r="C1262" s="1" t="s">
        <v>1225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10166</v>
      </c>
      <c r="C1263" s="1" t="s">
        <v>1226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10167</v>
      </c>
      <c r="C1264" s="1" t="s">
        <v>1227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0</v>
      </c>
      <c r="C1265" s="1" t="s">
        <v>1228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10169</v>
      </c>
      <c r="C1266" s="1" t="s">
        <v>1229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10170</v>
      </c>
      <c r="C1267" s="1" t="s">
        <v>1230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10171</v>
      </c>
      <c r="C1268" s="1" t="s">
        <v>1231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10172</v>
      </c>
      <c r="C1269" s="1" t="s">
        <v>1232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10173</v>
      </c>
      <c r="C1270" s="1" t="s">
        <v>1233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10174</v>
      </c>
      <c r="C1271" s="1" t="s">
        <v>1234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10175</v>
      </c>
      <c r="C1272" s="1" t="s">
        <v>1235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10176</v>
      </c>
      <c r="C1273" s="1" t="s">
        <v>1236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0</v>
      </c>
      <c r="C1274" s="1" t="s">
        <v>1237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10179</v>
      </c>
      <c r="C1275" s="1" t="s">
        <v>1238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10180</v>
      </c>
      <c r="C1276" s="1" t="s">
        <v>1239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10229</v>
      </c>
      <c r="C1277" s="1" t="s">
        <v>1240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10230</v>
      </c>
      <c r="C1278" s="1" t="s">
        <v>1241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10231</v>
      </c>
      <c r="C1279" s="1" t="s">
        <v>1242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10232</v>
      </c>
      <c r="C1280" s="1" t="s">
        <v>1243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10233</v>
      </c>
      <c r="C1281" s="1" t="s">
        <v>1244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10234</v>
      </c>
      <c r="C1282" s="1" t="s">
        <v>1245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10235</v>
      </c>
      <c r="C1283" s="1" t="s">
        <v>937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10236</v>
      </c>
      <c r="C1284" s="1" t="s">
        <v>1246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10237</v>
      </c>
      <c r="C1285" s="1" t="s">
        <v>1247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1248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10238</v>
      </c>
      <c r="C1287" s="1" t="s">
        <v>1249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10239</v>
      </c>
      <c r="C1288" s="1" t="s">
        <v>1250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10240</v>
      </c>
      <c r="C1289" s="1" t="s">
        <v>1251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10241</v>
      </c>
      <c r="C1290" s="1" t="s">
        <v>1252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10242</v>
      </c>
      <c r="C1291" s="1" t="s">
        <v>1253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10243</v>
      </c>
      <c r="C1292" s="1" t="s">
        <v>1254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10244</v>
      </c>
      <c r="C1293" s="1" t="s">
        <v>1255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1256</v>
      </c>
      <c r="I2" s="37" t="s">
        <v>1257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1258</v>
      </c>
      <c r="I10" s="37" t="s">
        <v>1259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1260</v>
      </c>
      <c r="I18" s="37" t="s">
        <v>1261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1262</v>
      </c>
      <c r="I26" s="37" t="s">
        <v>1263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1264</v>
      </c>
      <c r="I34" s="37" t="s">
        <v>1265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1266</v>
      </c>
      <c r="I42" s="37" t="s">
        <v>1267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1268</v>
      </c>
      <c r="I50" s="37" t="s">
        <v>1269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1270</v>
      </c>
      <c r="I58" s="37" t="s">
        <v>1271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>
        <f>IMAGE("https://raw.githubusercontent.com/stautonico/pokemon-home-pokedex/main/sprites/porygonz.png", 2)</f>
        <v>0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1272</v>
      </c>
      <c r="I66" s="37" t="s">
        <v>1273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1274</v>
      </c>
      <c r="I74" s="37" t="s">
        <v>1275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1276</v>
      </c>
      <c r="I82" s="37" t="s">
        <v>1277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1278</v>
      </c>
      <c r="I90" s="37" t="s">
        <v>1279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1280</v>
      </c>
      <c r="I98" s="37" t="s">
        <v>1281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1282</v>
      </c>
      <c r="I106" s="37" t="s">
        <v>1283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1284</v>
      </c>
      <c r="I114" s="37" t="s">
        <v>1285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1286</v>
      </c>
      <c r="I122" s="37" t="s">
        <v>1287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1288</v>
      </c>
      <c r="I130" s="37" t="s">
        <v>1289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>
        <f>IMAGE("https://raw.githubusercontent.com/stautonico/pokemon-home-pokedex/main/sprites/sneasel-hisui-f.png", 2)</f>
        <v>0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1290</v>
      </c>
      <c r="I138" s="37" t="s">
        <v>1291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>
        <f>IMAGE("https://raw.githubusercontent.com/stautonico/pokemon-home-pokedex/main/sprites/pikachu-original.png", 2)</f>
        <v>0</v>
      </c>
      <c r="K139" s="38">
        <f>IMAGE("https://raw.githubusercontent.com/stautonico/pokemon-home-pokedex/main/sprites/pikachu-hoenn.png", 2)</f>
        <v>0</v>
      </c>
      <c r="L139" s="38">
        <f>IMAGE("https://raw.githubusercontent.com/stautonico/pokemon-home-pokedex/main/sprites/pikachu-sinnoh.png", 2)</f>
        <v>0</v>
      </c>
      <c r="M139" s="38">
        <f>IMAGE("https://raw.githubusercontent.com/stautonico/pokemon-home-pokedex/main/sprites/pikachu-unova.png", 2)</f>
        <v>0</v>
      </c>
      <c r="N139" s="38">
        <f>IMAGE("https://raw.githubusercontent.com/stautonico/pokemon-home-pokedex/main/sprites/pikachu-kalos.png", 2)</f>
        <v>0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>
        <f>IMAGE("https://raw.githubusercontent.com/stautonico/pokemon-home-pokedex/main/sprites/pikachu-alola.png", 2)</f>
        <v>0</v>
      </c>
      <c r="J140" s="38">
        <f>IMAGE("https://raw.githubusercontent.com/stautonico/pokemon-home-pokedex/main/sprites/pikachu-partner.png", 2)</f>
        <v>0</v>
      </c>
      <c r="K140" s="38">
        <f>IMAGE("https://raw.githubusercontent.com/stautonico/pokemon-home-pokedex/main/sprites/pikachu-world.png", 2)</f>
        <v>0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1292</v>
      </c>
      <c r="I146" s="37" t="s">
        <v>1293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1294</v>
      </c>
      <c r="I154" s="37" t="s">
        <v>1295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1296</v>
      </c>
      <c r="I162" s="37" t="s">
        <v>1297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1298</v>
      </c>
      <c r="I170" s="37" t="s">
        <v>1299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1300</v>
      </c>
      <c r="I178" s="37" t="s">
        <v>1301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1302</v>
      </c>
      <c r="I186" s="37" t="s">
        <v>1303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1304</v>
      </c>
      <c r="I194" s="37" t="s">
        <v>1305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1306</v>
      </c>
      <c r="I202" s="37" t="s">
        <v>1307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1308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COUNTIF(INDIRECT("Checklist!$A870"), "TRUE") = 1</formula>
    </cfRule>
    <cfRule type="expression" dxfId="4" priority="2687">
      <formula>COUNTIF(INDIRECT("Checklist!$A870"),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COUNTIF(INDIRECT("Checklist!$A907"), "TRUE") = 1</formula>
    </cfRule>
    <cfRule type="expression" dxfId="4" priority="1894">
      <formula>COUNTIF(INDIRECT("Checklist!$A907"),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COUNTIF(INDIRECT("Checklist!$A911"), "TRUE") = 1</formula>
    </cfRule>
    <cfRule type="expression" dxfId="4" priority="2138">
      <formula>COUNTIF(INDIRECT("Checklist!$A911"),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COUNTIF(INDIRECT("Checklist!$A850"), "TRUE") = 1</formula>
    </cfRule>
    <cfRule type="expression" dxfId="4" priority="2626">
      <formula>COUNTIF(INDIRECT("Checklist!$A850"),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COUNTIF(INDIRECT("Checklist!$A893"), "TRUE") = 1</formula>
    </cfRule>
    <cfRule type="expression" dxfId="4" priority="2650">
      <formula>COUNTIF(INDIRECT("Checklist!$A893"),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COUNTIF(INDIRECT("Checklist!$A908"), "TRUE") = 1</formula>
    </cfRule>
    <cfRule type="expression" dxfId="4" priority="1896">
      <formula>COUNTIF(INDIRECT("Checklist!$A908"),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COUNTIF(INDIRECT("Checklist!$A1134"), "TRUE") = 1</formula>
    </cfRule>
    <cfRule type="expression" dxfId="4" priority="2628">
      <formula>COUNTIF(INDIRECT("Checklist!$A1134"),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COUNTIF(INDIRECT("Checklist!$A1137"), "TRUE") = 1</formula>
    </cfRule>
    <cfRule type="expression" dxfId="4" priority="2652">
      <formula>COUNTIF(INDIRECT("Checklist!$A1137"),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COUNTIF(INDIRECT("Checklist!$A911"), "TRUE") = 1</formula>
    </cfRule>
    <cfRule type="expression" dxfId="4" priority="1902">
      <formula>COUNTIF(INDIRECT("Checklist!$A911"),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COUNTIF(INDIRECT("Checklist!$A929"), "TRUE") = 1</formula>
    </cfRule>
    <cfRule type="expression" dxfId="4" priority="1938">
      <formula>COUNTIF(INDIRECT("Checklist!$A929"),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2023-03-14T09:10:46Z</dcterms:created>
  <dcterms:modified xsi:type="dcterms:W3CDTF">2023-03-14T09:10:46Z</dcterms:modified>
</cp:coreProperties>
</file>