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\Google Drive\ΣΕΚ\2017_Νόμοι\CanSAT\Parachute\"/>
    </mc:Choice>
  </mc:AlternateContent>
  <bookViews>
    <workbookView xWindow="0" yWindow="0" windowWidth="17895" windowHeight="10350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l="1"/>
  <c r="C13" i="1" s="1"/>
  <c r="F13" i="1" s="1"/>
  <c r="C14" i="1" s="1"/>
  <c r="C15" i="1" s="1"/>
  <c r="C16" i="1" s="1"/>
  <c r="C18" i="1"/>
  <c r="J21" i="1" s="1"/>
</calcChain>
</file>

<file path=xl/sharedStrings.xml><?xml version="1.0" encoding="utf-8"?>
<sst xmlns="http://schemas.openxmlformats.org/spreadsheetml/2006/main" count="34" uniqueCount="28">
  <si>
    <t>m/sec</t>
  </si>
  <si>
    <t>Kg</t>
  </si>
  <si>
    <r>
      <t>Κg/m</t>
    </r>
    <r>
      <rPr>
        <vertAlign val="superscript"/>
        <sz val="11"/>
        <color theme="1"/>
        <rFont val="Calibri"/>
        <family val="2"/>
        <charset val="161"/>
        <scheme val="minor"/>
      </rPr>
      <t>3</t>
    </r>
  </si>
  <si>
    <t xml:space="preserve">Επιφάνεια Α = </t>
  </si>
  <si>
    <r>
      <t>m</t>
    </r>
    <r>
      <rPr>
        <vertAlign val="superscript"/>
        <sz val="11"/>
        <color theme="1"/>
        <rFont val="Calibri"/>
        <family val="2"/>
        <charset val="161"/>
        <scheme val="minor"/>
      </rPr>
      <t>2</t>
    </r>
  </si>
  <si>
    <r>
      <t>A= (2*m*g)/(ρ*Cd*V</t>
    </r>
    <r>
      <rPr>
        <vertAlign val="super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>)</t>
    </r>
  </si>
  <si>
    <t>Ταχύτητα πτώσης  V:</t>
  </si>
  <si>
    <t>Μάζα δορυφόρου m:</t>
  </si>
  <si>
    <t>Πυκνότητα αέρα ρ:</t>
  </si>
  <si>
    <t>Συντελεστής αντίστασης Cd:</t>
  </si>
  <si>
    <r>
      <t>g : επιτάχυνση της βαρύτητας 9,81m/sec</t>
    </r>
    <r>
      <rPr>
        <vertAlign val="superscript"/>
        <sz val="11"/>
        <color theme="1"/>
        <rFont val="Calibri"/>
        <family val="2"/>
        <charset val="161"/>
        <scheme val="minor"/>
      </rPr>
      <t>2</t>
    </r>
  </si>
  <si>
    <t>Για cross chute</t>
  </si>
  <si>
    <t>Επιφάνεια τμημάτων:</t>
  </si>
  <si>
    <r>
      <t>cm</t>
    </r>
    <r>
      <rPr>
        <vertAlign val="superscript"/>
        <sz val="11"/>
        <color theme="1"/>
        <rFont val="Calibri"/>
        <family val="2"/>
        <charset val="161"/>
        <scheme val="minor"/>
      </rPr>
      <t>2</t>
    </r>
  </si>
  <si>
    <t>Πλευρά:</t>
  </si>
  <si>
    <t>cm</t>
  </si>
  <si>
    <t>Πλάτος λωρίδας W:</t>
  </si>
  <si>
    <t>Μήκος λωρίδας L:</t>
  </si>
  <si>
    <t>Επιφάνεια θόλου:</t>
  </si>
  <si>
    <t>Ταχύτητα πτώσης επαλ. :</t>
  </si>
  <si>
    <t>V=SQRT((2*m*g)/(A*ρ*Cd))</t>
  </si>
  <si>
    <t>Για CanSat από 8 - 11 m/s</t>
  </si>
  <si>
    <t xml:space="preserve">Υπολογισμός Αλεξίπτωτου τύπου Cross - Ursa Minor </t>
  </si>
  <si>
    <t>Δοκιμή άλλης μάζας:</t>
  </si>
  <si>
    <t>Ύψος:</t>
  </si>
  <si>
    <t>m</t>
  </si>
  <si>
    <t>Χρόνος πτώσης :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</si>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</sst>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4" borderId="0" xfId="0" applyNumberFormat="1" applyFill="1"/>
    <xf numFmtId="2" fontId="0" fillId="2" borderId="0" xfId="0" applyNumberFormat="1" applyFill="1"/>
    <xf numFmtId="0" fontId="0" fillId="5" borderId="0" xfId="0" applyFill="1"/>
    <xf numFmtId="2" fontId="1" fillId="7" borderId="0" xfId="0" applyNumberFormat="1" applyFont="1" applyFill="1"/>
    <xf numFmtId="0" fontId="0" fillId="8" borderId="0" xfId="0" applyFill="1"/>
    <xf numFmtId="0" fontId="3" fillId="6" borderId="0" xfId="0" applyFont="1" applyFill="1"/>
    <xf numFmtId="0" fontId="3" fillId="3" borderId="0" xfId="0" applyFont="1" applyFill="1"/>
    <xf numFmtId="0" fontId="0" fillId="9" borderId="0" xfId="0" applyFill="1"/>
    <xf numFmtId="0" fontId="1" fillId="0" borderId="0" xfId="0" applyFont="1"/>
    <xf numFmtId="0" fontId="4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</xdr:row>
      <xdr:rowOff>0</xdr:rowOff>
    </xdr:from>
    <xdr:to>
      <xdr:col>3</xdr:col>
      <xdr:colOff>286763</xdr:colOff>
      <xdr:row>33</xdr:row>
      <xdr:rowOff>171450</xdr:rowOff>
    </xdr:to>
    <xdr:pic>
      <xdr:nvPicPr>
        <xdr:cNvPr id="3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4000500"/>
          <a:ext cx="2668012" cy="2838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C9" sqref="C9"/>
    </sheetView>
  </sheetViews>
  <sheetFormatPr defaultRowHeight="15" x14ac:dyDescent="0.25"/>
  <cols>
    <col min="2" max="2" width="26.5703125" customWidth="1"/>
  </cols>
  <sheetData>
    <row r="3" spans="2:11" ht="26.25" x14ac:dyDescent="0.4">
      <c r="B3" s="12" t="s">
        <v>22</v>
      </c>
      <c r="C3" s="12"/>
      <c r="D3" s="12"/>
      <c r="E3" s="12"/>
      <c r="F3" s="12"/>
      <c r="G3" s="12"/>
      <c r="H3" s="12"/>
      <c r="I3" s="12"/>
      <c r="J3" s="12"/>
      <c r="K3" s="12"/>
    </row>
    <row r="5" spans="2:11" ht="18.75" x14ac:dyDescent="0.3">
      <c r="B5" t="s">
        <v>6</v>
      </c>
      <c r="C5" s="9">
        <v>8</v>
      </c>
      <c r="D5" t="s">
        <v>0</v>
      </c>
      <c r="E5" t="s">
        <v>21</v>
      </c>
    </row>
    <row r="6" spans="2:11" ht="18.75" x14ac:dyDescent="0.3">
      <c r="B6" t="s">
        <v>7</v>
      </c>
      <c r="C6" s="8">
        <v>0.35</v>
      </c>
      <c r="D6" t="s">
        <v>1</v>
      </c>
      <c r="G6" t="s">
        <v>23</v>
      </c>
      <c r="I6" s="10"/>
      <c r="J6" t="s">
        <v>1</v>
      </c>
    </row>
    <row r="7" spans="2:11" ht="17.25" x14ac:dyDescent="0.25">
      <c r="B7" t="s">
        <v>8</v>
      </c>
      <c r="C7" s="5">
        <v>1.22</v>
      </c>
      <c r="D7" t="s">
        <v>2</v>
      </c>
    </row>
    <row r="8" spans="2:11" x14ac:dyDescent="0.25">
      <c r="B8" t="s">
        <v>9</v>
      </c>
      <c r="C8" s="5">
        <v>0.8</v>
      </c>
      <c r="D8" t="s">
        <v>11</v>
      </c>
    </row>
    <row r="10" spans="2:11" ht="17.25" x14ac:dyDescent="0.25">
      <c r="B10" s="1" t="s">
        <v>3</v>
      </c>
      <c r="C10" s="3">
        <f>(2*C6*9.81)/(C7*C8*C5^2)</f>
        <v>0.10993532274590165</v>
      </c>
      <c r="D10" t="s">
        <v>4</v>
      </c>
      <c r="E10" s="7" t="s">
        <v>5</v>
      </c>
      <c r="F10" s="7"/>
      <c r="G10" s="7"/>
      <c r="H10" t="s">
        <v>10</v>
      </c>
    </row>
    <row r="11" spans="2:11" ht="17.25" x14ac:dyDescent="0.25">
      <c r="C11" s="4">
        <f>C10*10000</f>
        <v>1099.3532274590166</v>
      </c>
      <c r="D11" t="s">
        <v>13</v>
      </c>
    </row>
    <row r="13" spans="2:11" ht="17.25" x14ac:dyDescent="0.25">
      <c r="B13" t="s">
        <v>12</v>
      </c>
      <c r="C13" s="2">
        <f>C11/5</f>
        <v>219.87064549180332</v>
      </c>
      <c r="D13" t="s">
        <v>13</v>
      </c>
      <c r="E13" t="s">
        <v>14</v>
      </c>
      <c r="F13" s="2">
        <f>SQRT(C13)</f>
        <v>14.828035793448953</v>
      </c>
      <c r="G13" t="s">
        <v>15</v>
      </c>
    </row>
    <row r="14" spans="2:11" x14ac:dyDescent="0.25">
      <c r="B14" t="s">
        <v>16</v>
      </c>
      <c r="C14" s="6">
        <f>F13</f>
        <v>14.828035793448953</v>
      </c>
      <c r="D14" t="s">
        <v>15</v>
      </c>
    </row>
    <row r="15" spans="2:11" x14ac:dyDescent="0.25">
      <c r="B15" t="s">
        <v>17</v>
      </c>
      <c r="C15" s="6">
        <f>C14*3</f>
        <v>44.484107380346856</v>
      </c>
      <c r="D15" t="s">
        <v>15</v>
      </c>
    </row>
    <row r="16" spans="2:11" ht="17.25" x14ac:dyDescent="0.25">
      <c r="B16" t="s">
        <v>18</v>
      </c>
      <c r="C16">
        <f>2*C15*C14-C14^2</f>
        <v>1099.3532274590166</v>
      </c>
      <c r="D16" t="s">
        <v>13</v>
      </c>
    </row>
    <row r="18" spans="2:11" x14ac:dyDescent="0.25">
      <c r="B18" t="s">
        <v>19</v>
      </c>
      <c r="C18" s="2">
        <f>SQRT((2*(IF(ISBLANK(I6),C6,I6))*9.81)/(C10*C7*C8))</f>
        <v>8</v>
      </c>
      <c r="D18" t="s">
        <v>0</v>
      </c>
      <c r="E18" s="7" t="s">
        <v>20</v>
      </c>
      <c r="F18" s="7"/>
      <c r="G18" s="7"/>
    </row>
    <row r="20" spans="2:11" x14ac:dyDescent="0.25">
      <c r="H20" t="s">
        <v>24</v>
      </c>
      <c r="J20" s="11">
        <v>1000</v>
      </c>
      <c r="K20" t="s">
        <v>25</v>
      </c>
    </row>
    <row r="21" spans="2:11" x14ac:dyDescent="0.25">
      <c r="H21" t="s">
        <v>26</v>
      </c>
      <c r="J21" s="11">
        <f>(J20/C18)</f>
        <v>125</v>
      </c>
      <c r="K21" t="s">
        <v>27</v>
      </c>
    </row>
  </sheetData>
  <mergeCells count="1">
    <mergeCell ref="B3:K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2018-01-13T16:14:36Z</dcterms:created>
  <dcterms:modified xsi:type="dcterms:W3CDTF">2018-04-08T12:16:30Z</dcterms:modified>
</cp:coreProperties>
</file>