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v Davis\projects\politismart-serverside\"/>
    </mc:Choice>
  </mc:AlternateContent>
  <bookViews>
    <workbookView xWindow="0" yWindow="0" windowWidth="23040" windowHeight="9048" xr2:uid="{6FD37CA5-4AEF-47EE-8B10-35AA5677ACDC}"/>
  </bookViews>
  <sheets>
    <sheet name="Sheet2" sheetId="2" r:id="rId1"/>
    <sheet name="Sheet3" sheetId="3" r:id="rId2"/>
  </sheets>
  <definedNames>
    <definedName name="_xlnm._FilterDatabase" localSheetId="0" hidden="1">Sheet2!$B$2:$W$102</definedName>
    <definedName name="_xlnm._FilterDatabase" localSheetId="1" hidden="1">Sheet3!$A$1:$C$101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8" i="2" l="1"/>
  <c r="M109" i="2" s="1"/>
  <c r="M110" i="2" s="1"/>
  <c r="M111" i="2" s="1"/>
  <c r="M112" i="2" s="1"/>
  <c r="M113" i="2" s="1"/>
  <c r="M114" i="2" s="1"/>
  <c r="M115" i="2" s="1"/>
  <c r="M116" i="2" s="1"/>
  <c r="N102" i="2"/>
  <c r="N101" i="2"/>
  <c r="N100" i="2"/>
  <c r="N99" i="2"/>
  <c r="N98" i="2"/>
  <c r="N97" i="2"/>
  <c r="N96" i="2"/>
  <c r="N95" i="2"/>
  <c r="N94" i="2"/>
  <c r="N93" i="2"/>
  <c r="N116" i="2" s="1"/>
  <c r="N92" i="2"/>
  <c r="N91" i="2"/>
  <c r="N90" i="2"/>
  <c r="N89" i="2"/>
  <c r="N88" i="2"/>
  <c r="N87" i="2"/>
  <c r="N86" i="2"/>
  <c r="N85" i="2"/>
  <c r="N84" i="2"/>
  <c r="N83" i="2"/>
  <c r="N115" i="2" s="1"/>
  <c r="N82" i="2"/>
  <c r="N81" i="2"/>
  <c r="N80" i="2"/>
  <c r="N79" i="2"/>
  <c r="N78" i="2"/>
  <c r="N77" i="2"/>
  <c r="N76" i="2"/>
  <c r="N75" i="2"/>
  <c r="N74" i="2"/>
  <c r="N73" i="2"/>
  <c r="N114" i="2" s="1"/>
  <c r="N72" i="2"/>
  <c r="N71" i="2"/>
  <c r="N70" i="2"/>
  <c r="N69" i="2"/>
  <c r="N68" i="2"/>
  <c r="N67" i="2"/>
  <c r="N66" i="2"/>
  <c r="N65" i="2"/>
  <c r="N64" i="2"/>
  <c r="N63" i="2"/>
  <c r="N113" i="2" s="1"/>
  <c r="N62" i="2"/>
  <c r="N61" i="2"/>
  <c r="N60" i="2"/>
  <c r="N59" i="2"/>
  <c r="N58" i="2"/>
  <c r="N57" i="2"/>
  <c r="N56" i="2"/>
  <c r="N55" i="2"/>
  <c r="N54" i="2"/>
  <c r="N53" i="2"/>
  <c r="N112" i="2" s="1"/>
  <c r="N52" i="2"/>
  <c r="N51" i="2"/>
  <c r="N50" i="2"/>
  <c r="N49" i="2"/>
  <c r="N48" i="2"/>
  <c r="N47" i="2"/>
  <c r="N46" i="2"/>
  <c r="N45" i="2"/>
  <c r="N44" i="2"/>
  <c r="N43" i="2"/>
  <c r="N111" i="2" s="1"/>
  <c r="N42" i="2"/>
  <c r="N41" i="2"/>
  <c r="N40" i="2"/>
  <c r="N39" i="2"/>
  <c r="N38" i="2"/>
  <c r="N37" i="2"/>
  <c r="N36" i="2"/>
  <c r="N35" i="2"/>
  <c r="N34" i="2"/>
  <c r="N33" i="2"/>
  <c r="N110" i="2" s="1"/>
  <c r="N32" i="2"/>
  <c r="N31" i="2"/>
  <c r="N30" i="2"/>
  <c r="N29" i="2"/>
  <c r="N28" i="2"/>
  <c r="N27" i="2"/>
  <c r="N26" i="2"/>
  <c r="N25" i="2"/>
  <c r="N24" i="2"/>
  <c r="N23" i="2"/>
  <c r="N109" i="2" s="1"/>
  <c r="N22" i="2"/>
  <c r="N21" i="2"/>
  <c r="N20" i="2"/>
  <c r="N19" i="2"/>
  <c r="N18" i="2"/>
  <c r="N17" i="2"/>
  <c r="N16" i="2"/>
  <c r="N15" i="2"/>
  <c r="N14" i="2"/>
  <c r="N13" i="2"/>
  <c r="N108" i="2" s="1"/>
  <c r="N12" i="2"/>
  <c r="N11" i="2"/>
  <c r="N10" i="2"/>
  <c r="N9" i="2"/>
  <c r="N8" i="2"/>
  <c r="N7" i="2"/>
  <c r="N6" i="2"/>
  <c r="N5" i="2"/>
  <c r="N4" i="2"/>
  <c r="N3" i="2"/>
  <c r="N107" i="2" s="1"/>
  <c r="C5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4" i="2"/>
  <c r="C3" i="2"/>
  <c r="S102" i="2"/>
  <c r="R102" i="2"/>
  <c r="S101" i="2"/>
  <c r="R101" i="2"/>
  <c r="S100" i="2"/>
  <c r="S99" i="2"/>
  <c r="R99" i="2"/>
  <c r="S98" i="2"/>
  <c r="R98" i="2"/>
  <c r="S97" i="2"/>
  <c r="S96" i="2"/>
  <c r="R96" i="2"/>
  <c r="S95" i="2"/>
  <c r="R95" i="2"/>
  <c r="S94" i="2"/>
  <c r="R94" i="2"/>
  <c r="S93" i="2"/>
  <c r="R93" i="2"/>
  <c r="S92" i="2"/>
  <c r="R92" i="2"/>
  <c r="S91" i="2"/>
  <c r="S90" i="2"/>
  <c r="R90" i="2"/>
  <c r="S89" i="2"/>
  <c r="S88" i="2"/>
  <c r="R88" i="2"/>
  <c r="S87" i="2"/>
  <c r="R87" i="2"/>
  <c r="S86" i="2"/>
  <c r="S85" i="2"/>
  <c r="R85" i="2"/>
  <c r="S84" i="2"/>
  <c r="R84" i="2"/>
  <c r="S83" i="2"/>
  <c r="R83" i="2"/>
  <c r="S82" i="2"/>
  <c r="S81" i="2"/>
  <c r="S80" i="2"/>
  <c r="R80" i="2"/>
  <c r="S79" i="2"/>
  <c r="S78" i="2"/>
  <c r="R78" i="2"/>
  <c r="S77" i="2"/>
  <c r="S76" i="2"/>
  <c r="R76" i="2"/>
  <c r="S75" i="2"/>
  <c r="R75" i="2"/>
  <c r="S74" i="2"/>
  <c r="R74" i="2"/>
  <c r="S73" i="2"/>
  <c r="R73" i="2"/>
  <c r="S72" i="2"/>
  <c r="S71" i="2"/>
  <c r="R71" i="2"/>
  <c r="S70" i="2"/>
  <c r="R70" i="2"/>
  <c r="S69" i="2"/>
  <c r="R69" i="2"/>
  <c r="S68" i="2"/>
  <c r="R68" i="2"/>
  <c r="S67" i="2"/>
  <c r="R67" i="2"/>
  <c r="S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S47" i="2"/>
  <c r="R47" i="2"/>
  <c r="S46" i="2"/>
  <c r="S45" i="2"/>
  <c r="R45" i="2"/>
  <c r="S44" i="2"/>
  <c r="S43" i="2"/>
  <c r="S42" i="2"/>
  <c r="R42" i="2"/>
  <c r="S41" i="2"/>
  <c r="R41" i="2"/>
  <c r="S40" i="2"/>
  <c r="R40" i="2"/>
  <c r="S39" i="2"/>
  <c r="S38" i="2"/>
  <c r="S37" i="2"/>
  <c r="R37" i="2"/>
  <c r="S36" i="2"/>
  <c r="S35" i="2"/>
  <c r="R35" i="2"/>
  <c r="S34" i="2"/>
  <c r="S33" i="2"/>
  <c r="S32" i="2"/>
  <c r="S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S18" i="2"/>
  <c r="R18" i="2"/>
  <c r="S17" i="2"/>
  <c r="R17" i="2"/>
  <c r="S16" i="2"/>
  <c r="R16" i="2"/>
  <c r="S15" i="2"/>
  <c r="S14" i="2"/>
  <c r="R14" i="2"/>
  <c r="S13" i="2"/>
  <c r="R13" i="2"/>
  <c r="S12" i="2"/>
  <c r="S11" i="2"/>
  <c r="R11" i="2"/>
  <c r="S10" i="2"/>
  <c r="R10" i="2"/>
  <c r="S9" i="2"/>
  <c r="S8" i="2"/>
  <c r="S7" i="2"/>
  <c r="R7" i="2"/>
  <c r="S6" i="2"/>
  <c r="R6" i="2"/>
  <c r="S5" i="2"/>
  <c r="S4" i="2"/>
  <c r="S3" i="2"/>
  <c r="AE4496" i="2"/>
  <c r="AE4495" i="2"/>
  <c r="AE4494" i="2"/>
  <c r="AE4493" i="2"/>
  <c r="AE4492" i="2"/>
  <c r="AE4491" i="2"/>
  <c r="AE4490" i="2"/>
  <c r="AE4489" i="2"/>
  <c r="AE4488" i="2"/>
  <c r="AE4487" i="2"/>
  <c r="AE4486" i="2"/>
  <c r="AE4485" i="2"/>
  <c r="AE4484" i="2"/>
  <c r="AE4483" i="2"/>
  <c r="AE4482" i="2"/>
  <c r="AE4481" i="2"/>
  <c r="AE4480" i="2"/>
  <c r="AE4479" i="2"/>
  <c r="AE4478" i="2"/>
  <c r="AE4477" i="2"/>
  <c r="AE4476" i="2"/>
  <c r="AE4475" i="2"/>
  <c r="AE4474" i="2"/>
  <c r="AE4473" i="2"/>
  <c r="AE4472" i="2"/>
  <c r="AE4471" i="2"/>
  <c r="AE4470" i="2"/>
  <c r="AE4469" i="2"/>
  <c r="AE4468" i="2"/>
  <c r="AE4467" i="2"/>
  <c r="AE4466" i="2"/>
  <c r="AE4465" i="2"/>
  <c r="AE4464" i="2"/>
  <c r="AE4463" i="2"/>
  <c r="AE4462" i="2"/>
  <c r="AE4461" i="2"/>
  <c r="AE4460" i="2"/>
  <c r="AE4459" i="2"/>
  <c r="AE4458" i="2"/>
  <c r="AE4457" i="2"/>
  <c r="AE4456" i="2"/>
  <c r="AE4455" i="2"/>
  <c r="AE4454" i="2"/>
  <c r="AE4453" i="2"/>
  <c r="AE4452" i="2"/>
  <c r="AE4451" i="2"/>
  <c r="AE4450" i="2"/>
  <c r="AE4449" i="2"/>
  <c r="AE4448" i="2"/>
  <c r="AE4447" i="2"/>
  <c r="AE4446" i="2"/>
  <c r="AE4445" i="2"/>
  <c r="AE4444" i="2"/>
  <c r="AE4443" i="2"/>
  <c r="AE4442" i="2"/>
  <c r="AE4441" i="2"/>
  <c r="AE4440" i="2"/>
  <c r="AE4439" i="2"/>
  <c r="AE4438" i="2"/>
  <c r="AE4437" i="2"/>
  <c r="AE4436" i="2"/>
  <c r="AE4435" i="2"/>
  <c r="AE4434" i="2"/>
  <c r="AE4433" i="2"/>
  <c r="AE4432" i="2"/>
  <c r="AE4431" i="2"/>
  <c r="AE4430" i="2"/>
  <c r="AE4429" i="2"/>
  <c r="AE4428" i="2"/>
  <c r="AE4427" i="2"/>
  <c r="AE4426" i="2"/>
  <c r="AE4425" i="2"/>
  <c r="AE4424" i="2"/>
  <c r="AE4423" i="2"/>
  <c r="AE4422" i="2"/>
  <c r="AE4421" i="2"/>
  <c r="AE4420" i="2"/>
  <c r="AE4419" i="2"/>
  <c r="AE4418" i="2"/>
  <c r="AE4417" i="2"/>
  <c r="AE4416" i="2"/>
  <c r="AE4415" i="2"/>
  <c r="AE4414" i="2"/>
  <c r="AE4413" i="2"/>
  <c r="AE4412" i="2"/>
  <c r="AE4411" i="2"/>
  <c r="AE4410" i="2"/>
  <c r="AE4409" i="2"/>
  <c r="AE4408" i="2"/>
  <c r="AE4407" i="2"/>
  <c r="AE4406" i="2"/>
  <c r="AE4405" i="2"/>
  <c r="AE4404" i="2"/>
  <c r="AE4403" i="2"/>
  <c r="AE4402" i="2"/>
  <c r="AE4401" i="2"/>
  <c r="AE4400" i="2"/>
  <c r="AE4399" i="2"/>
  <c r="AE4398" i="2"/>
  <c r="AE4397" i="2"/>
  <c r="AE4396" i="2"/>
  <c r="AE4395" i="2"/>
  <c r="AE4394" i="2"/>
  <c r="AE4393" i="2"/>
  <c r="AE4392" i="2"/>
  <c r="AE4391" i="2"/>
  <c r="AE4390" i="2"/>
  <c r="AE4389" i="2"/>
  <c r="AE4388" i="2"/>
  <c r="AE4387" i="2"/>
  <c r="AE4386" i="2"/>
  <c r="AE4385" i="2"/>
  <c r="AE4384" i="2"/>
  <c r="AE4383" i="2"/>
  <c r="AE4382" i="2"/>
  <c r="AE4381" i="2"/>
  <c r="AE4380" i="2"/>
  <c r="AE4379" i="2"/>
  <c r="AE4378" i="2"/>
  <c r="AE4377" i="2"/>
  <c r="AE4376" i="2"/>
  <c r="AE4375" i="2"/>
  <c r="AE4374" i="2"/>
  <c r="AE4373" i="2"/>
  <c r="AE4372" i="2"/>
  <c r="AE4371" i="2"/>
  <c r="AE4370" i="2"/>
  <c r="AE4369" i="2"/>
  <c r="AE4368" i="2"/>
  <c r="AE4367" i="2"/>
  <c r="AE4366" i="2"/>
  <c r="AE4365" i="2"/>
  <c r="AE4364" i="2"/>
  <c r="AE4363" i="2"/>
  <c r="AE4362" i="2"/>
  <c r="AE4361" i="2"/>
  <c r="AE4360" i="2"/>
  <c r="AE4359" i="2"/>
  <c r="AE4358" i="2"/>
  <c r="AE4357" i="2"/>
  <c r="AE4356" i="2"/>
  <c r="AE4355" i="2"/>
  <c r="AE4354" i="2"/>
  <c r="AE4353" i="2"/>
  <c r="AE4352" i="2"/>
  <c r="AE4351" i="2"/>
  <c r="AE4350" i="2"/>
  <c r="AE4349" i="2"/>
  <c r="AE4348" i="2"/>
  <c r="AE4347" i="2"/>
  <c r="AE4346" i="2"/>
  <c r="AE4345" i="2"/>
  <c r="AE4344" i="2"/>
  <c r="AE4343" i="2"/>
  <c r="AE4342" i="2"/>
  <c r="AE4341" i="2"/>
  <c r="AE4340" i="2"/>
  <c r="AE4339" i="2"/>
  <c r="AE4338" i="2"/>
  <c r="AE4337" i="2"/>
  <c r="AE4336" i="2"/>
  <c r="AE4335" i="2"/>
  <c r="AE4334" i="2"/>
  <c r="AE4333" i="2"/>
  <c r="AE4332" i="2"/>
  <c r="AE4331" i="2"/>
  <c r="AE4330" i="2"/>
  <c r="AE4329" i="2"/>
  <c r="AE4328" i="2"/>
  <c r="AE4327" i="2"/>
  <c r="AE4326" i="2"/>
  <c r="AE4325" i="2"/>
  <c r="AE4324" i="2"/>
  <c r="AE4323" i="2"/>
  <c r="AE4322" i="2"/>
  <c r="AE4321" i="2"/>
  <c r="AE4320" i="2"/>
  <c r="AE4319" i="2"/>
  <c r="AE4318" i="2"/>
  <c r="AE4317" i="2"/>
  <c r="AE4316" i="2"/>
  <c r="AE4315" i="2"/>
  <c r="AE4314" i="2"/>
  <c r="AE4313" i="2"/>
  <c r="AE4312" i="2"/>
  <c r="AE4311" i="2"/>
  <c r="AE4310" i="2"/>
  <c r="AE4309" i="2"/>
  <c r="AE4308" i="2"/>
  <c r="AE4307" i="2"/>
  <c r="AE4306" i="2"/>
  <c r="AE4305" i="2"/>
  <c r="AE4304" i="2"/>
  <c r="AE4303" i="2"/>
  <c r="AE4302" i="2"/>
  <c r="AE4301" i="2"/>
  <c r="AE4300" i="2"/>
  <c r="AE4299" i="2"/>
  <c r="AE4298" i="2"/>
  <c r="AE4297" i="2"/>
  <c r="AE4296" i="2"/>
  <c r="AE4295" i="2"/>
  <c r="AE4294" i="2"/>
  <c r="AE4293" i="2"/>
  <c r="AE4292" i="2"/>
  <c r="AE4291" i="2"/>
  <c r="AE4290" i="2"/>
  <c r="AE4289" i="2"/>
  <c r="AE4288" i="2"/>
  <c r="AE4287" i="2"/>
  <c r="AE4286" i="2"/>
  <c r="AE4285" i="2"/>
  <c r="AE4284" i="2"/>
  <c r="AE4283" i="2"/>
  <c r="AE4282" i="2"/>
  <c r="AE4281" i="2"/>
  <c r="AE4280" i="2"/>
  <c r="AE4279" i="2"/>
  <c r="AE4278" i="2"/>
  <c r="AE4277" i="2"/>
  <c r="AE4276" i="2"/>
  <c r="AE4275" i="2"/>
  <c r="AE4274" i="2"/>
  <c r="AE4273" i="2"/>
  <c r="AE4272" i="2"/>
  <c r="AE4271" i="2"/>
  <c r="AE4270" i="2"/>
  <c r="AE4269" i="2"/>
  <c r="AE4268" i="2"/>
  <c r="AE4267" i="2"/>
  <c r="AE4266" i="2"/>
  <c r="AE4265" i="2"/>
  <c r="AE4264" i="2"/>
  <c r="AE4263" i="2"/>
  <c r="AE4262" i="2"/>
  <c r="AE4261" i="2"/>
  <c r="AE4260" i="2"/>
  <c r="AE4259" i="2"/>
  <c r="AE4258" i="2"/>
  <c r="AE4257" i="2"/>
  <c r="AE4256" i="2"/>
  <c r="AE4255" i="2"/>
  <c r="AE4254" i="2"/>
  <c r="AE4253" i="2"/>
  <c r="AE4252" i="2"/>
  <c r="AE4251" i="2"/>
  <c r="AE4250" i="2"/>
  <c r="AE4249" i="2"/>
  <c r="AE4248" i="2"/>
  <c r="AE4247" i="2"/>
  <c r="AE4246" i="2"/>
  <c r="AE4245" i="2"/>
  <c r="AE4244" i="2"/>
  <c r="AE4243" i="2"/>
  <c r="AE4242" i="2"/>
  <c r="AE4241" i="2"/>
  <c r="AE4240" i="2"/>
  <c r="AE4239" i="2"/>
  <c r="AE4238" i="2"/>
  <c r="AE4237" i="2"/>
  <c r="AE4236" i="2"/>
  <c r="AE4235" i="2"/>
  <c r="AE4234" i="2"/>
  <c r="AE4233" i="2"/>
  <c r="AE4232" i="2"/>
  <c r="AE4231" i="2"/>
  <c r="AE4230" i="2"/>
  <c r="AE4229" i="2"/>
  <c r="AE4228" i="2"/>
  <c r="AE4227" i="2"/>
  <c r="AE4226" i="2"/>
  <c r="AE4225" i="2"/>
  <c r="AE4224" i="2"/>
  <c r="AE4223" i="2"/>
  <c r="AE4222" i="2"/>
  <c r="AE4221" i="2"/>
  <c r="AE4220" i="2"/>
  <c r="AE4219" i="2"/>
  <c r="AE4218" i="2"/>
  <c r="AE4217" i="2"/>
  <c r="AE4216" i="2"/>
  <c r="AE4215" i="2"/>
  <c r="AE4214" i="2"/>
  <c r="AE4213" i="2"/>
  <c r="AE4212" i="2"/>
  <c r="AE4211" i="2"/>
  <c r="AE4210" i="2"/>
  <c r="AE4209" i="2"/>
  <c r="AE4208" i="2"/>
  <c r="AE4207" i="2"/>
  <c r="AE4206" i="2"/>
  <c r="AE4205" i="2"/>
  <c r="AE4204" i="2"/>
  <c r="AE4203" i="2"/>
  <c r="AE4202" i="2"/>
  <c r="AE4201" i="2"/>
  <c r="AE4200" i="2"/>
  <c r="AE4199" i="2"/>
  <c r="AE4198" i="2"/>
  <c r="AE4197" i="2"/>
  <c r="AE4196" i="2"/>
  <c r="AE4195" i="2"/>
  <c r="AE4194" i="2"/>
  <c r="AE4193" i="2"/>
  <c r="AE4192" i="2"/>
  <c r="AE4191" i="2"/>
  <c r="AE4190" i="2"/>
  <c r="AE4189" i="2"/>
  <c r="AE4188" i="2"/>
  <c r="AE4187" i="2"/>
  <c r="AE4186" i="2"/>
  <c r="AE4185" i="2"/>
  <c r="AE4184" i="2"/>
  <c r="AE4183" i="2"/>
  <c r="AE4182" i="2"/>
  <c r="AE4181" i="2"/>
  <c r="AE4180" i="2"/>
  <c r="AE4179" i="2"/>
  <c r="AE4178" i="2"/>
  <c r="AE4177" i="2"/>
  <c r="AE4176" i="2"/>
  <c r="AE4175" i="2"/>
  <c r="AE4174" i="2"/>
  <c r="AE4173" i="2"/>
  <c r="AE4172" i="2"/>
  <c r="AE4171" i="2"/>
  <c r="AE4170" i="2"/>
  <c r="AE4169" i="2"/>
  <c r="AE4168" i="2"/>
  <c r="AE4167" i="2"/>
  <c r="AE4166" i="2"/>
  <c r="AE4165" i="2"/>
  <c r="AE4164" i="2"/>
  <c r="AE4163" i="2"/>
  <c r="AE4162" i="2"/>
  <c r="AE4161" i="2"/>
  <c r="AE4160" i="2"/>
  <c r="AE4159" i="2"/>
  <c r="AE4158" i="2"/>
  <c r="AE4157" i="2"/>
  <c r="AE4156" i="2"/>
  <c r="AE4155" i="2"/>
  <c r="AE4154" i="2"/>
  <c r="AE4153" i="2"/>
  <c r="AE4152" i="2"/>
  <c r="AE4151" i="2"/>
  <c r="AE4150" i="2"/>
  <c r="AE4149" i="2"/>
  <c r="AE4148" i="2"/>
  <c r="AE4147" i="2"/>
  <c r="AE4146" i="2"/>
  <c r="AE4145" i="2"/>
  <c r="AE4144" i="2"/>
  <c r="AE4143" i="2"/>
  <c r="AE4142" i="2"/>
  <c r="AE4141" i="2"/>
  <c r="AE4140" i="2"/>
  <c r="AE4139" i="2"/>
  <c r="AE4138" i="2"/>
  <c r="AE4137" i="2"/>
  <c r="AE4136" i="2"/>
  <c r="AE4135" i="2"/>
  <c r="AE4134" i="2"/>
  <c r="AE4133" i="2"/>
  <c r="AE4132" i="2"/>
  <c r="AE4131" i="2"/>
  <c r="AE4130" i="2"/>
  <c r="AE4129" i="2"/>
  <c r="AE4128" i="2"/>
  <c r="AE4127" i="2"/>
  <c r="AE4126" i="2"/>
  <c r="AE4125" i="2"/>
  <c r="AE4124" i="2"/>
  <c r="AE4123" i="2"/>
  <c r="AE4122" i="2"/>
  <c r="AE4121" i="2"/>
  <c r="AE4120" i="2"/>
  <c r="AE4119" i="2"/>
  <c r="AE4118" i="2"/>
  <c r="AE4117" i="2"/>
  <c r="AE4116" i="2"/>
  <c r="AE4115" i="2"/>
  <c r="AE4114" i="2"/>
  <c r="AE4113" i="2"/>
  <c r="AE4112" i="2"/>
  <c r="AE4111" i="2"/>
  <c r="AE4110" i="2"/>
  <c r="AE4109" i="2"/>
  <c r="AE4108" i="2"/>
  <c r="AE4107" i="2"/>
  <c r="AE4106" i="2"/>
  <c r="AE4105" i="2"/>
  <c r="AE4104" i="2"/>
  <c r="AE4103" i="2"/>
  <c r="AE4102" i="2"/>
  <c r="AE4101" i="2"/>
  <c r="AE4100" i="2"/>
  <c r="AE4099" i="2"/>
  <c r="AE4098" i="2"/>
  <c r="AE4097" i="2"/>
  <c r="AE4096" i="2"/>
  <c r="AE4095" i="2"/>
  <c r="AE4094" i="2"/>
  <c r="AE4093" i="2"/>
  <c r="AE4092" i="2"/>
  <c r="AE4091" i="2"/>
  <c r="AE4090" i="2"/>
  <c r="AE4089" i="2"/>
  <c r="AE4088" i="2"/>
  <c r="AE4087" i="2"/>
  <c r="AE4086" i="2"/>
  <c r="AE4085" i="2"/>
  <c r="AE4084" i="2"/>
  <c r="AE4083" i="2"/>
  <c r="AE4082" i="2"/>
  <c r="AE4081" i="2"/>
  <c r="AE4080" i="2"/>
  <c r="AE4079" i="2"/>
  <c r="AE4078" i="2"/>
  <c r="AE4077" i="2"/>
  <c r="AE4076" i="2"/>
  <c r="AE4075" i="2"/>
  <c r="AE4074" i="2"/>
  <c r="AE4073" i="2"/>
  <c r="AE4072" i="2"/>
  <c r="AE4071" i="2"/>
  <c r="AE4070" i="2"/>
  <c r="AE4069" i="2"/>
  <c r="AE4068" i="2"/>
  <c r="AE4067" i="2"/>
  <c r="AE4066" i="2"/>
  <c r="AE4065" i="2"/>
  <c r="AE4064" i="2"/>
  <c r="AE4063" i="2"/>
  <c r="AE4062" i="2"/>
  <c r="AE4061" i="2"/>
  <c r="AE4060" i="2"/>
  <c r="AE4059" i="2"/>
  <c r="AE4058" i="2"/>
  <c r="AE4057" i="2"/>
  <c r="AE4056" i="2"/>
  <c r="AE4055" i="2"/>
  <c r="AE4054" i="2"/>
  <c r="AE4053" i="2"/>
  <c r="AE4052" i="2"/>
  <c r="AE4051" i="2"/>
  <c r="AE4050" i="2"/>
  <c r="AE4049" i="2"/>
  <c r="AE4048" i="2"/>
  <c r="AE4047" i="2"/>
  <c r="AE4046" i="2"/>
  <c r="AE4045" i="2"/>
  <c r="AE4044" i="2"/>
  <c r="AE4043" i="2"/>
  <c r="AE4042" i="2"/>
  <c r="AE4041" i="2"/>
  <c r="AE4040" i="2"/>
  <c r="AE4039" i="2"/>
  <c r="AE4038" i="2"/>
  <c r="AE4037" i="2"/>
  <c r="AE4036" i="2"/>
  <c r="AE4035" i="2"/>
  <c r="AE4034" i="2"/>
  <c r="AE4033" i="2"/>
  <c r="AE4032" i="2"/>
  <c r="AE4031" i="2"/>
  <c r="AE4030" i="2"/>
  <c r="AE4029" i="2"/>
  <c r="AE4028" i="2"/>
  <c r="AE4027" i="2"/>
  <c r="AE4026" i="2"/>
  <c r="AE4025" i="2"/>
  <c r="AE4024" i="2"/>
  <c r="AE4023" i="2"/>
  <c r="AE4022" i="2"/>
  <c r="AE4021" i="2"/>
  <c r="AE4020" i="2"/>
  <c r="AE4019" i="2"/>
  <c r="AE4018" i="2"/>
  <c r="AE4017" i="2"/>
  <c r="AE4016" i="2"/>
  <c r="AE4015" i="2"/>
  <c r="AE4014" i="2"/>
  <c r="AE4013" i="2"/>
  <c r="AE4012" i="2"/>
  <c r="AE4011" i="2"/>
  <c r="AE4010" i="2"/>
  <c r="AE4009" i="2"/>
  <c r="AE4008" i="2"/>
  <c r="AE4007" i="2"/>
  <c r="AE4006" i="2"/>
  <c r="AE4005" i="2"/>
  <c r="AE4004" i="2"/>
  <c r="AE4003" i="2"/>
  <c r="AE4002" i="2"/>
  <c r="AE4001" i="2"/>
  <c r="AE4000" i="2"/>
  <c r="AE3999" i="2"/>
  <c r="AE3998" i="2"/>
  <c r="AE3997" i="2"/>
  <c r="AE3996" i="2"/>
  <c r="AE3995" i="2"/>
  <c r="AE3994" i="2"/>
  <c r="AE3993" i="2"/>
  <c r="AE3992" i="2"/>
  <c r="AE3991" i="2"/>
  <c r="AE3990" i="2"/>
  <c r="AE3989" i="2"/>
  <c r="AE3988" i="2"/>
  <c r="AE3987" i="2"/>
  <c r="AE3986" i="2"/>
  <c r="AE3985" i="2"/>
  <c r="AE3984" i="2"/>
  <c r="AE3983" i="2"/>
  <c r="AE3982" i="2"/>
  <c r="AE3981" i="2"/>
  <c r="AE3980" i="2"/>
  <c r="AE3979" i="2"/>
  <c r="AE3978" i="2"/>
  <c r="AE3977" i="2"/>
  <c r="AE3976" i="2"/>
  <c r="AE3975" i="2"/>
  <c r="AE3974" i="2"/>
  <c r="AE3973" i="2"/>
  <c r="AE3972" i="2"/>
  <c r="AE3971" i="2"/>
  <c r="AE3970" i="2"/>
  <c r="AE3969" i="2"/>
  <c r="AE3968" i="2"/>
  <c r="AE3967" i="2"/>
  <c r="AE3966" i="2"/>
  <c r="AE3965" i="2"/>
  <c r="AE3964" i="2"/>
  <c r="AE3963" i="2"/>
  <c r="AE3962" i="2"/>
  <c r="AE3961" i="2"/>
  <c r="AE3960" i="2"/>
  <c r="AE3959" i="2"/>
  <c r="AE3958" i="2"/>
  <c r="AE3957" i="2"/>
  <c r="AE3956" i="2"/>
  <c r="AE3955" i="2"/>
  <c r="AE3954" i="2"/>
  <c r="AE3953" i="2"/>
  <c r="AE3952" i="2"/>
  <c r="AE3951" i="2"/>
  <c r="AE3950" i="2"/>
  <c r="AE3949" i="2"/>
  <c r="AE3948" i="2"/>
  <c r="AE3947" i="2"/>
  <c r="AE3946" i="2"/>
  <c r="AE3945" i="2"/>
  <c r="AE3944" i="2"/>
  <c r="AE3943" i="2"/>
  <c r="AE3942" i="2"/>
  <c r="AE3941" i="2"/>
  <c r="AE3940" i="2"/>
  <c r="AE3939" i="2"/>
  <c r="AE3938" i="2"/>
  <c r="AE3937" i="2"/>
  <c r="AE3936" i="2"/>
  <c r="AE3935" i="2"/>
  <c r="AE3934" i="2"/>
  <c r="AE3933" i="2"/>
  <c r="AE3932" i="2"/>
  <c r="AE3931" i="2"/>
  <c r="AE3930" i="2"/>
  <c r="AE3929" i="2"/>
  <c r="AE3928" i="2"/>
  <c r="AE3927" i="2"/>
  <c r="AE3926" i="2"/>
  <c r="AE3925" i="2"/>
  <c r="AE3924" i="2"/>
  <c r="AE3923" i="2"/>
  <c r="AE3922" i="2"/>
  <c r="AE3921" i="2"/>
  <c r="AE3920" i="2"/>
  <c r="AE3919" i="2"/>
  <c r="AE3918" i="2"/>
  <c r="AE3917" i="2"/>
  <c r="AE3916" i="2"/>
  <c r="AE3915" i="2"/>
  <c r="AE3914" i="2"/>
  <c r="AE3913" i="2"/>
  <c r="AE3912" i="2"/>
  <c r="AE3911" i="2"/>
  <c r="AE3910" i="2"/>
  <c r="AE3909" i="2"/>
  <c r="AE3908" i="2"/>
  <c r="AE3907" i="2"/>
  <c r="AE3906" i="2"/>
  <c r="AE3905" i="2"/>
  <c r="AE3904" i="2"/>
  <c r="AE3903" i="2"/>
  <c r="AE3902" i="2"/>
  <c r="AE3901" i="2"/>
  <c r="AE3900" i="2"/>
  <c r="AE3899" i="2"/>
  <c r="AE3898" i="2"/>
  <c r="AE3897" i="2"/>
  <c r="AE3896" i="2"/>
  <c r="AE3895" i="2"/>
  <c r="AE3894" i="2"/>
  <c r="AE3893" i="2"/>
  <c r="AE3892" i="2"/>
  <c r="AE3891" i="2"/>
  <c r="AE3890" i="2"/>
  <c r="AE3889" i="2"/>
  <c r="AE3888" i="2"/>
  <c r="AE3887" i="2"/>
  <c r="AE3886" i="2"/>
  <c r="AE3885" i="2"/>
  <c r="AE3884" i="2"/>
  <c r="AE3883" i="2"/>
  <c r="AE3882" i="2"/>
  <c r="AE3881" i="2"/>
  <c r="AE3880" i="2"/>
  <c r="AE3879" i="2"/>
  <c r="AE3878" i="2"/>
  <c r="AE3877" i="2"/>
  <c r="AE3876" i="2"/>
  <c r="AE3875" i="2"/>
  <c r="AE3874" i="2"/>
  <c r="AE3873" i="2"/>
  <c r="AE3872" i="2"/>
  <c r="AE3871" i="2"/>
  <c r="AE3870" i="2"/>
  <c r="AE3869" i="2"/>
  <c r="AE3868" i="2"/>
  <c r="AE3867" i="2"/>
  <c r="AE3866" i="2"/>
  <c r="AE3865" i="2"/>
  <c r="AE3864" i="2"/>
  <c r="AE3863" i="2"/>
  <c r="AE3862" i="2"/>
  <c r="AE3861" i="2"/>
  <c r="AE3860" i="2"/>
  <c r="AE3859" i="2"/>
  <c r="AE3858" i="2"/>
  <c r="AE3857" i="2"/>
  <c r="AE3856" i="2"/>
  <c r="AE3855" i="2"/>
  <c r="AE3854" i="2"/>
  <c r="AE3853" i="2"/>
  <c r="AE3852" i="2"/>
  <c r="AE3851" i="2"/>
  <c r="AE3850" i="2"/>
  <c r="AE3849" i="2"/>
  <c r="AE3848" i="2"/>
  <c r="AE3847" i="2"/>
  <c r="AE3846" i="2"/>
  <c r="AE3845" i="2"/>
  <c r="AE3844" i="2"/>
  <c r="AE3843" i="2"/>
  <c r="AE3842" i="2"/>
  <c r="AE3841" i="2"/>
  <c r="AE3840" i="2"/>
  <c r="AE3839" i="2"/>
  <c r="AE3838" i="2"/>
  <c r="AE3837" i="2"/>
  <c r="AE3836" i="2"/>
  <c r="AE3835" i="2"/>
  <c r="AE3834" i="2"/>
  <c r="AE3833" i="2"/>
  <c r="AE3832" i="2"/>
  <c r="AE3831" i="2"/>
  <c r="AE3830" i="2"/>
  <c r="AE3829" i="2"/>
  <c r="AE3828" i="2"/>
  <c r="AE3827" i="2"/>
  <c r="AE3826" i="2"/>
  <c r="AE3825" i="2"/>
  <c r="AE3824" i="2"/>
  <c r="AE3823" i="2"/>
  <c r="AE3822" i="2"/>
  <c r="AE3821" i="2"/>
  <c r="AE3820" i="2"/>
  <c r="AE3819" i="2"/>
  <c r="AE3818" i="2"/>
  <c r="AE3817" i="2"/>
  <c r="AE3816" i="2"/>
  <c r="AE3815" i="2"/>
  <c r="AE3814" i="2"/>
  <c r="AE3813" i="2"/>
  <c r="AE3812" i="2"/>
  <c r="AE3811" i="2"/>
  <c r="AE3810" i="2"/>
  <c r="AE3809" i="2"/>
  <c r="AE3808" i="2"/>
  <c r="AE3807" i="2"/>
  <c r="AE3806" i="2"/>
  <c r="AE3805" i="2"/>
  <c r="AE3804" i="2"/>
  <c r="AE3803" i="2"/>
  <c r="AE3802" i="2"/>
  <c r="AE3801" i="2"/>
  <c r="AE3800" i="2"/>
  <c r="AE3799" i="2"/>
  <c r="AE3798" i="2"/>
  <c r="AE3797" i="2"/>
  <c r="AE3796" i="2"/>
  <c r="AE3795" i="2"/>
  <c r="AE3794" i="2"/>
  <c r="AE3793" i="2"/>
  <c r="AE3792" i="2"/>
  <c r="AE3791" i="2"/>
  <c r="AE3790" i="2"/>
  <c r="AE3789" i="2"/>
  <c r="AE3788" i="2"/>
  <c r="AE3787" i="2"/>
  <c r="AE3786" i="2"/>
  <c r="AE3785" i="2"/>
  <c r="AE3784" i="2"/>
  <c r="AE3783" i="2"/>
  <c r="AE3782" i="2"/>
  <c r="AE3781" i="2"/>
  <c r="AE3780" i="2"/>
  <c r="AE3779" i="2"/>
  <c r="AE3778" i="2"/>
  <c r="AE3777" i="2"/>
  <c r="AE3776" i="2"/>
  <c r="AE3775" i="2"/>
  <c r="AE3774" i="2"/>
  <c r="AE3773" i="2"/>
  <c r="AE3772" i="2"/>
  <c r="AE3771" i="2"/>
  <c r="AE3770" i="2"/>
  <c r="AE3769" i="2"/>
  <c r="AE3768" i="2"/>
  <c r="AE3767" i="2"/>
  <c r="AE3766" i="2"/>
  <c r="AE3765" i="2"/>
  <c r="AE3764" i="2"/>
  <c r="AE3763" i="2"/>
  <c r="AE3762" i="2"/>
  <c r="AE3761" i="2"/>
  <c r="AE3760" i="2"/>
  <c r="AE3759" i="2"/>
  <c r="AE3758" i="2"/>
  <c r="AE3757" i="2"/>
  <c r="AE3756" i="2"/>
  <c r="AE3755" i="2"/>
  <c r="AE3754" i="2"/>
  <c r="AE3753" i="2"/>
  <c r="AE3752" i="2"/>
  <c r="AE3751" i="2"/>
  <c r="AE3750" i="2"/>
  <c r="AE3749" i="2"/>
  <c r="AE3748" i="2"/>
  <c r="AE3747" i="2"/>
  <c r="AE3746" i="2"/>
  <c r="AE3745" i="2"/>
  <c r="AE3744" i="2"/>
  <c r="AE3743" i="2"/>
  <c r="AE3742" i="2"/>
  <c r="AE3741" i="2"/>
  <c r="AE3740" i="2"/>
  <c r="AE3739" i="2"/>
  <c r="AE3738" i="2"/>
  <c r="AE3737" i="2"/>
  <c r="AE3736" i="2"/>
  <c r="AE3735" i="2"/>
  <c r="AE3734" i="2"/>
  <c r="AE3733" i="2"/>
  <c r="AE3732" i="2"/>
  <c r="AE3731" i="2"/>
  <c r="AE3730" i="2"/>
  <c r="AE3729" i="2"/>
  <c r="AE3728" i="2"/>
  <c r="AE3727" i="2"/>
  <c r="AE3726" i="2"/>
  <c r="AE3725" i="2"/>
  <c r="AE3724" i="2"/>
  <c r="AE3723" i="2"/>
  <c r="AE3722" i="2"/>
  <c r="AE3721" i="2"/>
  <c r="AE3720" i="2"/>
  <c r="AE3719" i="2"/>
  <c r="AE3718" i="2"/>
  <c r="AE3717" i="2"/>
  <c r="AE3716" i="2"/>
  <c r="AE3715" i="2"/>
  <c r="AE3714" i="2"/>
  <c r="AE3713" i="2"/>
  <c r="AE3712" i="2"/>
  <c r="AE3711" i="2"/>
  <c r="AE3710" i="2"/>
  <c r="AE3709" i="2"/>
  <c r="AE3708" i="2"/>
  <c r="AE3707" i="2"/>
  <c r="AE3706" i="2"/>
  <c r="AE3705" i="2"/>
  <c r="AE3704" i="2"/>
  <c r="AE3703" i="2"/>
  <c r="AE3702" i="2"/>
  <c r="AE3701" i="2"/>
  <c r="AE3700" i="2"/>
  <c r="AE3699" i="2"/>
  <c r="AE3698" i="2"/>
  <c r="AE3697" i="2"/>
  <c r="AE3696" i="2"/>
  <c r="AE3695" i="2"/>
  <c r="AE3694" i="2"/>
  <c r="AE3693" i="2"/>
  <c r="AE3692" i="2"/>
  <c r="AE3691" i="2"/>
  <c r="AE3690" i="2"/>
  <c r="AE3689" i="2"/>
  <c r="AE3688" i="2"/>
  <c r="AE3687" i="2"/>
  <c r="AE3686" i="2"/>
  <c r="AE3685" i="2"/>
  <c r="AE3684" i="2"/>
  <c r="AE3683" i="2"/>
  <c r="AE3682" i="2"/>
  <c r="AE3681" i="2"/>
  <c r="AE3680" i="2"/>
  <c r="AE3679" i="2"/>
  <c r="AE3678" i="2"/>
  <c r="AE3677" i="2"/>
  <c r="AE3676" i="2"/>
  <c r="AE3675" i="2"/>
  <c r="AE3674" i="2"/>
  <c r="AE3673" i="2"/>
  <c r="AE3672" i="2"/>
  <c r="AE3671" i="2"/>
  <c r="AE3670" i="2"/>
  <c r="AE3669" i="2"/>
  <c r="AE3668" i="2"/>
  <c r="AE3667" i="2"/>
  <c r="AE3666" i="2"/>
  <c r="AE3665" i="2"/>
  <c r="AE3664" i="2"/>
  <c r="AE3663" i="2"/>
  <c r="AE3662" i="2"/>
  <c r="AE3661" i="2"/>
  <c r="AE3660" i="2"/>
  <c r="AE3659" i="2"/>
  <c r="AE3658" i="2"/>
  <c r="AE3657" i="2"/>
  <c r="AE3656" i="2"/>
  <c r="AE3655" i="2"/>
  <c r="AE3654" i="2"/>
  <c r="AE3653" i="2"/>
  <c r="AE3652" i="2"/>
  <c r="AE3651" i="2"/>
  <c r="AE3650" i="2"/>
  <c r="AE3649" i="2"/>
  <c r="AE3648" i="2"/>
  <c r="AE3647" i="2"/>
  <c r="AE3646" i="2"/>
  <c r="AE3645" i="2"/>
  <c r="AE3644" i="2"/>
  <c r="AE3643" i="2"/>
  <c r="AE3642" i="2"/>
  <c r="AE3641" i="2"/>
  <c r="AE3640" i="2"/>
  <c r="AE3639" i="2"/>
  <c r="AE3638" i="2"/>
  <c r="AE3637" i="2"/>
  <c r="AE3636" i="2"/>
  <c r="AE3635" i="2"/>
  <c r="AE3634" i="2"/>
  <c r="AE3633" i="2"/>
  <c r="AE3632" i="2"/>
  <c r="AE3631" i="2"/>
  <c r="AE3630" i="2"/>
  <c r="AE3629" i="2"/>
  <c r="AE3628" i="2"/>
  <c r="AE3627" i="2"/>
  <c r="AE3626" i="2"/>
  <c r="AE3625" i="2"/>
  <c r="AE3624" i="2"/>
  <c r="AE3623" i="2"/>
  <c r="AE3622" i="2"/>
  <c r="AE3621" i="2"/>
  <c r="AE3620" i="2"/>
  <c r="AE3619" i="2"/>
  <c r="AE3618" i="2"/>
  <c r="AE3617" i="2"/>
  <c r="AE3616" i="2"/>
  <c r="AE3615" i="2"/>
  <c r="AE3614" i="2"/>
  <c r="AE3613" i="2"/>
  <c r="AE3612" i="2"/>
  <c r="AE3611" i="2"/>
  <c r="AE3610" i="2"/>
  <c r="AE3609" i="2"/>
  <c r="AE3608" i="2"/>
  <c r="AE3607" i="2"/>
  <c r="AE3606" i="2"/>
  <c r="AE3605" i="2"/>
  <c r="AE3604" i="2"/>
  <c r="AE3603" i="2"/>
  <c r="AE3602" i="2"/>
  <c r="AE3601" i="2"/>
  <c r="AE3600" i="2"/>
  <c r="AE3599" i="2"/>
  <c r="AE3598" i="2"/>
  <c r="AE3597" i="2"/>
  <c r="AE3596" i="2"/>
  <c r="AE3595" i="2"/>
  <c r="AE3594" i="2"/>
  <c r="AE3593" i="2"/>
  <c r="AE3592" i="2"/>
  <c r="AE3591" i="2"/>
  <c r="AE3590" i="2"/>
  <c r="AE3589" i="2"/>
  <c r="AE3588" i="2"/>
  <c r="AE3587" i="2"/>
  <c r="AE3586" i="2"/>
  <c r="AE3585" i="2"/>
  <c r="AE3584" i="2"/>
  <c r="AE3583" i="2"/>
  <c r="AE3582" i="2"/>
  <c r="AE3581" i="2"/>
  <c r="AE3580" i="2"/>
  <c r="AE3579" i="2"/>
  <c r="AE3578" i="2"/>
  <c r="AE3577" i="2"/>
  <c r="AE3576" i="2"/>
  <c r="AE3575" i="2"/>
  <c r="AE3574" i="2"/>
  <c r="AE3573" i="2"/>
  <c r="AE3572" i="2"/>
  <c r="AE3571" i="2"/>
  <c r="AE3570" i="2"/>
  <c r="AE3569" i="2"/>
  <c r="AE3568" i="2"/>
  <c r="AE3567" i="2"/>
  <c r="AE3566" i="2"/>
  <c r="AE3565" i="2"/>
  <c r="AE3564" i="2"/>
  <c r="AE3563" i="2"/>
  <c r="AE3562" i="2"/>
  <c r="AE3561" i="2"/>
  <c r="AE3560" i="2"/>
  <c r="AE3559" i="2"/>
  <c r="AE3558" i="2"/>
  <c r="AE3557" i="2"/>
  <c r="AE3556" i="2"/>
  <c r="AE3555" i="2"/>
  <c r="AE3554" i="2"/>
  <c r="AE3553" i="2"/>
  <c r="AE3552" i="2"/>
  <c r="AE3551" i="2"/>
  <c r="AE3550" i="2"/>
  <c r="AE3549" i="2"/>
  <c r="AE3548" i="2"/>
  <c r="AE3547" i="2"/>
  <c r="AE3546" i="2"/>
  <c r="AE3545" i="2"/>
  <c r="AE3544" i="2"/>
  <c r="AE3543" i="2"/>
  <c r="AE3542" i="2"/>
  <c r="AE3541" i="2"/>
  <c r="AE3540" i="2"/>
  <c r="AE3539" i="2"/>
  <c r="AE3538" i="2"/>
  <c r="AE3537" i="2"/>
  <c r="AE3536" i="2"/>
  <c r="AE3535" i="2"/>
  <c r="AE3534" i="2"/>
  <c r="AE3533" i="2"/>
  <c r="AE3532" i="2"/>
  <c r="AE3531" i="2"/>
  <c r="AE3530" i="2"/>
  <c r="AE3529" i="2"/>
  <c r="AE3528" i="2"/>
  <c r="AE3527" i="2"/>
  <c r="AE3526" i="2"/>
  <c r="AE3525" i="2"/>
  <c r="AE3524" i="2"/>
  <c r="AE3523" i="2"/>
  <c r="AE3522" i="2"/>
  <c r="AE3521" i="2"/>
  <c r="AE3520" i="2"/>
  <c r="AE3519" i="2"/>
  <c r="AE3518" i="2"/>
  <c r="AE3517" i="2"/>
  <c r="AE3516" i="2"/>
  <c r="AE3515" i="2"/>
  <c r="AE3514" i="2"/>
  <c r="AE3513" i="2"/>
  <c r="AE3512" i="2"/>
  <c r="AE3511" i="2"/>
  <c r="AE3510" i="2"/>
  <c r="AE3509" i="2"/>
  <c r="AE3508" i="2"/>
  <c r="AE3507" i="2"/>
  <c r="AE3506" i="2"/>
  <c r="AE3505" i="2"/>
  <c r="AE3504" i="2"/>
  <c r="AE3503" i="2"/>
  <c r="AE3502" i="2"/>
  <c r="AE3501" i="2"/>
  <c r="AE3500" i="2"/>
  <c r="AE3499" i="2"/>
  <c r="AE3498" i="2"/>
  <c r="AE3497" i="2"/>
  <c r="AE3496" i="2"/>
  <c r="AE3495" i="2"/>
  <c r="AE3494" i="2"/>
  <c r="AE3493" i="2"/>
  <c r="AE3492" i="2"/>
  <c r="AE3491" i="2"/>
  <c r="AE3490" i="2"/>
  <c r="AE3489" i="2"/>
  <c r="AE3488" i="2"/>
  <c r="AE3487" i="2"/>
  <c r="AE3486" i="2"/>
  <c r="AE3485" i="2"/>
  <c r="AE3484" i="2"/>
  <c r="AE3483" i="2"/>
  <c r="AE3482" i="2"/>
  <c r="AE3481" i="2"/>
  <c r="AE3480" i="2"/>
  <c r="AE3479" i="2"/>
  <c r="AE3478" i="2"/>
  <c r="AE3477" i="2"/>
  <c r="AE3476" i="2"/>
  <c r="AE3475" i="2"/>
  <c r="AE3474" i="2"/>
  <c r="AE3473" i="2"/>
  <c r="AE3472" i="2"/>
  <c r="AE3471" i="2"/>
  <c r="AE3470" i="2"/>
  <c r="AE3469" i="2"/>
  <c r="AE3468" i="2"/>
  <c r="AE3467" i="2"/>
  <c r="AE3466" i="2"/>
  <c r="AE3465" i="2"/>
  <c r="AE3464" i="2"/>
  <c r="AE3463" i="2"/>
  <c r="AE3462" i="2"/>
  <c r="AE3461" i="2"/>
  <c r="AE3460" i="2"/>
  <c r="AE3459" i="2"/>
  <c r="AE3458" i="2"/>
  <c r="AE3457" i="2"/>
  <c r="AE3456" i="2"/>
  <c r="AE3455" i="2"/>
  <c r="AE3454" i="2"/>
  <c r="AE3453" i="2"/>
  <c r="AE3452" i="2"/>
  <c r="AE3451" i="2"/>
  <c r="AE3450" i="2"/>
  <c r="AE3449" i="2"/>
  <c r="AE3448" i="2"/>
  <c r="AE3447" i="2"/>
  <c r="AE3446" i="2"/>
  <c r="AE3445" i="2"/>
  <c r="AE3444" i="2"/>
  <c r="AE3443" i="2"/>
  <c r="AE3442" i="2"/>
  <c r="AE3441" i="2"/>
  <c r="AE3440" i="2"/>
  <c r="AE3439" i="2"/>
  <c r="AE3438" i="2"/>
  <c r="AE3437" i="2"/>
  <c r="AE3436" i="2"/>
  <c r="AE3435" i="2"/>
  <c r="AE3434" i="2"/>
  <c r="AE3433" i="2"/>
  <c r="AE3432" i="2"/>
  <c r="AE3431" i="2"/>
  <c r="AE3430" i="2"/>
  <c r="AE3429" i="2"/>
  <c r="AE3428" i="2"/>
  <c r="AE3427" i="2"/>
  <c r="AE3426" i="2"/>
  <c r="AE3425" i="2"/>
  <c r="AE3424" i="2"/>
  <c r="AE3423" i="2"/>
  <c r="AE3422" i="2"/>
  <c r="AE3421" i="2"/>
  <c r="AE3420" i="2"/>
  <c r="AE3419" i="2"/>
  <c r="AE3418" i="2"/>
  <c r="AE3417" i="2"/>
  <c r="AE3416" i="2"/>
  <c r="AE3415" i="2"/>
  <c r="AE3414" i="2"/>
  <c r="AE3413" i="2"/>
  <c r="AE3412" i="2"/>
  <c r="AE3411" i="2"/>
  <c r="AE3410" i="2"/>
  <c r="AE3409" i="2"/>
  <c r="AE3408" i="2"/>
  <c r="AE3407" i="2"/>
  <c r="AE3406" i="2"/>
  <c r="AE3405" i="2"/>
  <c r="AE3404" i="2"/>
  <c r="AE3403" i="2"/>
  <c r="AE3402" i="2"/>
  <c r="AE3401" i="2"/>
  <c r="AE3400" i="2"/>
  <c r="AE3399" i="2"/>
  <c r="AE3398" i="2"/>
  <c r="AE3397" i="2"/>
  <c r="AE3396" i="2"/>
  <c r="AE3395" i="2"/>
  <c r="AE3394" i="2"/>
  <c r="AE3393" i="2"/>
  <c r="AE3392" i="2"/>
  <c r="AE3391" i="2"/>
  <c r="AE3390" i="2"/>
  <c r="AE3389" i="2"/>
  <c r="AE3388" i="2"/>
  <c r="AE3387" i="2"/>
  <c r="AE3386" i="2"/>
  <c r="AE3385" i="2"/>
  <c r="AE3384" i="2"/>
  <c r="AE3383" i="2"/>
  <c r="AE3382" i="2"/>
  <c r="AE3381" i="2"/>
  <c r="AE3380" i="2"/>
  <c r="AE3379" i="2"/>
  <c r="AE3378" i="2"/>
  <c r="AE3377" i="2"/>
  <c r="AE3376" i="2"/>
  <c r="AE3375" i="2"/>
  <c r="AE3374" i="2"/>
  <c r="AE3373" i="2"/>
  <c r="AE3372" i="2"/>
  <c r="AE3371" i="2"/>
  <c r="AE3370" i="2"/>
  <c r="AE3369" i="2"/>
  <c r="AE3368" i="2"/>
  <c r="AE3367" i="2"/>
  <c r="AE3366" i="2"/>
  <c r="AE3365" i="2"/>
  <c r="AE3364" i="2"/>
  <c r="AE3363" i="2"/>
  <c r="AE3362" i="2"/>
  <c r="AE3361" i="2"/>
  <c r="AE3360" i="2"/>
  <c r="AE3359" i="2"/>
  <c r="AE3358" i="2"/>
  <c r="AE3357" i="2"/>
  <c r="AE3356" i="2"/>
  <c r="AE3355" i="2"/>
  <c r="AE3354" i="2"/>
  <c r="AE3353" i="2"/>
  <c r="AE3352" i="2"/>
  <c r="AE3351" i="2"/>
  <c r="AE3350" i="2"/>
  <c r="AE3349" i="2"/>
  <c r="AE3348" i="2"/>
  <c r="AE3347" i="2"/>
  <c r="AE3346" i="2"/>
  <c r="AE3345" i="2"/>
  <c r="AE3344" i="2"/>
  <c r="AE3343" i="2"/>
  <c r="AE3342" i="2"/>
  <c r="AE3341" i="2"/>
  <c r="AE3340" i="2"/>
  <c r="AE3339" i="2"/>
  <c r="AE3338" i="2"/>
  <c r="AE3337" i="2"/>
  <c r="AE3336" i="2"/>
  <c r="AE3335" i="2"/>
  <c r="AE3334" i="2"/>
  <c r="AE3333" i="2"/>
  <c r="AE3332" i="2"/>
  <c r="AE3331" i="2"/>
  <c r="AE3330" i="2"/>
  <c r="AE3329" i="2"/>
  <c r="AE3328" i="2"/>
  <c r="AE3327" i="2"/>
  <c r="AE3326" i="2"/>
  <c r="AE3325" i="2"/>
  <c r="AE3324" i="2"/>
  <c r="AE3323" i="2"/>
  <c r="AE3322" i="2"/>
  <c r="AE3321" i="2"/>
  <c r="AE3320" i="2"/>
  <c r="AE3319" i="2"/>
  <c r="AE3318" i="2"/>
  <c r="AE3317" i="2"/>
  <c r="AE3316" i="2"/>
  <c r="AE3315" i="2"/>
  <c r="AE3314" i="2"/>
  <c r="AE3313" i="2"/>
  <c r="AE3312" i="2"/>
  <c r="AE3311" i="2"/>
  <c r="AE3310" i="2"/>
  <c r="AE3309" i="2"/>
  <c r="AE3308" i="2"/>
  <c r="AE3307" i="2"/>
  <c r="AE3306" i="2"/>
  <c r="AE3305" i="2"/>
  <c r="AE3304" i="2"/>
  <c r="AE3303" i="2"/>
  <c r="AE3302" i="2"/>
  <c r="AE3301" i="2"/>
  <c r="AE3300" i="2"/>
  <c r="AE3299" i="2"/>
  <c r="AE3298" i="2"/>
  <c r="AE3297" i="2"/>
  <c r="AE3296" i="2"/>
  <c r="AE3295" i="2"/>
  <c r="AE3294" i="2"/>
  <c r="AE3293" i="2"/>
  <c r="AE3292" i="2"/>
  <c r="AE3291" i="2"/>
  <c r="AE3290" i="2"/>
  <c r="AE3289" i="2"/>
  <c r="AE3288" i="2"/>
  <c r="AE3287" i="2"/>
  <c r="AE3286" i="2"/>
  <c r="AE3285" i="2"/>
  <c r="AE3284" i="2"/>
  <c r="AE3283" i="2"/>
  <c r="AE3282" i="2"/>
  <c r="AE3281" i="2"/>
  <c r="AE3280" i="2"/>
  <c r="AE3279" i="2"/>
  <c r="AE3278" i="2"/>
  <c r="AE3277" i="2"/>
  <c r="AE3276" i="2"/>
  <c r="AE3275" i="2"/>
  <c r="AE3274" i="2"/>
  <c r="AE3273" i="2"/>
  <c r="AE3272" i="2"/>
  <c r="AE3271" i="2"/>
  <c r="AE3270" i="2"/>
  <c r="AE3269" i="2"/>
  <c r="AE3268" i="2"/>
  <c r="AE3267" i="2"/>
  <c r="AE3266" i="2"/>
  <c r="AE3265" i="2"/>
  <c r="AE3264" i="2"/>
  <c r="AE3263" i="2"/>
  <c r="AE3262" i="2"/>
  <c r="AE3261" i="2"/>
  <c r="AE3260" i="2"/>
  <c r="AE3259" i="2"/>
  <c r="AE3258" i="2"/>
  <c r="AE3257" i="2"/>
  <c r="AE3256" i="2"/>
  <c r="AE3255" i="2"/>
  <c r="AE3254" i="2"/>
  <c r="AE3253" i="2"/>
  <c r="AE3252" i="2"/>
  <c r="AE3251" i="2"/>
  <c r="AE3250" i="2"/>
  <c r="AE3249" i="2"/>
  <c r="AE3248" i="2"/>
  <c r="AE3247" i="2"/>
  <c r="AE3246" i="2"/>
  <c r="AE3245" i="2"/>
  <c r="AE3244" i="2"/>
  <c r="AE3243" i="2"/>
  <c r="AE3242" i="2"/>
  <c r="AE3241" i="2"/>
  <c r="AE3240" i="2"/>
  <c r="AE3239" i="2"/>
  <c r="AE3238" i="2"/>
  <c r="AE3237" i="2"/>
  <c r="AE3236" i="2"/>
  <c r="AE3235" i="2"/>
  <c r="AE3234" i="2"/>
  <c r="AE3233" i="2"/>
  <c r="AE3232" i="2"/>
  <c r="AE3231" i="2"/>
  <c r="AE3230" i="2"/>
  <c r="AE3229" i="2"/>
  <c r="AE3228" i="2"/>
  <c r="AE3227" i="2"/>
  <c r="AE3226" i="2"/>
  <c r="AE3225" i="2"/>
  <c r="AE3224" i="2"/>
  <c r="AE3223" i="2"/>
  <c r="AE3222" i="2"/>
  <c r="AE3221" i="2"/>
  <c r="AE3220" i="2"/>
  <c r="AE3219" i="2"/>
  <c r="AE3218" i="2"/>
  <c r="AE3217" i="2"/>
  <c r="AE3216" i="2"/>
  <c r="AE3215" i="2"/>
  <c r="AE3214" i="2"/>
  <c r="AE3213" i="2"/>
  <c r="AE3212" i="2"/>
  <c r="AE3211" i="2"/>
  <c r="AE3210" i="2"/>
  <c r="AE3209" i="2"/>
  <c r="AE3208" i="2"/>
  <c r="AE3207" i="2"/>
  <c r="AE3206" i="2"/>
  <c r="AE3205" i="2"/>
  <c r="AE3204" i="2"/>
  <c r="AE3203" i="2"/>
  <c r="AE3202" i="2"/>
  <c r="AE3201" i="2"/>
  <c r="AE3200" i="2"/>
  <c r="AE3199" i="2"/>
  <c r="AE3198" i="2"/>
  <c r="AE3197" i="2"/>
  <c r="AE3196" i="2"/>
  <c r="AE3195" i="2"/>
  <c r="AE3194" i="2"/>
  <c r="AE3193" i="2"/>
  <c r="AE3192" i="2"/>
  <c r="AE3191" i="2"/>
  <c r="AE3190" i="2"/>
  <c r="AE3189" i="2"/>
  <c r="AE3188" i="2"/>
  <c r="AE3187" i="2"/>
  <c r="AE3186" i="2"/>
  <c r="AE3185" i="2"/>
  <c r="AE3184" i="2"/>
  <c r="AE3183" i="2"/>
  <c r="AE3182" i="2"/>
  <c r="AE3181" i="2"/>
  <c r="AE3180" i="2"/>
  <c r="AE3179" i="2"/>
  <c r="AE3178" i="2"/>
  <c r="AE3177" i="2"/>
  <c r="AE3176" i="2"/>
  <c r="AE3175" i="2"/>
  <c r="AE3174" i="2"/>
  <c r="AE3173" i="2"/>
  <c r="AE3172" i="2"/>
  <c r="AE3171" i="2"/>
  <c r="AE3170" i="2"/>
  <c r="AE3169" i="2"/>
  <c r="AE3168" i="2"/>
  <c r="AE3167" i="2"/>
  <c r="AE3166" i="2"/>
  <c r="AE3165" i="2"/>
  <c r="AE3164" i="2"/>
  <c r="AE3163" i="2"/>
  <c r="AE3162" i="2"/>
  <c r="AE3161" i="2"/>
  <c r="AE3160" i="2"/>
  <c r="AE3159" i="2"/>
  <c r="AE3158" i="2"/>
  <c r="AE3157" i="2"/>
  <c r="AE3156" i="2"/>
  <c r="AE3155" i="2"/>
  <c r="AE3154" i="2"/>
  <c r="AE3153" i="2"/>
  <c r="AE3152" i="2"/>
  <c r="AE3151" i="2"/>
  <c r="AE3150" i="2"/>
  <c r="AE3149" i="2"/>
  <c r="AE3148" i="2"/>
  <c r="AE3147" i="2"/>
  <c r="AE3146" i="2"/>
  <c r="AE3145" i="2"/>
  <c r="AE3144" i="2"/>
  <c r="AE3143" i="2"/>
  <c r="AE3142" i="2"/>
  <c r="AE3141" i="2"/>
  <c r="AE3140" i="2"/>
  <c r="AE3139" i="2"/>
  <c r="AE3138" i="2"/>
  <c r="AE3137" i="2"/>
  <c r="AE3136" i="2"/>
  <c r="AE3135" i="2"/>
  <c r="AE3134" i="2"/>
  <c r="AE3133" i="2"/>
  <c r="AE3132" i="2"/>
  <c r="AE3131" i="2"/>
  <c r="AE3130" i="2"/>
  <c r="AE3129" i="2"/>
  <c r="AE3128" i="2"/>
  <c r="AE3127" i="2"/>
  <c r="AE3126" i="2"/>
  <c r="AE3125" i="2"/>
  <c r="AE3124" i="2"/>
  <c r="AE3123" i="2"/>
  <c r="AE3122" i="2"/>
  <c r="AE3121" i="2"/>
  <c r="AE3120" i="2"/>
  <c r="AE3119" i="2"/>
  <c r="AE3118" i="2"/>
  <c r="AE3117" i="2"/>
  <c r="AE3116" i="2"/>
  <c r="AE3115" i="2"/>
  <c r="AE3114" i="2"/>
  <c r="AE3113" i="2"/>
  <c r="AE3112" i="2"/>
  <c r="AE3111" i="2"/>
  <c r="AE3110" i="2"/>
  <c r="AE3109" i="2"/>
  <c r="AE3108" i="2"/>
  <c r="AE3107" i="2"/>
  <c r="AE3106" i="2"/>
  <c r="AE3105" i="2"/>
  <c r="AE3104" i="2"/>
  <c r="AE3103" i="2"/>
  <c r="AE3102" i="2"/>
  <c r="AE3101" i="2"/>
  <c r="AE3100" i="2"/>
  <c r="AE3099" i="2"/>
  <c r="AE3098" i="2"/>
  <c r="AE3097" i="2"/>
  <c r="AE3096" i="2"/>
  <c r="AE3095" i="2"/>
  <c r="AE3094" i="2"/>
  <c r="AE3093" i="2"/>
  <c r="AE3092" i="2"/>
  <c r="AE3091" i="2"/>
  <c r="AE3090" i="2"/>
  <c r="AE3089" i="2"/>
  <c r="AE3088" i="2"/>
  <c r="AE3087" i="2"/>
  <c r="AE3086" i="2"/>
  <c r="AE3085" i="2"/>
  <c r="AE3084" i="2"/>
  <c r="AE3083" i="2"/>
  <c r="AE3082" i="2"/>
  <c r="AE3081" i="2"/>
  <c r="AE3080" i="2"/>
  <c r="AE3079" i="2"/>
  <c r="AE3078" i="2"/>
  <c r="AE3077" i="2"/>
  <c r="AE3076" i="2"/>
  <c r="AE3075" i="2"/>
  <c r="AE3074" i="2"/>
  <c r="AE3073" i="2"/>
  <c r="AE3072" i="2"/>
  <c r="AE3071" i="2"/>
  <c r="AE3070" i="2"/>
  <c r="AE3069" i="2"/>
  <c r="AE3068" i="2"/>
  <c r="AE3067" i="2"/>
  <c r="AE3066" i="2"/>
  <c r="AE3065" i="2"/>
  <c r="AE3064" i="2"/>
  <c r="AE3063" i="2"/>
  <c r="AE3062" i="2"/>
  <c r="AE3061" i="2"/>
  <c r="AE3060" i="2"/>
  <c r="AE3059" i="2"/>
  <c r="AE3058" i="2"/>
  <c r="AE3057" i="2"/>
  <c r="AE3056" i="2"/>
  <c r="AE3055" i="2"/>
  <c r="AE3054" i="2"/>
  <c r="AE3053" i="2"/>
  <c r="AE3052" i="2"/>
  <c r="AE3051" i="2"/>
  <c r="AE3050" i="2"/>
  <c r="AE3049" i="2"/>
  <c r="AE3048" i="2"/>
  <c r="AE3047" i="2"/>
  <c r="AE3046" i="2"/>
  <c r="AE3045" i="2"/>
  <c r="AE3044" i="2"/>
  <c r="AE3043" i="2"/>
  <c r="AE3042" i="2"/>
  <c r="AE3041" i="2"/>
  <c r="AE3040" i="2"/>
  <c r="AE3039" i="2"/>
  <c r="AE3038" i="2"/>
  <c r="AE3037" i="2"/>
  <c r="AE3036" i="2"/>
  <c r="AE3035" i="2"/>
  <c r="AE3034" i="2"/>
  <c r="AE3033" i="2"/>
  <c r="AE3032" i="2"/>
  <c r="AE3031" i="2"/>
  <c r="AE3030" i="2"/>
  <c r="AE3029" i="2"/>
  <c r="AE3028" i="2"/>
  <c r="AE3027" i="2"/>
  <c r="AE3026" i="2"/>
  <c r="AE3025" i="2"/>
  <c r="AE3024" i="2"/>
  <c r="AE3023" i="2"/>
  <c r="AE3022" i="2"/>
  <c r="AE3021" i="2"/>
  <c r="AE3020" i="2"/>
  <c r="AE3019" i="2"/>
  <c r="AE3018" i="2"/>
  <c r="AE3017" i="2"/>
  <c r="AE3016" i="2"/>
  <c r="AE3015" i="2"/>
  <c r="AE3014" i="2"/>
  <c r="AE3013" i="2"/>
  <c r="AE3012" i="2"/>
  <c r="AE3011" i="2"/>
  <c r="AE3010" i="2"/>
  <c r="AE3009" i="2"/>
  <c r="AE3008" i="2"/>
  <c r="AE3007" i="2"/>
  <c r="AE3006" i="2"/>
  <c r="AE3005" i="2"/>
  <c r="AE3004" i="2"/>
  <c r="AE3003" i="2"/>
  <c r="AE3002" i="2"/>
  <c r="AE3001" i="2"/>
  <c r="AE3000" i="2"/>
  <c r="AE2999" i="2"/>
  <c r="AE2998" i="2"/>
  <c r="AE2997" i="2"/>
  <c r="AE2996" i="2"/>
  <c r="AE2995" i="2"/>
  <c r="AE2994" i="2"/>
  <c r="AE2993" i="2"/>
  <c r="AE2992" i="2"/>
  <c r="AE2991" i="2"/>
  <c r="AE2990" i="2"/>
  <c r="AE2989" i="2"/>
  <c r="AE2988" i="2"/>
  <c r="AE2987" i="2"/>
  <c r="AE2986" i="2"/>
  <c r="AE2985" i="2"/>
  <c r="AE2984" i="2"/>
  <c r="AE2983" i="2"/>
  <c r="AE2982" i="2"/>
  <c r="AE2981" i="2"/>
  <c r="AE2980" i="2"/>
  <c r="AE2979" i="2"/>
  <c r="AE2978" i="2"/>
  <c r="AE2977" i="2"/>
  <c r="AE2976" i="2"/>
  <c r="AE2975" i="2"/>
  <c r="AE2974" i="2"/>
  <c r="AE2973" i="2"/>
  <c r="AE2972" i="2"/>
  <c r="AE2971" i="2"/>
  <c r="AE2970" i="2"/>
  <c r="AE2969" i="2"/>
  <c r="AE2968" i="2"/>
  <c r="AE2967" i="2"/>
  <c r="AE2966" i="2"/>
  <c r="AE2965" i="2"/>
  <c r="AE2964" i="2"/>
  <c r="AE2963" i="2"/>
  <c r="AE2962" i="2"/>
  <c r="AE2961" i="2"/>
  <c r="AE2960" i="2"/>
  <c r="AE2959" i="2"/>
  <c r="AE2958" i="2"/>
  <c r="AE2957" i="2"/>
  <c r="AE2956" i="2"/>
  <c r="AE2955" i="2"/>
  <c r="AE2954" i="2"/>
  <c r="AE2953" i="2"/>
  <c r="AE2952" i="2"/>
  <c r="AE2951" i="2"/>
  <c r="AE2950" i="2"/>
  <c r="AE2949" i="2"/>
  <c r="AE2948" i="2"/>
  <c r="AE2947" i="2"/>
  <c r="AE2946" i="2"/>
  <c r="AE2945" i="2"/>
  <c r="AE2944" i="2"/>
  <c r="AE2943" i="2"/>
  <c r="AE2942" i="2"/>
  <c r="AE2941" i="2"/>
  <c r="AE2940" i="2"/>
  <c r="AE2939" i="2"/>
  <c r="AE2938" i="2"/>
  <c r="AE2937" i="2"/>
  <c r="AE2936" i="2"/>
  <c r="AE2935" i="2"/>
  <c r="AE2934" i="2"/>
  <c r="AE2933" i="2"/>
  <c r="AE2932" i="2"/>
  <c r="AE2931" i="2"/>
  <c r="AE2930" i="2"/>
  <c r="AE2929" i="2"/>
  <c r="AE2928" i="2"/>
  <c r="AE2927" i="2"/>
  <c r="AE2926" i="2"/>
  <c r="AE2925" i="2"/>
  <c r="AE2924" i="2"/>
  <c r="AE2923" i="2"/>
  <c r="AE2922" i="2"/>
  <c r="AE2921" i="2"/>
  <c r="AE2920" i="2"/>
  <c r="AE2919" i="2"/>
  <c r="AE2918" i="2"/>
  <c r="AE2917" i="2"/>
  <c r="AE2916" i="2"/>
  <c r="AE2915" i="2"/>
  <c r="AE2914" i="2"/>
  <c r="AE2913" i="2"/>
  <c r="AE2912" i="2"/>
  <c r="AE2911" i="2"/>
  <c r="AE2910" i="2"/>
  <c r="AE2909" i="2"/>
  <c r="AE2908" i="2"/>
  <c r="AE2907" i="2"/>
  <c r="AE2906" i="2"/>
  <c r="AE2905" i="2"/>
  <c r="AE2904" i="2"/>
  <c r="AE2903" i="2"/>
  <c r="AE2902" i="2"/>
  <c r="AE2901" i="2"/>
  <c r="AE2900" i="2"/>
  <c r="AE2899" i="2"/>
  <c r="AE2898" i="2"/>
  <c r="AE2897" i="2"/>
  <c r="AE2896" i="2"/>
  <c r="AE2895" i="2"/>
  <c r="AE2894" i="2"/>
  <c r="AE2893" i="2"/>
  <c r="AE2892" i="2"/>
  <c r="AE2891" i="2"/>
  <c r="AE2890" i="2"/>
  <c r="AE2889" i="2"/>
  <c r="AE2888" i="2"/>
  <c r="AE2887" i="2"/>
  <c r="AE2886" i="2"/>
  <c r="AE2885" i="2"/>
  <c r="AE2884" i="2"/>
  <c r="AE2883" i="2"/>
  <c r="AE2882" i="2"/>
  <c r="AE2881" i="2"/>
  <c r="AE2880" i="2"/>
  <c r="AE2879" i="2"/>
  <c r="AE2878" i="2"/>
  <c r="AE2877" i="2"/>
  <c r="AE2876" i="2"/>
  <c r="AE2875" i="2"/>
  <c r="AE2874" i="2"/>
  <c r="AE2873" i="2"/>
  <c r="AE2872" i="2"/>
  <c r="AE2871" i="2"/>
  <c r="AE2870" i="2"/>
  <c r="AE2869" i="2"/>
  <c r="AE2868" i="2"/>
  <c r="AE2867" i="2"/>
  <c r="AE2866" i="2"/>
  <c r="AE2865" i="2"/>
  <c r="AE2864" i="2"/>
  <c r="AE2863" i="2"/>
  <c r="AE2862" i="2"/>
  <c r="AE2861" i="2"/>
  <c r="AE2860" i="2"/>
  <c r="AE2859" i="2"/>
  <c r="AE2858" i="2"/>
  <c r="AE2857" i="2"/>
  <c r="AE2856" i="2"/>
  <c r="AE2855" i="2"/>
  <c r="AE2854" i="2"/>
  <c r="AE2853" i="2"/>
  <c r="AE2852" i="2"/>
  <c r="AE2851" i="2"/>
  <c r="AE2850" i="2"/>
  <c r="AE2849" i="2"/>
  <c r="AE2848" i="2"/>
  <c r="AE2847" i="2"/>
  <c r="AE2846" i="2"/>
  <c r="AE2845" i="2"/>
  <c r="AE2844" i="2"/>
  <c r="AE2843" i="2"/>
  <c r="AE2842" i="2"/>
  <c r="AE2841" i="2"/>
  <c r="AE2840" i="2"/>
  <c r="AE2839" i="2"/>
  <c r="AE2838" i="2"/>
  <c r="AE2837" i="2"/>
  <c r="AE2836" i="2"/>
  <c r="AE2835" i="2"/>
  <c r="AE2834" i="2"/>
  <c r="AE2833" i="2"/>
  <c r="AE2832" i="2"/>
  <c r="AE2831" i="2"/>
  <c r="AE2830" i="2"/>
  <c r="AE2829" i="2"/>
  <c r="AE2828" i="2"/>
  <c r="AE2827" i="2"/>
  <c r="AE2826" i="2"/>
  <c r="AE2825" i="2"/>
  <c r="AE2824" i="2"/>
  <c r="AE2823" i="2"/>
  <c r="AE2822" i="2"/>
  <c r="AE2821" i="2"/>
  <c r="AE2820" i="2"/>
  <c r="AE2819" i="2"/>
  <c r="AE2818" i="2"/>
  <c r="AE2817" i="2"/>
  <c r="AE2816" i="2"/>
  <c r="AE2815" i="2"/>
  <c r="AE2814" i="2"/>
  <c r="AE2813" i="2"/>
  <c r="AE2812" i="2"/>
  <c r="AE2811" i="2"/>
  <c r="AE2810" i="2"/>
  <c r="AE2809" i="2"/>
  <c r="AE2808" i="2"/>
  <c r="AE2807" i="2"/>
  <c r="AE2806" i="2"/>
  <c r="AE2805" i="2"/>
  <c r="AE2804" i="2"/>
  <c r="AE2803" i="2"/>
  <c r="AE2802" i="2"/>
  <c r="AE2801" i="2"/>
  <c r="AE2800" i="2"/>
  <c r="AE2799" i="2"/>
  <c r="AE2798" i="2"/>
  <c r="AE2797" i="2"/>
  <c r="AE2796" i="2"/>
  <c r="AE2795" i="2"/>
  <c r="AE2794" i="2"/>
  <c r="AE2793" i="2"/>
  <c r="AE2792" i="2"/>
  <c r="AE2791" i="2"/>
  <c r="AE2790" i="2"/>
  <c r="AE2789" i="2"/>
  <c r="AE2788" i="2"/>
  <c r="AE2787" i="2"/>
  <c r="AE2786" i="2"/>
  <c r="AE2785" i="2"/>
  <c r="AE2784" i="2"/>
  <c r="AE2783" i="2"/>
  <c r="AE2782" i="2"/>
  <c r="AE2781" i="2"/>
  <c r="AE2780" i="2"/>
  <c r="AE2779" i="2"/>
  <c r="AE2778" i="2"/>
  <c r="AE2777" i="2"/>
  <c r="AE2776" i="2"/>
  <c r="AE2775" i="2"/>
  <c r="AE2774" i="2"/>
  <c r="AE2773" i="2"/>
  <c r="AE2772" i="2"/>
  <c r="AE2771" i="2"/>
  <c r="AE2770" i="2"/>
  <c r="AE2769" i="2"/>
  <c r="AE2768" i="2"/>
  <c r="AE2767" i="2"/>
  <c r="AE2766" i="2"/>
  <c r="AE2765" i="2"/>
  <c r="AE2764" i="2"/>
  <c r="AE2763" i="2"/>
  <c r="AE2762" i="2"/>
  <c r="AE2761" i="2"/>
  <c r="AE2760" i="2"/>
  <c r="AE2759" i="2"/>
  <c r="AE2758" i="2"/>
  <c r="AE2757" i="2"/>
  <c r="AE2756" i="2"/>
  <c r="AE2755" i="2"/>
  <c r="AE2754" i="2"/>
  <c r="AE2753" i="2"/>
  <c r="AE2752" i="2"/>
  <c r="AE2751" i="2"/>
  <c r="AE2750" i="2"/>
  <c r="AE2749" i="2"/>
  <c r="AE2748" i="2"/>
  <c r="AE2747" i="2"/>
  <c r="AE2746" i="2"/>
  <c r="AE2745" i="2"/>
  <c r="AE2744" i="2"/>
  <c r="AE2743" i="2"/>
  <c r="AE2742" i="2"/>
  <c r="AE2741" i="2"/>
  <c r="AE2740" i="2"/>
  <c r="AE2739" i="2"/>
  <c r="AE2738" i="2"/>
  <c r="AE2737" i="2"/>
  <c r="AE2736" i="2"/>
  <c r="AE2735" i="2"/>
  <c r="AE2734" i="2"/>
  <c r="AE2733" i="2"/>
  <c r="AE2732" i="2"/>
  <c r="AE2731" i="2"/>
  <c r="AE2730" i="2"/>
  <c r="AE2729" i="2"/>
  <c r="AE2728" i="2"/>
  <c r="AE2727" i="2"/>
  <c r="AE2726" i="2"/>
  <c r="AE2725" i="2"/>
  <c r="AE2724" i="2"/>
  <c r="AE2723" i="2"/>
  <c r="AE2722" i="2"/>
  <c r="AE2721" i="2"/>
  <c r="AE2720" i="2"/>
  <c r="AE2719" i="2"/>
  <c r="AE2718" i="2"/>
  <c r="AE2717" i="2"/>
  <c r="AE2716" i="2"/>
  <c r="AE2715" i="2"/>
  <c r="AE2714" i="2"/>
  <c r="AE2713" i="2"/>
  <c r="AE2712" i="2"/>
  <c r="AE2711" i="2"/>
  <c r="AE2710" i="2"/>
  <c r="AE2709" i="2"/>
  <c r="AE2708" i="2"/>
  <c r="AE2707" i="2"/>
  <c r="AE2706" i="2"/>
  <c r="AE2705" i="2"/>
  <c r="AE2704" i="2"/>
  <c r="AE2703" i="2"/>
  <c r="AE2702" i="2"/>
  <c r="AE2701" i="2"/>
  <c r="AE2700" i="2"/>
  <c r="AE2699" i="2"/>
  <c r="AE2698" i="2"/>
  <c r="AE2697" i="2"/>
  <c r="AE2696" i="2"/>
  <c r="AE2695" i="2"/>
  <c r="AE2694" i="2"/>
  <c r="AE2693" i="2"/>
  <c r="AE2692" i="2"/>
  <c r="AE2691" i="2"/>
  <c r="AE2690" i="2"/>
  <c r="AE2689" i="2"/>
  <c r="AE2688" i="2"/>
  <c r="AE2687" i="2"/>
  <c r="AE2686" i="2"/>
  <c r="AE2685" i="2"/>
  <c r="AE2684" i="2"/>
  <c r="AE2683" i="2"/>
  <c r="AE2682" i="2"/>
  <c r="AE2681" i="2"/>
  <c r="AE2680" i="2"/>
  <c r="AE2679" i="2"/>
  <c r="AE2678" i="2"/>
  <c r="AE2677" i="2"/>
  <c r="AE2676" i="2"/>
  <c r="AE2675" i="2"/>
  <c r="AE2674" i="2"/>
  <c r="AE2673" i="2"/>
  <c r="AE2672" i="2"/>
  <c r="AE2671" i="2"/>
  <c r="AE2670" i="2"/>
  <c r="AE2669" i="2"/>
  <c r="AE2668" i="2"/>
  <c r="AE2667" i="2"/>
  <c r="AE2666" i="2"/>
  <c r="AE2665" i="2"/>
  <c r="AE2664" i="2"/>
  <c r="AE2663" i="2"/>
  <c r="AE2662" i="2"/>
  <c r="AE2661" i="2"/>
  <c r="AE2660" i="2"/>
  <c r="AE2659" i="2"/>
  <c r="AE2658" i="2"/>
  <c r="AE2657" i="2"/>
  <c r="AE2656" i="2"/>
  <c r="AE2655" i="2"/>
  <c r="AE2654" i="2"/>
  <c r="AE2653" i="2"/>
  <c r="AE2652" i="2"/>
  <c r="AE2651" i="2"/>
  <c r="AE2650" i="2"/>
  <c r="AE2649" i="2"/>
  <c r="AE2648" i="2"/>
  <c r="AE2647" i="2"/>
  <c r="AE2646" i="2"/>
  <c r="AE2645" i="2"/>
  <c r="AE2644" i="2"/>
  <c r="AE2643" i="2"/>
  <c r="AE2642" i="2"/>
  <c r="AE2641" i="2"/>
  <c r="AE2640" i="2"/>
  <c r="AE2639" i="2"/>
  <c r="AE2638" i="2"/>
  <c r="AE2637" i="2"/>
  <c r="AE2636" i="2"/>
  <c r="AE2635" i="2"/>
  <c r="AE2634" i="2"/>
  <c r="AE2633" i="2"/>
  <c r="AE2632" i="2"/>
  <c r="AE2631" i="2"/>
  <c r="AE2630" i="2"/>
  <c r="AE2629" i="2"/>
  <c r="AE2628" i="2"/>
  <c r="AE2627" i="2"/>
  <c r="AE2626" i="2"/>
  <c r="AE2625" i="2"/>
  <c r="AE2624" i="2"/>
  <c r="AE2623" i="2"/>
  <c r="AE2622" i="2"/>
  <c r="AE2621" i="2"/>
  <c r="AE2620" i="2"/>
  <c r="AE2619" i="2"/>
  <c r="AE2618" i="2"/>
  <c r="AE2617" i="2"/>
  <c r="AE2616" i="2"/>
  <c r="AE2615" i="2"/>
  <c r="AE2614" i="2"/>
  <c r="AE2613" i="2"/>
  <c r="AE2612" i="2"/>
  <c r="AE2611" i="2"/>
  <c r="AE2610" i="2"/>
  <c r="AE2609" i="2"/>
  <c r="AE2608" i="2"/>
  <c r="AE2607" i="2"/>
  <c r="AE2606" i="2"/>
  <c r="AE2605" i="2"/>
  <c r="AE2604" i="2"/>
  <c r="AE2603" i="2"/>
  <c r="AE2602" i="2"/>
  <c r="AE2601" i="2"/>
  <c r="AE2600" i="2"/>
  <c r="AE2599" i="2"/>
  <c r="AE2598" i="2"/>
  <c r="AE2597" i="2"/>
  <c r="AE2596" i="2"/>
  <c r="AE2595" i="2"/>
  <c r="AE2594" i="2"/>
  <c r="AE2593" i="2"/>
  <c r="AE2592" i="2"/>
  <c r="AE2591" i="2"/>
  <c r="AE2590" i="2"/>
  <c r="AE2589" i="2"/>
  <c r="AE2588" i="2"/>
  <c r="AE2587" i="2"/>
  <c r="AE2586" i="2"/>
  <c r="AE2585" i="2"/>
  <c r="AE2584" i="2"/>
  <c r="AE2583" i="2"/>
  <c r="AE2582" i="2"/>
  <c r="AE2581" i="2"/>
  <c r="AE2580" i="2"/>
  <c r="AE2579" i="2"/>
  <c r="AE2578" i="2"/>
  <c r="AE2577" i="2"/>
  <c r="AE2576" i="2"/>
  <c r="AE2575" i="2"/>
  <c r="AE2574" i="2"/>
  <c r="AE2573" i="2"/>
  <c r="AE2572" i="2"/>
  <c r="AE2571" i="2"/>
  <c r="AE2570" i="2"/>
  <c r="AE2569" i="2"/>
  <c r="AE2568" i="2"/>
  <c r="AE2567" i="2"/>
  <c r="AE2566" i="2"/>
  <c r="AE2565" i="2"/>
  <c r="AE2564" i="2"/>
  <c r="AE2563" i="2"/>
  <c r="AE2562" i="2"/>
  <c r="AE2561" i="2"/>
  <c r="AE2560" i="2"/>
  <c r="AE2559" i="2"/>
  <c r="AE2558" i="2"/>
  <c r="AE2557" i="2"/>
  <c r="AE2556" i="2"/>
  <c r="AE2555" i="2"/>
  <c r="AE2554" i="2"/>
  <c r="AE2553" i="2"/>
  <c r="AE2552" i="2"/>
  <c r="AE2551" i="2"/>
  <c r="AE2550" i="2"/>
  <c r="AE2549" i="2"/>
  <c r="AE2548" i="2"/>
  <c r="AE2547" i="2"/>
  <c r="AE2546" i="2"/>
  <c r="AE2545" i="2"/>
  <c r="AE2544" i="2"/>
  <c r="AE2543" i="2"/>
  <c r="AE2542" i="2"/>
  <c r="AE2541" i="2"/>
  <c r="AE2540" i="2"/>
  <c r="AE2539" i="2"/>
  <c r="AE2538" i="2"/>
  <c r="AE2537" i="2"/>
  <c r="AE2536" i="2"/>
  <c r="AE2535" i="2"/>
  <c r="AE2534" i="2"/>
  <c r="AE2533" i="2"/>
  <c r="AE2532" i="2"/>
  <c r="AE2531" i="2"/>
  <c r="AE2530" i="2"/>
  <c r="AE2529" i="2"/>
  <c r="AE2528" i="2"/>
  <c r="AE2527" i="2"/>
  <c r="AE2526" i="2"/>
  <c r="AE2525" i="2"/>
  <c r="AE2524" i="2"/>
  <c r="AE2523" i="2"/>
  <c r="AE2522" i="2"/>
  <c r="AE2521" i="2"/>
  <c r="AE2520" i="2"/>
  <c r="AE2519" i="2"/>
  <c r="AE2518" i="2"/>
  <c r="AE2517" i="2"/>
  <c r="AE2516" i="2"/>
  <c r="AE2515" i="2"/>
  <c r="AE2514" i="2"/>
  <c r="AE2513" i="2"/>
  <c r="AE2512" i="2"/>
  <c r="AE2511" i="2"/>
  <c r="AE2510" i="2"/>
  <c r="AE2509" i="2"/>
  <c r="AE2508" i="2"/>
  <c r="AE2507" i="2"/>
  <c r="AE2506" i="2"/>
  <c r="AE2505" i="2"/>
  <c r="AE2504" i="2"/>
  <c r="AE2503" i="2"/>
  <c r="AE2502" i="2"/>
  <c r="AE2501" i="2"/>
  <c r="AE2500" i="2"/>
  <c r="AE2499" i="2"/>
  <c r="AE2498" i="2"/>
  <c r="AE2497" i="2"/>
  <c r="AE2496" i="2"/>
  <c r="AE2495" i="2"/>
  <c r="AE2494" i="2"/>
  <c r="AE2493" i="2"/>
  <c r="AE2492" i="2"/>
  <c r="AE2491" i="2"/>
  <c r="AE2490" i="2"/>
  <c r="AE2489" i="2"/>
  <c r="AE2488" i="2"/>
  <c r="AE2487" i="2"/>
  <c r="AE2486" i="2"/>
  <c r="AE2485" i="2"/>
  <c r="AE2484" i="2"/>
  <c r="AE2483" i="2"/>
  <c r="AE2482" i="2"/>
  <c r="AE2481" i="2"/>
  <c r="AE2480" i="2"/>
  <c r="AE2479" i="2"/>
  <c r="AE2478" i="2"/>
  <c r="AE2477" i="2"/>
  <c r="AE2476" i="2"/>
  <c r="AE2475" i="2"/>
  <c r="AE2474" i="2"/>
  <c r="AE2473" i="2"/>
  <c r="AE2472" i="2"/>
  <c r="AE2471" i="2"/>
  <c r="AE2470" i="2"/>
  <c r="AE2469" i="2"/>
  <c r="AE2468" i="2"/>
  <c r="AE2467" i="2"/>
  <c r="AE2466" i="2"/>
  <c r="AE2465" i="2"/>
  <c r="AE2464" i="2"/>
  <c r="AE2463" i="2"/>
  <c r="AE2462" i="2"/>
  <c r="AE2461" i="2"/>
  <c r="AE2460" i="2"/>
  <c r="AE2459" i="2"/>
  <c r="AE2458" i="2"/>
  <c r="AE2457" i="2"/>
  <c r="AE2456" i="2"/>
  <c r="AE2455" i="2"/>
  <c r="AE2454" i="2"/>
  <c r="AE2453" i="2"/>
  <c r="AE2452" i="2"/>
  <c r="AE2451" i="2"/>
  <c r="AE2450" i="2"/>
  <c r="AE2449" i="2"/>
  <c r="AE2448" i="2"/>
  <c r="AE2447" i="2"/>
  <c r="AE2446" i="2"/>
  <c r="AE2445" i="2"/>
  <c r="AE2444" i="2"/>
  <c r="AE2443" i="2"/>
  <c r="AE2442" i="2"/>
  <c r="AE2441" i="2"/>
  <c r="AE2440" i="2"/>
  <c r="AE2439" i="2"/>
  <c r="AE2438" i="2"/>
  <c r="AE2437" i="2"/>
  <c r="AE2436" i="2"/>
  <c r="AE2435" i="2"/>
  <c r="AE2434" i="2"/>
  <c r="AE2433" i="2"/>
  <c r="AE2432" i="2"/>
  <c r="AE2431" i="2"/>
  <c r="AE2430" i="2"/>
  <c r="AE2429" i="2"/>
  <c r="AE2428" i="2"/>
  <c r="AE2427" i="2"/>
  <c r="AE2426" i="2"/>
  <c r="AE2425" i="2"/>
  <c r="AE2424" i="2"/>
  <c r="AE2423" i="2"/>
  <c r="AE2422" i="2"/>
  <c r="AE2421" i="2"/>
  <c r="AE2420" i="2"/>
  <c r="AE2419" i="2"/>
  <c r="AE2418" i="2"/>
  <c r="AE2417" i="2"/>
  <c r="AE2416" i="2"/>
  <c r="AE2415" i="2"/>
  <c r="AE2414" i="2"/>
  <c r="AE2413" i="2"/>
  <c r="AE2412" i="2"/>
  <c r="AE2411" i="2"/>
  <c r="AE2410" i="2"/>
  <c r="AE2409" i="2"/>
  <c r="AE2408" i="2"/>
  <c r="AE2407" i="2"/>
  <c r="AE2406" i="2"/>
  <c r="AE2405" i="2"/>
  <c r="AE2404" i="2"/>
  <c r="AE2403" i="2"/>
  <c r="AE2402" i="2"/>
  <c r="AE2401" i="2"/>
  <c r="AE2400" i="2"/>
  <c r="AE2399" i="2"/>
  <c r="AE2398" i="2"/>
  <c r="AE2397" i="2"/>
  <c r="AE2396" i="2"/>
  <c r="AE2395" i="2"/>
  <c r="AE2394" i="2"/>
  <c r="AE2393" i="2"/>
  <c r="AE2392" i="2"/>
  <c r="AE2391" i="2"/>
  <c r="AE2390" i="2"/>
  <c r="AE2389" i="2"/>
  <c r="AE2388" i="2"/>
  <c r="AE2387" i="2"/>
  <c r="AE2386" i="2"/>
  <c r="AE2385" i="2"/>
  <c r="AE2384" i="2"/>
  <c r="AE2383" i="2"/>
  <c r="AE2382" i="2"/>
  <c r="AE2381" i="2"/>
  <c r="AE2380" i="2"/>
  <c r="AE2379" i="2"/>
  <c r="AE2378" i="2"/>
  <c r="AE2377" i="2"/>
  <c r="AE2376" i="2"/>
  <c r="AE2375" i="2"/>
  <c r="AE2374" i="2"/>
  <c r="AE2373" i="2"/>
  <c r="AE2372" i="2"/>
  <c r="AE2371" i="2"/>
  <c r="AE2370" i="2"/>
  <c r="AE2369" i="2"/>
  <c r="AE2368" i="2"/>
  <c r="AE2367" i="2"/>
  <c r="AE2366" i="2"/>
  <c r="AE2365" i="2"/>
  <c r="AE2364" i="2"/>
  <c r="AE2363" i="2"/>
  <c r="AE2362" i="2"/>
  <c r="AE2361" i="2"/>
  <c r="AE2360" i="2"/>
  <c r="AE2359" i="2"/>
  <c r="AE2358" i="2"/>
  <c r="AE2357" i="2"/>
  <c r="AE2356" i="2"/>
  <c r="AE2355" i="2"/>
  <c r="AE2354" i="2"/>
  <c r="AE2353" i="2"/>
  <c r="AE2352" i="2"/>
  <c r="AE2351" i="2"/>
  <c r="AE2350" i="2"/>
  <c r="AE2349" i="2"/>
  <c r="AE2348" i="2"/>
  <c r="AE2347" i="2"/>
  <c r="AE2346" i="2"/>
  <c r="AE2345" i="2"/>
  <c r="AE2344" i="2"/>
  <c r="AE2343" i="2"/>
  <c r="AE2342" i="2"/>
  <c r="AE2341" i="2"/>
  <c r="AE2340" i="2"/>
  <c r="AE2339" i="2"/>
  <c r="AE2338" i="2"/>
  <c r="AE2337" i="2"/>
  <c r="AE2336" i="2"/>
  <c r="AE2335" i="2"/>
  <c r="AE2334" i="2"/>
  <c r="AE2333" i="2"/>
  <c r="AE2332" i="2"/>
  <c r="AE2331" i="2"/>
  <c r="AE2330" i="2"/>
  <c r="AE2329" i="2"/>
  <c r="AE2328" i="2"/>
  <c r="AE2327" i="2"/>
  <c r="AE2326" i="2"/>
  <c r="AE2325" i="2"/>
  <c r="AE2324" i="2"/>
  <c r="AE2323" i="2"/>
  <c r="AE2322" i="2"/>
  <c r="AE2321" i="2"/>
  <c r="AE2320" i="2"/>
  <c r="AE2319" i="2"/>
  <c r="AE2318" i="2"/>
  <c r="AE2317" i="2"/>
  <c r="AE2316" i="2"/>
  <c r="AE2315" i="2"/>
  <c r="AE2314" i="2"/>
  <c r="AE2313" i="2"/>
  <c r="AE2312" i="2"/>
  <c r="AE2311" i="2"/>
  <c r="AE2310" i="2"/>
  <c r="AE2309" i="2"/>
  <c r="AE2308" i="2"/>
  <c r="AE2307" i="2"/>
  <c r="AE2306" i="2"/>
  <c r="AE2305" i="2"/>
  <c r="AE2304" i="2"/>
  <c r="AE2303" i="2"/>
  <c r="AE2302" i="2"/>
  <c r="AE2301" i="2"/>
  <c r="AE2300" i="2"/>
  <c r="AE2299" i="2"/>
  <c r="AE2298" i="2"/>
  <c r="AE2297" i="2"/>
  <c r="AE2296" i="2"/>
  <c r="AE2295" i="2"/>
  <c r="AE2294" i="2"/>
  <c r="AE2293" i="2"/>
  <c r="AE2292" i="2"/>
  <c r="AE2291" i="2"/>
  <c r="AE2290" i="2"/>
  <c r="AE2289" i="2"/>
  <c r="AE2288" i="2"/>
  <c r="AE2287" i="2"/>
  <c r="AE2286" i="2"/>
  <c r="AE2285" i="2"/>
  <c r="AE2284" i="2"/>
  <c r="AE2283" i="2"/>
  <c r="AE2282" i="2"/>
  <c r="AE2281" i="2"/>
  <c r="AE2280" i="2"/>
  <c r="AE2279" i="2"/>
  <c r="AE2278" i="2"/>
  <c r="AE2277" i="2"/>
  <c r="AE2276" i="2"/>
  <c r="AE2275" i="2"/>
  <c r="AE2274" i="2"/>
  <c r="AE2273" i="2"/>
  <c r="AE2272" i="2"/>
  <c r="AE2271" i="2"/>
  <c r="AE2270" i="2"/>
  <c r="AE2269" i="2"/>
  <c r="AE2268" i="2"/>
  <c r="AE2267" i="2"/>
  <c r="AE2266" i="2"/>
  <c r="AE2265" i="2"/>
  <c r="AE2264" i="2"/>
  <c r="AE2263" i="2"/>
  <c r="AE2262" i="2"/>
  <c r="AE2261" i="2"/>
  <c r="AE2260" i="2"/>
  <c r="AE2259" i="2"/>
  <c r="AE2258" i="2"/>
  <c r="AE2257" i="2"/>
  <c r="AE2256" i="2"/>
  <c r="AE2255" i="2"/>
  <c r="AE2254" i="2"/>
  <c r="AE2253" i="2"/>
  <c r="AE2252" i="2"/>
  <c r="AE2251" i="2"/>
  <c r="AE2250" i="2"/>
  <c r="AE2249" i="2"/>
  <c r="AE2248" i="2"/>
  <c r="AE2247" i="2"/>
  <c r="AE2246" i="2"/>
  <c r="AE2245" i="2"/>
  <c r="AE2244" i="2"/>
  <c r="AE2243" i="2"/>
  <c r="AE2242" i="2"/>
  <c r="AE2241" i="2"/>
  <c r="AE2240" i="2"/>
  <c r="AE2239" i="2"/>
  <c r="AE2238" i="2"/>
  <c r="AE2237" i="2"/>
  <c r="AE2236" i="2"/>
  <c r="AE2235" i="2"/>
  <c r="AE2234" i="2"/>
  <c r="AE2233" i="2"/>
  <c r="AE2232" i="2"/>
  <c r="AE2231" i="2"/>
  <c r="AE2230" i="2"/>
  <c r="AE2229" i="2"/>
  <c r="AE2228" i="2"/>
  <c r="AE2227" i="2"/>
  <c r="AE2226" i="2"/>
  <c r="AE2225" i="2"/>
  <c r="AE2224" i="2"/>
  <c r="AE2223" i="2"/>
  <c r="AE2222" i="2"/>
  <c r="AE2221" i="2"/>
  <c r="AE2220" i="2"/>
  <c r="AE2219" i="2"/>
  <c r="AE2218" i="2"/>
  <c r="AE2217" i="2"/>
  <c r="AE2216" i="2"/>
  <c r="AE2215" i="2"/>
  <c r="AE2214" i="2"/>
  <c r="AE2213" i="2"/>
  <c r="AE2212" i="2"/>
  <c r="AE2211" i="2"/>
  <c r="AE2210" i="2"/>
  <c r="AE2209" i="2"/>
  <c r="AE2208" i="2"/>
  <c r="AE2207" i="2"/>
  <c r="AE2206" i="2"/>
  <c r="AE2205" i="2"/>
  <c r="AE2204" i="2"/>
  <c r="AE2203" i="2"/>
  <c r="AE2202" i="2"/>
  <c r="AE2201" i="2"/>
  <c r="AE2200" i="2"/>
  <c r="AE2199" i="2"/>
  <c r="AE2198" i="2"/>
  <c r="AE2197" i="2"/>
  <c r="AE2196" i="2"/>
  <c r="AE2195" i="2"/>
  <c r="AE2194" i="2"/>
  <c r="AE2193" i="2"/>
  <c r="AE2192" i="2"/>
  <c r="AE2191" i="2"/>
  <c r="AE2190" i="2"/>
  <c r="AE2189" i="2"/>
  <c r="AE2188" i="2"/>
  <c r="AE2187" i="2"/>
  <c r="AE2186" i="2"/>
  <c r="AE2185" i="2"/>
  <c r="AE2184" i="2"/>
  <c r="AE2183" i="2"/>
  <c r="AE2182" i="2"/>
  <c r="AE2181" i="2"/>
  <c r="AE2180" i="2"/>
  <c r="AE2179" i="2"/>
  <c r="AE2178" i="2"/>
  <c r="AE2177" i="2"/>
  <c r="AE2176" i="2"/>
  <c r="AE2175" i="2"/>
  <c r="AE2174" i="2"/>
  <c r="AE2173" i="2"/>
  <c r="AE2172" i="2"/>
  <c r="AE2171" i="2"/>
  <c r="AE2170" i="2"/>
  <c r="AE2169" i="2"/>
  <c r="AE2168" i="2"/>
  <c r="AE2167" i="2"/>
  <c r="AE2166" i="2"/>
  <c r="AE2165" i="2"/>
  <c r="AE2164" i="2"/>
  <c r="AE2163" i="2"/>
  <c r="AE2162" i="2"/>
  <c r="AE2161" i="2"/>
  <c r="AE2160" i="2"/>
  <c r="AE2159" i="2"/>
  <c r="AE2158" i="2"/>
  <c r="AE2157" i="2"/>
  <c r="AE2156" i="2"/>
  <c r="AE2155" i="2"/>
  <c r="AE2154" i="2"/>
  <c r="AE2153" i="2"/>
  <c r="AE2152" i="2"/>
  <c r="AE2151" i="2"/>
  <c r="AE2150" i="2"/>
  <c r="AE2149" i="2"/>
  <c r="AE2148" i="2"/>
  <c r="AE2147" i="2"/>
  <c r="AE2146" i="2"/>
  <c r="AE2145" i="2"/>
  <c r="AE2144" i="2"/>
  <c r="AE2143" i="2"/>
  <c r="AE2142" i="2"/>
  <c r="AE2141" i="2"/>
  <c r="AE2140" i="2"/>
  <c r="AE2139" i="2"/>
  <c r="AE2138" i="2"/>
  <c r="AE2137" i="2"/>
  <c r="AE2136" i="2"/>
  <c r="AE2135" i="2"/>
  <c r="AE2134" i="2"/>
  <c r="AE2133" i="2"/>
  <c r="AE2132" i="2"/>
  <c r="AE2131" i="2"/>
  <c r="AE2130" i="2"/>
  <c r="AE2129" i="2"/>
  <c r="AE2128" i="2"/>
  <c r="AE2127" i="2"/>
  <c r="AE2126" i="2"/>
  <c r="AE2125" i="2"/>
  <c r="AE2124" i="2"/>
  <c r="AE2123" i="2"/>
  <c r="AE2122" i="2"/>
  <c r="AE2121" i="2"/>
  <c r="AE2120" i="2"/>
  <c r="AE2119" i="2"/>
  <c r="AE2118" i="2"/>
  <c r="AE2117" i="2"/>
  <c r="AE2116" i="2"/>
  <c r="AE2115" i="2"/>
  <c r="AE2114" i="2"/>
  <c r="AE2113" i="2"/>
  <c r="AE2112" i="2"/>
  <c r="AE2111" i="2"/>
  <c r="AE2110" i="2"/>
  <c r="AE2109" i="2"/>
  <c r="AE2108" i="2"/>
  <c r="AE2107" i="2"/>
  <c r="AE2106" i="2"/>
  <c r="AE2105" i="2"/>
  <c r="AE2104" i="2"/>
  <c r="AE2103" i="2"/>
  <c r="AE2102" i="2"/>
  <c r="AE2101" i="2"/>
  <c r="AE2100" i="2"/>
  <c r="AE2099" i="2"/>
  <c r="AE2098" i="2"/>
  <c r="AE2097" i="2"/>
  <c r="AE2096" i="2"/>
  <c r="AE2095" i="2"/>
  <c r="AE2094" i="2"/>
  <c r="AE2093" i="2"/>
  <c r="AE2092" i="2"/>
  <c r="AE2091" i="2"/>
  <c r="AE2090" i="2"/>
  <c r="AE2089" i="2"/>
  <c r="AE2088" i="2"/>
  <c r="AE2087" i="2"/>
  <c r="AE2086" i="2"/>
  <c r="AE2085" i="2"/>
  <c r="AE2084" i="2"/>
  <c r="AE2083" i="2"/>
  <c r="AE2082" i="2"/>
  <c r="AE2081" i="2"/>
  <c r="AE2080" i="2"/>
  <c r="AE2079" i="2"/>
  <c r="AE2078" i="2"/>
  <c r="AE2077" i="2"/>
  <c r="AE2076" i="2"/>
  <c r="AE2075" i="2"/>
  <c r="AE2074" i="2"/>
  <c r="AE2073" i="2"/>
  <c r="AE2072" i="2"/>
  <c r="AE2071" i="2"/>
  <c r="AE2070" i="2"/>
  <c r="AE2069" i="2"/>
  <c r="AE2068" i="2"/>
  <c r="AE2067" i="2"/>
  <c r="AE2066" i="2"/>
  <c r="AE2065" i="2"/>
  <c r="AE2064" i="2"/>
  <c r="AE2063" i="2"/>
  <c r="AE2062" i="2"/>
  <c r="AE2061" i="2"/>
  <c r="AE2060" i="2"/>
  <c r="AE2059" i="2"/>
  <c r="AE2058" i="2"/>
  <c r="AE2057" i="2"/>
  <c r="AE2056" i="2"/>
  <c r="AE2055" i="2"/>
  <c r="AE2054" i="2"/>
  <c r="AE2053" i="2"/>
  <c r="AE2052" i="2"/>
  <c r="AE2051" i="2"/>
  <c r="AE2050" i="2"/>
  <c r="AE2049" i="2"/>
  <c r="AE2048" i="2"/>
  <c r="AE2047" i="2"/>
  <c r="AE2046" i="2"/>
  <c r="AE2045" i="2"/>
  <c r="AE2044" i="2"/>
  <c r="AE2043" i="2"/>
  <c r="AE2042" i="2"/>
  <c r="AE2041" i="2"/>
  <c r="AE2040" i="2"/>
  <c r="AE2039" i="2"/>
  <c r="AE2038" i="2"/>
  <c r="AE2037" i="2"/>
  <c r="AE2036" i="2"/>
  <c r="AE2035" i="2"/>
  <c r="AE2034" i="2"/>
  <c r="AE2033" i="2"/>
  <c r="AE2032" i="2"/>
  <c r="AE2031" i="2"/>
  <c r="AE2030" i="2"/>
  <c r="AE2029" i="2"/>
  <c r="AE2028" i="2"/>
  <c r="AE2027" i="2"/>
  <c r="AE2026" i="2"/>
  <c r="AE2025" i="2"/>
  <c r="AE2024" i="2"/>
  <c r="AE2023" i="2"/>
  <c r="AE2022" i="2"/>
  <c r="AE2021" i="2"/>
  <c r="AE2020" i="2"/>
  <c r="AE2019" i="2"/>
  <c r="AE2018" i="2"/>
  <c r="AE2017" i="2"/>
  <c r="AE2016" i="2"/>
  <c r="AE2015" i="2"/>
  <c r="AE2014" i="2"/>
  <c r="AE2013" i="2"/>
  <c r="AE2012" i="2"/>
  <c r="AE2011" i="2"/>
  <c r="AE2010" i="2"/>
  <c r="AE2009" i="2"/>
  <c r="AE2008" i="2"/>
  <c r="AE2007" i="2"/>
  <c r="AE2006" i="2"/>
  <c r="AE2005" i="2"/>
  <c r="AE2004" i="2"/>
  <c r="AE2003" i="2"/>
  <c r="AE2002" i="2"/>
  <c r="AE2001" i="2"/>
  <c r="AE2000" i="2"/>
  <c r="AE1999" i="2"/>
  <c r="AE1998" i="2"/>
  <c r="AE1997" i="2"/>
  <c r="AE1996" i="2"/>
  <c r="AE1995" i="2"/>
  <c r="AE1994" i="2"/>
  <c r="AE1993" i="2"/>
  <c r="AE1992" i="2"/>
  <c r="AE1991" i="2"/>
  <c r="AE1990" i="2"/>
  <c r="AE1989" i="2"/>
  <c r="AE1988" i="2"/>
  <c r="AE1987" i="2"/>
  <c r="AE1986" i="2"/>
  <c r="AE1985" i="2"/>
  <c r="AE1984" i="2"/>
  <c r="AE1983" i="2"/>
  <c r="AE1982" i="2"/>
  <c r="AE1981" i="2"/>
  <c r="AE1980" i="2"/>
  <c r="AE1979" i="2"/>
  <c r="AE1978" i="2"/>
  <c r="AE1977" i="2"/>
  <c r="AE1976" i="2"/>
  <c r="AE1975" i="2"/>
  <c r="AE1974" i="2"/>
  <c r="AE1973" i="2"/>
  <c r="AE1972" i="2"/>
  <c r="AE1971" i="2"/>
  <c r="AE1970" i="2"/>
  <c r="AE1969" i="2"/>
  <c r="AE1968" i="2"/>
  <c r="AE1967" i="2"/>
  <c r="AE1966" i="2"/>
  <c r="AE1965" i="2"/>
  <c r="AE1964" i="2"/>
  <c r="AE1963" i="2"/>
  <c r="AE1962" i="2"/>
  <c r="AE1961" i="2"/>
  <c r="AE1960" i="2"/>
  <c r="AE1959" i="2"/>
  <c r="AE1958" i="2"/>
  <c r="AE1957" i="2"/>
  <c r="AE1956" i="2"/>
  <c r="AE1955" i="2"/>
  <c r="AE1954" i="2"/>
  <c r="AE1953" i="2"/>
  <c r="AE1952" i="2"/>
  <c r="AE1951" i="2"/>
  <c r="AE1950" i="2"/>
  <c r="AE1949" i="2"/>
  <c r="AE1948" i="2"/>
  <c r="AE1947" i="2"/>
  <c r="AE1946" i="2"/>
  <c r="AE1945" i="2"/>
  <c r="AE1944" i="2"/>
  <c r="AE1943" i="2"/>
  <c r="AE1942" i="2"/>
  <c r="AE1941" i="2"/>
  <c r="AE1940" i="2"/>
  <c r="AE1939" i="2"/>
  <c r="AE1938" i="2"/>
  <c r="AE1937" i="2"/>
  <c r="AE1936" i="2"/>
  <c r="AE1935" i="2"/>
  <c r="AE1934" i="2"/>
  <c r="AE1933" i="2"/>
  <c r="AE1932" i="2"/>
  <c r="AE1931" i="2"/>
  <c r="AE1930" i="2"/>
  <c r="AE1929" i="2"/>
  <c r="AE1928" i="2"/>
  <c r="AE1927" i="2"/>
  <c r="AE1926" i="2"/>
  <c r="AE1925" i="2"/>
  <c r="AE1924" i="2"/>
  <c r="AE1923" i="2"/>
  <c r="AE1922" i="2"/>
  <c r="AE1921" i="2"/>
  <c r="AE1920" i="2"/>
  <c r="AE1919" i="2"/>
  <c r="AE1918" i="2"/>
  <c r="AE1917" i="2"/>
  <c r="AE1916" i="2"/>
  <c r="AE1915" i="2"/>
  <c r="AE1914" i="2"/>
  <c r="AE1913" i="2"/>
  <c r="AE1912" i="2"/>
  <c r="AE1911" i="2"/>
  <c r="AE1910" i="2"/>
  <c r="AE1909" i="2"/>
  <c r="AE1908" i="2"/>
  <c r="AE1907" i="2"/>
  <c r="AE1906" i="2"/>
  <c r="AE1905" i="2"/>
  <c r="AE1904" i="2"/>
  <c r="AE1903" i="2"/>
  <c r="AE1902" i="2"/>
  <c r="AE1901" i="2"/>
  <c r="AE1900" i="2"/>
  <c r="AE1899" i="2"/>
  <c r="AE1898" i="2"/>
  <c r="AE1897" i="2"/>
  <c r="AE1896" i="2"/>
  <c r="AE1895" i="2"/>
  <c r="AE1894" i="2"/>
  <c r="AE1893" i="2"/>
  <c r="AE1892" i="2"/>
  <c r="AE1891" i="2"/>
  <c r="AE1890" i="2"/>
  <c r="AE1889" i="2"/>
  <c r="AE1888" i="2"/>
  <c r="AE1887" i="2"/>
  <c r="AE1886" i="2"/>
  <c r="AE1885" i="2"/>
  <c r="AE1884" i="2"/>
  <c r="AE1883" i="2"/>
  <c r="AE1882" i="2"/>
  <c r="AE1881" i="2"/>
  <c r="AE1880" i="2"/>
  <c r="AE1879" i="2"/>
  <c r="AE1878" i="2"/>
  <c r="AE1877" i="2"/>
  <c r="AE1876" i="2"/>
  <c r="AE1875" i="2"/>
  <c r="AE1874" i="2"/>
  <c r="AE1873" i="2"/>
  <c r="AE1872" i="2"/>
  <c r="AE1871" i="2"/>
  <c r="AE1870" i="2"/>
  <c r="AE1869" i="2"/>
  <c r="AE1868" i="2"/>
  <c r="AE1867" i="2"/>
  <c r="AE1866" i="2"/>
  <c r="AE1865" i="2"/>
  <c r="AE1864" i="2"/>
  <c r="AE1863" i="2"/>
  <c r="AE1862" i="2"/>
  <c r="AE1861" i="2"/>
  <c r="AE1860" i="2"/>
  <c r="AE1859" i="2"/>
  <c r="AE1858" i="2"/>
  <c r="AE1857" i="2"/>
  <c r="AE1856" i="2"/>
  <c r="AE1855" i="2"/>
  <c r="AE1854" i="2"/>
  <c r="AE1853" i="2"/>
  <c r="AE1852" i="2"/>
  <c r="AE1851" i="2"/>
  <c r="AE1850" i="2"/>
  <c r="AE1849" i="2"/>
  <c r="AE1848" i="2"/>
  <c r="AE1847" i="2"/>
  <c r="AE1846" i="2"/>
  <c r="AE1845" i="2"/>
  <c r="AE1844" i="2"/>
  <c r="AE1843" i="2"/>
  <c r="AE1842" i="2"/>
  <c r="AE1841" i="2"/>
  <c r="AE1840" i="2"/>
  <c r="AE1839" i="2"/>
  <c r="AE1838" i="2"/>
  <c r="AE1837" i="2"/>
  <c r="AE1836" i="2"/>
  <c r="AE1835" i="2"/>
  <c r="AE1834" i="2"/>
  <c r="AE1833" i="2"/>
  <c r="AE1832" i="2"/>
  <c r="AE1831" i="2"/>
  <c r="AE1830" i="2"/>
  <c r="AE1829" i="2"/>
  <c r="AE1828" i="2"/>
  <c r="AE1827" i="2"/>
  <c r="AE1826" i="2"/>
  <c r="AE1825" i="2"/>
  <c r="AE1824" i="2"/>
  <c r="AE1823" i="2"/>
  <c r="AE1822" i="2"/>
  <c r="AE1821" i="2"/>
  <c r="AE1820" i="2"/>
  <c r="AE1819" i="2"/>
  <c r="AE1818" i="2"/>
  <c r="AE1817" i="2"/>
  <c r="AE1816" i="2"/>
  <c r="AE1815" i="2"/>
  <c r="AE1814" i="2"/>
  <c r="AE1813" i="2"/>
  <c r="AE1812" i="2"/>
  <c r="AE1811" i="2"/>
  <c r="AE1810" i="2"/>
  <c r="AE1809" i="2"/>
  <c r="AE1808" i="2"/>
  <c r="AE1807" i="2"/>
  <c r="AE1806" i="2"/>
  <c r="AE1805" i="2"/>
  <c r="AE1804" i="2"/>
  <c r="AE1803" i="2"/>
  <c r="AE1802" i="2"/>
  <c r="AE1801" i="2"/>
  <c r="AE1800" i="2"/>
  <c r="AE1799" i="2"/>
  <c r="AE1798" i="2"/>
  <c r="AE1797" i="2"/>
  <c r="AE1796" i="2"/>
  <c r="AE1795" i="2"/>
  <c r="AE1794" i="2"/>
  <c r="AE1793" i="2"/>
  <c r="AE1792" i="2"/>
  <c r="AE1791" i="2"/>
  <c r="AE1790" i="2"/>
  <c r="AE1789" i="2"/>
  <c r="AE1788" i="2"/>
  <c r="AE1787" i="2"/>
  <c r="AE1786" i="2"/>
  <c r="AE1785" i="2"/>
  <c r="AE1784" i="2"/>
  <c r="AE1783" i="2"/>
  <c r="AE1782" i="2"/>
  <c r="AE1781" i="2"/>
  <c r="AE1780" i="2"/>
  <c r="AE1779" i="2"/>
  <c r="AE1778" i="2"/>
  <c r="AE1777" i="2"/>
  <c r="AE1776" i="2"/>
  <c r="AE1775" i="2"/>
  <c r="AE1774" i="2"/>
  <c r="AE1773" i="2"/>
  <c r="AE1772" i="2"/>
  <c r="AE1771" i="2"/>
  <c r="AE1770" i="2"/>
  <c r="AE1769" i="2"/>
  <c r="AE1768" i="2"/>
  <c r="AE1767" i="2"/>
  <c r="AE1766" i="2"/>
  <c r="AE1765" i="2"/>
  <c r="AE1764" i="2"/>
  <c r="AE1763" i="2"/>
  <c r="AE1762" i="2"/>
  <c r="AE1761" i="2"/>
  <c r="AE1760" i="2"/>
  <c r="AE1759" i="2"/>
  <c r="AE1758" i="2"/>
  <c r="AE1757" i="2"/>
  <c r="AE1756" i="2"/>
  <c r="AE1755" i="2"/>
  <c r="AE1754" i="2"/>
  <c r="AE1753" i="2"/>
  <c r="AE1752" i="2"/>
  <c r="AE1751" i="2"/>
  <c r="AE1750" i="2"/>
  <c r="AE1749" i="2"/>
  <c r="AE1748" i="2"/>
  <c r="AE1747" i="2"/>
  <c r="AE1746" i="2"/>
  <c r="AE1745" i="2"/>
  <c r="AE1744" i="2"/>
  <c r="AE1743" i="2"/>
  <c r="AE1742" i="2"/>
  <c r="AE1741" i="2"/>
  <c r="AE1740" i="2"/>
  <c r="AE1739" i="2"/>
  <c r="AE1738" i="2"/>
  <c r="AE1737" i="2"/>
  <c r="AE1736" i="2"/>
  <c r="AE1735" i="2"/>
  <c r="AE1734" i="2"/>
  <c r="AE1733" i="2"/>
  <c r="AE1732" i="2"/>
  <c r="AE1731" i="2"/>
  <c r="AE1730" i="2"/>
  <c r="AE1729" i="2"/>
  <c r="AE1728" i="2"/>
  <c r="AE1727" i="2"/>
  <c r="AE1726" i="2"/>
  <c r="AE1725" i="2"/>
  <c r="AE1724" i="2"/>
  <c r="AE1723" i="2"/>
  <c r="AE1722" i="2"/>
  <c r="AE1721" i="2"/>
  <c r="AE1720" i="2"/>
  <c r="AE1719" i="2"/>
  <c r="AE1718" i="2"/>
  <c r="AE1717" i="2"/>
  <c r="AE1716" i="2"/>
  <c r="AE1715" i="2"/>
  <c r="AE1714" i="2"/>
  <c r="AE1713" i="2"/>
  <c r="AE1712" i="2"/>
  <c r="AE1711" i="2"/>
  <c r="AE1710" i="2"/>
  <c r="AE1709" i="2"/>
  <c r="AE1708" i="2"/>
  <c r="AE1707" i="2"/>
  <c r="AE1706" i="2"/>
  <c r="AE1705" i="2"/>
  <c r="AE1704" i="2"/>
  <c r="AE1703" i="2"/>
  <c r="AE1702" i="2"/>
  <c r="AE1701" i="2"/>
  <c r="AE1700" i="2"/>
  <c r="AE1699" i="2"/>
  <c r="AE1698" i="2"/>
  <c r="AE1697" i="2"/>
  <c r="AE1696" i="2"/>
  <c r="AE1695" i="2"/>
  <c r="AE1694" i="2"/>
  <c r="AE1693" i="2"/>
  <c r="AE1692" i="2"/>
  <c r="AE1691" i="2"/>
  <c r="AE1690" i="2"/>
  <c r="AE1689" i="2"/>
  <c r="AE1688" i="2"/>
  <c r="AE1687" i="2"/>
  <c r="AE1686" i="2"/>
  <c r="AE1685" i="2"/>
  <c r="AE1684" i="2"/>
  <c r="AE1683" i="2"/>
  <c r="AE1682" i="2"/>
  <c r="AE1681" i="2"/>
  <c r="AE1680" i="2"/>
  <c r="AE1679" i="2"/>
  <c r="AE1678" i="2"/>
  <c r="AE1677" i="2"/>
  <c r="AE1676" i="2"/>
  <c r="AE1675" i="2"/>
  <c r="AE1674" i="2"/>
  <c r="AE1673" i="2"/>
  <c r="AE1672" i="2"/>
  <c r="AE1671" i="2"/>
  <c r="AE1670" i="2"/>
  <c r="AE1669" i="2"/>
  <c r="AE1668" i="2"/>
  <c r="AE1667" i="2"/>
  <c r="AE1666" i="2"/>
  <c r="AE1665" i="2"/>
  <c r="AE1664" i="2"/>
  <c r="AE1663" i="2"/>
  <c r="AE1662" i="2"/>
  <c r="AE1661" i="2"/>
  <c r="AE1660" i="2"/>
  <c r="AE1659" i="2"/>
  <c r="AE1658" i="2"/>
  <c r="AE1657" i="2"/>
  <c r="AE1656" i="2"/>
  <c r="AE1655" i="2"/>
  <c r="AE1654" i="2"/>
  <c r="AE1653" i="2"/>
  <c r="AE1652" i="2"/>
  <c r="AE1651" i="2"/>
  <c r="AE1650" i="2"/>
  <c r="AE1649" i="2"/>
  <c r="AE1648" i="2"/>
  <c r="AE1647" i="2"/>
  <c r="AE1646" i="2"/>
  <c r="AE1645" i="2"/>
  <c r="AE1644" i="2"/>
  <c r="AE1643" i="2"/>
  <c r="AE1642" i="2"/>
  <c r="AE1641" i="2"/>
  <c r="AE1640" i="2"/>
  <c r="AE1639" i="2"/>
  <c r="AE1638" i="2"/>
  <c r="AE1637" i="2"/>
  <c r="AE1636" i="2"/>
  <c r="AE1635" i="2"/>
  <c r="AE1634" i="2"/>
  <c r="AE1633" i="2"/>
  <c r="AE1632" i="2"/>
  <c r="AE1631" i="2"/>
  <c r="AE1630" i="2"/>
  <c r="AE1629" i="2"/>
  <c r="AE1628" i="2"/>
  <c r="AE1627" i="2"/>
  <c r="AE1626" i="2"/>
  <c r="AE1625" i="2"/>
  <c r="AE1624" i="2"/>
  <c r="AE1623" i="2"/>
  <c r="AE1622" i="2"/>
  <c r="AE1621" i="2"/>
  <c r="AE1620" i="2"/>
  <c r="AE1619" i="2"/>
  <c r="AE1618" i="2"/>
  <c r="AE1617" i="2"/>
  <c r="AE1616" i="2"/>
  <c r="AE1615" i="2"/>
  <c r="AE1614" i="2"/>
  <c r="AE1613" i="2"/>
  <c r="AE1612" i="2"/>
  <c r="AE1611" i="2"/>
  <c r="AE1610" i="2"/>
  <c r="AE1609" i="2"/>
  <c r="AE1608" i="2"/>
  <c r="AE1607" i="2"/>
  <c r="AE1606" i="2"/>
  <c r="AE1605" i="2"/>
  <c r="AE1604" i="2"/>
  <c r="AE1603" i="2"/>
  <c r="AE1602" i="2"/>
  <c r="AE1601" i="2"/>
  <c r="AE1600" i="2"/>
  <c r="AE1599" i="2"/>
  <c r="AE1598" i="2"/>
  <c r="AE1597" i="2"/>
  <c r="AE1596" i="2"/>
  <c r="AE1595" i="2"/>
  <c r="AE1594" i="2"/>
  <c r="AE1593" i="2"/>
  <c r="AE1592" i="2"/>
  <c r="AE1591" i="2"/>
  <c r="AE1590" i="2"/>
  <c r="AE1589" i="2"/>
  <c r="AE1588" i="2"/>
  <c r="AE1587" i="2"/>
  <c r="AE1586" i="2"/>
  <c r="AE1585" i="2"/>
  <c r="AE1584" i="2"/>
  <c r="AE1583" i="2"/>
  <c r="AE1582" i="2"/>
  <c r="AE1581" i="2"/>
  <c r="AE1580" i="2"/>
  <c r="AE1579" i="2"/>
  <c r="AE1578" i="2"/>
  <c r="AE1577" i="2"/>
  <c r="AE1576" i="2"/>
  <c r="AE1575" i="2"/>
  <c r="AE1574" i="2"/>
  <c r="AE1573" i="2"/>
  <c r="AE1572" i="2"/>
  <c r="AE1571" i="2"/>
  <c r="AE1570" i="2"/>
  <c r="AE1569" i="2"/>
  <c r="AE1568" i="2"/>
  <c r="AE1567" i="2"/>
  <c r="AE1566" i="2"/>
  <c r="AE1565" i="2"/>
  <c r="AE1564" i="2"/>
  <c r="AE1563" i="2"/>
  <c r="AE1562" i="2"/>
  <c r="AE1561" i="2"/>
  <c r="AE1560" i="2"/>
  <c r="AE1559" i="2"/>
  <c r="AE1558" i="2"/>
  <c r="AE1557" i="2"/>
  <c r="AE1556" i="2"/>
  <c r="AE1555" i="2"/>
  <c r="AE1554" i="2"/>
  <c r="AE1553" i="2"/>
  <c r="AE1552" i="2"/>
  <c r="AE1551" i="2"/>
  <c r="AE1550" i="2"/>
  <c r="AE1549" i="2"/>
  <c r="AE1548" i="2"/>
  <c r="AE1547" i="2"/>
  <c r="AE1546" i="2"/>
  <c r="AE1545" i="2"/>
  <c r="AE1544" i="2"/>
  <c r="AE1543" i="2"/>
  <c r="AE1542" i="2"/>
  <c r="AE1541" i="2"/>
  <c r="AE1540" i="2"/>
  <c r="AE1539" i="2"/>
  <c r="AE1538" i="2"/>
  <c r="AE1537" i="2"/>
  <c r="AE1536" i="2"/>
  <c r="AE1535" i="2"/>
  <c r="AE1534" i="2"/>
  <c r="AE1533" i="2"/>
  <c r="AE1532" i="2"/>
  <c r="AE1531" i="2"/>
  <c r="AE1530" i="2"/>
  <c r="AE1529" i="2"/>
  <c r="AE1528" i="2"/>
  <c r="AE1527" i="2"/>
  <c r="AE1526" i="2"/>
  <c r="AE1525" i="2"/>
  <c r="AE1524" i="2"/>
  <c r="AE1523" i="2"/>
  <c r="AE1522" i="2"/>
  <c r="AE1521" i="2"/>
  <c r="AE1520" i="2"/>
  <c r="AE1519" i="2"/>
  <c r="AE1518" i="2"/>
  <c r="AE1517" i="2"/>
  <c r="AE1516" i="2"/>
  <c r="AE1515" i="2"/>
  <c r="AE1514" i="2"/>
  <c r="AE1513" i="2"/>
  <c r="AE1512" i="2"/>
  <c r="AE1511" i="2"/>
  <c r="AE1510" i="2"/>
  <c r="AE1509" i="2"/>
  <c r="AE1508" i="2"/>
  <c r="AE1507" i="2"/>
  <c r="AE1506" i="2"/>
  <c r="AE1505" i="2"/>
  <c r="AE1504" i="2"/>
  <c r="AE1503" i="2"/>
  <c r="AE1502" i="2"/>
  <c r="AE1501" i="2"/>
  <c r="AE1500" i="2"/>
  <c r="AE1499" i="2"/>
  <c r="AE1498" i="2"/>
  <c r="AE1497" i="2"/>
  <c r="AE1496" i="2"/>
  <c r="AE1495" i="2"/>
  <c r="AE1494" i="2"/>
  <c r="AE1493" i="2"/>
  <c r="AE1492" i="2"/>
  <c r="AE1491" i="2"/>
  <c r="AE1490" i="2"/>
  <c r="AE1489" i="2"/>
  <c r="AE1488" i="2"/>
  <c r="AE1487" i="2"/>
  <c r="AE1486" i="2"/>
  <c r="AE1485" i="2"/>
  <c r="AE1484" i="2"/>
  <c r="AE1483" i="2"/>
  <c r="AE1482" i="2"/>
  <c r="AE1481" i="2"/>
  <c r="AE1480" i="2"/>
  <c r="AE1479" i="2"/>
  <c r="AE1478" i="2"/>
  <c r="AE1477" i="2"/>
  <c r="AE1476" i="2"/>
  <c r="AE1475" i="2"/>
  <c r="AE1474" i="2"/>
  <c r="AE1473" i="2"/>
  <c r="AE1472" i="2"/>
  <c r="AE1471" i="2"/>
  <c r="AE1470" i="2"/>
  <c r="AE1469" i="2"/>
  <c r="AE1468" i="2"/>
  <c r="AE1467" i="2"/>
  <c r="AE1466" i="2"/>
  <c r="AE1465" i="2"/>
  <c r="AE1464" i="2"/>
  <c r="AE1463" i="2"/>
  <c r="AE1462" i="2"/>
  <c r="AE1461" i="2"/>
  <c r="AE1460" i="2"/>
  <c r="AE1459" i="2"/>
  <c r="AE1458" i="2"/>
  <c r="AE1457" i="2"/>
  <c r="AE1456" i="2"/>
  <c r="AE1455" i="2"/>
  <c r="AE1454" i="2"/>
  <c r="AE1453" i="2"/>
  <c r="AE1452" i="2"/>
  <c r="AE1451" i="2"/>
  <c r="AE1450" i="2"/>
  <c r="AE1449" i="2"/>
  <c r="AE1448" i="2"/>
  <c r="AE1447" i="2"/>
  <c r="AE1446" i="2"/>
  <c r="AE1445" i="2"/>
  <c r="AE1444" i="2"/>
  <c r="AE1443" i="2"/>
  <c r="AE1442" i="2"/>
  <c r="AE1441" i="2"/>
  <c r="AE1440" i="2"/>
  <c r="AE1439" i="2"/>
  <c r="AE1438" i="2"/>
  <c r="AE1437" i="2"/>
  <c r="AE1436" i="2"/>
  <c r="AE1435" i="2"/>
  <c r="AE1434" i="2"/>
  <c r="AE1433" i="2"/>
  <c r="AE1432" i="2"/>
  <c r="AE1431" i="2"/>
  <c r="AE1430" i="2"/>
  <c r="AE1429" i="2"/>
  <c r="AE1428" i="2"/>
  <c r="AE1427" i="2"/>
  <c r="AE1426" i="2"/>
  <c r="AE1425" i="2"/>
  <c r="AE1424" i="2"/>
  <c r="AE1423" i="2"/>
  <c r="AE1422" i="2"/>
  <c r="AE1421" i="2"/>
  <c r="AE1420" i="2"/>
  <c r="AE1419" i="2"/>
  <c r="AE1418" i="2"/>
  <c r="AE1417" i="2"/>
  <c r="AE1416" i="2"/>
  <c r="AE1415" i="2"/>
  <c r="AE1414" i="2"/>
  <c r="AE1413" i="2"/>
  <c r="AE1412" i="2"/>
  <c r="AE1411" i="2"/>
  <c r="AE1410" i="2"/>
  <c r="AE1409" i="2"/>
  <c r="AE1408" i="2"/>
  <c r="AE1407" i="2"/>
  <c r="AE1406" i="2"/>
  <c r="AE1405" i="2"/>
  <c r="AE1404" i="2"/>
  <c r="AE1403" i="2"/>
  <c r="AE1402" i="2"/>
  <c r="AE1401" i="2"/>
  <c r="AE1400" i="2"/>
  <c r="AE1399" i="2"/>
  <c r="AE1398" i="2"/>
  <c r="AE1397" i="2"/>
  <c r="AE1396" i="2"/>
  <c r="AE1395" i="2"/>
  <c r="AE1394" i="2"/>
  <c r="AE1393" i="2"/>
  <c r="AE1392" i="2"/>
  <c r="AE1391" i="2"/>
  <c r="AE1390" i="2"/>
  <c r="AE1389" i="2"/>
  <c r="AE1388" i="2"/>
  <c r="AE1387" i="2"/>
  <c r="AE1386" i="2"/>
  <c r="AE1385" i="2"/>
  <c r="AE1384" i="2"/>
  <c r="AE1383" i="2"/>
  <c r="AE1382" i="2"/>
  <c r="AE1381" i="2"/>
  <c r="AE1380" i="2"/>
  <c r="AE1379" i="2"/>
  <c r="AE1378" i="2"/>
  <c r="AE1377" i="2"/>
  <c r="AE1376" i="2"/>
  <c r="AE1375" i="2"/>
  <c r="AE1374" i="2"/>
  <c r="AE1373" i="2"/>
  <c r="AE1372" i="2"/>
  <c r="AE1371" i="2"/>
  <c r="AE1370" i="2"/>
  <c r="AE1369" i="2"/>
  <c r="AE1368" i="2"/>
  <c r="AE1367" i="2"/>
  <c r="AE1366" i="2"/>
  <c r="AE1365" i="2"/>
  <c r="AE1364" i="2"/>
  <c r="AE1363" i="2"/>
  <c r="AE1362" i="2"/>
  <c r="AE1361" i="2"/>
  <c r="AE1360" i="2"/>
  <c r="AE1359" i="2"/>
  <c r="AE1358" i="2"/>
  <c r="AE1357" i="2"/>
  <c r="AE1356" i="2"/>
  <c r="AE1355" i="2"/>
  <c r="AE1354" i="2"/>
  <c r="AE1353" i="2"/>
  <c r="AE1352" i="2"/>
  <c r="AE1351" i="2"/>
  <c r="AE1350" i="2"/>
  <c r="AE1349" i="2"/>
  <c r="AE1348" i="2"/>
  <c r="AE1347" i="2"/>
  <c r="AE1346" i="2"/>
  <c r="AE1345" i="2"/>
  <c r="AE1344" i="2"/>
  <c r="AE1343" i="2"/>
  <c r="AE1342" i="2"/>
  <c r="AE1341" i="2"/>
  <c r="AE1340" i="2"/>
  <c r="AE1339" i="2"/>
  <c r="AE1338" i="2"/>
  <c r="AE1337" i="2"/>
  <c r="AE1336" i="2"/>
  <c r="AE1335" i="2"/>
  <c r="AE1334" i="2"/>
  <c r="AE1333" i="2"/>
  <c r="AE1332" i="2"/>
  <c r="AE1331" i="2"/>
  <c r="AE1330" i="2"/>
  <c r="AE1329" i="2"/>
  <c r="AE1328" i="2"/>
  <c r="AE1327" i="2"/>
  <c r="AE1326" i="2"/>
  <c r="AE1325" i="2"/>
  <c r="AE1324" i="2"/>
  <c r="AE1323" i="2"/>
  <c r="AE1322" i="2"/>
  <c r="AE1321" i="2"/>
  <c r="AE1320" i="2"/>
  <c r="AE1319" i="2"/>
  <c r="AE1318" i="2"/>
  <c r="AE1317" i="2"/>
  <c r="AE1316" i="2"/>
  <c r="AE1315" i="2"/>
  <c r="AE1314" i="2"/>
  <c r="AE1313" i="2"/>
  <c r="AE1312" i="2"/>
  <c r="AE1311" i="2"/>
  <c r="AE1310" i="2"/>
  <c r="AE1309" i="2"/>
  <c r="AE1308" i="2"/>
  <c r="AE1307" i="2"/>
  <c r="AE1306" i="2"/>
  <c r="AE1305" i="2"/>
  <c r="AE1304" i="2"/>
  <c r="AE1303" i="2"/>
  <c r="AE1302" i="2"/>
  <c r="AE1301" i="2"/>
  <c r="AE1300" i="2"/>
  <c r="AE1299" i="2"/>
  <c r="AE1298" i="2"/>
  <c r="AE1297" i="2"/>
  <c r="AE1296" i="2"/>
  <c r="AE1295" i="2"/>
  <c r="AE1294" i="2"/>
  <c r="AE1293" i="2"/>
  <c r="AE1292" i="2"/>
  <c r="AE1291" i="2"/>
  <c r="AE1290" i="2"/>
  <c r="AE1289" i="2"/>
  <c r="AE1288" i="2"/>
  <c r="AE1287" i="2"/>
  <c r="AE1286" i="2"/>
  <c r="AE1285" i="2"/>
  <c r="AE1284" i="2"/>
  <c r="AE1283" i="2"/>
  <c r="AE1282" i="2"/>
  <c r="AE1281" i="2"/>
  <c r="AE1280" i="2"/>
  <c r="AE1279" i="2"/>
  <c r="AE1278" i="2"/>
  <c r="AE1277" i="2"/>
  <c r="AE1276" i="2"/>
  <c r="AE1275" i="2"/>
  <c r="AE1274" i="2"/>
  <c r="AE1273" i="2"/>
  <c r="AE1272" i="2"/>
  <c r="AE1271" i="2"/>
  <c r="AE1270" i="2"/>
  <c r="AE1269" i="2"/>
  <c r="AE1268" i="2"/>
  <c r="AE1267" i="2"/>
  <c r="AE1266" i="2"/>
  <c r="AE1265" i="2"/>
  <c r="AE1264" i="2"/>
  <c r="AE1263" i="2"/>
  <c r="AE1262" i="2"/>
  <c r="AE1261" i="2"/>
  <c r="AE1260" i="2"/>
  <c r="AE1259" i="2"/>
  <c r="AE1258" i="2"/>
  <c r="AE1257" i="2"/>
  <c r="AE1256" i="2"/>
  <c r="AE1255" i="2"/>
  <c r="AE1254" i="2"/>
  <c r="AE1253" i="2"/>
  <c r="AE1252" i="2"/>
  <c r="AE1251" i="2"/>
  <c r="AE1250" i="2"/>
  <c r="AE1249" i="2"/>
  <c r="AE1248" i="2"/>
  <c r="AE1247" i="2"/>
  <c r="AE1246" i="2"/>
  <c r="AE1245" i="2"/>
  <c r="AE1244" i="2"/>
  <c r="AE1243" i="2"/>
  <c r="AE1242" i="2"/>
  <c r="AE1241" i="2"/>
  <c r="AE1240" i="2"/>
  <c r="AE1239" i="2"/>
  <c r="AE1238" i="2"/>
  <c r="AE1237" i="2"/>
  <c r="AE1236" i="2"/>
  <c r="AE1235" i="2"/>
  <c r="AE1234" i="2"/>
  <c r="AE1233" i="2"/>
  <c r="AE1232" i="2"/>
  <c r="AE1231" i="2"/>
  <c r="AE1230" i="2"/>
  <c r="AE1229" i="2"/>
  <c r="AE1228" i="2"/>
  <c r="AE1227" i="2"/>
  <c r="AE1226" i="2"/>
  <c r="AE1225" i="2"/>
  <c r="AE1224" i="2"/>
  <c r="AE1223" i="2"/>
  <c r="AE1222" i="2"/>
  <c r="AE1221" i="2"/>
  <c r="AE1220" i="2"/>
  <c r="AE1219" i="2"/>
  <c r="AE1218" i="2"/>
  <c r="AE1217" i="2"/>
  <c r="AE1216" i="2"/>
  <c r="AE1215" i="2"/>
  <c r="AE1214" i="2"/>
  <c r="AE1213" i="2"/>
  <c r="AE1212" i="2"/>
  <c r="AE1211" i="2"/>
  <c r="AE1210" i="2"/>
  <c r="AE1209" i="2"/>
  <c r="AE1208" i="2"/>
  <c r="AE1207" i="2"/>
  <c r="AE1206" i="2"/>
  <c r="AE1205" i="2"/>
  <c r="AE1204" i="2"/>
  <c r="AE1203" i="2"/>
  <c r="AE1202" i="2"/>
  <c r="AE1201" i="2"/>
  <c r="AE1200" i="2"/>
  <c r="AE1199" i="2"/>
  <c r="AE1198" i="2"/>
  <c r="AE1197" i="2"/>
  <c r="AE1196" i="2"/>
  <c r="AE1195" i="2"/>
  <c r="AE1194" i="2"/>
  <c r="AE1193" i="2"/>
  <c r="AE1192" i="2"/>
  <c r="AE1191" i="2"/>
  <c r="AE1190" i="2"/>
  <c r="AE1189" i="2"/>
  <c r="AE1188" i="2"/>
  <c r="AE1187" i="2"/>
  <c r="AE1186" i="2"/>
  <c r="AE1185" i="2"/>
  <c r="AE1184" i="2"/>
  <c r="AE1183" i="2"/>
  <c r="AE1182" i="2"/>
  <c r="AE1181" i="2"/>
  <c r="AE1180" i="2"/>
  <c r="AE1179" i="2"/>
  <c r="AE1178" i="2"/>
  <c r="AE1177" i="2"/>
  <c r="AE1176" i="2"/>
  <c r="AE1175" i="2"/>
  <c r="AE1174" i="2"/>
  <c r="AE1173" i="2"/>
  <c r="AE1172" i="2"/>
  <c r="AE1171" i="2"/>
  <c r="AE1170" i="2"/>
  <c r="AE1169" i="2"/>
  <c r="AE1168" i="2"/>
  <c r="AE1167" i="2"/>
  <c r="AE1166" i="2"/>
  <c r="AE1165" i="2"/>
  <c r="AE1164" i="2"/>
  <c r="AE1163" i="2"/>
  <c r="AE1162" i="2"/>
  <c r="AE1161" i="2"/>
  <c r="AE1160" i="2"/>
  <c r="AE1159" i="2"/>
  <c r="AE1158" i="2"/>
  <c r="AE1157" i="2"/>
  <c r="AE1156" i="2"/>
  <c r="AE1155" i="2"/>
  <c r="AE1154" i="2"/>
  <c r="AE1153" i="2"/>
  <c r="AE1152" i="2"/>
  <c r="AE1151" i="2"/>
  <c r="AE1150" i="2"/>
  <c r="AE1149" i="2"/>
  <c r="AE1148" i="2"/>
  <c r="AE1147" i="2"/>
  <c r="AE1146" i="2"/>
  <c r="AE1145" i="2"/>
  <c r="AE1144" i="2"/>
  <c r="AE1143" i="2"/>
  <c r="AE1142" i="2"/>
  <c r="AE1141" i="2"/>
  <c r="AE1140" i="2"/>
  <c r="AE1139" i="2"/>
  <c r="AE1138" i="2"/>
  <c r="AE1137" i="2"/>
  <c r="AE1136" i="2"/>
  <c r="AE1135" i="2"/>
  <c r="AE1134" i="2"/>
  <c r="AE1133" i="2"/>
  <c r="AE1132" i="2"/>
  <c r="AE1131" i="2"/>
  <c r="AE1130" i="2"/>
  <c r="AE1129" i="2"/>
  <c r="AE1128" i="2"/>
  <c r="AE1127" i="2"/>
  <c r="AE1126" i="2"/>
  <c r="AE1125" i="2"/>
  <c r="AE1124" i="2"/>
  <c r="AE1123" i="2"/>
  <c r="AE1122" i="2"/>
  <c r="AE1121" i="2"/>
  <c r="AE1120" i="2"/>
  <c r="AE1119" i="2"/>
  <c r="AE1118" i="2"/>
  <c r="AE1117" i="2"/>
  <c r="AE1116" i="2"/>
  <c r="AE1115" i="2"/>
  <c r="AE1114" i="2"/>
  <c r="AE1113" i="2"/>
  <c r="AE1112" i="2"/>
  <c r="AE1111" i="2"/>
  <c r="AE1110" i="2"/>
  <c r="AE1109" i="2"/>
  <c r="AE1108" i="2"/>
  <c r="AE1107" i="2"/>
  <c r="AE1106" i="2"/>
  <c r="AE1105" i="2"/>
  <c r="AE1104" i="2"/>
  <c r="AE1103" i="2"/>
  <c r="AE1102" i="2"/>
  <c r="AE1101" i="2"/>
  <c r="AE1100" i="2"/>
  <c r="AE1099" i="2"/>
  <c r="AE1098" i="2"/>
  <c r="AE1097" i="2"/>
  <c r="AE1096" i="2"/>
  <c r="AE1095" i="2"/>
  <c r="AE1094" i="2"/>
  <c r="AE1093" i="2"/>
  <c r="AE1092" i="2"/>
  <c r="AE1091" i="2"/>
  <c r="AE1090" i="2"/>
  <c r="AE1089" i="2"/>
  <c r="AE1088" i="2"/>
  <c r="AE1087" i="2"/>
  <c r="AE1086" i="2"/>
  <c r="AE1085" i="2"/>
  <c r="AE1084" i="2"/>
  <c r="AE1083" i="2"/>
  <c r="AE1082" i="2"/>
  <c r="AE1081" i="2"/>
  <c r="AE1080" i="2"/>
  <c r="AE1079" i="2"/>
  <c r="AE1078" i="2"/>
  <c r="AE1077" i="2"/>
  <c r="AE1076" i="2"/>
  <c r="AE1075" i="2"/>
  <c r="AE1074" i="2"/>
  <c r="AE1073" i="2"/>
  <c r="AE1072" i="2"/>
  <c r="AE1071" i="2"/>
  <c r="AE1070" i="2"/>
  <c r="AE1069" i="2"/>
  <c r="AE1068" i="2"/>
  <c r="AE1067" i="2"/>
  <c r="AE1066" i="2"/>
  <c r="AE1065" i="2"/>
  <c r="AE1064" i="2"/>
  <c r="AE1063" i="2"/>
  <c r="AE1062" i="2"/>
  <c r="AE1061" i="2"/>
  <c r="AE1060" i="2"/>
  <c r="AE1059" i="2"/>
  <c r="AE1058" i="2"/>
  <c r="AE1057" i="2"/>
  <c r="AE1056" i="2"/>
  <c r="AE1055" i="2"/>
  <c r="AE1054" i="2"/>
  <c r="AE1053" i="2"/>
  <c r="AE1052" i="2"/>
  <c r="AE1051" i="2"/>
  <c r="AE1050" i="2"/>
  <c r="AE1049" i="2"/>
  <c r="AE1048" i="2"/>
  <c r="AE1047" i="2"/>
  <c r="AE1046" i="2"/>
  <c r="AE1045" i="2"/>
  <c r="AE1044" i="2"/>
  <c r="AE1043" i="2"/>
  <c r="AE1042" i="2"/>
  <c r="AE1041" i="2"/>
  <c r="AE1040" i="2"/>
  <c r="AE1039" i="2"/>
  <c r="AE1038" i="2"/>
  <c r="AE1037" i="2"/>
  <c r="AE1036" i="2"/>
  <c r="AE1035" i="2"/>
  <c r="AE1034" i="2"/>
  <c r="AE1033" i="2"/>
  <c r="AE1032" i="2"/>
  <c r="AE1031" i="2"/>
  <c r="AE1030" i="2"/>
  <c r="AE1029" i="2"/>
  <c r="AE1028" i="2"/>
  <c r="AE1027" i="2"/>
  <c r="AE1026" i="2"/>
  <c r="AE1025" i="2"/>
  <c r="AE1024" i="2"/>
  <c r="AE1023" i="2"/>
  <c r="AE1022" i="2"/>
  <c r="AE1021" i="2"/>
  <c r="AE1020" i="2"/>
  <c r="AE1019" i="2"/>
  <c r="AE1018" i="2"/>
  <c r="AE1017" i="2"/>
  <c r="AE1016" i="2"/>
  <c r="AE1015" i="2"/>
  <c r="AE1014" i="2"/>
  <c r="AE1013" i="2"/>
  <c r="AE1012" i="2"/>
  <c r="AE1011" i="2"/>
  <c r="AE1010" i="2"/>
  <c r="AE1009" i="2"/>
  <c r="AE1008" i="2"/>
  <c r="AE1007" i="2"/>
  <c r="AE1006" i="2"/>
  <c r="AE1005" i="2"/>
  <c r="AE1004" i="2"/>
  <c r="AE1003" i="2"/>
  <c r="AE1002" i="2"/>
  <c r="AE1001" i="2"/>
  <c r="AE1000" i="2"/>
  <c r="AE999" i="2"/>
  <c r="AE998" i="2"/>
  <c r="AE997" i="2"/>
  <c r="AE996" i="2"/>
  <c r="AE995" i="2"/>
  <c r="AE994" i="2"/>
  <c r="AE993" i="2"/>
  <c r="AE992" i="2"/>
  <c r="AE991" i="2"/>
  <c r="AE990" i="2"/>
  <c r="AE989" i="2"/>
  <c r="AE988" i="2"/>
  <c r="AE987" i="2"/>
  <c r="AE986" i="2"/>
  <c r="AE985" i="2"/>
  <c r="AE984" i="2"/>
  <c r="AE983" i="2"/>
  <c r="AE982" i="2"/>
  <c r="AE981" i="2"/>
  <c r="AE980" i="2"/>
  <c r="AE979" i="2"/>
  <c r="AE978" i="2"/>
  <c r="AE977" i="2"/>
  <c r="AE976" i="2"/>
  <c r="AE975" i="2"/>
  <c r="AE974" i="2"/>
  <c r="AE973" i="2"/>
  <c r="AE972" i="2"/>
  <c r="AE971" i="2"/>
  <c r="AE970" i="2"/>
  <c r="AE969" i="2"/>
  <c r="AE968" i="2"/>
  <c r="AE967" i="2"/>
  <c r="AE966" i="2"/>
  <c r="AE965" i="2"/>
  <c r="AE964" i="2"/>
  <c r="AE963" i="2"/>
  <c r="AE962" i="2"/>
  <c r="AE961" i="2"/>
  <c r="AE960" i="2"/>
  <c r="AE959" i="2"/>
  <c r="AE958" i="2"/>
  <c r="AE957" i="2"/>
  <c r="AE956" i="2"/>
  <c r="AE955" i="2"/>
  <c r="AE954" i="2"/>
  <c r="AE953" i="2"/>
  <c r="AE952" i="2"/>
  <c r="AE951" i="2"/>
  <c r="AE950" i="2"/>
  <c r="AE949" i="2"/>
  <c r="AE948" i="2"/>
  <c r="AE947" i="2"/>
  <c r="AE946" i="2"/>
  <c r="AE945" i="2"/>
  <c r="AE944" i="2"/>
  <c r="AE943" i="2"/>
  <c r="AE942" i="2"/>
  <c r="AE941" i="2"/>
  <c r="AE940" i="2"/>
  <c r="AE939" i="2"/>
  <c r="AE938" i="2"/>
  <c r="AE937" i="2"/>
  <c r="AE936" i="2"/>
  <c r="AE935" i="2"/>
  <c r="AE934" i="2"/>
  <c r="AE933" i="2"/>
  <c r="AE932" i="2"/>
  <c r="AE931" i="2"/>
  <c r="AE930" i="2"/>
  <c r="AE929" i="2"/>
  <c r="AE928" i="2"/>
  <c r="AE927" i="2"/>
  <c r="AE926" i="2"/>
  <c r="AE925" i="2"/>
  <c r="AE924" i="2"/>
  <c r="AE923" i="2"/>
  <c r="AE922" i="2"/>
  <c r="AE921" i="2"/>
  <c r="AE920" i="2"/>
  <c r="AE919" i="2"/>
  <c r="AE918" i="2"/>
  <c r="AE917" i="2"/>
  <c r="AE916" i="2"/>
  <c r="AE915" i="2"/>
  <c r="AE914" i="2"/>
  <c r="AE913" i="2"/>
  <c r="AE912" i="2"/>
  <c r="AE911" i="2"/>
  <c r="AE910" i="2"/>
  <c r="AE909" i="2"/>
  <c r="AE908" i="2"/>
  <c r="AE907" i="2"/>
  <c r="AE906" i="2"/>
  <c r="AE905" i="2"/>
  <c r="AE904" i="2"/>
  <c r="AE903" i="2"/>
  <c r="AE902" i="2"/>
  <c r="AE901" i="2"/>
  <c r="AE900" i="2"/>
  <c r="AE899" i="2"/>
  <c r="AE898" i="2"/>
  <c r="AE897" i="2"/>
  <c r="AE896" i="2"/>
  <c r="AE895" i="2"/>
  <c r="AE894" i="2"/>
  <c r="AE893" i="2"/>
  <c r="AE892" i="2"/>
  <c r="AE891" i="2"/>
  <c r="AE890" i="2"/>
  <c r="AE889" i="2"/>
  <c r="AE888" i="2"/>
  <c r="AE887" i="2"/>
  <c r="AE886" i="2"/>
  <c r="AE885" i="2"/>
  <c r="AE884" i="2"/>
  <c r="AE883" i="2"/>
  <c r="AE882" i="2"/>
  <c r="AE881" i="2"/>
  <c r="AE880" i="2"/>
  <c r="AE879" i="2"/>
  <c r="AE878" i="2"/>
  <c r="AE877" i="2"/>
  <c r="AE876" i="2"/>
  <c r="AE875" i="2"/>
  <c r="AE874" i="2"/>
  <c r="AE873" i="2"/>
  <c r="AE872" i="2"/>
  <c r="AE871" i="2"/>
  <c r="AE870" i="2"/>
  <c r="AE869" i="2"/>
  <c r="AE868" i="2"/>
  <c r="AE867" i="2"/>
  <c r="AE866" i="2"/>
  <c r="AE865" i="2"/>
  <c r="AE864" i="2"/>
  <c r="AE863" i="2"/>
  <c r="AE862" i="2"/>
  <c r="AE861" i="2"/>
  <c r="AE860" i="2"/>
  <c r="AE859" i="2"/>
  <c r="AE858" i="2"/>
  <c r="AE857" i="2"/>
  <c r="AE856" i="2"/>
  <c r="AE855" i="2"/>
  <c r="AE854" i="2"/>
  <c r="AE853" i="2"/>
  <c r="AE852" i="2"/>
  <c r="AE851" i="2"/>
  <c r="AE850" i="2"/>
  <c r="AE849" i="2"/>
  <c r="AE848" i="2"/>
  <c r="AE847" i="2"/>
  <c r="AE846" i="2"/>
  <c r="AE845" i="2"/>
  <c r="AE844" i="2"/>
  <c r="AE843" i="2"/>
  <c r="AE842" i="2"/>
  <c r="AE841" i="2"/>
  <c r="AE840" i="2"/>
  <c r="AE839" i="2"/>
  <c r="AE838" i="2"/>
  <c r="AE837" i="2"/>
  <c r="AE836" i="2"/>
  <c r="AE835" i="2"/>
  <c r="AE834" i="2"/>
  <c r="AE833" i="2"/>
  <c r="AE832" i="2"/>
  <c r="AE831" i="2"/>
  <c r="AE830" i="2"/>
  <c r="AE829" i="2"/>
  <c r="AE828" i="2"/>
  <c r="AE827" i="2"/>
  <c r="AE826" i="2"/>
  <c r="AE825" i="2"/>
  <c r="AE824" i="2"/>
  <c r="AE823" i="2"/>
  <c r="AE822" i="2"/>
  <c r="AE821" i="2"/>
  <c r="AE820" i="2"/>
  <c r="AE819" i="2"/>
  <c r="AE818" i="2"/>
  <c r="AE817" i="2"/>
  <c r="AE816" i="2"/>
  <c r="AE815" i="2"/>
  <c r="AE814" i="2"/>
  <c r="AE813" i="2"/>
  <c r="AE812" i="2"/>
  <c r="AE811" i="2"/>
  <c r="AE810" i="2"/>
  <c r="AE809" i="2"/>
  <c r="AE808" i="2"/>
  <c r="AE807" i="2"/>
  <c r="AE806" i="2"/>
  <c r="AE805" i="2"/>
  <c r="AE804" i="2"/>
  <c r="AE803" i="2"/>
  <c r="AE802" i="2"/>
  <c r="AE801" i="2"/>
  <c r="AE800" i="2"/>
  <c r="AE799" i="2"/>
  <c r="AE798" i="2"/>
  <c r="AE797" i="2"/>
  <c r="AE796" i="2"/>
  <c r="AE795" i="2"/>
  <c r="AE794" i="2"/>
  <c r="AE793" i="2"/>
  <c r="AE792" i="2"/>
  <c r="AE791" i="2"/>
  <c r="AE790" i="2"/>
  <c r="AE789" i="2"/>
  <c r="AE788" i="2"/>
  <c r="AE787" i="2"/>
  <c r="AE786" i="2"/>
  <c r="AE785" i="2"/>
  <c r="AE784" i="2"/>
  <c r="AE783" i="2"/>
  <c r="AE782" i="2"/>
  <c r="AE781" i="2"/>
  <c r="AE780" i="2"/>
  <c r="AE779" i="2"/>
  <c r="AE778" i="2"/>
  <c r="AE777" i="2"/>
  <c r="AE776" i="2"/>
  <c r="AE775" i="2"/>
  <c r="AE774" i="2"/>
  <c r="AE773" i="2"/>
  <c r="AE772" i="2"/>
  <c r="AE771" i="2"/>
  <c r="AE770" i="2"/>
  <c r="AE769" i="2"/>
  <c r="AE768" i="2"/>
  <c r="AE767" i="2"/>
  <c r="AE766" i="2"/>
  <c r="AE765" i="2"/>
  <c r="AE764" i="2"/>
  <c r="AE763" i="2"/>
  <c r="AE762" i="2"/>
  <c r="AE761" i="2"/>
  <c r="AE760" i="2"/>
  <c r="AE759" i="2"/>
  <c r="AE758" i="2"/>
  <c r="AE757" i="2"/>
  <c r="AE756" i="2"/>
  <c r="AE755" i="2"/>
  <c r="AE754" i="2"/>
  <c r="AE753" i="2"/>
  <c r="AE752" i="2"/>
  <c r="AE751" i="2"/>
  <c r="AE750" i="2"/>
  <c r="AE749" i="2"/>
  <c r="AE748" i="2"/>
  <c r="AE747" i="2"/>
  <c r="AE746" i="2"/>
  <c r="AE745" i="2"/>
  <c r="AE744" i="2"/>
  <c r="AE743" i="2"/>
  <c r="AE742" i="2"/>
  <c r="AE741" i="2"/>
  <c r="AE740" i="2"/>
  <c r="AE739" i="2"/>
  <c r="AE738" i="2"/>
  <c r="AE737" i="2"/>
  <c r="AE736" i="2"/>
  <c r="AE735" i="2"/>
  <c r="AE734" i="2"/>
  <c r="AE733" i="2"/>
  <c r="AE732" i="2"/>
  <c r="AE731" i="2"/>
  <c r="AE730" i="2"/>
  <c r="AE729" i="2"/>
  <c r="AE728" i="2"/>
  <c r="AE727" i="2"/>
  <c r="AE726" i="2"/>
  <c r="AE725" i="2"/>
  <c r="AE724" i="2"/>
  <c r="AE723" i="2"/>
  <c r="AE722" i="2"/>
  <c r="AE721" i="2"/>
  <c r="AE720" i="2"/>
  <c r="AE719" i="2"/>
  <c r="AE718" i="2"/>
  <c r="AE717" i="2"/>
  <c r="AE716" i="2"/>
  <c r="AE715" i="2"/>
  <c r="AE714" i="2"/>
  <c r="AE713" i="2"/>
  <c r="AE712" i="2"/>
  <c r="AE711" i="2"/>
  <c r="AE710" i="2"/>
  <c r="AE709" i="2"/>
  <c r="AE708" i="2"/>
  <c r="AE707" i="2"/>
  <c r="AE706" i="2"/>
  <c r="AE705" i="2"/>
  <c r="AE704" i="2"/>
  <c r="AE703" i="2"/>
  <c r="AE702" i="2"/>
  <c r="AE701" i="2"/>
  <c r="AE700" i="2"/>
  <c r="AE699" i="2"/>
  <c r="AE698" i="2"/>
  <c r="AE697" i="2"/>
  <c r="AE696" i="2"/>
  <c r="AE695" i="2"/>
  <c r="AE694" i="2"/>
  <c r="AE693" i="2"/>
  <c r="AE692" i="2"/>
  <c r="AE691" i="2"/>
  <c r="AE690" i="2"/>
  <c r="AE689" i="2"/>
  <c r="AE688" i="2"/>
  <c r="AE687" i="2"/>
  <c r="AE686" i="2"/>
  <c r="AE685" i="2"/>
  <c r="AE684" i="2"/>
  <c r="AE683" i="2"/>
  <c r="AE682" i="2"/>
  <c r="AE681" i="2"/>
  <c r="AE680" i="2"/>
  <c r="AE679" i="2"/>
  <c r="AE678" i="2"/>
  <c r="AE677" i="2"/>
  <c r="AE676" i="2"/>
  <c r="AE675" i="2"/>
  <c r="AE674" i="2"/>
  <c r="AE673" i="2"/>
  <c r="AE672" i="2"/>
  <c r="AE671" i="2"/>
  <c r="AE670" i="2"/>
  <c r="AE669" i="2"/>
  <c r="AE668" i="2"/>
  <c r="AE667" i="2"/>
  <c r="AE666" i="2"/>
  <c r="AE665" i="2"/>
  <c r="AE664" i="2"/>
  <c r="AE663" i="2"/>
  <c r="AE662" i="2"/>
  <c r="AE661" i="2"/>
  <c r="AE660" i="2"/>
  <c r="AE659" i="2"/>
  <c r="AE658" i="2"/>
  <c r="AE657" i="2"/>
  <c r="AE656" i="2"/>
  <c r="AE655" i="2"/>
  <c r="AE654" i="2"/>
  <c r="AE653" i="2"/>
  <c r="AE652" i="2"/>
  <c r="AE651" i="2"/>
  <c r="AE650" i="2"/>
  <c r="AE649" i="2"/>
  <c r="AE648" i="2"/>
  <c r="AE647" i="2"/>
  <c r="AE646" i="2"/>
  <c r="AE645" i="2"/>
  <c r="AE644" i="2"/>
  <c r="AE643" i="2"/>
  <c r="AE642" i="2"/>
  <c r="AE641" i="2"/>
  <c r="AE640" i="2"/>
  <c r="AE639" i="2"/>
  <c r="AE638" i="2"/>
  <c r="AE637" i="2"/>
  <c r="AE636" i="2"/>
  <c r="AE635" i="2"/>
  <c r="AE634" i="2"/>
  <c r="AE633" i="2"/>
  <c r="AE632" i="2"/>
  <c r="AE631" i="2"/>
  <c r="AE630" i="2"/>
  <c r="AE629" i="2"/>
  <c r="AE628" i="2"/>
  <c r="AE627" i="2"/>
  <c r="AE626" i="2"/>
  <c r="AE625" i="2"/>
  <c r="AE624" i="2"/>
  <c r="AE623" i="2"/>
  <c r="AE622" i="2"/>
  <c r="AE621" i="2"/>
  <c r="AE620" i="2"/>
  <c r="AE619" i="2"/>
  <c r="AE618" i="2"/>
  <c r="AE617" i="2"/>
  <c r="AE616" i="2"/>
  <c r="AE615" i="2"/>
  <c r="AE614" i="2"/>
  <c r="AE613" i="2"/>
  <c r="AE612" i="2"/>
  <c r="AE611" i="2"/>
  <c r="AE610" i="2"/>
  <c r="AE609" i="2"/>
  <c r="AE608" i="2"/>
  <c r="AE607" i="2"/>
  <c r="AE606" i="2"/>
  <c r="AE605" i="2"/>
  <c r="AE604" i="2"/>
  <c r="AE603" i="2"/>
  <c r="AE602" i="2"/>
  <c r="AE601" i="2"/>
  <c r="AE600" i="2"/>
  <c r="AE599" i="2"/>
  <c r="AE598" i="2"/>
  <c r="AE597" i="2"/>
  <c r="AE596" i="2"/>
  <c r="AE595" i="2"/>
  <c r="AE594" i="2"/>
  <c r="AE593" i="2"/>
  <c r="AE592" i="2"/>
  <c r="AE591" i="2"/>
  <c r="AE590" i="2"/>
  <c r="AE589" i="2"/>
  <c r="AE588" i="2"/>
  <c r="AE587" i="2"/>
  <c r="AE586" i="2"/>
  <c r="AE585" i="2"/>
  <c r="AE584" i="2"/>
  <c r="AE583" i="2"/>
  <c r="AE582" i="2"/>
  <c r="AE581" i="2"/>
  <c r="AE580" i="2"/>
  <c r="AE579" i="2"/>
  <c r="AE578" i="2"/>
  <c r="AE577" i="2"/>
  <c r="AE576" i="2"/>
  <c r="AE575" i="2"/>
  <c r="AE574" i="2"/>
  <c r="AE573" i="2"/>
  <c r="AE572" i="2"/>
  <c r="AE571" i="2"/>
  <c r="AE570" i="2"/>
  <c r="AE569" i="2"/>
  <c r="AE568" i="2"/>
  <c r="AE567" i="2"/>
  <c r="AE566" i="2"/>
  <c r="AE565" i="2"/>
  <c r="AE564" i="2"/>
  <c r="AE563" i="2"/>
  <c r="AE562" i="2"/>
  <c r="AE561" i="2"/>
  <c r="AE560" i="2"/>
  <c r="AE559" i="2"/>
  <c r="AE558" i="2"/>
  <c r="AE557" i="2"/>
  <c r="AE556" i="2"/>
  <c r="AE555" i="2"/>
  <c r="AE554" i="2"/>
  <c r="AE553" i="2"/>
  <c r="AE552" i="2"/>
  <c r="AE551" i="2"/>
  <c r="AE550" i="2"/>
  <c r="AE549" i="2"/>
  <c r="AE548" i="2"/>
  <c r="AE547" i="2"/>
  <c r="AE546" i="2"/>
  <c r="AE545" i="2"/>
  <c r="AE544" i="2"/>
  <c r="AE543" i="2"/>
  <c r="AE542" i="2"/>
  <c r="AE541" i="2"/>
  <c r="AE540" i="2"/>
  <c r="AE539" i="2"/>
  <c r="AE538" i="2"/>
  <c r="AE537" i="2"/>
  <c r="AE536" i="2"/>
  <c r="AE535" i="2"/>
  <c r="AE534" i="2"/>
  <c r="AE533" i="2"/>
  <c r="AE532" i="2"/>
  <c r="AE531" i="2"/>
  <c r="AE530" i="2"/>
  <c r="AE529" i="2"/>
  <c r="AE528" i="2"/>
  <c r="AE527" i="2"/>
  <c r="AE526" i="2"/>
  <c r="AE525" i="2"/>
  <c r="AE524" i="2"/>
  <c r="AE523" i="2"/>
  <c r="AE522" i="2"/>
  <c r="AE521" i="2"/>
  <c r="AE520" i="2"/>
  <c r="AE519" i="2"/>
  <c r="AE518" i="2"/>
  <c r="AE517" i="2"/>
  <c r="AE516" i="2"/>
  <c r="AE515" i="2"/>
  <c r="AE514" i="2"/>
  <c r="AE513" i="2"/>
  <c r="AE512" i="2"/>
  <c r="AE511" i="2"/>
  <c r="AE510" i="2"/>
  <c r="AE509" i="2"/>
  <c r="AE508" i="2"/>
  <c r="AE507" i="2"/>
  <c r="AE506" i="2"/>
  <c r="AE505" i="2"/>
  <c r="AE504" i="2"/>
  <c r="AE503" i="2"/>
  <c r="AE502" i="2"/>
  <c r="AE501" i="2"/>
  <c r="AE500" i="2"/>
  <c r="AE499" i="2"/>
  <c r="AE498" i="2"/>
  <c r="AE497" i="2"/>
  <c r="AE496" i="2"/>
  <c r="AE495" i="2"/>
  <c r="AE494" i="2"/>
  <c r="AE493" i="2"/>
  <c r="AE492" i="2"/>
  <c r="AE491" i="2"/>
  <c r="AE490" i="2"/>
  <c r="AE489" i="2"/>
  <c r="AE488" i="2"/>
  <c r="AE487" i="2"/>
  <c r="AE486" i="2"/>
  <c r="AE485" i="2"/>
  <c r="AE484" i="2"/>
  <c r="AE483" i="2"/>
  <c r="AE482" i="2"/>
  <c r="AE481" i="2"/>
  <c r="AE480" i="2"/>
  <c r="AE479" i="2"/>
  <c r="AE478" i="2"/>
  <c r="AE477" i="2"/>
  <c r="AE476" i="2"/>
  <c r="AE475" i="2"/>
  <c r="AE474" i="2"/>
  <c r="AE473" i="2"/>
  <c r="AE472" i="2"/>
  <c r="AE471" i="2"/>
  <c r="AE470" i="2"/>
  <c r="AE469" i="2"/>
  <c r="AE468" i="2"/>
  <c r="AE467" i="2"/>
  <c r="AE466" i="2"/>
  <c r="AE465" i="2"/>
  <c r="AE464" i="2"/>
  <c r="AE463" i="2"/>
  <c r="AE462" i="2"/>
  <c r="AE461" i="2"/>
  <c r="AE460" i="2"/>
  <c r="AE459" i="2"/>
  <c r="AE458" i="2"/>
  <c r="AE457" i="2"/>
  <c r="AE456" i="2"/>
  <c r="AE455" i="2"/>
  <c r="AE454" i="2"/>
  <c r="AE453" i="2"/>
  <c r="AE452" i="2"/>
  <c r="AE451" i="2"/>
  <c r="AE450" i="2"/>
  <c r="AE449" i="2"/>
  <c r="AE448" i="2"/>
  <c r="AE447" i="2"/>
  <c r="AE446" i="2"/>
  <c r="AE445" i="2"/>
  <c r="AE444" i="2"/>
  <c r="AE443" i="2"/>
  <c r="AE442" i="2"/>
  <c r="AE441" i="2"/>
  <c r="AE440" i="2"/>
  <c r="AE439" i="2"/>
  <c r="AE438" i="2"/>
  <c r="AE437" i="2"/>
  <c r="AE436" i="2"/>
  <c r="AE435" i="2"/>
  <c r="AE434" i="2"/>
  <c r="AE433" i="2"/>
  <c r="AE432" i="2"/>
  <c r="AE431" i="2"/>
  <c r="AE430" i="2"/>
  <c r="AE429" i="2"/>
  <c r="AE428" i="2"/>
  <c r="AE427" i="2"/>
  <c r="AE426" i="2"/>
  <c r="AE425" i="2"/>
  <c r="AE424" i="2"/>
  <c r="AE423" i="2"/>
  <c r="AE422" i="2"/>
  <c r="AE421" i="2"/>
  <c r="AE420" i="2"/>
  <c r="AE419" i="2"/>
  <c r="AE418" i="2"/>
  <c r="AE417" i="2"/>
  <c r="AE416" i="2"/>
  <c r="AE415" i="2"/>
  <c r="AE414" i="2"/>
  <c r="AE413" i="2"/>
  <c r="AE412" i="2"/>
  <c r="AE411" i="2"/>
  <c r="AE410" i="2"/>
  <c r="AE409" i="2"/>
  <c r="AE408" i="2"/>
  <c r="AE407" i="2"/>
  <c r="AE406" i="2"/>
  <c r="AE405" i="2"/>
  <c r="AE404" i="2"/>
  <c r="AE403" i="2"/>
  <c r="AE402" i="2"/>
  <c r="AE401" i="2"/>
  <c r="AE400" i="2"/>
  <c r="AE399" i="2"/>
  <c r="AE398" i="2"/>
  <c r="AE397" i="2"/>
  <c r="AE396" i="2"/>
  <c r="AE395" i="2"/>
  <c r="AE394" i="2"/>
  <c r="AE393" i="2"/>
  <c r="AE392" i="2"/>
  <c r="AE391" i="2"/>
  <c r="AE390" i="2"/>
  <c r="AE389" i="2"/>
  <c r="AE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A68" i="2"/>
  <c r="G102" i="2" s="1"/>
  <c r="AA67" i="2"/>
  <c r="AA66" i="2"/>
  <c r="G91" i="2" s="1"/>
  <c r="AA65" i="2"/>
  <c r="AA64" i="2"/>
  <c r="G86" i="2" s="1"/>
  <c r="AA63" i="2"/>
  <c r="AA62" i="2"/>
  <c r="G81" i="2" s="1"/>
  <c r="AA61" i="2"/>
  <c r="AA60" i="2"/>
  <c r="G75" i="2" s="1"/>
  <c r="AA59" i="2"/>
  <c r="AA58" i="2"/>
  <c r="G66" i="2" s="1"/>
  <c r="AA57" i="2"/>
  <c r="AA56" i="2"/>
  <c r="AA55" i="2"/>
  <c r="AA54" i="2"/>
  <c r="G56" i="2" s="1"/>
  <c r="AA53" i="2"/>
  <c r="AA52" i="2"/>
  <c r="AA51" i="2"/>
  <c r="AA50" i="2"/>
  <c r="G44" i="2" s="1"/>
  <c r="AA49" i="2"/>
  <c r="AA48" i="2"/>
  <c r="AA47" i="2"/>
  <c r="AA46" i="2"/>
  <c r="G34" i="2" s="1"/>
  <c r="AA45" i="2"/>
  <c r="AA44" i="2"/>
  <c r="AA43" i="2"/>
  <c r="AA42" i="2"/>
  <c r="G21" i="2" s="1"/>
  <c r="AA41" i="2"/>
  <c r="AA40" i="2"/>
  <c r="AA39" i="2"/>
  <c r="AA38" i="2"/>
  <c r="G5" i="2" s="1"/>
  <c r="AA37" i="2"/>
  <c r="AA36" i="2"/>
  <c r="G97" i="2" s="1"/>
  <c r="AA35" i="2"/>
  <c r="AA34" i="2"/>
  <c r="G94" i="2" s="1"/>
  <c r="AA33" i="2"/>
  <c r="AA32" i="2"/>
  <c r="G83" i="2" s="1"/>
  <c r="AA31" i="2"/>
  <c r="AA30" i="2"/>
  <c r="AA29" i="2"/>
  <c r="G76" i="2" s="1"/>
  <c r="AA28" i="2"/>
  <c r="G73" i="2" s="1"/>
  <c r="AA27" i="2"/>
  <c r="AA26" i="2"/>
  <c r="G69" i="2" s="1"/>
  <c r="AA25" i="2"/>
  <c r="AA24" i="2"/>
  <c r="G62" i="2" s="1"/>
  <c r="AA23" i="2"/>
  <c r="AA22" i="2"/>
  <c r="AA21" i="2"/>
  <c r="AA20" i="2"/>
  <c r="AA19" i="2"/>
  <c r="AA18" i="2"/>
  <c r="G36" i="2" s="1"/>
  <c r="AA17" i="2"/>
  <c r="AA16" i="2"/>
  <c r="AA15" i="2"/>
  <c r="AA14" i="2"/>
  <c r="G28" i="2" s="1"/>
  <c r="AA13" i="2"/>
  <c r="AA12" i="2"/>
  <c r="AA11" i="2"/>
  <c r="AA10" i="2"/>
  <c r="G20" i="2" s="1"/>
  <c r="AA9" i="2"/>
  <c r="AA8" i="2"/>
  <c r="AA7" i="2"/>
  <c r="AA6" i="2"/>
  <c r="G10" i="2" s="1"/>
  <c r="AA5" i="2"/>
  <c r="AA4" i="2"/>
  <c r="AA3" i="2"/>
  <c r="G101" i="2"/>
  <c r="G100" i="2"/>
  <c r="G96" i="2"/>
  <c r="G92" i="2"/>
  <c r="G89" i="2"/>
  <c r="G87" i="2"/>
  <c r="G84" i="2"/>
  <c r="G82" i="2"/>
  <c r="G79" i="2"/>
  <c r="G78" i="2"/>
  <c r="G77" i="2"/>
  <c r="G74" i="2"/>
  <c r="G72" i="2"/>
  <c r="G71" i="2"/>
  <c r="G67" i="2"/>
  <c r="G64" i="2"/>
  <c r="G61" i="2"/>
  <c r="G59" i="2"/>
  <c r="G58" i="2"/>
  <c r="G55" i="2"/>
  <c r="G54" i="2"/>
  <c r="G52" i="2"/>
  <c r="G51" i="2"/>
  <c r="G50" i="2"/>
  <c r="G47" i="2"/>
  <c r="G46" i="2"/>
  <c r="G43" i="2"/>
  <c r="G42" i="2"/>
  <c r="G39" i="2"/>
  <c r="G38" i="2"/>
  <c r="G37" i="2"/>
  <c r="G35" i="2"/>
  <c r="G33" i="2"/>
  <c r="G32" i="2"/>
  <c r="G31" i="2"/>
  <c r="G30" i="2"/>
  <c r="G29" i="2"/>
  <c r="G27" i="2"/>
  <c r="G26" i="2"/>
  <c r="G25" i="2"/>
  <c r="G23" i="2"/>
  <c r="G22" i="2"/>
  <c r="G18" i="2"/>
  <c r="G17" i="2"/>
  <c r="G16" i="2"/>
  <c r="G15" i="2"/>
  <c r="G14" i="2"/>
  <c r="G13" i="2"/>
  <c r="G12" i="2"/>
  <c r="G8" i="2"/>
  <c r="G7" i="2"/>
  <c r="G6" i="2"/>
  <c r="G4" i="2"/>
  <c r="G3" i="2"/>
  <c r="AA102" i="2"/>
  <c r="AA101" i="2"/>
  <c r="G95" i="2" s="1"/>
  <c r="AA100" i="2"/>
  <c r="G93" i="2" s="1"/>
  <c r="AA99" i="2"/>
  <c r="G90" i="2" s="1"/>
  <c r="AA98" i="2"/>
  <c r="G80" i="2" s="1"/>
  <c r="AA97" i="2"/>
  <c r="G70" i="2" s="1"/>
  <c r="AA96" i="2"/>
  <c r="G65" i="2" s="1"/>
  <c r="AA95" i="2"/>
  <c r="G60" i="2" s="1"/>
  <c r="AA94" i="2"/>
  <c r="AA93" i="2"/>
  <c r="AA92" i="2"/>
  <c r="G41" i="2" s="1"/>
  <c r="AA91" i="2"/>
  <c r="G40" i="2" s="1"/>
  <c r="AA90" i="2"/>
  <c r="G24" i="2" s="1"/>
  <c r="AA89" i="2"/>
  <c r="AA88" i="2"/>
  <c r="AA87" i="2"/>
  <c r="G11" i="2" s="1"/>
  <c r="AA86" i="2"/>
  <c r="G99" i="2" s="1"/>
  <c r="AA85" i="2"/>
  <c r="G98" i="2" s="1"/>
  <c r="AA84" i="2"/>
  <c r="AA83" i="2"/>
  <c r="G88" i="2" s="1"/>
  <c r="AA82" i="2"/>
  <c r="G85" i="2" s="1"/>
  <c r="AA81" i="2"/>
  <c r="AA80" i="2"/>
  <c r="AA79" i="2"/>
  <c r="G68" i="2" s="1"/>
  <c r="AA78" i="2"/>
  <c r="G63" i="2" s="1"/>
  <c r="AA77" i="2"/>
  <c r="G57" i="2" s="1"/>
  <c r="AA76" i="2"/>
  <c r="G53" i="2" s="1"/>
  <c r="AA75" i="2"/>
  <c r="G49" i="2" s="1"/>
  <c r="AA74" i="2"/>
  <c r="G48" i="2" s="1"/>
  <c r="AA73" i="2"/>
  <c r="G45" i="2" s="1"/>
  <c r="AA71" i="2"/>
  <c r="AA70" i="2"/>
  <c r="G19" i="2" s="1"/>
  <c r="AA69" i="2"/>
  <c r="G9" i="2" s="1"/>
  <c r="AA72" i="2"/>
  <c r="X70" i="2"/>
  <c r="X71" i="2" s="1"/>
  <c r="X72" i="2" s="1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102" i="2"/>
  <c r="K101" i="2"/>
  <c r="K100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6" i="2"/>
  <c r="K55" i="2"/>
  <c r="K54" i="2"/>
  <c r="K53" i="2"/>
  <c r="K52" i="2"/>
  <c r="K51" i="2"/>
  <c r="K50" i="2"/>
  <c r="K49" i="2"/>
  <c r="K48" i="2"/>
  <c r="K47" i="2"/>
  <c r="K46" i="2"/>
  <c r="K45" i="2"/>
  <c r="K43" i="2"/>
  <c r="K42" i="2"/>
  <c r="K41" i="2"/>
  <c r="K40" i="2"/>
  <c r="K39" i="2"/>
  <c r="K38" i="2"/>
  <c r="K37" i="2"/>
  <c r="K36" i="2"/>
  <c r="K35" i="2"/>
  <c r="K34" i="2"/>
  <c r="K33" i="2"/>
  <c r="K32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66" i="2"/>
  <c r="I8" i="2"/>
  <c r="I18" i="2"/>
  <c r="I32" i="2"/>
  <c r="I48" i="2"/>
  <c r="I82" i="2"/>
  <c r="I92" i="2"/>
  <c r="I56" i="2"/>
  <c r="I52" i="2"/>
  <c r="I88" i="2"/>
  <c r="I30" i="2"/>
  <c r="I98" i="2"/>
  <c r="I54" i="2"/>
  <c r="I72" i="2"/>
  <c r="I100" i="2"/>
  <c r="I80" i="2"/>
  <c r="I50" i="2"/>
  <c r="I76" i="2"/>
  <c r="I97" i="2"/>
  <c r="I51" i="2"/>
  <c r="I71" i="2"/>
  <c r="I6" i="2"/>
  <c r="I55" i="2"/>
  <c r="I16" i="2"/>
  <c r="I36" i="2"/>
  <c r="I96" i="2"/>
  <c r="I94" i="2"/>
  <c r="I78" i="2"/>
  <c r="I34" i="2"/>
  <c r="I90" i="2"/>
  <c r="I35" i="2"/>
  <c r="I84" i="2"/>
  <c r="I89" i="2"/>
  <c r="I102" i="2"/>
  <c r="I28" i="2"/>
  <c r="I14" i="2"/>
  <c r="I24" i="2"/>
  <c r="I65" i="2"/>
  <c r="I91" i="2"/>
  <c r="I95" i="2"/>
  <c r="I20" i="2"/>
  <c r="I62" i="2"/>
  <c r="I81" i="2"/>
  <c r="I86" i="2"/>
  <c r="I70" i="2"/>
  <c r="I12" i="2"/>
  <c r="I26" i="2"/>
  <c r="I53" i="2"/>
  <c r="I22" i="2"/>
  <c r="I83" i="2"/>
  <c r="I38" i="2"/>
  <c r="I10" i="2"/>
  <c r="I58" i="2"/>
  <c r="I87" i="2"/>
  <c r="I7" i="2"/>
  <c r="I101" i="2"/>
  <c r="I27" i="2"/>
  <c r="I74" i="2"/>
  <c r="I33" i="2"/>
  <c r="I75" i="2"/>
  <c r="I9" i="2"/>
  <c r="I61" i="2"/>
  <c r="I73" i="2"/>
  <c r="I79" i="2"/>
  <c r="I57" i="2"/>
  <c r="I46" i="2"/>
  <c r="I40" i="2"/>
  <c r="I39" i="2"/>
  <c r="I5" i="2"/>
  <c r="I29" i="2"/>
  <c r="I11" i="2"/>
  <c r="I45" i="2"/>
  <c r="I60" i="2"/>
  <c r="I68" i="2"/>
  <c r="I21" i="2"/>
  <c r="I3" i="2"/>
  <c r="I13" i="2"/>
  <c r="I64" i="2"/>
  <c r="I49" i="2"/>
  <c r="I69" i="2"/>
  <c r="I25" i="2"/>
  <c r="I42" i="2"/>
  <c r="I15" i="2"/>
  <c r="I17" i="2"/>
  <c r="I67" i="2"/>
  <c r="I23" i="2"/>
  <c r="I63" i="2"/>
  <c r="I85" i="2"/>
  <c r="I19" i="2"/>
  <c r="I37" i="2"/>
  <c r="I59" i="2"/>
  <c r="I41" i="2"/>
  <c r="I47" i="2"/>
  <c r="Q66" i="2"/>
  <c r="Q8" i="2"/>
  <c r="Q18" i="2"/>
  <c r="Q32" i="2"/>
  <c r="Q48" i="2"/>
  <c r="Q82" i="2"/>
  <c r="Q92" i="2"/>
  <c r="Q56" i="2"/>
  <c r="Q52" i="2"/>
  <c r="Q88" i="2"/>
  <c r="Q30" i="2"/>
  <c r="Q98" i="2"/>
  <c r="Q44" i="2"/>
  <c r="Q54" i="2"/>
  <c r="Q72" i="2"/>
  <c r="Q100" i="2"/>
  <c r="Q80" i="2"/>
  <c r="Q50" i="2"/>
  <c r="Q76" i="2"/>
  <c r="Q97" i="2"/>
  <c r="Q51" i="2"/>
  <c r="Q71" i="2"/>
  <c r="Q6" i="2"/>
  <c r="Q55" i="2"/>
  <c r="Q16" i="2"/>
  <c r="Q36" i="2"/>
  <c r="Q96" i="2"/>
  <c r="Q94" i="2"/>
  <c r="Q78" i="2"/>
  <c r="Q34" i="2"/>
  <c r="Q90" i="2"/>
  <c r="Q35" i="2"/>
  <c r="Q84" i="2"/>
  <c r="Q89" i="2"/>
  <c r="Q102" i="2"/>
  <c r="Q28" i="2"/>
  <c r="Q14" i="2"/>
  <c r="Q24" i="2"/>
  <c r="Q65" i="2"/>
  <c r="Q91" i="2"/>
  <c r="Q95" i="2"/>
  <c r="Q20" i="2"/>
  <c r="Q62" i="2"/>
  <c r="Q4" i="2"/>
  <c r="Q81" i="2"/>
  <c r="Q86" i="2"/>
  <c r="Q70" i="2"/>
  <c r="Q12" i="2"/>
  <c r="Q26" i="2"/>
  <c r="Q53" i="2"/>
  <c r="Q22" i="2"/>
  <c r="Q83" i="2"/>
  <c r="Q38" i="2"/>
  <c r="Q10" i="2"/>
  <c r="Q58" i="2"/>
  <c r="Q87" i="2"/>
  <c r="Q7" i="2"/>
  <c r="Q101" i="2"/>
  <c r="Q99" i="2"/>
  <c r="Q31" i="2"/>
  <c r="Q27" i="2"/>
  <c r="Q74" i="2"/>
  <c r="Q33" i="2"/>
  <c r="Q75" i="2"/>
  <c r="Q9" i="2"/>
  <c r="Q61" i="2"/>
  <c r="Q73" i="2"/>
  <c r="Q79" i="2"/>
  <c r="Q57" i="2"/>
  <c r="Q46" i="2"/>
  <c r="Q40" i="2"/>
  <c r="Q39" i="2"/>
  <c r="Q5" i="2"/>
  <c r="Q29" i="2"/>
  <c r="Q11" i="2"/>
  <c r="Q45" i="2"/>
  <c r="Q60" i="2"/>
  <c r="Q68" i="2"/>
  <c r="Q21" i="2"/>
  <c r="Q3" i="2"/>
  <c r="Q13" i="2"/>
  <c r="Q64" i="2"/>
  <c r="Q49" i="2"/>
  <c r="Q69" i="2"/>
  <c r="Q25" i="2"/>
  <c r="Q42" i="2"/>
  <c r="Q15" i="2"/>
  <c r="Q17" i="2"/>
  <c r="Q67" i="2"/>
  <c r="Q23" i="2"/>
  <c r="Q63" i="2"/>
  <c r="Q85" i="2"/>
  <c r="Q77" i="2"/>
  <c r="Q19" i="2"/>
  <c r="Q37" i="2"/>
  <c r="Q93" i="2"/>
  <c r="Q59" i="2"/>
  <c r="Q41" i="2"/>
  <c r="Q43" i="2"/>
  <c r="Q47" i="2"/>
  <c r="P66" i="2"/>
  <c r="P8" i="2"/>
  <c r="P18" i="2"/>
  <c r="P32" i="2"/>
  <c r="P48" i="2"/>
  <c r="P82" i="2"/>
  <c r="P92" i="2"/>
  <c r="P56" i="2"/>
  <c r="P52" i="2"/>
  <c r="P88" i="2"/>
  <c r="P30" i="2"/>
  <c r="P98" i="2"/>
  <c r="P44" i="2"/>
  <c r="P54" i="2"/>
  <c r="P72" i="2"/>
  <c r="P100" i="2"/>
  <c r="P80" i="2"/>
  <c r="P50" i="2"/>
  <c r="P76" i="2"/>
  <c r="P97" i="2"/>
  <c r="P51" i="2"/>
  <c r="P71" i="2"/>
  <c r="P6" i="2"/>
  <c r="P55" i="2"/>
  <c r="P16" i="2"/>
  <c r="P36" i="2"/>
  <c r="P96" i="2"/>
  <c r="P94" i="2"/>
  <c r="P78" i="2"/>
  <c r="P34" i="2"/>
  <c r="P90" i="2"/>
  <c r="P35" i="2"/>
  <c r="P84" i="2"/>
  <c r="P89" i="2"/>
  <c r="P102" i="2"/>
  <c r="P28" i="2"/>
  <c r="P14" i="2"/>
  <c r="P24" i="2"/>
  <c r="P65" i="2"/>
  <c r="P91" i="2"/>
  <c r="P95" i="2"/>
  <c r="P20" i="2"/>
  <c r="P62" i="2"/>
  <c r="P4" i="2"/>
  <c r="P81" i="2"/>
  <c r="P86" i="2"/>
  <c r="P70" i="2"/>
  <c r="P12" i="2"/>
  <c r="P26" i="2"/>
  <c r="P53" i="2"/>
  <c r="P22" i="2"/>
  <c r="P83" i="2"/>
  <c r="P38" i="2"/>
  <c r="P10" i="2"/>
  <c r="P58" i="2"/>
  <c r="P87" i="2"/>
  <c r="P7" i="2"/>
  <c r="P101" i="2"/>
  <c r="P99" i="2"/>
  <c r="P31" i="2"/>
  <c r="P27" i="2"/>
  <c r="P74" i="2"/>
  <c r="P33" i="2"/>
  <c r="P75" i="2"/>
  <c r="P9" i="2"/>
  <c r="P61" i="2"/>
  <c r="P73" i="2"/>
  <c r="P79" i="2"/>
  <c r="P57" i="2"/>
  <c r="P46" i="2"/>
  <c r="P40" i="2"/>
  <c r="P39" i="2"/>
  <c r="P5" i="2"/>
  <c r="P29" i="2"/>
  <c r="P11" i="2"/>
  <c r="P45" i="2"/>
  <c r="P60" i="2"/>
  <c r="P68" i="2"/>
  <c r="P21" i="2"/>
  <c r="P3" i="2"/>
  <c r="P13" i="2"/>
  <c r="P64" i="2"/>
  <c r="P49" i="2"/>
  <c r="P69" i="2"/>
  <c r="P25" i="2"/>
  <c r="P42" i="2"/>
  <c r="P15" i="2"/>
  <c r="P17" i="2"/>
  <c r="P67" i="2"/>
  <c r="P23" i="2"/>
  <c r="P63" i="2"/>
  <c r="P85" i="2"/>
  <c r="P77" i="2"/>
  <c r="P19" i="2"/>
  <c r="P37" i="2"/>
  <c r="P93" i="2"/>
  <c r="P59" i="2"/>
  <c r="P41" i="2"/>
  <c r="P43" i="2"/>
  <c r="P47" i="2"/>
  <c r="V66" i="2"/>
  <c r="V8" i="2"/>
  <c r="V18" i="2"/>
  <c r="V32" i="2"/>
  <c r="V48" i="2"/>
  <c r="V82" i="2"/>
  <c r="V92" i="2"/>
  <c r="V56" i="2"/>
  <c r="V52" i="2"/>
  <c r="V88" i="2"/>
  <c r="V30" i="2"/>
  <c r="V98" i="2"/>
  <c r="V44" i="2"/>
  <c r="V54" i="2"/>
  <c r="V72" i="2"/>
  <c r="V100" i="2"/>
  <c r="V80" i="2"/>
  <c r="V50" i="2"/>
  <c r="V76" i="2"/>
  <c r="V97" i="2"/>
  <c r="V51" i="2"/>
  <c r="V71" i="2"/>
  <c r="V6" i="2"/>
  <c r="V55" i="2"/>
  <c r="V16" i="2"/>
  <c r="V36" i="2"/>
  <c r="V96" i="2"/>
  <c r="V94" i="2"/>
  <c r="V78" i="2"/>
  <c r="V34" i="2"/>
  <c r="V90" i="2"/>
  <c r="V35" i="2"/>
  <c r="V84" i="2"/>
  <c r="V89" i="2"/>
  <c r="V102" i="2"/>
  <c r="V28" i="2"/>
  <c r="V14" i="2"/>
  <c r="V24" i="2"/>
  <c r="V65" i="2"/>
  <c r="V91" i="2"/>
  <c r="V95" i="2"/>
  <c r="V20" i="2"/>
  <c r="V62" i="2"/>
  <c r="V4" i="2"/>
  <c r="V81" i="2"/>
  <c r="V86" i="2"/>
  <c r="V70" i="2"/>
  <c r="V12" i="2"/>
  <c r="V26" i="2"/>
  <c r="V53" i="2"/>
  <c r="V22" i="2"/>
  <c r="V83" i="2"/>
  <c r="V38" i="2"/>
  <c r="V10" i="2"/>
  <c r="V58" i="2"/>
  <c r="V87" i="2"/>
  <c r="V7" i="2"/>
  <c r="V101" i="2"/>
  <c r="V99" i="2"/>
  <c r="V31" i="2"/>
  <c r="V27" i="2"/>
  <c r="V74" i="2"/>
  <c r="V33" i="2"/>
  <c r="V75" i="2"/>
  <c r="V9" i="2"/>
  <c r="V61" i="2"/>
  <c r="V73" i="2"/>
  <c r="V79" i="2"/>
  <c r="V57" i="2"/>
  <c r="V46" i="2"/>
  <c r="V40" i="2"/>
  <c r="V39" i="2"/>
  <c r="V5" i="2"/>
  <c r="V29" i="2"/>
  <c r="V11" i="2"/>
  <c r="V45" i="2"/>
  <c r="V60" i="2"/>
  <c r="V68" i="2"/>
  <c r="V21" i="2"/>
  <c r="V3" i="2"/>
  <c r="V13" i="2"/>
  <c r="V64" i="2"/>
  <c r="V49" i="2"/>
  <c r="V69" i="2"/>
  <c r="V25" i="2"/>
  <c r="V42" i="2"/>
  <c r="V15" i="2"/>
  <c r="V17" i="2"/>
  <c r="V67" i="2"/>
  <c r="V23" i="2"/>
  <c r="V63" i="2"/>
  <c r="V85" i="2"/>
  <c r="V77" i="2"/>
  <c r="V19" i="2"/>
  <c r="V37" i="2"/>
  <c r="V93" i="2"/>
  <c r="V59" i="2"/>
  <c r="V41" i="2"/>
  <c r="V43" i="2"/>
  <c r="V47" i="2"/>
  <c r="N105" i="2" l="1"/>
  <c r="X73" i="2"/>
  <c r="H66" i="2"/>
  <c r="H98" i="2"/>
  <c r="H69" i="2"/>
  <c r="H39" i="2"/>
  <c r="H31" i="2"/>
  <c r="H91" i="2"/>
  <c r="H43" i="2"/>
  <c r="H37" i="2"/>
  <c r="H63" i="2"/>
  <c r="H15" i="2"/>
  <c r="H49" i="2"/>
  <c r="H21" i="2"/>
  <c r="H11" i="2"/>
  <c r="H40" i="2"/>
  <c r="H73" i="2"/>
  <c r="H33" i="2"/>
  <c r="H99" i="2"/>
  <c r="H58" i="2"/>
  <c r="H22" i="2"/>
  <c r="H70" i="2"/>
  <c r="H65" i="2"/>
  <c r="H102" i="2"/>
  <c r="H90" i="2"/>
  <c r="H96" i="2"/>
  <c r="H6" i="2"/>
  <c r="H76" i="2"/>
  <c r="H72" i="2"/>
  <c r="H92" i="2"/>
  <c r="H18" i="2"/>
  <c r="H85" i="2"/>
  <c r="H3" i="2"/>
  <c r="H79" i="2"/>
  <c r="H87" i="2"/>
  <c r="H28" i="2"/>
  <c r="H94" i="2"/>
  <c r="H97" i="2"/>
  <c r="H56" i="2"/>
  <c r="H41" i="2"/>
  <c r="H19" i="2"/>
  <c r="H23" i="2"/>
  <c r="H64" i="2"/>
  <c r="H68" i="2"/>
  <c r="H29" i="2"/>
  <c r="H46" i="2"/>
  <c r="H61" i="2"/>
  <c r="H74" i="2"/>
  <c r="H101" i="2"/>
  <c r="H10" i="2"/>
  <c r="H53" i="2"/>
  <c r="H86" i="2"/>
  <c r="H20" i="2"/>
  <c r="H24" i="2"/>
  <c r="H89" i="2"/>
  <c r="H34" i="2"/>
  <c r="H36" i="2"/>
  <c r="H71" i="2"/>
  <c r="H50" i="2"/>
  <c r="H54" i="2"/>
  <c r="H88" i="2"/>
  <c r="H82" i="2"/>
  <c r="H8" i="2"/>
  <c r="H93" i="2"/>
  <c r="H17" i="2"/>
  <c r="H45" i="2"/>
  <c r="H75" i="2"/>
  <c r="H83" i="2"/>
  <c r="H4" i="2"/>
  <c r="H35" i="2"/>
  <c r="H55" i="2"/>
  <c r="H47" i="2"/>
  <c r="H59" i="2"/>
  <c r="H77" i="2"/>
  <c r="H25" i="2"/>
  <c r="H13" i="2"/>
  <c r="H60" i="2"/>
  <c r="H57" i="2"/>
  <c r="H9" i="2"/>
  <c r="H27" i="2"/>
  <c r="H7" i="2"/>
  <c r="H26" i="2"/>
  <c r="H81" i="2"/>
  <c r="H95" i="2"/>
  <c r="H14" i="2"/>
  <c r="H84" i="2"/>
  <c r="H78" i="2"/>
  <c r="H16" i="2"/>
  <c r="H51" i="2"/>
  <c r="H80" i="2"/>
  <c r="H44" i="2"/>
  <c r="H52" i="2"/>
  <c r="X74" i="2" l="1"/>
  <c r="X75" i="2" l="1"/>
  <c r="X76" i="2" l="1"/>
  <c r="X77" i="2" l="1"/>
  <c r="X78" i="2" l="1"/>
  <c r="X79" i="2" l="1"/>
  <c r="X80" i="2" l="1"/>
  <c r="X81" i="2" l="1"/>
  <c r="X82" i="2" l="1"/>
  <c r="X83" i="2" l="1"/>
  <c r="X84" i="2" l="1"/>
  <c r="X85" i="2" l="1"/>
  <c r="X86" i="2" l="1"/>
  <c r="X88" i="2" l="1"/>
  <c r="X89" i="2" l="1"/>
  <c r="X90" i="2" l="1"/>
  <c r="X91" i="2" l="1"/>
  <c r="X92" i="2" l="1"/>
  <c r="X93" i="2" l="1"/>
  <c r="X94" i="2" l="1"/>
  <c r="X95" i="2" l="1"/>
  <c r="X96" i="2" l="1"/>
  <c r="X97" i="2" l="1"/>
  <c r="X98" i="2" l="1"/>
  <c r="X99" i="2" l="1"/>
  <c r="X100" i="2" l="1"/>
  <c r="X101" i="2" l="1"/>
  <c r="X102" i="2" l="1"/>
</calcChain>
</file>

<file path=xl/sharedStrings.xml><?xml version="1.0" encoding="utf-8"?>
<sst xmlns="http://schemas.openxmlformats.org/spreadsheetml/2006/main" count="5503" uniqueCount="4785">
  <si>
    <t>First Name</t>
  </si>
  <si>
    <t>Last Name</t>
  </si>
  <si>
    <t>R</t>
  </si>
  <si>
    <t>TN</t>
  </si>
  <si>
    <t>NH</t>
  </si>
  <si>
    <t>D</t>
  </si>
  <si>
    <t>WI</t>
  </si>
  <si>
    <t>WY</t>
  </si>
  <si>
    <t>MT</t>
  </si>
  <si>
    <t>AK</t>
  </si>
  <si>
    <t>CO</t>
  </si>
  <si>
    <t>CT</t>
  </si>
  <si>
    <t>MO</t>
  </si>
  <si>
    <t>AR</t>
  </si>
  <si>
    <t>CA</t>
  </si>
  <si>
    <t>OH</t>
  </si>
  <si>
    <t>NC</t>
  </si>
  <si>
    <t>WA</t>
  </si>
  <si>
    <t>MD</t>
  </si>
  <si>
    <t>DE</t>
  </si>
  <si>
    <t>PA</t>
  </si>
  <si>
    <t>GA</t>
  </si>
  <si>
    <t>NJ</t>
  </si>
  <si>
    <t>IN</t>
  </si>
  <si>
    <t>OK</t>
  </si>
  <si>
    <t>MS</t>
  </si>
  <si>
    <t>ME</t>
  </si>
  <si>
    <t>TX</t>
  </si>
  <si>
    <t>ID</t>
  </si>
  <si>
    <t>IL</t>
  </si>
  <si>
    <t>NE</t>
  </si>
  <si>
    <t>AZ</t>
  </si>
  <si>
    <t>MN</t>
  </si>
  <si>
    <t>NY</t>
  </si>
  <si>
    <t>SC</t>
  </si>
  <si>
    <t>IA</t>
  </si>
  <si>
    <t>UT</t>
  </si>
  <si>
    <t>NM</t>
  </si>
  <si>
    <t>ND</t>
  </si>
  <si>
    <t>NV</t>
  </si>
  <si>
    <t>HI</t>
  </si>
  <si>
    <t>SD</t>
  </si>
  <si>
    <t>VA</t>
  </si>
  <si>
    <t>I</t>
  </si>
  <si>
    <t>LA</t>
  </si>
  <si>
    <t>VT</t>
  </si>
  <si>
    <t>MI</t>
  </si>
  <si>
    <t>WV</t>
  </si>
  <si>
    <t>MA</t>
  </si>
  <si>
    <t>KY</t>
  </si>
  <si>
    <t>OR</t>
  </si>
  <si>
    <t>KS</t>
  </si>
  <si>
    <t>FL</t>
  </si>
  <si>
    <t>RI</t>
  </si>
  <si>
    <t>AL</t>
  </si>
  <si>
    <t>name</t>
  </si>
  <si>
    <t>active</t>
  </si>
  <si>
    <t>state</t>
  </si>
  <si>
    <t>party</t>
  </si>
  <si>
    <t>gunControl</t>
  </si>
  <si>
    <t>proLife</t>
  </si>
  <si>
    <t>gayMarriage</t>
  </si>
  <si>
    <t>cleanEnergy</t>
  </si>
  <si>
    <t>smallGovernment</t>
  </si>
  <si>
    <t>"proLife"</t>
  </si>
  <si>
    <t>True</t>
  </si>
  <si>
    <t>Baldwin (D-WI)</t>
  </si>
  <si>
    <t>Bennet (D-CO)</t>
  </si>
  <si>
    <t>Blumenthal (D-CT)</t>
  </si>
  <si>
    <t>Booker (D-NJ)</t>
  </si>
  <si>
    <t>Boxer (D-CA)</t>
  </si>
  <si>
    <t>Brown (D-OH)</t>
  </si>
  <si>
    <t>Cantwell (D-WA)</t>
  </si>
  <si>
    <t>Cardin (D-MD)</t>
  </si>
  <si>
    <t>Carper (D-DE)</t>
  </si>
  <si>
    <t>Casey (D-PA)</t>
  </si>
  <si>
    <t>Coons (D-DE)</t>
  </si>
  <si>
    <t>Donnelly (D-IN)</t>
  </si>
  <si>
    <t>Durbin (D-IL)</t>
  </si>
  <si>
    <t>Feinstein (D-CA)</t>
  </si>
  <si>
    <t>Franken (D-MN)</t>
  </si>
  <si>
    <t>Gillibrand (D-NY)</t>
  </si>
  <si>
    <t>Heinrich (D-NM)</t>
  </si>
  <si>
    <t>Hirono (D-HI)</t>
  </si>
  <si>
    <t>Kaine (D-VA)</t>
  </si>
  <si>
    <t>King (I-ME)</t>
  </si>
  <si>
    <t>Kirk (R-IL)</t>
  </si>
  <si>
    <t>Klobuchar (D-MN)</t>
  </si>
  <si>
    <t>Leahy (D-VT)</t>
  </si>
  <si>
    <t>Markey (D-MA)</t>
  </si>
  <si>
    <t>McCaskill (D-MO)</t>
  </si>
  <si>
    <t>Menendez (D-NJ)</t>
  </si>
  <si>
    <t>Merkley (D-OR)</t>
  </si>
  <si>
    <t>Mikulski (D-MD)</t>
  </si>
  <si>
    <t>Murphy (D-CT)</t>
  </si>
  <si>
    <t>Murray (D-WA)</t>
  </si>
  <si>
    <t>Nelson (D-FL)</t>
  </si>
  <si>
    <t>Peters (D-MI)</t>
  </si>
  <si>
    <t>Reed (D-RI)</t>
  </si>
  <si>
    <t>Reid (D-NV)</t>
  </si>
  <si>
    <t>Sanders (I-VT)</t>
  </si>
  <si>
    <t>Schatz (D-HI)</t>
  </si>
  <si>
    <t>Schumer (D-NY)</t>
  </si>
  <si>
    <t>Shaheen (D-NH)</t>
  </si>
  <si>
    <t>Stabenow (D-MI)</t>
  </si>
  <si>
    <t>Udall (D-NM)</t>
  </si>
  <si>
    <t>Warner (D-VA)</t>
  </si>
  <si>
    <t>Warren (D-MA)</t>
  </si>
  <si>
    <t>Whitehouse (D-RI)</t>
  </si>
  <si>
    <t>Wyden (D-OR)</t>
  </si>
  <si>
    <t>Alexander (R-TN)</t>
  </si>
  <si>
    <t>Ayotte (R-NH)</t>
  </si>
  <si>
    <t>Barrasso (R-WY)</t>
  </si>
  <si>
    <t>Blunt (R-MO)</t>
  </si>
  <si>
    <t>Boozman (R-AR)</t>
  </si>
  <si>
    <t>Burr (R-NC)</t>
  </si>
  <si>
    <t>Capito (R-WV)</t>
  </si>
  <si>
    <t>Cassidy (R-LA)</t>
  </si>
  <si>
    <t>Coats (R-IN)</t>
  </si>
  <si>
    <t>Cochran (R-MS)</t>
  </si>
  <si>
    <t>Collins (R-ME)</t>
  </si>
  <si>
    <t>Corker (R-TN)</t>
  </si>
  <si>
    <t>Cornyn (R-TX)</t>
  </si>
  <si>
    <t>Cotton (R-AR)</t>
  </si>
  <si>
    <t>Crapo (R-ID)</t>
  </si>
  <si>
    <t>Cruz (R-TX)</t>
  </si>
  <si>
    <t>Daines (R-MT)</t>
  </si>
  <si>
    <t>Enzi (R-WY)</t>
  </si>
  <si>
    <t>Ernst (R-IA)</t>
  </si>
  <si>
    <t>Fischer (R-NE)</t>
  </si>
  <si>
    <t>Flake (R-AZ)</t>
  </si>
  <si>
    <t>Gardner (R-CO)</t>
  </si>
  <si>
    <t>Graham (R-SC)</t>
  </si>
  <si>
    <t>Grassley (R-IA)</t>
  </si>
  <si>
    <t>Hatch (R-UT)</t>
  </si>
  <si>
    <t>Heitkamp (D-ND)</t>
  </si>
  <si>
    <t>Heller (R-NV)</t>
  </si>
  <si>
    <t>Hoeven (R-ND)</t>
  </si>
  <si>
    <t>Inhofe (R-OK)</t>
  </si>
  <si>
    <t>Isakson (R-GA)</t>
  </si>
  <si>
    <t>Johnson (R-WI)</t>
  </si>
  <si>
    <t>Lankford (R-OK)</t>
  </si>
  <si>
    <t>Lee (R-UT)</t>
  </si>
  <si>
    <t>Manchin (D-WV)</t>
  </si>
  <si>
    <t>McCain (R-AZ)</t>
  </si>
  <si>
    <t>McConnell (R-KY)</t>
  </si>
  <si>
    <t>Moran (R-KS)</t>
  </si>
  <si>
    <t>Murkowski (R-AK)</t>
  </si>
  <si>
    <t>Paul (R-KY)</t>
  </si>
  <si>
    <t>Perdue (R-GA)</t>
  </si>
  <si>
    <t>Portman (R-OH)</t>
  </si>
  <si>
    <t>Risch (R-ID)</t>
  </si>
  <si>
    <t>Roberts (R-KS)</t>
  </si>
  <si>
    <t>Rounds (R-SD)</t>
  </si>
  <si>
    <t>Rubio (R-FL)</t>
  </si>
  <si>
    <t>Sasse (R-NE)</t>
  </si>
  <si>
    <t>Scott (R-SC)</t>
  </si>
  <si>
    <t>Sessions (R-AL)</t>
  </si>
  <si>
    <t>Shelby (R-AL)</t>
  </si>
  <si>
    <t>Sullivan (R-AK)</t>
  </si>
  <si>
    <t>Tester (D-MT)</t>
  </si>
  <si>
    <t>Thune (R-SD)</t>
  </si>
  <si>
    <t>Tillis (R-NC)</t>
  </si>
  <si>
    <t>Toomey (R-PA)</t>
  </si>
  <si>
    <t>Vitter (R-LA)</t>
  </si>
  <si>
    <t>Wicker (R-MS)</t>
  </si>
  <si>
    <r>
      <rPr>
        <b/>
        <sz val="11"/>
        <color theme="1"/>
        <rFont val="Calibri"/>
        <family val="2"/>
        <scheme val="minor"/>
      </rPr>
      <t>Gun Control list</t>
    </r>
    <r>
      <rPr>
        <sz val="11"/>
        <color theme="1"/>
        <rFont val="Calibri"/>
        <family val="2"/>
        <scheme val="minor"/>
      </rPr>
      <t xml:space="preserve"> - source: </t>
    </r>
    <r>
      <rPr>
        <sz val="8"/>
        <color theme="1"/>
        <rFont val="Calibri"/>
        <family val="2"/>
        <scheme val="minor"/>
      </rPr>
      <t>http://www.thenewcivilrightsmovement.com/gun_control_here_s_how_every_us_senator_voted_on_background_checks_and_terror_watchlist_suspects</t>
    </r>
  </si>
  <si>
    <t>Ben Cardin</t>
  </si>
  <si>
    <t>Maria Cantwell</t>
  </si>
  <si>
    <t>Richard Burr</t>
  </si>
  <si>
    <t>Sherrod Brown</t>
  </si>
  <si>
    <t>John Boozman</t>
  </si>
  <si>
    <t>Roy Blunt</t>
  </si>
  <si>
    <t>Richard Blumenthal</t>
  </si>
  <si>
    <t>Michael Bennet</t>
  </si>
  <si>
    <t>John Barrasso</t>
  </si>
  <si>
    <t>Tammy Baldwin</t>
  </si>
  <si>
    <t>Lamar Alexander</t>
  </si>
  <si>
    <t>Joe Donnelly</t>
  </si>
  <si>
    <t>Ted Cruz</t>
  </si>
  <si>
    <t>John Cornyn</t>
  </si>
  <si>
    <t>Bob Corker</t>
  </si>
  <si>
    <t>Chris Coons</t>
  </si>
  <si>
    <t>Susan Collins</t>
  </si>
  <si>
    <t>Thad Cochran</t>
  </si>
  <si>
    <t>Bob Casey</t>
  </si>
  <si>
    <t>Tom Carper</t>
  </si>
  <si>
    <t>John Hoeven</t>
  </si>
  <si>
    <t>Mazie Hirono</t>
  </si>
  <si>
    <t>Dean Heller</t>
  </si>
  <si>
    <t>Heidi Heitkamp</t>
  </si>
  <si>
    <t>Martin Heinrich</t>
  </si>
  <si>
    <t>Orrin Hatch</t>
  </si>
  <si>
    <t>Chuck Grassley</t>
  </si>
  <si>
    <t>Lindsey Graham</t>
  </si>
  <si>
    <t>Kirsten Gillibrand</t>
  </si>
  <si>
    <t>Jeff Flake</t>
  </si>
  <si>
    <t>Deb Fischer</t>
  </si>
  <si>
    <t>Dianne Feinstein</t>
  </si>
  <si>
    <t>Claire McCaskill</t>
  </si>
  <si>
    <t>John McCain</t>
  </si>
  <si>
    <t>Ed Markey</t>
  </si>
  <si>
    <t>Joe Manchin</t>
  </si>
  <si>
    <t>Mike Lee</t>
  </si>
  <si>
    <t>Amy Klobuchar</t>
  </si>
  <si>
    <t>Angus King</t>
  </si>
  <si>
    <t>Tim Kaine</t>
  </si>
  <si>
    <t>Ron Johnson</t>
  </si>
  <si>
    <t>Johnny Isakson</t>
  </si>
  <si>
    <t>Pat Roberts</t>
  </si>
  <si>
    <t>Jim Risch</t>
  </si>
  <si>
    <t>Jack Reed</t>
  </si>
  <si>
    <t>Rob Portman</t>
  </si>
  <si>
    <t>Rand Paul</t>
  </si>
  <si>
    <t>Bill Nelson</t>
  </si>
  <si>
    <t>Patty Murray</t>
  </si>
  <si>
    <t>Chris Murphy</t>
  </si>
  <si>
    <t>Lisa Murkowski</t>
  </si>
  <si>
    <t>Jerry Moran</t>
  </si>
  <si>
    <t>Jeff Merkley</t>
  </si>
  <si>
    <t>Mitch McConnell</t>
  </si>
  <si>
    <t>Tom Udall</t>
  </si>
  <si>
    <t>Pat Toomey</t>
  </si>
  <si>
    <t>John Thune</t>
  </si>
  <si>
    <t>Jon Tester</t>
  </si>
  <si>
    <t>Debbie Stabenow</t>
  </si>
  <si>
    <t>Richard Shelby</t>
  </si>
  <si>
    <t>Jeanne Shaheen</t>
  </si>
  <si>
    <t>Tim Scott</t>
  </si>
  <si>
    <t>Chuck Schumer</t>
  </si>
  <si>
    <t>Brian Schatz</t>
  </si>
  <si>
    <t>Bernie Sanders</t>
  </si>
  <si>
    <t>Marco Rubio</t>
  </si>
  <si>
    <t>Ron Wyden</t>
  </si>
  <si>
    <t>Roger Wicker</t>
  </si>
  <si>
    <t>Sheldon Whitehouse</t>
  </si>
  <si>
    <t>Elizabeth Warren</t>
  </si>
  <si>
    <t>Mark Warner</t>
  </si>
  <si>
    <t>Sum</t>
  </si>
  <si>
    <t>Average</t>
  </si>
  <si>
    <t>Running Total</t>
  </si>
  <si>
    <t>Count</t>
  </si>
  <si>
    <t>Cory Booker</t>
  </si>
  <si>
    <t>Shelley Moore Capito</t>
  </si>
  <si>
    <t>Bill Cassidy</t>
  </si>
  <si>
    <t>Tom Cotton</t>
  </si>
  <si>
    <t>Mike Crapo</t>
  </si>
  <si>
    <t>Steve Daines</t>
  </si>
  <si>
    <t>Tammy Duckworth</t>
  </si>
  <si>
    <t>Dick Durbin</t>
  </si>
  <si>
    <t>Mike Enzi</t>
  </si>
  <si>
    <t>Joni Ernst</t>
  </si>
  <si>
    <t>Cory Gardner</t>
  </si>
  <si>
    <t>Kamala Harris</t>
  </si>
  <si>
    <t>Maggie Hassan</t>
  </si>
  <si>
    <t>Jim Inhofe</t>
  </si>
  <si>
    <t>John Neely Kennedy</t>
  </si>
  <si>
    <t>James Lankford</t>
  </si>
  <si>
    <t>Patrick Leahy</t>
  </si>
  <si>
    <t>Catherine Cortez Masto</t>
  </si>
  <si>
    <t>Bob Menendez</t>
  </si>
  <si>
    <t>David Perdue</t>
  </si>
  <si>
    <t>Gary Peters</t>
  </si>
  <si>
    <t>Mike Rounds</t>
  </si>
  <si>
    <t>Ben Sasse</t>
  </si>
  <si>
    <t>Dan Sullivan</t>
  </si>
  <si>
    <t>Thom Tillis</t>
  </si>
  <si>
    <t>Chris Van Hollen</t>
  </si>
  <si>
    <t>Todd Young</t>
  </si>
  <si>
    <t>Tina Smith</t>
  </si>
  <si>
    <t>Doug Jones</t>
  </si>
  <si>
    <r>
      <t xml:space="preserve">Src: </t>
    </r>
    <r>
      <rPr>
        <sz val="8"/>
        <color theme="1"/>
        <rFont val="Calibri"/>
        <family val="2"/>
        <scheme val="minor"/>
      </rPr>
      <t>http://www.lifenews.com/2016/11/04/only-5-republicans-in-congress-are-pro-abortion-one-is-retiring-and-democrats-may-defeat-two-others/ AND https://www.prochoiceamerica.org/wp-content/uploads/2017/01/2016-NARAL-Congressional-Record-on-Choice.pdf</t>
    </r>
  </si>
  <si>
    <r>
      <t xml:space="preserve">Src: </t>
    </r>
    <r>
      <rPr>
        <sz val="8"/>
        <color theme="1"/>
        <rFont val="Calibri"/>
        <family val="2"/>
        <scheme val="minor"/>
      </rPr>
      <t>https://assets2.hrc.org/files/assets/resources/114thCongressionalScorecard.pdf?_ga=2.90346521.245529524.1516343833-504341614.1516343833</t>
    </r>
  </si>
  <si>
    <r>
      <t xml:space="preserve">Src: </t>
    </r>
    <r>
      <rPr>
        <sz val="8"/>
        <color theme="1"/>
        <rFont val="Calibri"/>
        <family val="2"/>
        <scheme val="minor"/>
      </rPr>
      <t>http://scorecard.lcv.org/members-of-congress</t>
    </r>
  </si>
  <si>
    <r>
      <t xml:space="preserve">Src: see right: </t>
    </r>
    <r>
      <rPr>
        <sz val="8"/>
        <color theme="1"/>
        <rFont val="Calibri"/>
        <family val="2"/>
        <scheme val="minor"/>
      </rPr>
      <t>http://www.thenewcivilrightsmovement.com/gun_control_here_s_how_every_us_senator_voted_on_background_checks_and_terror_watchlist_suspects</t>
    </r>
  </si>
  <si>
    <t>JSON for upload</t>
  </si>
  <si>
    <r>
      <rPr>
        <b/>
        <sz val="11"/>
        <color theme="1"/>
        <rFont val="Calibri"/>
        <family val="2"/>
        <scheme val="minor"/>
      </rPr>
      <t>Risk List</t>
    </r>
    <r>
      <rPr>
        <sz val="11"/>
        <color theme="1"/>
        <rFont val="Calibri"/>
        <family val="2"/>
        <scheme val="minor"/>
      </rPr>
      <t xml:space="preserve"> - source: </t>
    </r>
    <r>
      <rPr>
        <sz val="8"/>
        <color theme="1"/>
        <rFont val="Calibri"/>
        <family val="2"/>
        <scheme val="minor"/>
      </rPr>
      <t>https://www.270towin.com/2018-senate-election/</t>
    </r>
  </si>
  <si>
    <t>Incumbent not running</t>
  </si>
  <si>
    <t>Toss-up</t>
  </si>
  <si>
    <t>Likely</t>
  </si>
  <si>
    <t>Lean</t>
  </si>
  <si>
    <t>Safe</t>
  </si>
  <si>
    <t>Member</t>
  </si>
  <si>
    <t>Member ID</t>
  </si>
  <si>
    <t>Abdnor, James (Republican - South Dakota)</t>
  </si>
  <si>
    <t>A000009</t>
  </si>
  <si>
    <t>Abercrombie, Neil (Democratic - Hawaii)</t>
  </si>
  <si>
    <t>A000014</t>
  </si>
  <si>
    <t>Abourezk, James (Democratic - South Dakota)</t>
  </si>
  <si>
    <t>A000017</t>
  </si>
  <si>
    <t>Abraham, Ralph Lee (Republican - Louisiana)</t>
  </si>
  <si>
    <t>A000374</t>
  </si>
  <si>
    <t>Abraham, Spencer (Republican - Michigan)</t>
  </si>
  <si>
    <t>A000355</t>
  </si>
  <si>
    <t>Abzug, Bella S. (Democratic - New York)</t>
  </si>
  <si>
    <t>A000018</t>
  </si>
  <si>
    <t>Acevedo-Vila, Anibal (Democratic - Puerto Rico)</t>
  </si>
  <si>
    <t>A000359</t>
  </si>
  <si>
    <t>Ackerman, Gary L. (Democratic - New York)</t>
  </si>
  <si>
    <t>A000022</t>
  </si>
  <si>
    <t>Adams, Alma S. (Democratic - North Carolina)</t>
  </si>
  <si>
    <t>A000370</t>
  </si>
  <si>
    <t>Adams, Brock (Democratic - Washington)</t>
  </si>
  <si>
    <t>A000031</t>
  </si>
  <si>
    <t>Adams, Sandy (Republican - Florida)</t>
  </si>
  <si>
    <t>A000366</t>
  </si>
  <si>
    <t>Addabbo, Joseph P. (Democratic - New York)</t>
  </si>
  <si>
    <t>A000052</t>
  </si>
  <si>
    <t>Aderholt, Robert B. (Republican - Alabama)</t>
  </si>
  <si>
    <t>A000055</t>
  </si>
  <si>
    <t>Adler, John H. (Democratic - New Jersey)</t>
  </si>
  <si>
    <t>A000364</t>
  </si>
  <si>
    <t>Aguilar, Pete (Democratic - California)</t>
  </si>
  <si>
    <t>A000371</t>
  </si>
  <si>
    <t>Aiken, George (Republican - Vermont)</t>
  </si>
  <si>
    <t>A000062</t>
  </si>
  <si>
    <t>Akaka, Daniel K. (Democratic - Hawaii)</t>
  </si>
  <si>
    <t>A000069</t>
  </si>
  <si>
    <t>Akin, W. Todd (Republican - Missouri)</t>
  </si>
  <si>
    <t>A000358</t>
  </si>
  <si>
    <t>Albert, Carl (Democratic - Oklahoma)</t>
  </si>
  <si>
    <t>A000073</t>
  </si>
  <si>
    <t>Albosta, Donald J. (Democratic - Michigan)</t>
  </si>
  <si>
    <t>A000076</t>
  </si>
  <si>
    <t>Alexander, Bill (Democratic - Arkansas)</t>
  </si>
  <si>
    <t>A000103</t>
  </si>
  <si>
    <t>Alexander, Lamar (Republican - Tennessee)</t>
  </si>
  <si>
    <t>A000360</t>
  </si>
  <si>
    <t>Alexander, Rodney (Democratic - Louisiana)</t>
  </si>
  <si>
    <t>A000361</t>
  </si>
  <si>
    <t>Allard, Wayne (Republican - Colorado)</t>
  </si>
  <si>
    <t>A000109</t>
  </si>
  <si>
    <t>Allen, Clifford R. (Democratic - Tennessee)</t>
  </si>
  <si>
    <t>A000118</t>
  </si>
  <si>
    <t>Allen, George (Republican - Virginia)</t>
  </si>
  <si>
    <t>A000121</t>
  </si>
  <si>
    <t>Allen, James B. (Democratic - Alabama)</t>
  </si>
  <si>
    <t>A000127</t>
  </si>
  <si>
    <t>Allen, Maryon (Democratic - Alabama)</t>
  </si>
  <si>
    <t>A000139</t>
  </si>
  <si>
    <t>Allen, Rick W. (Republican - Georgia)</t>
  </si>
  <si>
    <t>A000372</t>
  </si>
  <si>
    <t>Allen, Thomas H. (Democratic - Maine)</t>
  </si>
  <si>
    <t>A000357</t>
  </si>
  <si>
    <t>Altmire, Jason (Democratic - Pennsylvania)</t>
  </si>
  <si>
    <t>A000362</t>
  </si>
  <si>
    <t>Amash, Justin (Republican - Michigan)</t>
  </si>
  <si>
    <t>A000367</t>
  </si>
  <si>
    <t>Ambro, Jerome A. (Democratic - New York)</t>
  </si>
  <si>
    <t>A000170</t>
  </si>
  <si>
    <t>Ammerman, Joseph S. (Democratic - Pennsylvania)</t>
  </si>
  <si>
    <t>A000177</t>
  </si>
  <si>
    <t>Amodei, Mark E. (Republican - Nevada)</t>
  </si>
  <si>
    <t>A000369</t>
  </si>
  <si>
    <t>Anderson, Glenn M. (Democratic - California)</t>
  </si>
  <si>
    <t>A000189</t>
  </si>
  <si>
    <t>Anderson, John B. (Republican - Illinois)</t>
  </si>
  <si>
    <t>A000195</t>
  </si>
  <si>
    <t>Anderson, Wendell R. (Democratic - Minnesota)</t>
  </si>
  <si>
    <t>A000202</t>
  </si>
  <si>
    <t>Andrews, Ike (Democratic - North Carolina)</t>
  </si>
  <si>
    <t>A000207</t>
  </si>
  <si>
    <t>Andrews, Mark (Republican - North Dakota)</t>
  </si>
  <si>
    <t>A000208</t>
  </si>
  <si>
    <t>Andrews, Michael (Democratic - Texas)</t>
  </si>
  <si>
    <t>A000209</t>
  </si>
  <si>
    <t>Andrews, Robert E. (Democratic - New Jersey)</t>
  </si>
  <si>
    <t>A000210</t>
  </si>
  <si>
    <t>Andrews, Thomas H. (Democratic - Maine)</t>
  </si>
  <si>
    <t>A000211</t>
  </si>
  <si>
    <t>Annunzio, Frank (Democratic - Illinois)</t>
  </si>
  <si>
    <t>A000212</t>
  </si>
  <si>
    <t>Anthony, Beryl, Jr. (Democratic - Arkansas)</t>
  </si>
  <si>
    <t>A000213</t>
  </si>
  <si>
    <t>Applegate, Douglas (Democratic - Ohio)</t>
  </si>
  <si>
    <t>A000214</t>
  </si>
  <si>
    <t>Archer, Bill (Republican - Texas)</t>
  </si>
  <si>
    <t>A000215</t>
  </si>
  <si>
    <t>Arcuri, Michael A. (Democratic - New York)</t>
  </si>
  <si>
    <t>A000363</t>
  </si>
  <si>
    <t>Arends, Leslie C. (Republican - Illinois)</t>
  </si>
  <si>
    <t>A000216</t>
  </si>
  <si>
    <t>Armey, Richard K. (Republican - Texas)</t>
  </si>
  <si>
    <t>A000217</t>
  </si>
  <si>
    <t>Armstrong, William L. (Republican - Colorado)</t>
  </si>
  <si>
    <t>A000219</t>
  </si>
  <si>
    <t>Arrington, Jodey C. (Republican - Texas)</t>
  </si>
  <si>
    <t>A000375</t>
  </si>
  <si>
    <t>Ashbrook, Jean (Republican - Ohio)</t>
  </si>
  <si>
    <t>A000220</t>
  </si>
  <si>
    <t>Ashbrook, John M. (Republican - Ohio)</t>
  </si>
  <si>
    <t>A000221</t>
  </si>
  <si>
    <t>Ashcroft, John (Republican - Missouri)</t>
  </si>
  <si>
    <t>A000356</t>
  </si>
  <si>
    <t>Ashford, Brad (Democratic - Nebraska)</t>
  </si>
  <si>
    <t>A000373</t>
  </si>
  <si>
    <t>Ashley, Thomas L. (Democratic - Ohio)</t>
  </si>
  <si>
    <t>A000222</t>
  </si>
  <si>
    <t>Aspin, Les (Democratic - Wisconsin)</t>
  </si>
  <si>
    <t>A000224</t>
  </si>
  <si>
    <t>Atkins, Chester G. (Democratic - Massachusetts)</t>
  </si>
  <si>
    <t>A000226</t>
  </si>
  <si>
    <t>Atkinson, Eugene V. (Democratic - Pennsylvania)</t>
  </si>
  <si>
    <t>A000329</t>
  </si>
  <si>
    <t>AuCoin, Les (Democratic - Oregon)</t>
  </si>
  <si>
    <t>A000337</t>
  </si>
  <si>
    <t>Austria, Steve (Republican - Ohio)</t>
  </si>
  <si>
    <t>A000365</t>
  </si>
  <si>
    <t>Ayotte, Kelly (Republican - New Hampshire)</t>
  </si>
  <si>
    <t>A000368</t>
  </si>
  <si>
    <t>Babin, Brian (Republican - Texas)</t>
  </si>
  <si>
    <t>B001291</t>
  </si>
  <si>
    <t>Baca, Joe (Democratic - California)</t>
  </si>
  <si>
    <t>B001234</t>
  </si>
  <si>
    <t>Bacchus, Jim (Democratic - Florida)</t>
  </si>
  <si>
    <t>B000008</t>
  </si>
  <si>
    <t>Bachmann, Michele (Republican - Minnesota)</t>
  </si>
  <si>
    <t>B001256</t>
  </si>
  <si>
    <t>Bachus, Spencer (Republican - Alabama)</t>
  </si>
  <si>
    <t>B000013</t>
  </si>
  <si>
    <t>Bacon, Don (Republican - Nebraska)</t>
  </si>
  <si>
    <t>B001298</t>
  </si>
  <si>
    <t>Badham, Robert E. (Republican - California)</t>
  </si>
  <si>
    <t>B000024</t>
  </si>
  <si>
    <t>Badillo, Herman (Democratic - New York)</t>
  </si>
  <si>
    <t>B000025</t>
  </si>
  <si>
    <t>Baesler, Scotty (Democratic - Kentucky)</t>
  </si>
  <si>
    <t>B000028</t>
  </si>
  <si>
    <t>Bafalis, L. A. (Skip) (Republican - Florida)</t>
  </si>
  <si>
    <t>B000029</t>
  </si>
  <si>
    <t>Bailey, Donald A. (Democratic - Pennsylvania)</t>
  </si>
  <si>
    <t>B000037</t>
  </si>
  <si>
    <t>Bailey, Wendell (Republican - Missouri)</t>
  </si>
  <si>
    <t>B000047</t>
  </si>
  <si>
    <t>Baird, Brian (Democratic - Washington)</t>
  </si>
  <si>
    <t>B001229</t>
  </si>
  <si>
    <t>Baker, Bill (Republican - California)</t>
  </si>
  <si>
    <t>B000078</t>
  </si>
  <si>
    <t>Baker, Howard H., Jr. (Republican - Tennessee)</t>
  </si>
  <si>
    <t>B000063</t>
  </si>
  <si>
    <t>Baker, LaMar (Republican - Tennessee)</t>
  </si>
  <si>
    <t>B000069</t>
  </si>
  <si>
    <t>Baker, Richard H. (Republican - Louisiana)</t>
  </si>
  <si>
    <t>B000072</t>
  </si>
  <si>
    <t>Baldacci, John Elias (Democratic - Maine)</t>
  </si>
  <si>
    <t>B000081</t>
  </si>
  <si>
    <t>Baldus, Alvin J. (Democratic - Wisconsin)</t>
  </si>
  <si>
    <t>B000083</t>
  </si>
  <si>
    <t>Baldwin, Tammy (Democratic - Wisconsin)</t>
  </si>
  <si>
    <t>B001230</t>
  </si>
  <si>
    <t>Ballance, Frank W., Jr. (Democratic - North Carolina)</t>
  </si>
  <si>
    <t>B001238</t>
  </si>
  <si>
    <t>Ballenger, Cass (Republican - North Carolina)</t>
  </si>
  <si>
    <t>B000104</t>
  </si>
  <si>
    <t>Banks, Jim (Republican - Indiana)</t>
  </si>
  <si>
    <t>B001299</t>
  </si>
  <si>
    <t>Barber, Ron (Democratic - Arizona)</t>
  </si>
  <si>
    <t>B001279</t>
  </si>
  <si>
    <t>Barca, Peter (Democratic - Wisconsin)</t>
  </si>
  <si>
    <t>B001226</t>
  </si>
  <si>
    <t>Barcia, James A. (Democratic - Michigan)</t>
  </si>
  <si>
    <t>B000134</t>
  </si>
  <si>
    <t>Barkley, Dean M. (Independent - Minnesota)</t>
  </si>
  <si>
    <t>B001237</t>
  </si>
  <si>
    <t>Barletta, Lou (Republican - Pennsylvania)</t>
  </si>
  <si>
    <t>B001269</t>
  </si>
  <si>
    <t>Barlow, Tom (Democratic - Kentucky)</t>
  </si>
  <si>
    <t>B000151</t>
  </si>
  <si>
    <t>Barnard, Doug, Jr. (Democratic - Georgia)</t>
  </si>
  <si>
    <t>B000153</t>
  </si>
  <si>
    <t>Barnes, Michael D. (Democratic - Maryland)</t>
  </si>
  <si>
    <t>B000160</t>
  </si>
  <si>
    <t>Barr, Andy (Republican - Kentucky)</t>
  </si>
  <si>
    <t>B001282</t>
  </si>
  <si>
    <t>Barr, Bob (Republican - Georgia)</t>
  </si>
  <si>
    <t>B000169</t>
  </si>
  <si>
    <t>Barragan, Nanette Diaz (Democratic - California)</t>
  </si>
  <si>
    <t>B001300</t>
  </si>
  <si>
    <t>Barrasso, John (Republican - Wyoming)</t>
  </si>
  <si>
    <t>B001261</t>
  </si>
  <si>
    <t>Barrett, Bill (Republican - Nebraska)</t>
  </si>
  <si>
    <t>B000179</t>
  </si>
  <si>
    <t>Barrett, J. Gresham (Republican - South Carolina)</t>
  </si>
  <si>
    <t>B001239</t>
  </si>
  <si>
    <t>Barrett, Thomas M. (Democratic - Wisconsin)</t>
  </si>
  <si>
    <t>B000177</t>
  </si>
  <si>
    <t>Barrett, William A. (Democratic - Pennsylvania)</t>
  </si>
  <si>
    <t>B000178</t>
  </si>
  <si>
    <t>Barrow, John (Democratic - Georgia)</t>
  </si>
  <si>
    <t>B001252</t>
  </si>
  <si>
    <t>Bartlett, Dewey F. (Republican - Oklahoma)</t>
  </si>
  <si>
    <t>B000200</t>
  </si>
  <si>
    <t>Bartlett, Roscoe G. (Republican - Maryland)</t>
  </si>
  <si>
    <t>B000208</t>
  </si>
  <si>
    <t>Bartlett, Steve (Republican - Texas)</t>
  </si>
  <si>
    <t>B000204</t>
  </si>
  <si>
    <t>Barton, Joe (Republican - Texas)</t>
  </si>
  <si>
    <t>B000213</t>
  </si>
  <si>
    <t>Bass, Charles F. (Republican - New Hampshire)</t>
  </si>
  <si>
    <t>B000220</t>
  </si>
  <si>
    <t>Bass, Karen (Democratic - California)</t>
  </si>
  <si>
    <t>B001270</t>
  </si>
  <si>
    <t>Bateman, Herbert H. (Republican - Virginia)</t>
  </si>
  <si>
    <t>B000229</t>
  </si>
  <si>
    <t>Bates, Jim (Democratic - California)</t>
  </si>
  <si>
    <t>B000236</t>
  </si>
  <si>
    <t>Baucus, Max (Democratic - Montana)</t>
  </si>
  <si>
    <t>B000243</t>
  </si>
  <si>
    <t>Bauman, Robert E. (Republican - Maryland)</t>
  </si>
  <si>
    <t>B000244</t>
  </si>
  <si>
    <t>Bayh, Birch (Democratic - Indiana)</t>
  </si>
  <si>
    <t>B000254</t>
  </si>
  <si>
    <t>Bayh, Evan (Democratic - Indiana)</t>
  </si>
  <si>
    <t>B001233</t>
  </si>
  <si>
    <t>Beall, J. Glenn, Jr. (Republican - Maryland)</t>
  </si>
  <si>
    <t>B000272</t>
  </si>
  <si>
    <t>Bean, Melissa L. (Democratic - Illinois)</t>
  </si>
  <si>
    <t>B001253</t>
  </si>
  <si>
    <t>Beard, Edward (Democratic - Rhode Island)</t>
  </si>
  <si>
    <t>B000279</t>
  </si>
  <si>
    <t>Beard, Robin (Republican - Tennessee)</t>
  </si>
  <si>
    <t>B000280</t>
  </si>
  <si>
    <t>Beatty, Joyce (Democratic - Ohio)</t>
  </si>
  <si>
    <t>B001281</t>
  </si>
  <si>
    <t>Beauprez, Bob (Republican - Colorado)</t>
  </si>
  <si>
    <t>B001240</t>
  </si>
  <si>
    <t>Becerra, Xavier (Democratic - California)</t>
  </si>
  <si>
    <t>B000287</t>
  </si>
  <si>
    <t>Bedell, Berkley W. (Democratic - Iowa)</t>
  </si>
  <si>
    <t>B000298</t>
  </si>
  <si>
    <t>Begich, Mark (Democratic - Alaska)</t>
  </si>
  <si>
    <t>B001265</t>
  </si>
  <si>
    <t>Beilenson, Anthony C. (Democratic - California)</t>
  </si>
  <si>
    <t>B000318</t>
  </si>
  <si>
    <t>Bell, Alphonzo (Republican - California)</t>
  </si>
  <si>
    <t>B000330</t>
  </si>
  <si>
    <t>Bell, Chris (Democratic - Texas)</t>
  </si>
  <si>
    <t>B001241</t>
  </si>
  <si>
    <t>Bellmon, Henry L. (Republican - Oklahoma)</t>
  </si>
  <si>
    <t>B000351</t>
  </si>
  <si>
    <t>Benedict, Cleve (Republican - West Virginia)</t>
  </si>
  <si>
    <t>B000358</t>
  </si>
  <si>
    <t>Benishek, Dan (Republican - Michigan)</t>
  </si>
  <si>
    <t>B001271</t>
  </si>
  <si>
    <t>Benitez, Jamie (Democratic - Puerto Rico)</t>
  </si>
  <si>
    <t>B000362</t>
  </si>
  <si>
    <t>Benjamin, Adam, Jr. (Democratic - Indiana)</t>
  </si>
  <si>
    <t>B000363</t>
  </si>
  <si>
    <t>Bennet, Michael F. (Democratic - Colorado)</t>
  </si>
  <si>
    <t>B001267</t>
  </si>
  <si>
    <t>Bennett, Charles E. (Democratic - Florida)</t>
  </si>
  <si>
    <t>B000371</t>
  </si>
  <si>
    <t>Bennett, Robert F. (Republican - Utah)</t>
  </si>
  <si>
    <t>B000382</t>
  </si>
  <si>
    <t>Bennett, Wallace F. (Republican - Utah)</t>
  </si>
  <si>
    <t>B000384</t>
  </si>
  <si>
    <t>Bentivolio, Kerry L. (Republican - Michigan)</t>
  </si>
  <si>
    <t>B001280</t>
  </si>
  <si>
    <t>Bentley, Helen Delich (Republican - Maryland)</t>
  </si>
  <si>
    <t>B000392</t>
  </si>
  <si>
    <t>Bentsen, Ken (Democratic - Texas)</t>
  </si>
  <si>
    <t>B000400</t>
  </si>
  <si>
    <t>Bentsen, Lloyd M. (Democratic - Texas)</t>
  </si>
  <si>
    <t>B000401</t>
  </si>
  <si>
    <t>Bera, Ami (Democratic - California)</t>
  </si>
  <si>
    <t>B001287</t>
  </si>
  <si>
    <t>Bereuter, Doug (Republican - Nebraska)</t>
  </si>
  <si>
    <t>B000403</t>
  </si>
  <si>
    <t>Berg, Rick (Republican - North Dakota)</t>
  </si>
  <si>
    <t>B001272</t>
  </si>
  <si>
    <t>Bergland, Bob (Democratic - Minnesota)</t>
  </si>
  <si>
    <t>B000408</t>
  </si>
  <si>
    <t>Bergman, Jack (Republican - Michigan)</t>
  </si>
  <si>
    <t>B001301</t>
  </si>
  <si>
    <t>Berkley, Shelley (Democratic - Nevada)</t>
  </si>
  <si>
    <t>B001231</t>
  </si>
  <si>
    <t>Berman, Howard L. (Democratic - California)</t>
  </si>
  <si>
    <t>B000410</t>
  </si>
  <si>
    <t>Berry, Marion (Democratic - Arkansas)</t>
  </si>
  <si>
    <t>B000420</t>
  </si>
  <si>
    <t>Bethune, Ed (Republican - Arkansas)</t>
  </si>
  <si>
    <t>B000422</t>
  </si>
  <si>
    <t>Bevill, Tom (Democratic - Alabama)</t>
  </si>
  <si>
    <t>B000431</t>
  </si>
  <si>
    <t>Beyer, Donald S., Jr. (Democratic - Virginia)</t>
  </si>
  <si>
    <t>B001292</t>
  </si>
  <si>
    <t>Biaggi, Mario (Democratic - New York)</t>
  </si>
  <si>
    <t>B000432</t>
  </si>
  <si>
    <t>Bible, Alan (Democratic - Nevada)</t>
  </si>
  <si>
    <t>B000436</t>
  </si>
  <si>
    <t>Biden, Joseph R., Jr. (Democratic - Delaware)</t>
  </si>
  <si>
    <t>B000444</t>
  </si>
  <si>
    <t>Biester, Edward G., Jr. (Republican - Pennsylvania)</t>
  </si>
  <si>
    <t>B000451</t>
  </si>
  <si>
    <t>Biggert, Judy (Republican - Illinois)</t>
  </si>
  <si>
    <t>B001232</t>
  </si>
  <si>
    <t>Biggs, Andy (Republican - Arizona)</t>
  </si>
  <si>
    <t>B001302</t>
  </si>
  <si>
    <t>Bilbray, Brian P. (Republican - California)</t>
  </si>
  <si>
    <t>B000461</t>
  </si>
  <si>
    <t>Bilbray, James H. (Democratic - Nevada)</t>
  </si>
  <si>
    <t>B000462</t>
  </si>
  <si>
    <t>Bilirakis, Gus M. (Republican - Florida)</t>
  </si>
  <si>
    <t>B001257</t>
  </si>
  <si>
    <t>Bilirakis, Michael (Republican - Florida)</t>
  </si>
  <si>
    <t>B000463</t>
  </si>
  <si>
    <t>Bingaman, Jeff (Democratic - New Mexico)</t>
  </si>
  <si>
    <t>B000468</t>
  </si>
  <si>
    <t>Bingham, Jonathan B. (Democratic - New York)</t>
  </si>
  <si>
    <t>B000472</t>
  </si>
  <si>
    <t>Bishop, Mike (Republican - Michigan)</t>
  </si>
  <si>
    <t>B001293</t>
  </si>
  <si>
    <t>Bishop, Rob (Republican - Utah)</t>
  </si>
  <si>
    <t>B001250</t>
  </si>
  <si>
    <t>Bishop, Sanford D., Jr. (Democratic - Georgia)</t>
  </si>
  <si>
    <t>B000490</t>
  </si>
  <si>
    <t>Bishop, Timothy H. (Democratic - New York)</t>
  </si>
  <si>
    <t>B001242</t>
  </si>
  <si>
    <t>Black, Diane (Republican - Tennessee)</t>
  </si>
  <si>
    <t>B001273</t>
  </si>
  <si>
    <t>Blackburn, Ben (Republican - Georgia)</t>
  </si>
  <si>
    <t>B000506</t>
  </si>
  <si>
    <t>Blackburn, Marsha (Republican - Tennessee)</t>
  </si>
  <si>
    <t>B001243</t>
  </si>
  <si>
    <t>Blackwell, Lucien E. (Democratic - Pennsylvania)</t>
  </si>
  <si>
    <t>B000517</t>
  </si>
  <si>
    <t>Blagojevich, Rod R. (Democratic - Illinois)</t>
  </si>
  <si>
    <t>B000518</t>
  </si>
  <si>
    <t>Blanchard, James (Democratic - Michigan)</t>
  </si>
  <si>
    <t>B000538</t>
  </si>
  <si>
    <t>Blatnik, John Anton (Democratic - Minnesota)</t>
  </si>
  <si>
    <t>B000550</t>
  </si>
  <si>
    <t>Blaz, Ben G. (Republican - Guam)</t>
  </si>
  <si>
    <t>B000551</t>
  </si>
  <si>
    <t>Bliley, Tom (Republican - Virginia)</t>
  </si>
  <si>
    <t>B000556</t>
  </si>
  <si>
    <t>Blouin, Michael (Democratic - Iowa)</t>
  </si>
  <si>
    <t>B000567</t>
  </si>
  <si>
    <t>Blum, Rod (Republican - Iowa)</t>
  </si>
  <si>
    <t>B001294</t>
  </si>
  <si>
    <t>Blumenauer, Earl (Democratic - Oregon)</t>
  </si>
  <si>
    <t>B000574</t>
  </si>
  <si>
    <t>Blumenthal, Richard (Democratic - Connecticut)</t>
  </si>
  <si>
    <t>B001277</t>
  </si>
  <si>
    <t>Blunt Rochester, Lisa (Democratic - Delaware)</t>
  </si>
  <si>
    <t>B001303</t>
  </si>
  <si>
    <t>Blunt, Roy (Republican - Missouri)</t>
  </si>
  <si>
    <t>B000575</t>
  </si>
  <si>
    <t>Blute, Peter I. (Republican - Massachusetts)</t>
  </si>
  <si>
    <t>B000576</t>
  </si>
  <si>
    <t>Boccieri, John A. (Democratic - Ohio)</t>
  </si>
  <si>
    <t>B001263</t>
  </si>
  <si>
    <t>Boehlert, Sherwood (Republican - New York)</t>
  </si>
  <si>
    <t>B000586</t>
  </si>
  <si>
    <t>Boehner, John A. (Republican - Ohio)</t>
  </si>
  <si>
    <t>B000589</t>
  </si>
  <si>
    <t>Boggs, Corinne C. (Lindy) (Democratic - Louisiana)</t>
  </si>
  <si>
    <t>B000592</t>
  </si>
  <si>
    <t>Boland, Edward P. (Democratic - Massachusetts)</t>
  </si>
  <si>
    <t>B000600</t>
  </si>
  <si>
    <t>Bolling, Richard (Democratic - Missouri)</t>
  </si>
  <si>
    <t>B000605</t>
  </si>
  <si>
    <t>Bonamici, Suzanne (Democratic - Oregon)</t>
  </si>
  <si>
    <t>B001278</t>
  </si>
  <si>
    <t>Bond, Christopher S. (Republican - Missouri)</t>
  </si>
  <si>
    <t>B000611</t>
  </si>
  <si>
    <t>Boner, William H. (Democratic - Tennessee)</t>
  </si>
  <si>
    <t>B000615</t>
  </si>
  <si>
    <t>Bonilla, Henry (Republican - Texas)</t>
  </si>
  <si>
    <t>B000617</t>
  </si>
  <si>
    <t>Bonior, David E. (Democratic - Michigan)</t>
  </si>
  <si>
    <t>B000619</t>
  </si>
  <si>
    <t>Bonker, Don (Democratic - Washington)</t>
  </si>
  <si>
    <t>B000620</t>
  </si>
  <si>
    <t>Bonner, Jo (Republican - Alabama)</t>
  </si>
  <si>
    <t>B001244</t>
  </si>
  <si>
    <t>Bono Mack, Mary (Republican - California)</t>
  </si>
  <si>
    <t>B001228</t>
  </si>
  <si>
    <t>Bono, Sonny (Republican - California)</t>
  </si>
  <si>
    <t>B000622</t>
  </si>
  <si>
    <t>Booker, Cory A. (Democratic - New Jersey)</t>
  </si>
  <si>
    <t>B001288</t>
  </si>
  <si>
    <t>Boozman, John (Republican - Arkansas)</t>
  </si>
  <si>
    <t>B001236</t>
  </si>
  <si>
    <t>Bordallo, Madeleine Z. (Democratic - Guam)</t>
  </si>
  <si>
    <t>B001245</t>
  </si>
  <si>
    <t>Boren, Dan (Democratic - Oklahoma)</t>
  </si>
  <si>
    <t>B001254</t>
  </si>
  <si>
    <t>Boren, David L. (Democratic - Oklahoma)</t>
  </si>
  <si>
    <t>B000639</t>
  </si>
  <si>
    <t>Borski, Robert A. (Democratic - Pennsylvania)</t>
  </si>
  <si>
    <t>B000644</t>
  </si>
  <si>
    <t>Boschwitz, Rudy (Republican - Minnesota)</t>
  </si>
  <si>
    <t>B000647</t>
  </si>
  <si>
    <t>Bosco, Douglas H. (Democratic - California)</t>
  </si>
  <si>
    <t>B000648</t>
  </si>
  <si>
    <t>Bost, Mike (Republican - Illinois)</t>
  </si>
  <si>
    <t>B001295</t>
  </si>
  <si>
    <t>Boswell, Leonard L. (Democratic - Iowa)</t>
  </si>
  <si>
    <t>B000652</t>
  </si>
  <si>
    <t>Boucher, Rick (Democratic - Virginia)</t>
  </si>
  <si>
    <t>B000657</t>
  </si>
  <si>
    <t>Boulter, Beau (Republican - Texas)</t>
  </si>
  <si>
    <t>B000666</t>
  </si>
  <si>
    <t>Boustany, Charles W., Jr. (Republican - Louisiana)</t>
  </si>
  <si>
    <t>B001255</t>
  </si>
  <si>
    <t>Bowen, David R. (Democratic - Mississippi)</t>
  </si>
  <si>
    <t>B000682</t>
  </si>
  <si>
    <t>Boxer, Barbara (Democratic - California)</t>
  </si>
  <si>
    <t>B000711</t>
  </si>
  <si>
    <t>Boyd, Allen (Democratic - Florida)</t>
  </si>
  <si>
    <t>B000716</t>
  </si>
  <si>
    <t>Boyda, Nancy E. (Democratic - Kansas)</t>
  </si>
  <si>
    <t>B001258</t>
  </si>
  <si>
    <t>Boyle, Brendan F. (Democratic - Pennsylvania)</t>
  </si>
  <si>
    <t>B001296</t>
  </si>
  <si>
    <t>Brademas, John (Democratic - Indiana)</t>
  </si>
  <si>
    <t>B000736</t>
  </si>
  <si>
    <t>Bradley, Bill (Democratic - New Jersey)</t>
  </si>
  <si>
    <t>B001225</t>
  </si>
  <si>
    <t>Bradley, Jeb (Republican - New Hampshire)</t>
  </si>
  <si>
    <t>B001246</t>
  </si>
  <si>
    <t>Brady, Kevin (Republican - Texas)</t>
  </si>
  <si>
    <t>B000755</t>
  </si>
  <si>
    <t>Brady, Nicholas (Republican - New Jersey)</t>
  </si>
  <si>
    <t>B000756</t>
  </si>
  <si>
    <t>Brady, Robert A. (Democratic - Pennsylvania)</t>
  </si>
  <si>
    <t>B001227</t>
  </si>
  <si>
    <t>Braley, Bruce L. (Democratic - Iowa)</t>
  </si>
  <si>
    <t>B001259</t>
  </si>
  <si>
    <t>Brasco, Frank (Democratic - New York)</t>
  </si>
  <si>
    <t>B000771</t>
  </si>
  <si>
    <t>Brat, Dave (Republican - Virginia)</t>
  </si>
  <si>
    <t>B001290</t>
  </si>
  <si>
    <t>Bray, William G. (Republican - Indiana)</t>
  </si>
  <si>
    <t>B000778</t>
  </si>
  <si>
    <t>Breaux, John B. (Democratic - Louisiana)</t>
  </si>
  <si>
    <t>B000780</t>
  </si>
  <si>
    <t>Breckinridge, John B. (Democratic - Kentucky)</t>
  </si>
  <si>
    <t>B000788</t>
  </si>
  <si>
    <t>Brennan, Joseph E. (Democratic - Maine)</t>
  </si>
  <si>
    <t>B000798</t>
  </si>
  <si>
    <t>Brewster, Bill K. (Democratic - Oklahoma)</t>
  </si>
  <si>
    <t>B000817</t>
  </si>
  <si>
    <t>Bridenstine, Jim (Republican - Oklahoma)</t>
  </si>
  <si>
    <t>B001283</t>
  </si>
  <si>
    <t>Bright, Bobby (Democratic - Alabama)</t>
  </si>
  <si>
    <t>B001264</t>
  </si>
  <si>
    <t>Brinkley, Jack (Democratic - Georgia)</t>
  </si>
  <si>
    <t>B000839</t>
  </si>
  <si>
    <t>Britt, Robin (Democratic - North Carolina)</t>
  </si>
  <si>
    <t>B000845</t>
  </si>
  <si>
    <t>Brock, Bill (Republican - Tennessee)</t>
  </si>
  <si>
    <t>B000851</t>
  </si>
  <si>
    <t>Brodhead, William (Democratic - Michigan)</t>
  </si>
  <si>
    <t>B000862</t>
  </si>
  <si>
    <t>Brooke, Edward W. (Republican - Massachusetts)</t>
  </si>
  <si>
    <t>B000871</t>
  </si>
  <si>
    <t>Brooks, Jack B. (Democratic - Texas)</t>
  </si>
  <si>
    <t>B000880</t>
  </si>
  <si>
    <t>Brooks, Mo (Republican - Alabama)</t>
  </si>
  <si>
    <t>B001274</t>
  </si>
  <si>
    <t>Brooks, Susan W. (Republican - Indiana)</t>
  </si>
  <si>
    <t>B001284</t>
  </si>
  <si>
    <t>Broomfield, William S. (Republican - Michigan)</t>
  </si>
  <si>
    <t>B000890</t>
  </si>
  <si>
    <t>Brotzman, Donald G. (Republican - Colorado)</t>
  </si>
  <si>
    <t>B000893</t>
  </si>
  <si>
    <t>Broun, Paul C. (Republican - Georgia)</t>
  </si>
  <si>
    <t>B001262</t>
  </si>
  <si>
    <t>Browder, Glen (Democratic - Alabama)</t>
  </si>
  <si>
    <t>B000897</t>
  </si>
  <si>
    <t>Brown, Anthony G. (Democratic - Maryland)</t>
  </si>
  <si>
    <t>B001304</t>
  </si>
  <si>
    <t>Brown, Clarence, Jr. (Republican - Ohio)</t>
  </si>
  <si>
    <t>B000910</t>
  </si>
  <si>
    <t>Brown, Corrine (Democratic - Florida)</t>
  </si>
  <si>
    <t>B000911</t>
  </si>
  <si>
    <t>Brown, Garry E. (Republican - Michigan)</t>
  </si>
  <si>
    <t>B000917</t>
  </si>
  <si>
    <t>Brown, George E., Jr. (Democratic - California)</t>
  </si>
  <si>
    <t>B000918</t>
  </si>
  <si>
    <t>Brown, Hank (Republican - Colorado)</t>
  </si>
  <si>
    <t>B000919</t>
  </si>
  <si>
    <t>Brown, Henry E., Jr. (Republican - South Carolina)</t>
  </si>
  <si>
    <t>B001235</t>
  </si>
  <si>
    <t>Brown, Scott P. (Republican - Massachusetts)</t>
  </si>
  <si>
    <t>B001268</t>
  </si>
  <si>
    <t>Brown, Sherrod (Democratic - Ohio)</t>
  </si>
  <si>
    <t>B000944</t>
  </si>
  <si>
    <t>Brown-Waite, Ginny (Republican - Florida)</t>
  </si>
  <si>
    <t>B001247</t>
  </si>
  <si>
    <t>Brownback, Sam (Republican - Kansas)</t>
  </si>
  <si>
    <t>B000953</t>
  </si>
  <si>
    <t>Brownley, Julia (Democratic - California)</t>
  </si>
  <si>
    <t>B001285</t>
  </si>
  <si>
    <t>Broyhill, James T. (Republican - North Carolina)</t>
  </si>
  <si>
    <t>B000966</t>
  </si>
  <si>
    <t>Broyhill, Joel T. (Republican - Virginia)</t>
  </si>
  <si>
    <t>B000967</t>
  </si>
  <si>
    <t>Bruce, Terry L. (Democratic - Illinois)</t>
  </si>
  <si>
    <t>B000971</t>
  </si>
  <si>
    <t>Bryan, Richard H. (Democratic - Nevada)</t>
  </si>
  <si>
    <t>B000993</t>
  </si>
  <si>
    <t>Bryant, Ed (Republican - Tennessee)</t>
  </si>
  <si>
    <t>B000996</t>
  </si>
  <si>
    <t>Bryant, John W. (Democratic - Texas)</t>
  </si>
  <si>
    <t>B000997</t>
  </si>
  <si>
    <t>Buchanan, John (Republican - Alabama)</t>
  </si>
  <si>
    <t>B001008</t>
  </si>
  <si>
    <t>Buchanan, Vern (Republican - Florida)</t>
  </si>
  <si>
    <t>B001260</t>
  </si>
  <si>
    <t>Buck, Ken (Republican - Colorado)</t>
  </si>
  <si>
    <t>B001297</t>
  </si>
  <si>
    <t>Buckley, James L. (Republican - New York)</t>
  </si>
  <si>
    <t>B001026</t>
  </si>
  <si>
    <t>Bucshon, Larry (Republican - Indiana)</t>
  </si>
  <si>
    <t>B001275</t>
  </si>
  <si>
    <t>Budd, Ted (Republican - North Carolina)</t>
  </si>
  <si>
    <t>B001305</t>
  </si>
  <si>
    <t>Buechner, Jack (Republican - Missouri)</t>
  </si>
  <si>
    <t>B001036</t>
  </si>
  <si>
    <t>Buerkle, Ann Marie (Republican - New York)</t>
  </si>
  <si>
    <t>B001276</t>
  </si>
  <si>
    <t>Bumpers, Dale (Democratic - Arkansas)</t>
  </si>
  <si>
    <t>B001057</t>
  </si>
  <si>
    <t>Bunn, Jim (Republican - Oregon)</t>
  </si>
  <si>
    <t>B001063</t>
  </si>
  <si>
    <t>Bunning, Jim (Republican - Kentucky)</t>
  </si>
  <si>
    <t>B001066</t>
  </si>
  <si>
    <t>Burdick, Joycelyn (Democratic - North Dakota)</t>
  </si>
  <si>
    <t>B001076</t>
  </si>
  <si>
    <t>Burdick, Quentin N. (Democratic - North Dakota)</t>
  </si>
  <si>
    <t>B001077</t>
  </si>
  <si>
    <t>Burgener, Clair W. (Republican - California)</t>
  </si>
  <si>
    <t>B001080</t>
  </si>
  <si>
    <t>Burgess, Michael C. (Republican - Texas)</t>
  </si>
  <si>
    <t>B001248</t>
  </si>
  <si>
    <t>Burke, J. Herbert (Republican - Florida)</t>
  </si>
  <si>
    <t>B001091</t>
  </si>
  <si>
    <t>Burke, James A. (Democratic - Massachusetts)</t>
  </si>
  <si>
    <t>B001092</t>
  </si>
  <si>
    <t>Burke, Yvonne B. (Democratic - California)</t>
  </si>
  <si>
    <t>B001102</t>
  </si>
  <si>
    <t>Burleson, Omar (Democratic - Texas)</t>
  </si>
  <si>
    <t>B001111</t>
  </si>
  <si>
    <t>Burlison, Bill D. (Democratic - Missouri)</t>
  </si>
  <si>
    <t>B001113</t>
  </si>
  <si>
    <t>Burns, Conrad R. (Republican - Montana)</t>
  </si>
  <si>
    <t>B001126</t>
  </si>
  <si>
    <t>Burns, Max (Republican - Georgia)</t>
  </si>
  <si>
    <t>B001249</t>
  </si>
  <si>
    <t>Burr, Richard (Republican - North Carolina)</t>
  </si>
  <si>
    <t>B001135</t>
  </si>
  <si>
    <t>Burris, Roland (Democratic - Illinois)</t>
  </si>
  <si>
    <t>B001266</t>
  </si>
  <si>
    <t>Burton, Dan (Republican - Indiana)</t>
  </si>
  <si>
    <t>B001149</t>
  </si>
  <si>
    <t>Burton, John (Democratic - California)</t>
  </si>
  <si>
    <t>B001153</t>
  </si>
  <si>
    <t>Burton, Phillip (Democratic - California)</t>
  </si>
  <si>
    <t>B001156</t>
  </si>
  <si>
    <t>Burton, Sala (Democratic - California)</t>
  </si>
  <si>
    <t>B001158</t>
  </si>
  <si>
    <t>Bustamante, Albert G. (Democratic - Texas)</t>
  </si>
  <si>
    <t>B001172</t>
  </si>
  <si>
    <t>Bustos, Cheri (Democratic - Illinois)</t>
  </si>
  <si>
    <t>B001286</t>
  </si>
  <si>
    <t>Butler, M. Caldwell (Republican - Virginia)</t>
  </si>
  <si>
    <t>B001182</t>
  </si>
  <si>
    <t>Butterfield, G. K. (Democratic - North Carolina)</t>
  </si>
  <si>
    <t>B001251</t>
  </si>
  <si>
    <t>Buyer, Steve (Republican - Indiana)</t>
  </si>
  <si>
    <t>B001203</t>
  </si>
  <si>
    <t>Byrd, Harry F., Jr. (Independent - Virginia)</t>
  </si>
  <si>
    <t>B001209</t>
  </si>
  <si>
    <t>Byrd, Robert C. (Democratic - West Virginia)</t>
  </si>
  <si>
    <t>B001210</t>
  </si>
  <si>
    <t>Byrne, Bradley (Republican - Alabama)</t>
  </si>
  <si>
    <t>B001289</t>
  </si>
  <si>
    <t>Byrne, Leslie L. (Democratic - Virginia)</t>
  </si>
  <si>
    <t>B001213</t>
  </si>
  <si>
    <t>Byron, Beverly B. (Democratic - Maryland)</t>
  </si>
  <si>
    <t>B001220</t>
  </si>
  <si>
    <t>Byron, Goodloe E. (Democratic - Maryland)</t>
  </si>
  <si>
    <t>B001221</t>
  </si>
  <si>
    <t>Callahan, Sonny (Republican - Alabama)</t>
  </si>
  <si>
    <t>C000052</t>
  </si>
  <si>
    <t>Calvert, Ken (Republican - California)</t>
  </si>
  <si>
    <t>C000059</t>
  </si>
  <si>
    <t>Camp, Dave (Republican - Michigan)</t>
  </si>
  <si>
    <t>C000071</t>
  </si>
  <si>
    <t>Camp, John N. Happy (Republican - Oklahoma)</t>
  </si>
  <si>
    <t>C000073</t>
  </si>
  <si>
    <t>Campbell, Ben Nighthorse (Democratic - Colorado)</t>
  </si>
  <si>
    <t>C000077</t>
  </si>
  <si>
    <t>Campbell, Carroll A., Jr. (Republican - South Carolina)</t>
  </si>
  <si>
    <t>C000079</t>
  </si>
  <si>
    <t>Campbell, John (Republican - California)</t>
  </si>
  <si>
    <t>C001064</t>
  </si>
  <si>
    <t>Campbell, Tom (Republican - California)</t>
  </si>
  <si>
    <t>C000100</t>
  </si>
  <si>
    <t>Canady, Charles T. (Republican - Florida)</t>
  </si>
  <si>
    <t>C000107</t>
  </si>
  <si>
    <t>Cannon, Chris (Republican - Utah)</t>
  </si>
  <si>
    <t>C000116</t>
  </si>
  <si>
    <t>Cannon, Howard W. (Democratic - Nevada)</t>
  </si>
  <si>
    <t>C000120</t>
  </si>
  <si>
    <t>Canseco, Francisco "Quico" (Republican - Texas)</t>
  </si>
  <si>
    <t>C001082</t>
  </si>
  <si>
    <t>Cantor, Eric (Republican - Virginia)</t>
  </si>
  <si>
    <t>C001046</t>
  </si>
  <si>
    <t>Cantwell, Maria (Democratic - Washington)</t>
  </si>
  <si>
    <t>C000127</t>
  </si>
  <si>
    <t>Cao, Anh "Joseph" (Republican - Louisiana)</t>
  </si>
  <si>
    <t>C001079</t>
  </si>
  <si>
    <t>Capito, Shelley Moore (Republican - West Virginia)</t>
  </si>
  <si>
    <t>C001047</t>
  </si>
  <si>
    <t>Capps, Lois (Democratic - California)</t>
  </si>
  <si>
    <t>C001036</t>
  </si>
  <si>
    <t>Capps, Walter (Democratic - California)</t>
  </si>
  <si>
    <t>C000134</t>
  </si>
  <si>
    <t>Capuano, Michael E. (Democratic - Massachusetts)</t>
  </si>
  <si>
    <t>C001037</t>
  </si>
  <si>
    <t>Caputo, Bruce F. (Republican - New York)</t>
  </si>
  <si>
    <t>C000137</t>
  </si>
  <si>
    <t>Carbajal, Salud O. (Democratic - California)</t>
  </si>
  <si>
    <t>C001112</t>
  </si>
  <si>
    <t>Cardenas, Tony (Democratic - California)</t>
  </si>
  <si>
    <t>C001097</t>
  </si>
  <si>
    <t>Cardin, Benjamin L. (Democratic - Maryland)</t>
  </si>
  <si>
    <t>C000141</t>
  </si>
  <si>
    <t>Cardoza, Dennis A. (Democratic - California)</t>
  </si>
  <si>
    <t>C001050</t>
  </si>
  <si>
    <t>Carey, Hugh L. (Democratic - New York)</t>
  </si>
  <si>
    <t>C000143</t>
  </si>
  <si>
    <t>Carman, Gregory W. (Republican - New York)</t>
  </si>
  <si>
    <t>C000158</t>
  </si>
  <si>
    <t>Carnahan, Jean (Democratic - Missouri)</t>
  </si>
  <si>
    <t>C001043</t>
  </si>
  <si>
    <t>Carnahan, Russ (Democratic - Missouri)</t>
  </si>
  <si>
    <t>C001060</t>
  </si>
  <si>
    <t>Carney, Charles J. (Democratic - Ohio)</t>
  </si>
  <si>
    <t>C000164</t>
  </si>
  <si>
    <t>Carney, Christopher P. (Democratic - Pennsylvania)</t>
  </si>
  <si>
    <t>C001065</t>
  </si>
  <si>
    <t>Carney, John C., Jr. (Democratic - Delaware)</t>
  </si>
  <si>
    <t>C001083</t>
  </si>
  <si>
    <t>Carney, William (Republican - New York)</t>
  </si>
  <si>
    <t>C000165</t>
  </si>
  <si>
    <t>Carper, Thomas R. (Democratic - Delaware)</t>
  </si>
  <si>
    <t>C000174</t>
  </si>
  <si>
    <t>Carr, Bob (Democratic - Michigan)</t>
  </si>
  <si>
    <t>C000178</t>
  </si>
  <si>
    <t>Carson, Andre (Democratic - Indiana)</t>
  </si>
  <si>
    <t>C001072</t>
  </si>
  <si>
    <t>Carson, Brad (Democratic - Oklahoma)</t>
  </si>
  <si>
    <t>C001044</t>
  </si>
  <si>
    <t>Carson, Julia (Democratic - Indiana)</t>
  </si>
  <si>
    <t>C000191</t>
  </si>
  <si>
    <t>Carter, Earl L. "Buddy" (Republican - Georgia)</t>
  </si>
  <si>
    <t>C001103</t>
  </si>
  <si>
    <t>Carter, John R. (Republican - Texas)</t>
  </si>
  <si>
    <t>C001051</t>
  </si>
  <si>
    <t>Carter, Tim Lee (Republican - Kentucky)</t>
  </si>
  <si>
    <t>C000201</t>
  </si>
  <si>
    <t>Cartwright, Matt (Democratic - Pennsylvania)</t>
  </si>
  <si>
    <t>C001090</t>
  </si>
  <si>
    <t>Case, Clifford P. (Republican - New Jersey)</t>
  </si>
  <si>
    <t>C000220</t>
  </si>
  <si>
    <t>Case, Ed (Democratic - Hawaii)</t>
  </si>
  <si>
    <t>C001055</t>
  </si>
  <si>
    <t>Casey, Bob (Democratic - Texas)</t>
  </si>
  <si>
    <t>C000228</t>
  </si>
  <si>
    <t>Casey, Robert P., Jr. (Democratic - Pennsylvania)</t>
  </si>
  <si>
    <t>C001070</t>
  </si>
  <si>
    <t>Cassidy, Bill (Republican - Louisiana)</t>
  </si>
  <si>
    <t>C001075</t>
  </si>
  <si>
    <t>Castle, Michael N. (Republican - Delaware)</t>
  </si>
  <si>
    <t>C000243</t>
  </si>
  <si>
    <t>Castor, Kathy (Democratic - Florida)</t>
  </si>
  <si>
    <t>C001066</t>
  </si>
  <si>
    <t>Castro, Joaquin (Democratic - Texas)</t>
  </si>
  <si>
    <t>C001091</t>
  </si>
  <si>
    <t>Cavanaugh, John J. (Democratic - Nebraska)</t>
  </si>
  <si>
    <t>C000261</t>
  </si>
  <si>
    <t>Cazayoux, Donald J., Jr. (Democratic - Louisiana)</t>
  </si>
  <si>
    <t>C001073</t>
  </si>
  <si>
    <t>Cederberg, Elford A. (Republican - Michigan)</t>
  </si>
  <si>
    <t>C000263</t>
  </si>
  <si>
    <t>Chabot, Steve (Republican - Ohio)</t>
  </si>
  <si>
    <t>C000266</t>
  </si>
  <si>
    <t>Chafee, John H. (Republican - Rhode Island)</t>
  </si>
  <si>
    <t>C000269</t>
  </si>
  <si>
    <t>Chafee, Lincoln (Republican - Rhode Island)</t>
  </si>
  <si>
    <t>C001040</t>
  </si>
  <si>
    <t>Chaffetz, Jason (Republican - Utah)</t>
  </si>
  <si>
    <t>C001076</t>
  </si>
  <si>
    <t>Chamberlain, Charles E. (Republican - Michigan)</t>
  </si>
  <si>
    <t>C000275</t>
  </si>
  <si>
    <t>Chambliss, Saxby (Republican - Georgia)</t>
  </si>
  <si>
    <t>C000286</t>
  </si>
  <si>
    <t>Chandler, Ben (Democratic - Kentucky)</t>
  </si>
  <si>
    <t>C001058</t>
  </si>
  <si>
    <t>Chandler, Rod D. (Republican - Washington)</t>
  </si>
  <si>
    <t>C000293</t>
  </si>
  <si>
    <t>Chapman, Jim (Democratic - Texas)</t>
  </si>
  <si>
    <t>C000312</t>
  </si>
  <si>
    <t>Chappell, Bill, Jr. (Democratic - Florida)</t>
  </si>
  <si>
    <t>C000321</t>
  </si>
  <si>
    <t>Chappie, Eugene A. (Republican - California)</t>
  </si>
  <si>
    <t>C000322</t>
  </si>
  <si>
    <t>Cheney, Dick (Republican - Wyoming)</t>
  </si>
  <si>
    <t>C000344</t>
  </si>
  <si>
    <t>Cheney, Liz (Republican - Wyoming)</t>
  </si>
  <si>
    <t>C001109</t>
  </si>
  <si>
    <t>Chenoweth-Hage, Helen (Republican - Idaho)</t>
  </si>
  <si>
    <t>C000345</t>
  </si>
  <si>
    <t>Chiesa, Jeff (Republican - New Jersey)</t>
  </si>
  <si>
    <t>C001100</t>
  </si>
  <si>
    <t>Childers, Travis (Democratic - Mississippi)</t>
  </si>
  <si>
    <t>C001074</t>
  </si>
  <si>
    <t>Chiles, Lawton (Democratic - Florida)</t>
  </si>
  <si>
    <t>C000356</t>
  </si>
  <si>
    <t>Chisholm, Shirley (Democratic - New York)</t>
  </si>
  <si>
    <t>C000371</t>
  </si>
  <si>
    <t>Chocola, Chris (Republican - Indiana)</t>
  </si>
  <si>
    <t>C001052</t>
  </si>
  <si>
    <t>Christensen, Donna M. (Democratic - Virgin Islands)</t>
  </si>
  <si>
    <t>C000380</t>
  </si>
  <si>
    <t>Christensen, Jon (Republican - Nebraska)</t>
  </si>
  <si>
    <t>C000377</t>
  </si>
  <si>
    <t>Chrysler, Dick (Republican - Michigan)</t>
  </si>
  <si>
    <t>C000385</t>
  </si>
  <si>
    <t>Chu, Judy (Democratic - California)</t>
  </si>
  <si>
    <t>C001080</t>
  </si>
  <si>
    <t>Church, Frank (Democratic - Idaho)</t>
  </si>
  <si>
    <t>C000388</t>
  </si>
  <si>
    <t>Cicilline, David N. (Democratic - Rhode Island)</t>
  </si>
  <si>
    <t>C001084</t>
  </si>
  <si>
    <t>Clancy, Donald D. (Republican - Ohio)</t>
  </si>
  <si>
    <t>C000409</t>
  </si>
  <si>
    <t>Clark, Dick (Democratic - Iowa)</t>
  </si>
  <si>
    <t>C000448</t>
  </si>
  <si>
    <t>Clark, Frank M. (Democratic - Pennsylvania)</t>
  </si>
  <si>
    <t>C000431</t>
  </si>
  <si>
    <t>Clark, Katherine M. (Democratic - Massachusetts)</t>
  </si>
  <si>
    <t>C001101</t>
  </si>
  <si>
    <t>Clarke, Hansen (Democratic - Michigan)</t>
  </si>
  <si>
    <t>C001085</t>
  </si>
  <si>
    <t>Clarke, James McC. (Democratic - North Carolina)</t>
  </si>
  <si>
    <t>C000462</t>
  </si>
  <si>
    <t>Clarke, Yvette D. (Democratic - New York)</t>
  </si>
  <si>
    <t>C001067</t>
  </si>
  <si>
    <t>Clausen, Don H. (Republican - California)</t>
  </si>
  <si>
    <t>C000475</t>
  </si>
  <si>
    <t>Clawson, Curt (Republican - Florida)</t>
  </si>
  <si>
    <t>C001102</t>
  </si>
  <si>
    <t>Clawson, Del (Republican - California)</t>
  </si>
  <si>
    <t>C000476</t>
  </si>
  <si>
    <t>Clay, William (Bill) (Democratic - Missouri)</t>
  </si>
  <si>
    <t>C000488</t>
  </si>
  <si>
    <t>Clay, Wm. Lacy (Democratic - Missouri)</t>
  </si>
  <si>
    <t>C001049</t>
  </si>
  <si>
    <t>Clayton, Eva M. (Democratic - North Carolina)</t>
  </si>
  <si>
    <t>C000494</t>
  </si>
  <si>
    <t>Cleaver, Emanuel (Democratic - Missouri)</t>
  </si>
  <si>
    <t>C001061</t>
  </si>
  <si>
    <t>Cleland, Max (Democratic - Georgia)</t>
  </si>
  <si>
    <t>C001034</t>
  </si>
  <si>
    <t>Clement, Bob (Democratic - Tennessee)</t>
  </si>
  <si>
    <t>C000503</t>
  </si>
  <si>
    <t>Cleveland, James C. (Republican - New Hampshire)</t>
  </si>
  <si>
    <t>C000512</t>
  </si>
  <si>
    <t>Clinger, William F., Jr. (Republican - Pennsylvania)</t>
  </si>
  <si>
    <t>C000523</t>
  </si>
  <si>
    <t>Clinton, Hillary Rodham (Democratic - New York)</t>
  </si>
  <si>
    <t>C001041</t>
  </si>
  <si>
    <t>Clyburn, James E. (Democratic - South Carolina)</t>
  </si>
  <si>
    <t>C000537</t>
  </si>
  <si>
    <t>Coats, Daniel (Republican - Indiana)</t>
  </si>
  <si>
    <t>C000542</t>
  </si>
  <si>
    <t>Cobey, William W. (Republican - North Carolina)</t>
  </si>
  <si>
    <t>C000555</t>
  </si>
  <si>
    <t>Coble, Howard (Republican - North Carolina)</t>
  </si>
  <si>
    <t>C000556</t>
  </si>
  <si>
    <t>Coburn, Tom (Republican - Oklahoma)</t>
  </si>
  <si>
    <t>C000560</t>
  </si>
  <si>
    <t>Cochran, Thad (Republican - Mississippi)</t>
  </si>
  <si>
    <t>C000567</t>
  </si>
  <si>
    <t>Coelho, Anthony Lee (Democratic - California)</t>
  </si>
  <si>
    <t>C000581</t>
  </si>
  <si>
    <t>Coffman, Mike (Republican - Colorado)</t>
  </si>
  <si>
    <t>C001077</t>
  </si>
  <si>
    <t>Cohen, Steve (Democratic - Tennessee)</t>
  </si>
  <si>
    <t>C001068</t>
  </si>
  <si>
    <t>Cohen, William S. (Republican - Maine)</t>
  </si>
  <si>
    <t>C000598</t>
  </si>
  <si>
    <t>Cole, Tom (Republican - Oklahoma)</t>
  </si>
  <si>
    <t>C001053</t>
  </si>
  <si>
    <t>Coleman, E. Thomas (Republican - Missouri)</t>
  </si>
  <si>
    <t>C000618</t>
  </si>
  <si>
    <t>Coleman, Norm (Republican - Minnesota)</t>
  </si>
  <si>
    <t>C001057</t>
  </si>
  <si>
    <t>Coleman, Ronald D. (Democratic - Texas)</t>
  </si>
  <si>
    <t>C000621</t>
  </si>
  <si>
    <t>Collier, Harold R. (Republican - Illinois)</t>
  </si>
  <si>
    <t>C000629</t>
  </si>
  <si>
    <t>Collins, Barbara-Rose (Democratic - Michigan)</t>
  </si>
  <si>
    <t>C000633</t>
  </si>
  <si>
    <t>Collins, Cardiss (Democratic - Illinois)</t>
  </si>
  <si>
    <t>C000634</t>
  </si>
  <si>
    <t>Collins, Chris (Republican - New York)</t>
  </si>
  <si>
    <t>C001092</t>
  </si>
  <si>
    <t>Collins, Doug (Republican - Georgia)</t>
  </si>
  <si>
    <t>C001093</t>
  </si>
  <si>
    <t>Collins, James M. (Republican - Texas)</t>
  </si>
  <si>
    <t>C000638</t>
  </si>
  <si>
    <t>Collins, Mac (Republican - Georgia)</t>
  </si>
  <si>
    <t>C000640</t>
  </si>
  <si>
    <t>Collins, Susan M. (Republican - Maine)</t>
  </si>
  <si>
    <t>C001035</t>
  </si>
  <si>
    <t>Colordao, Antonio (Democratic - Puerto Rico)</t>
  </si>
  <si>
    <t>C000646</t>
  </si>
  <si>
    <t>Combest, Larry (Republican - Texas)</t>
  </si>
  <si>
    <t>C000653</t>
  </si>
  <si>
    <t>Comer, James (Republican - Kentucky)</t>
  </si>
  <si>
    <t>C001108</t>
  </si>
  <si>
    <t>Comstock, Barbara (Republican - Virginia)</t>
  </si>
  <si>
    <t>C001105</t>
  </si>
  <si>
    <t>Conable, Barber B., Jr. (Republican - New York)</t>
  </si>
  <si>
    <t>C000666</t>
  </si>
  <si>
    <t>Conaway, K. Michael (Republican - Texas)</t>
  </si>
  <si>
    <t>C001062</t>
  </si>
  <si>
    <t>Condit, Gary A. (Democratic - California)</t>
  </si>
  <si>
    <t>C000670</t>
  </si>
  <si>
    <t>Conlan, John B. (Republican - Arizona)</t>
  </si>
  <si>
    <t>C000682</t>
  </si>
  <si>
    <t>Connolly, Gerald E. (Democratic - Virginia)</t>
  </si>
  <si>
    <t>C001078</t>
  </si>
  <si>
    <t>Conrad, Kent (Democratic - North Dakota)</t>
  </si>
  <si>
    <t>C000705</t>
  </si>
  <si>
    <t>Conte, Silvio O. (Republican - Massachusetts)</t>
  </si>
  <si>
    <t>C000709</t>
  </si>
  <si>
    <t>Conyers, John, Jr. (Democratic - Michigan)</t>
  </si>
  <si>
    <t>C000714</t>
  </si>
  <si>
    <t>Cook, Marlow W. (Republican - Kentucky)</t>
  </si>
  <si>
    <t>C000721</t>
  </si>
  <si>
    <t>Cook, Merrill (Republican - Utah)</t>
  </si>
  <si>
    <t>C000722</t>
  </si>
  <si>
    <t>Cook, Paul (Republican - California)</t>
  </si>
  <si>
    <t>C001094</t>
  </si>
  <si>
    <t>Cooksey, John (Republican - Louisiana)</t>
  </si>
  <si>
    <t>C000735</t>
  </si>
  <si>
    <t>Cooley, Wes (Republican - Oregon)</t>
  </si>
  <si>
    <t>C000737</t>
  </si>
  <si>
    <t>Coons, Christopher A. (Democratic - Delaware)</t>
  </si>
  <si>
    <t>C001088</t>
  </si>
  <si>
    <t>Cooper, Jim (Democratic - Tennessee)</t>
  </si>
  <si>
    <t>C000754</t>
  </si>
  <si>
    <t>Coppersmith, Sam (Democratic - Arizona)</t>
  </si>
  <si>
    <t>C000767</t>
  </si>
  <si>
    <t>Corcoran, Tom (Republican - Illinois)</t>
  </si>
  <si>
    <t>C000773</t>
  </si>
  <si>
    <t>Corker, Bob (Republican - Tennessee)</t>
  </si>
  <si>
    <t>C001071</t>
  </si>
  <si>
    <t>Corman, James C. (Democratic - California)</t>
  </si>
  <si>
    <t>C000780</t>
  </si>
  <si>
    <t>Cornell, Robert J. (Democratic - Wisconsin)</t>
  </si>
  <si>
    <t>C000782</t>
  </si>
  <si>
    <t>Cornwell, David L. (Democratic - Indiana)</t>
  </si>
  <si>
    <t>C000787</t>
  </si>
  <si>
    <t>Cornyn, John (Republican - Texas)</t>
  </si>
  <si>
    <t>C001056</t>
  </si>
  <si>
    <t>Corrada, Baltasar (Independent - Puerto Rico)</t>
  </si>
  <si>
    <t>C000788</t>
  </si>
  <si>
    <t>Correa, J. Luis (Democratic - California)</t>
  </si>
  <si>
    <t>C001110</t>
  </si>
  <si>
    <t>Cortez Masto, Catherine (Democratic - Nevada)</t>
  </si>
  <si>
    <t>C001113</t>
  </si>
  <si>
    <t>Corzine, Jon S. (Democratic - New Jersey)</t>
  </si>
  <si>
    <t>C001042</t>
  </si>
  <si>
    <t>Costa, Jim (Democratic - California)</t>
  </si>
  <si>
    <t>C001059</t>
  </si>
  <si>
    <t>Costello, Jerry F. (Democratic - Illinois)</t>
  </si>
  <si>
    <t>C000794</t>
  </si>
  <si>
    <t>Costello, Ryan A. (Republican - Pennsylvania)</t>
  </si>
  <si>
    <t>C001106</t>
  </si>
  <si>
    <t>Cotter, William R. (Democratic - Connecticut)</t>
  </si>
  <si>
    <t>C000799</t>
  </si>
  <si>
    <t>Cotton, Norris (Republican - New Hampshire)</t>
  </si>
  <si>
    <t>C000802</t>
  </si>
  <si>
    <t>Cotton, Tom (Republican - Arkansas)</t>
  </si>
  <si>
    <t>C001095</t>
  </si>
  <si>
    <t>Coughlin, Lawrence (Republican - Pennsylvania)</t>
  </si>
  <si>
    <t>C000807</t>
  </si>
  <si>
    <t>Courter, Jim (Republican - New Jersey)</t>
  </si>
  <si>
    <t>C000809</t>
  </si>
  <si>
    <t>Courtney, Joe (Democratic - Connecticut)</t>
  </si>
  <si>
    <t>C001069</t>
  </si>
  <si>
    <t>Coverdell, Paul (Republican - Georgia)</t>
  </si>
  <si>
    <t>C000813</t>
  </si>
  <si>
    <t>Cowan, William M. (Democratic - Massachusetts)</t>
  </si>
  <si>
    <t>C001099</t>
  </si>
  <si>
    <t>Cox, Christopher (Republican - California)</t>
  </si>
  <si>
    <t>C000830</t>
  </si>
  <si>
    <t>Cox, John W., Jr. (Democratic - Illinois)</t>
  </si>
  <si>
    <t>C000836</t>
  </si>
  <si>
    <t>Coyne, James K. (Republican - Pennsylvania)</t>
  </si>
  <si>
    <t>C000845</t>
  </si>
  <si>
    <t>Coyne, William J. (Democratic - Pennsylvania)</t>
  </si>
  <si>
    <t>C000846</t>
  </si>
  <si>
    <t>Craig, Larry E. (Republican - Idaho)</t>
  </si>
  <si>
    <t>C000858</t>
  </si>
  <si>
    <t>Cramer, Kevin (Republican - North Dakota)</t>
  </si>
  <si>
    <t>C001096</t>
  </si>
  <si>
    <t>Cramer, Robert E. (Bud), Jr. (Democratic - Alabama)</t>
  </si>
  <si>
    <t>C000868</t>
  </si>
  <si>
    <t>Crane, Daniel B. (Republican - Illinois)</t>
  </si>
  <si>
    <t>C000871</t>
  </si>
  <si>
    <t>Crane, Philip M. (Republican - Illinois)</t>
  </si>
  <si>
    <t>C000873</t>
  </si>
  <si>
    <t>Cranston, Alan (Democratic - California)</t>
  </si>
  <si>
    <t>C000877</t>
  </si>
  <si>
    <t>Crapo, Mike (Republican - Idaho)</t>
  </si>
  <si>
    <t>C000880</t>
  </si>
  <si>
    <t>Cravaack, Chip (Republican - Minnesota)</t>
  </si>
  <si>
    <t>C001086</t>
  </si>
  <si>
    <t>Crawford, Eric A. "Rick" (Republican - Arkansas)</t>
  </si>
  <si>
    <t>C001087</t>
  </si>
  <si>
    <t>Cremeans, Frank A. (Republican - Ohio)</t>
  </si>
  <si>
    <t>C000903</t>
  </si>
  <si>
    <t>Crenshaw, Ander (Republican - Florida)</t>
  </si>
  <si>
    <t>C001045</t>
  </si>
  <si>
    <t>Crist, Charlie (Democratic - Florida)</t>
  </si>
  <si>
    <t>C001111</t>
  </si>
  <si>
    <t>Critz, Mark S. (Democratic - Pennsylvania)</t>
  </si>
  <si>
    <t>C001081</t>
  </si>
  <si>
    <t>Crockett, George W., Jr. (Democratic - Michigan)</t>
  </si>
  <si>
    <t>C000919</t>
  </si>
  <si>
    <t>Cronin, Paul W. (Republican - Massachusetts)</t>
  </si>
  <si>
    <t>C000925</t>
  </si>
  <si>
    <t>Crowley, Joseph (Democratic - New York)</t>
  </si>
  <si>
    <t>C001038</t>
  </si>
  <si>
    <t>Cruz, Ted (Republican - Texas)</t>
  </si>
  <si>
    <t>C001098</t>
  </si>
  <si>
    <t>Cubin, Barbara (Republican - Wyoming)</t>
  </si>
  <si>
    <t>C000962</t>
  </si>
  <si>
    <t>Cuellar, Henry (Democratic - Texas)</t>
  </si>
  <si>
    <t>C001063</t>
  </si>
  <si>
    <t>Culberson, John Abney (Republican - Texas)</t>
  </si>
  <si>
    <t>C001048</t>
  </si>
  <si>
    <t>Culver, John C. (Democratic - Iowa)</t>
  </si>
  <si>
    <t>C000979</t>
  </si>
  <si>
    <t>Cummings, Elijah E. (Democratic - Maryland)</t>
  </si>
  <si>
    <t>C000984</t>
  </si>
  <si>
    <t>Cunningham, John E. (Jack) (Republican - Washington)</t>
  </si>
  <si>
    <t>C000992</t>
  </si>
  <si>
    <t>Cunningham, Randy (Duke) (Republican - California)</t>
  </si>
  <si>
    <t>C000994</t>
  </si>
  <si>
    <t>Curbelo, Carlos (Republican - Florida)</t>
  </si>
  <si>
    <t>C001107</t>
  </si>
  <si>
    <t>Curson, David Alan (Democratic - Michigan)</t>
  </si>
  <si>
    <t>C001089</t>
  </si>
  <si>
    <t>Curtis, Carl T. (Republican - Nebraska)</t>
  </si>
  <si>
    <t>C001006</t>
  </si>
  <si>
    <t>Curtis, John R. (Republican - Utah)</t>
  </si>
  <si>
    <t>C001114</t>
  </si>
  <si>
    <t>D'Amato, Alfonse (Republican - New York)</t>
  </si>
  <si>
    <t>D000018</t>
  </si>
  <si>
    <t>D'Amours, Norman E. (Democratic - New Hampshire)</t>
  </si>
  <si>
    <t>D000017</t>
  </si>
  <si>
    <t>Dahlkemper, Kathleen A. (Democratic - Pennsylvania)</t>
  </si>
  <si>
    <t>D000608</t>
  </si>
  <si>
    <t>Daines, Steve (Republican - Montana)</t>
  </si>
  <si>
    <t>D000618</t>
  </si>
  <si>
    <t>Danforth, John C. (Republican - Missouri)</t>
  </si>
  <si>
    <t>D000030</t>
  </si>
  <si>
    <t>Daniel, Robert W., Jr. (Republican - Virginia)</t>
  </si>
  <si>
    <t>D000037</t>
  </si>
  <si>
    <t>Daniel, W. C. (Dan) (Democratic - Virginia)</t>
  </si>
  <si>
    <t>D000038</t>
  </si>
  <si>
    <t>Daniels, Dominick V. (Democratic - New Jersey)</t>
  </si>
  <si>
    <t>D000041</t>
  </si>
  <si>
    <t>Danielson, George E. (Democratic - California)</t>
  </si>
  <si>
    <t>D000043</t>
  </si>
  <si>
    <t>Dannemeyer, William E. (Republican - California)</t>
  </si>
  <si>
    <t>D000044</t>
  </si>
  <si>
    <t>Danner, Pat (Democratic - Missouri)</t>
  </si>
  <si>
    <t>D000046</t>
  </si>
  <si>
    <t>Darden, George (Buddy) (Democratic - Georgia)</t>
  </si>
  <si>
    <t>D000051</t>
  </si>
  <si>
    <t>Daschle, Thomas A. (Democratic - South Dakota)</t>
  </si>
  <si>
    <t>D000064</t>
  </si>
  <si>
    <t>Daub, Hal (Republican - Nebraska)</t>
  </si>
  <si>
    <t>D000065</t>
  </si>
  <si>
    <t>Davidson, Warren (Republican - Ohio)</t>
  </si>
  <si>
    <t>D000626</t>
  </si>
  <si>
    <t>Davis, Artur (Democratic - Alabama)</t>
  </si>
  <si>
    <t>D000602</t>
  </si>
  <si>
    <t>Davis, Danny K. (Democratic - Illinois)</t>
  </si>
  <si>
    <t>D000096</t>
  </si>
  <si>
    <t>Davis, David (Republican - Tennessee)</t>
  </si>
  <si>
    <t>D000606</t>
  </si>
  <si>
    <t>Davis, Geoff (Republican - Kentucky)</t>
  </si>
  <si>
    <t>D000603</t>
  </si>
  <si>
    <t>Davis, Glenn R. (Republican - Wisconsin)</t>
  </si>
  <si>
    <t>D000102</t>
  </si>
  <si>
    <t>Davis, Jack (Republican - Illinois)</t>
  </si>
  <si>
    <t>D000106</t>
  </si>
  <si>
    <t>Davis, Jim (Democratic - Florida)</t>
  </si>
  <si>
    <t>D000114</t>
  </si>
  <si>
    <t>Davis, Jo Ann (Republican - Virginia)</t>
  </si>
  <si>
    <t>D000597</t>
  </si>
  <si>
    <t>Davis, John W. (Democratic - Georgia)</t>
  </si>
  <si>
    <t>D000122</t>
  </si>
  <si>
    <t>Davis, Lincoln (Democratic - Tennessee)</t>
  </si>
  <si>
    <t>D000599</t>
  </si>
  <si>
    <t>Davis, Mendel J. (Democratic - South Carolina)</t>
  </si>
  <si>
    <t>D000125</t>
  </si>
  <si>
    <t>Davis, Robert W. (Republican - Michigan)</t>
  </si>
  <si>
    <t>D000131</t>
  </si>
  <si>
    <t>Davis, Rodney (Republican - Illinois)</t>
  </si>
  <si>
    <t>D000619</t>
  </si>
  <si>
    <t>Davis, Susan A. (Democratic - California)</t>
  </si>
  <si>
    <t>D000598</t>
  </si>
  <si>
    <t>Davis, Tom (Republican - Virginia)</t>
  </si>
  <si>
    <t>D000136</t>
  </si>
  <si>
    <t>Dayton, Mark (Democratic - Minnesota)</t>
  </si>
  <si>
    <t>D000596</t>
  </si>
  <si>
    <t>de la Garza, E. (Democratic - Texas)</t>
  </si>
  <si>
    <t>D000203</t>
  </si>
  <si>
    <t>de Lugo, Ron (Democratic - Virgin Islands)</t>
  </si>
  <si>
    <t>D000209</t>
  </si>
  <si>
    <t>Deal, Nathan (Democratic - Georgia)</t>
  </si>
  <si>
    <t>D000168</t>
  </si>
  <si>
    <t>Deckard, Joel (Republican - Indiana)</t>
  </si>
  <si>
    <t>D000183</t>
  </si>
  <si>
    <t>DeConcini, Dennis (Democratic - Arizona)</t>
  </si>
  <si>
    <t>D000185</t>
  </si>
  <si>
    <t>DeFazio, Peter A. (Democratic - Oregon)</t>
  </si>
  <si>
    <t>D000191</t>
  </si>
  <si>
    <t>DeGette, Diana (Democratic - Colorado)</t>
  </si>
  <si>
    <t>D000197</t>
  </si>
  <si>
    <t>Delahunt, Bill (Democratic - Massachusetts)</t>
  </si>
  <si>
    <t>D000210</t>
  </si>
  <si>
    <t>Delaney, James J. (Democratic - New York)</t>
  </si>
  <si>
    <t>D000211</t>
  </si>
  <si>
    <t>Delaney, John K. (Democratic - Maryland)</t>
  </si>
  <si>
    <t>D000620</t>
  </si>
  <si>
    <t>DeLauro, Rosa L. (Democratic - Connecticut)</t>
  </si>
  <si>
    <t>D000216</t>
  </si>
  <si>
    <t>DeLay, Tom (Republican - Texas)</t>
  </si>
  <si>
    <t>D000217</t>
  </si>
  <si>
    <t>DelBene, Suzan K. (Democratic - Washington)</t>
  </si>
  <si>
    <t>D000617</t>
  </si>
  <si>
    <t>Dellenback, John (Republican - Oregon)</t>
  </si>
  <si>
    <t>D000220</t>
  </si>
  <si>
    <t>Dellums, Ronald V. (Democratic - California)</t>
  </si>
  <si>
    <t>D000222</t>
  </si>
  <si>
    <t>Demings, Val Butler (Democratic - Florida)</t>
  </si>
  <si>
    <t>D000627</t>
  </si>
  <si>
    <t>DeMint, Jim (Republican - South Carolina)</t>
  </si>
  <si>
    <t>D000595</t>
  </si>
  <si>
    <t>DeNardis, Lawrence J. (Republican - Connecticut)</t>
  </si>
  <si>
    <t>D000231</t>
  </si>
  <si>
    <t>Denham, Jeff (Republican - California)</t>
  </si>
  <si>
    <t>D000612</t>
  </si>
  <si>
    <t>Denholm, Frank E. (Democratic - South Dakota)</t>
  </si>
  <si>
    <t>D000234</t>
  </si>
  <si>
    <t>Dennis, David W. (Republican - Indiana)</t>
  </si>
  <si>
    <t>D000241</t>
  </si>
  <si>
    <t>Dent, Charles W. (Republican - Pennsylvania)</t>
  </si>
  <si>
    <t>D000604</t>
  </si>
  <si>
    <t>Dent, John H. (Democratic - Pennsylvania)</t>
  </si>
  <si>
    <t>D000255</t>
  </si>
  <si>
    <t>Denton, Jeremiah (Republican - Alabama)</t>
  </si>
  <si>
    <t>D000259</t>
  </si>
  <si>
    <t>Derrick, Butler C. (Democratic - South Carolina)</t>
  </si>
  <si>
    <t>D000267</t>
  </si>
  <si>
    <t>Derwinski, Edward J. (Republican - Illinois)</t>
  </si>
  <si>
    <t>D000269</t>
  </si>
  <si>
    <t>DeSantis, Ron (Republican - Florida)</t>
  </si>
  <si>
    <t>D000621</t>
  </si>
  <si>
    <t>DeSaulnier, Mark (Democratic - California)</t>
  </si>
  <si>
    <t>D000623</t>
  </si>
  <si>
    <t>DesJarlais, Scott (Republican - Tennessee)</t>
  </si>
  <si>
    <t>D000616</t>
  </si>
  <si>
    <t>Deutch, Theodore E. (Democratic - Florida)</t>
  </si>
  <si>
    <t>D000610</t>
  </si>
  <si>
    <t>Deutsch, Peter (Democratic - Florida)</t>
  </si>
  <si>
    <t>D000275</t>
  </si>
  <si>
    <t>Devine, Samuel L. (Republican - Ohio)</t>
  </si>
  <si>
    <t>D000279</t>
  </si>
  <si>
    <t>DeWine, Mike (Republican - Ohio)</t>
  </si>
  <si>
    <t>D000294</t>
  </si>
  <si>
    <t>Diaz-Balart, Lincoln (Republican - Florida)</t>
  </si>
  <si>
    <t>D000299</t>
  </si>
  <si>
    <t>Diaz-Balart, Mario (Republican - Florida)</t>
  </si>
  <si>
    <t>D000600</t>
  </si>
  <si>
    <t>Dickey, Jay (Republican - Arkansas)</t>
  </si>
  <si>
    <t>D000312</t>
  </si>
  <si>
    <t>Dickinson, William L. (Republican - Alabama)</t>
  </si>
  <si>
    <t>D000326</t>
  </si>
  <si>
    <t>Dicks, Norman D. (Democratic - Washington)</t>
  </si>
  <si>
    <t>D000327</t>
  </si>
  <si>
    <t>Diggs, Charles C., Jr. (Democratic - Michigan)</t>
  </si>
  <si>
    <t>D000344</t>
  </si>
  <si>
    <t>Dingell, Debbie (Democratic - Michigan)</t>
  </si>
  <si>
    <t>D000624</t>
  </si>
  <si>
    <t>Dingell, John D. (Democratic - Michigan)</t>
  </si>
  <si>
    <t>D000355</t>
  </si>
  <si>
    <t>DioGuardi, Joseph J. (Republican - New York)</t>
  </si>
  <si>
    <t>D000359</t>
  </si>
  <si>
    <t>Dixon, Alan J. (Democratic - Illinois)</t>
  </si>
  <si>
    <t>D000366</t>
  </si>
  <si>
    <t>Dixon, Julian C. (Democratic - California)</t>
  </si>
  <si>
    <t>D000373</t>
  </si>
  <si>
    <t>Djou, Charles K. (Republican - Hawaii)</t>
  </si>
  <si>
    <t>D000611</t>
  </si>
  <si>
    <t>Dodd, Christopher J. (Democratic - Connecticut)</t>
  </si>
  <si>
    <t>D000388</t>
  </si>
  <si>
    <t>Doggett, Lloyd (Democratic - Texas)</t>
  </si>
  <si>
    <t>D000399</t>
  </si>
  <si>
    <t>Dold, Robert J. (Republican - Illinois)</t>
  </si>
  <si>
    <t>D000613</t>
  </si>
  <si>
    <t>Dole, Elizabeth (Republican - North Carolina)</t>
  </si>
  <si>
    <t>D000601</t>
  </si>
  <si>
    <t>Dole, Robert J. (Republican - Kansas)</t>
  </si>
  <si>
    <t>D000401</t>
  </si>
  <si>
    <t>Domenici, Pete V. (Republican - New Mexico)</t>
  </si>
  <si>
    <t>D000407</t>
  </si>
  <si>
    <t>Dominick, Peter H. (Republican - Colorado)</t>
  </si>
  <si>
    <t>D000409</t>
  </si>
  <si>
    <t>Donnelly, Brian J. (Democratic - Massachusetts)</t>
  </si>
  <si>
    <t>D000416</t>
  </si>
  <si>
    <t>Donnelly, Joe (Democratic - Indiana)</t>
  </si>
  <si>
    <t>D000607</t>
  </si>
  <si>
    <t>Donohue, Harold D. (Democratic - Massachusetts)</t>
  </si>
  <si>
    <t>D000419</t>
  </si>
  <si>
    <t>Donovan, Daniel M., Jr. (Republican - New York)</t>
  </si>
  <si>
    <t>D000625</t>
  </si>
  <si>
    <t>Dooley, Calvin M. (Democratic - California)</t>
  </si>
  <si>
    <t>D000424</t>
  </si>
  <si>
    <t>Doolittle, John T. (Republican - California)</t>
  </si>
  <si>
    <t>D000429</t>
  </si>
  <si>
    <t>Dorgan, Byron L. (Democratic - North Dakota)</t>
  </si>
  <si>
    <t>D000432</t>
  </si>
  <si>
    <t>Dorn, William Jennings Bryan (Democratic - South Carolina)</t>
  </si>
  <si>
    <t>D000434</t>
  </si>
  <si>
    <t>Dornan, Robert K. (Republican - California)</t>
  </si>
  <si>
    <t>D000435</t>
  </si>
  <si>
    <t>Dougherty, Charles F. (Republican - Pennsylvania)</t>
  </si>
  <si>
    <t>D000446</t>
  </si>
  <si>
    <t>Douglas, Chuck (Republican - New Hampshire)</t>
  </si>
  <si>
    <t>D000451</t>
  </si>
  <si>
    <t>Dowdy, Wayne (Democratic - Mississippi)</t>
  </si>
  <si>
    <t>D000466</t>
  </si>
  <si>
    <t>Downey, Thomas J. (Democratic - New York)</t>
  </si>
  <si>
    <t>D000471</t>
  </si>
  <si>
    <t>Downing, Thomas N. (Democratic - Virginia)</t>
  </si>
  <si>
    <t>D000474</t>
  </si>
  <si>
    <t>Doyle, Michael F. (Democratic - Pennsylvania)</t>
  </si>
  <si>
    <t>D000482</t>
  </si>
  <si>
    <t>Drake, Thelma D. (Republican - Virginia)</t>
  </si>
  <si>
    <t>D000605</t>
  </si>
  <si>
    <t>Dreier, David (Republican - California)</t>
  </si>
  <si>
    <t>D000492</t>
  </si>
  <si>
    <t>Driehaus, Steve (Democratic - Ohio)</t>
  </si>
  <si>
    <t>D000609</t>
  </si>
  <si>
    <t>Drinan, Robert F. (Democratic - Massachusetts)</t>
  </si>
  <si>
    <t>D000499</t>
  </si>
  <si>
    <t>du Pont, Pierre S., IV (Republican - Delaware)</t>
  </si>
  <si>
    <t>D000558</t>
  </si>
  <si>
    <t>Duckworth, Tammy (Democratic - Illinois)</t>
  </si>
  <si>
    <t>D000622</t>
  </si>
  <si>
    <t>Duffy, Sean P. (Republican - Wisconsin)</t>
  </si>
  <si>
    <t>D000614</t>
  </si>
  <si>
    <t>Dulski, Thaddeus J. (Democratic - New York)</t>
  </si>
  <si>
    <t>D000523</t>
  </si>
  <si>
    <t>Duncan, Jeff (Republican - South Carolina)</t>
  </si>
  <si>
    <t>D000615</t>
  </si>
  <si>
    <t>Duncan, John J. (Republican - Tennessee)</t>
  </si>
  <si>
    <t>D000534</t>
  </si>
  <si>
    <t>Duncan, John J., Jr. (Republican - Tennessee)</t>
  </si>
  <si>
    <t>D000533</t>
  </si>
  <si>
    <t>Duncan, Robert B. (Democratic - Oregon)</t>
  </si>
  <si>
    <t>D000537</t>
  </si>
  <si>
    <t>Dunn, Jennifer (Republican - Washington)</t>
  </si>
  <si>
    <t>D000549</t>
  </si>
  <si>
    <t>Dunn, Jim (Republican - Michigan)</t>
  </si>
  <si>
    <t>D000548</t>
  </si>
  <si>
    <t>Dunn, Neal P. (Republican - Florida)</t>
  </si>
  <si>
    <t>D000628</t>
  </si>
  <si>
    <t>Durbin, Richard J. (Democratic - Illinois)</t>
  </si>
  <si>
    <t>D000563</t>
  </si>
  <si>
    <t>Durenberger, Dave (Republican - Minnesota)</t>
  </si>
  <si>
    <t>D000566</t>
  </si>
  <si>
    <t>Durkin, John A. (Democratic - New Hampshire)</t>
  </si>
  <si>
    <t>D000574</t>
  </si>
  <si>
    <t>Dwyer, Bernard J. (Democratic - New Jersey)</t>
  </si>
  <si>
    <t>D000586</t>
  </si>
  <si>
    <t>Dymally, Mervyn M. (Democratic - California)</t>
  </si>
  <si>
    <t>D000592</t>
  </si>
  <si>
    <t>Dyson, Roy (Democratic - Maryland)</t>
  </si>
  <si>
    <t>D000593</t>
  </si>
  <si>
    <t>Eagleton, Thomas F. (Democratic - Missouri)</t>
  </si>
  <si>
    <t>E000004</t>
  </si>
  <si>
    <t>Early, Joseph D. (Democratic - Massachusetts)</t>
  </si>
  <si>
    <t>E000013</t>
  </si>
  <si>
    <t>East, John P. (Republican - North Carolina)</t>
  </si>
  <si>
    <t>E000017</t>
  </si>
  <si>
    <t>Eastland, James O. (Democratic - Mississippi)</t>
  </si>
  <si>
    <t>E000018</t>
  </si>
  <si>
    <t>Eckart, Dennis E. (Democratic - Ohio)</t>
  </si>
  <si>
    <t>E000031</t>
  </si>
  <si>
    <t>Eckert, Fred J. (Republican - New York)</t>
  </si>
  <si>
    <t>E000033</t>
  </si>
  <si>
    <t>Eckhardt, Bob (Democratic - Texas)</t>
  </si>
  <si>
    <t>E000035</t>
  </si>
  <si>
    <t>Edgar, Robert W. (Democratic - Pennsylvania)</t>
  </si>
  <si>
    <t>E000043</t>
  </si>
  <si>
    <t>Edwards, Chet (Democratic - Texas)</t>
  </si>
  <si>
    <t>E000063</t>
  </si>
  <si>
    <t>Edwards, Don (Democratic - California)</t>
  </si>
  <si>
    <t>E000064</t>
  </si>
  <si>
    <t>Edwards, Donna F. (Democratic - Maryland)</t>
  </si>
  <si>
    <t>E000290</t>
  </si>
  <si>
    <t>Edwards, Jack (Republican - Alabama)</t>
  </si>
  <si>
    <t>E000084</t>
  </si>
  <si>
    <t>Edwards, John (Democratic - North Carolina)</t>
  </si>
  <si>
    <t>E000286</t>
  </si>
  <si>
    <t>Edwards, Mickey (Republican - Oklahoma)</t>
  </si>
  <si>
    <t>E000077</t>
  </si>
  <si>
    <t>Ehlers, Vernon J. (Republican - Michigan)</t>
  </si>
  <si>
    <t>E000092</t>
  </si>
  <si>
    <t>Ehrlich, Robert L., Jr. (Republican - Maryland)</t>
  </si>
  <si>
    <t>E000093</t>
  </si>
  <si>
    <t>Eilberg, Joshua (Democratic - Pennsylvania)</t>
  </si>
  <si>
    <t>E000096</t>
  </si>
  <si>
    <t>Ellison, Keith (Democratic - Minnesota)</t>
  </si>
  <si>
    <t>E000288</t>
  </si>
  <si>
    <t>Ellmers, Renee L. (Republican - North Carolina)</t>
  </si>
  <si>
    <t>E000291</t>
  </si>
  <si>
    <t>Ellsworth, Brad (Democratic - Indiana)</t>
  </si>
  <si>
    <t>E000289</t>
  </si>
  <si>
    <t>Emanuel, Rahm (Democratic - Illinois)</t>
  </si>
  <si>
    <t>E000287</t>
  </si>
  <si>
    <t>Emerson, Bill (Republican - Missouri)</t>
  </si>
  <si>
    <t>E000174</t>
  </si>
  <si>
    <t>Emerson, Jo Ann (Republican - Missouri)</t>
  </si>
  <si>
    <t>E000172</t>
  </si>
  <si>
    <t>Emery, David F. (Republican - Maine)</t>
  </si>
  <si>
    <t>E000175</t>
  </si>
  <si>
    <t>Emmer, Tom (Republican - Minnesota)</t>
  </si>
  <si>
    <t>E000294</t>
  </si>
  <si>
    <t>Engel, Eliot L. (Democratic - New York)</t>
  </si>
  <si>
    <t>E000179</t>
  </si>
  <si>
    <t>English, Glenn (Democratic - Oklahoma)</t>
  </si>
  <si>
    <t>E000184</t>
  </si>
  <si>
    <t>English, Karan (Democratic - Arizona)</t>
  </si>
  <si>
    <t>E000186</t>
  </si>
  <si>
    <t>English, Phil (Republican - Pennsylvania)</t>
  </si>
  <si>
    <t>E000187</t>
  </si>
  <si>
    <t>Ensign, John (Republican - Nevada)</t>
  </si>
  <si>
    <t>E000194</t>
  </si>
  <si>
    <t>Enyart, William L. (Democratic - Illinois)</t>
  </si>
  <si>
    <t>E000292</t>
  </si>
  <si>
    <t>Enzi, Michael B. (Republican - Wyoming)</t>
  </si>
  <si>
    <t>E000285</t>
  </si>
  <si>
    <t>Erdahl, Arlen (Republican - Minnesota)</t>
  </si>
  <si>
    <t>E000198</t>
  </si>
  <si>
    <t>Erdreich, Ben (Democratic - Alabama)</t>
  </si>
  <si>
    <t>E000201</t>
  </si>
  <si>
    <t>Erlenborn, John N. (Republican - Illinois)</t>
  </si>
  <si>
    <t>E000204</t>
  </si>
  <si>
    <t>Ernst, Joni (Republican - Iowa)</t>
  </si>
  <si>
    <t>E000295</t>
  </si>
  <si>
    <t>Ertel, Allen E. (Democratic - Pennsylvania)</t>
  </si>
  <si>
    <t>E000208</t>
  </si>
  <si>
    <t>Ervin, Sam J., Jr. (Democratic - North Carolina)</t>
  </si>
  <si>
    <t>E000211</t>
  </si>
  <si>
    <t>Esch, Marvin L. (Republican - Michigan)</t>
  </si>
  <si>
    <t>E000213</t>
  </si>
  <si>
    <t>Eshleman, Edwin D. (Republican - Pennsylvania)</t>
  </si>
  <si>
    <t>E000214</t>
  </si>
  <si>
    <t>Eshoo, Anna G. (Democratic - California)</t>
  </si>
  <si>
    <t>E000215</t>
  </si>
  <si>
    <t>Espaillat, Adriano (Democratic - New York)</t>
  </si>
  <si>
    <t>E000297</t>
  </si>
  <si>
    <t>Espy, Mike (Democratic - Mississippi)</t>
  </si>
  <si>
    <t>E000218</t>
  </si>
  <si>
    <t>Estes, Ron (Republican - Kansas)</t>
  </si>
  <si>
    <t>E000298</t>
  </si>
  <si>
    <t>Esty, Elizabeth H. (Democratic - Connecticut)</t>
  </si>
  <si>
    <t>E000293</t>
  </si>
  <si>
    <t>Etheridge, Bob (Democratic - North Carolina)</t>
  </si>
  <si>
    <t>E000226</t>
  </si>
  <si>
    <t>Evans, Billy Lee (Democratic - Georgia)</t>
  </si>
  <si>
    <t>E000233</t>
  </si>
  <si>
    <t>Evans, Cooper (Republican - Iowa)</t>
  </si>
  <si>
    <t>E000259</t>
  </si>
  <si>
    <t>Evans, Daniel J. (Republican - Washington)</t>
  </si>
  <si>
    <t>E000236</t>
  </si>
  <si>
    <t>Evans, David W. (Democratic - Indiana)</t>
  </si>
  <si>
    <t>E000239</t>
  </si>
  <si>
    <t>Evans, Dwight (Democratic - Pennsylvania)</t>
  </si>
  <si>
    <t>E000296</t>
  </si>
  <si>
    <t>Evans, Frank E. (Democratic - Colorado)</t>
  </si>
  <si>
    <t>E000240</t>
  </si>
  <si>
    <t>Evans, Lane (Democratic - Illinois)</t>
  </si>
  <si>
    <t>E000250</t>
  </si>
  <si>
    <t>Evans, Melvin H. (Republican - Virgin Islands)</t>
  </si>
  <si>
    <t>E000254</t>
  </si>
  <si>
    <t>Evans, Thomas B., Jr. (Republican - Delaware)</t>
  </si>
  <si>
    <t>E000258</t>
  </si>
  <si>
    <t>Everett, Terry (Republican - Alabama)</t>
  </si>
  <si>
    <t>E000268</t>
  </si>
  <si>
    <t>Evins, Joe L. (Democratic - Tennessee)</t>
  </si>
  <si>
    <t>E000273</t>
  </si>
  <si>
    <t>Ewing, Thomas W. (Republican - Illinois)</t>
  </si>
  <si>
    <t>E000282</t>
  </si>
  <si>
    <t>Exon, J. James (Democratic - Nebraska)</t>
  </si>
  <si>
    <t>E000284</t>
  </si>
  <si>
    <t>Faircloth, Lauch (Republican - North Carolina)</t>
  </si>
  <si>
    <t>F000437</t>
  </si>
  <si>
    <t>Faleomavaega, Eni F. H. (Democratic - American Samoa)</t>
  </si>
  <si>
    <t>F000010</t>
  </si>
  <si>
    <t>Fallin, Mary (Republican - Oklahoma)</t>
  </si>
  <si>
    <t>F000453</t>
  </si>
  <si>
    <t>Fannin, Paul J. (Republican - Arizona)</t>
  </si>
  <si>
    <t>F000013</t>
  </si>
  <si>
    <t>Farenthold, Blake (Republican - Texas)</t>
  </si>
  <si>
    <t>F000460</t>
  </si>
  <si>
    <t>Farr, Sam (Democratic - California)</t>
  </si>
  <si>
    <t>F000030</t>
  </si>
  <si>
    <t>Fary, John G. (Democratic - Illinois)</t>
  </si>
  <si>
    <t>F000040</t>
  </si>
  <si>
    <t>Fascell, Dante B. (Democratic - Florida)</t>
  </si>
  <si>
    <t>F000041</t>
  </si>
  <si>
    <t>Faso, John J. (Republican - New York)</t>
  </si>
  <si>
    <t>F000464</t>
  </si>
  <si>
    <t>Fattah, Chaka (Democratic - Pennsylvania)</t>
  </si>
  <si>
    <t>F000043</t>
  </si>
  <si>
    <t>Fauntroy, Walter E. (Democratic - District of Columbia)</t>
  </si>
  <si>
    <t>F000046</t>
  </si>
  <si>
    <t>Fawell, Harris W. (Republican - Illinois)</t>
  </si>
  <si>
    <t>F000049</t>
  </si>
  <si>
    <t>Fazio, Vic (Democratic - California)</t>
  </si>
  <si>
    <t>F000053</t>
  </si>
  <si>
    <t>Feeney, Tom (Republican - Florida)</t>
  </si>
  <si>
    <t>F000447</t>
  </si>
  <si>
    <t>Feighan, Edward F. (Democratic - Ohio)</t>
  </si>
  <si>
    <t>F000059</t>
  </si>
  <si>
    <t>Feingold, Russell D. (Democratic - Wisconsin)</t>
  </si>
  <si>
    <t>F000061</t>
  </si>
  <si>
    <t>Feinstein, Dianne (Democratic - California)</t>
  </si>
  <si>
    <t>F000062</t>
  </si>
  <si>
    <t>Fenwick, Millicent H. (Republican - New Jersey)</t>
  </si>
  <si>
    <t>F000078</t>
  </si>
  <si>
    <t>Ferguson, A. Drew, IV (Republican - Georgia)</t>
  </si>
  <si>
    <t>F000465</t>
  </si>
  <si>
    <t>Ferguson, Mike (Republican - New Jersey)</t>
  </si>
  <si>
    <t>F000443</t>
  </si>
  <si>
    <t>Ferraro, Geraldine A. (Democratic - New York)</t>
  </si>
  <si>
    <t>F000088</t>
  </si>
  <si>
    <t>Fiedler, Bobbi (Republican - California)</t>
  </si>
  <si>
    <t>F000102</t>
  </si>
  <si>
    <t>Fields, Cleo (Democratic - Louisiana)</t>
  </si>
  <si>
    <t>F000110</t>
  </si>
  <si>
    <t>Fields, Jack (Republican - Texas)</t>
  </si>
  <si>
    <t>F000111</t>
  </si>
  <si>
    <t>Filner, Bob (Democratic - California)</t>
  </si>
  <si>
    <t>F000116</t>
  </si>
  <si>
    <t>Fincher, Stephen Lee (Republican - Tennessee)</t>
  </si>
  <si>
    <t>F000458</t>
  </si>
  <si>
    <t>Findley, Paul (Republican - Illinois)</t>
  </si>
  <si>
    <t>F000123</t>
  </si>
  <si>
    <t>Fingerhut, Eric D. (Democratic - Ohio)</t>
  </si>
  <si>
    <t>F000128</t>
  </si>
  <si>
    <t>Fischer, Deb (Republican - Nebraska)</t>
  </si>
  <si>
    <t>F000463</t>
  </si>
  <si>
    <t>Fish, Hamilton, Jr. (Republican - New York)</t>
  </si>
  <si>
    <t>F000141</t>
  </si>
  <si>
    <t>Fisher, Joesph L. (Democratic - Virginia)</t>
  </si>
  <si>
    <t>F000151</t>
  </si>
  <si>
    <t>Fisher, O. C. (Democratic - Texas)</t>
  </si>
  <si>
    <t>F000152</t>
  </si>
  <si>
    <t>Fithian, Floyd J. (Democratic - Indiana)</t>
  </si>
  <si>
    <t>F000161</t>
  </si>
  <si>
    <t>Fitzgerald, Peter (Republican - Illinois)</t>
  </si>
  <si>
    <t>F000442</t>
  </si>
  <si>
    <t>Fitzpatrick, Brian K. (Republican - Pennsylvania)</t>
  </si>
  <si>
    <t>F000466</t>
  </si>
  <si>
    <t>Fitzpatrick, Michael G. (Republican - Pennsylvania)</t>
  </si>
  <si>
    <t>F000451</t>
  </si>
  <si>
    <t>Flake, Floyd H. (Democratic - New York)</t>
  </si>
  <si>
    <t>F000184</t>
  </si>
  <si>
    <t>Flake, Jeff (Republican - Arizona)</t>
  </si>
  <si>
    <t>F000444</t>
  </si>
  <si>
    <t>Flanagan, Michael Patrick (Republican - Illinois)</t>
  </si>
  <si>
    <t>F000187</t>
  </si>
  <si>
    <t>Fleischmann, Charles J. "Chuck" (Republican - Tennessee)</t>
  </si>
  <si>
    <t>F000459</t>
  </si>
  <si>
    <t>Fleming, John (Republican - Louisiana)</t>
  </si>
  <si>
    <t>F000456</t>
  </si>
  <si>
    <t>Fletcher, Ernie (Republican - Kentucky)</t>
  </si>
  <si>
    <t>F000441</t>
  </si>
  <si>
    <t>Flippo, Ronnie G. (Democratic - Alabama)</t>
  </si>
  <si>
    <t>F000208</t>
  </si>
  <si>
    <t>Flood, Daniel J. (Democratic - Pennsylvania)</t>
  </si>
  <si>
    <t>F000209</t>
  </si>
  <si>
    <t>Flores, Bill (Republican - Texas)</t>
  </si>
  <si>
    <t>F000461</t>
  </si>
  <si>
    <t>Florio, James J. (Democratic - New Jersey)</t>
  </si>
  <si>
    <t>F000215</t>
  </si>
  <si>
    <t>Flowers, Walter (Democratic - Alabama)</t>
  </si>
  <si>
    <t>F000218</t>
  </si>
  <si>
    <t>Flynt, John J., Jr. (Democratic - Georgia)</t>
  </si>
  <si>
    <t>F000229</t>
  </si>
  <si>
    <t>Foglietta, Thomas M. (Democratic - Pennsylvania)</t>
  </si>
  <si>
    <t>F000235</t>
  </si>
  <si>
    <t>Foley, Mark (Republican - Florida)</t>
  </si>
  <si>
    <t>F000238</t>
  </si>
  <si>
    <t>Foley, Thomas S. (Democratic - Washington)</t>
  </si>
  <si>
    <t>F000239</t>
  </si>
  <si>
    <t>Fong, Hiram L. (Republican - Hawaii)</t>
  </si>
  <si>
    <t>F000245</t>
  </si>
  <si>
    <t>Forbes, J. Randy (Republican - Virginia)</t>
  </si>
  <si>
    <t>F000445</t>
  </si>
  <si>
    <t>Forbes, Michael P. (Democratic - New York)</t>
  </si>
  <si>
    <t>F000257</t>
  </si>
  <si>
    <t>Ford, Gerald R., Jr. (Republican - Michigan)</t>
  </si>
  <si>
    <t>F000260</t>
  </si>
  <si>
    <t>Ford, Harold E. (Democratic - Tennessee)</t>
  </si>
  <si>
    <t>F000261</t>
  </si>
  <si>
    <t>Ford, Harold E., Jr. (Democratic - Tennessee)</t>
  </si>
  <si>
    <t>F000262</t>
  </si>
  <si>
    <t>Ford, Wendell H. (Democratic - Kentucky)</t>
  </si>
  <si>
    <t>F000268</t>
  </si>
  <si>
    <t>Ford, William D. (Democratic - Michigan)</t>
  </si>
  <si>
    <t>F000270</t>
  </si>
  <si>
    <t>Forsythe, Edwin B. (Republican - New Jersey)</t>
  </si>
  <si>
    <t>F000286</t>
  </si>
  <si>
    <t>Fortenberry, Jeff (Republican - Nebraska)</t>
  </si>
  <si>
    <t>F000449</t>
  </si>
  <si>
    <t>Fortuno, Luis G. (Republican - Puerto Rico)</t>
  </si>
  <si>
    <t>F000452</t>
  </si>
  <si>
    <t>Fossella, Vito (Republican - New York)</t>
  </si>
  <si>
    <t>F000440</t>
  </si>
  <si>
    <t>Foster, Bill (Democratic - Illinois)</t>
  </si>
  <si>
    <t>F000454</t>
  </si>
  <si>
    <t>Fountain, L. H. (Democratic - North Carolina)</t>
  </si>
  <si>
    <t>F000319</t>
  </si>
  <si>
    <t>Fowler, Tillie (Republican - Florida)</t>
  </si>
  <si>
    <t>F000328</t>
  </si>
  <si>
    <t>Fowler, Wyche, Jr. (Democratic - Georgia)</t>
  </si>
  <si>
    <t>F000329</t>
  </si>
  <si>
    <t>Fox, Jon D. (Republican - Pennsylvania)</t>
  </si>
  <si>
    <t>F000332</t>
  </si>
  <si>
    <t>Foxx, Virginia (Republican - North Carolina)</t>
  </si>
  <si>
    <t>F000450</t>
  </si>
  <si>
    <t>Frahm, Sheila (Republican - Kansas)</t>
  </si>
  <si>
    <t>F000438</t>
  </si>
  <si>
    <t>Frank, Barney (Democratic - Massachusetts)</t>
  </si>
  <si>
    <t>F000339</t>
  </si>
  <si>
    <t>Frankel, Lois (Democratic - Florida)</t>
  </si>
  <si>
    <t>F000462</t>
  </si>
  <si>
    <t>Franken, Al (Democratic - Minnesota)</t>
  </si>
  <si>
    <t>F000457</t>
  </si>
  <si>
    <t>Franklin, William W. (Republican - Mississippi)</t>
  </si>
  <si>
    <t>F000347</t>
  </si>
  <si>
    <t>Franks, Bob (Republican - New Jersey)</t>
  </si>
  <si>
    <t>F000349</t>
  </si>
  <si>
    <t>Franks, Gary A. (Republican - Connecticut)</t>
  </si>
  <si>
    <t>F000348</t>
  </si>
  <si>
    <t>Franks, Trent (Republican - Arizona)</t>
  </si>
  <si>
    <t>F000448</t>
  </si>
  <si>
    <t>Fraser, Donald M. (Democratic - Minnesota)</t>
  </si>
  <si>
    <t>F000350</t>
  </si>
  <si>
    <t>Frazer, Victor O. (Independent - Virgin Islands)</t>
  </si>
  <si>
    <t>F000351</t>
  </si>
  <si>
    <t>Frelinghuysen, Peter H. B. (Republican - New Jersey)</t>
  </si>
  <si>
    <t>F000371</t>
  </si>
  <si>
    <t>Frelinghuysen, Rodney P. (Republican - New Jersey)</t>
  </si>
  <si>
    <t>F000372</t>
  </si>
  <si>
    <t>Frenzel, Bill (Republican - Minnesota)</t>
  </si>
  <si>
    <t>F000380</t>
  </si>
  <si>
    <t>Frey, Lou, Jr. (Republican - Florida)</t>
  </si>
  <si>
    <t>F000381</t>
  </si>
  <si>
    <t>Frisa, Dan (Republican - New York)</t>
  </si>
  <si>
    <t>F000387</t>
  </si>
  <si>
    <t>Frist, William H. (Republican - Tennessee)</t>
  </si>
  <si>
    <t>F000439</t>
  </si>
  <si>
    <t>Froehlich, Harold V. (Republican - Wisconsin)</t>
  </si>
  <si>
    <t>F000388</t>
  </si>
  <si>
    <t>Frost, Martin (Democratic - Texas)</t>
  </si>
  <si>
    <t>F000392</t>
  </si>
  <si>
    <t>Fudge, Marcia L. (Democratic - Ohio)</t>
  </si>
  <si>
    <t>F000455</t>
  </si>
  <si>
    <t>Fulbright, James (Democratic - Arkansas)</t>
  </si>
  <si>
    <t>F000401</t>
  </si>
  <si>
    <t>Fulton, Richard (Democratic - Tennessee)</t>
  </si>
  <si>
    <t>F000424</t>
  </si>
  <si>
    <t>Funderburk, David (Republican - North Carolina)</t>
  </si>
  <si>
    <t>F000426</t>
  </si>
  <si>
    <t>Fuqua, Don (Democratic - Florida)</t>
  </si>
  <si>
    <t>F000430</t>
  </si>
  <si>
    <t>Furse, Elizabeth (Democratic - Oregon)</t>
  </si>
  <si>
    <t>F000434</t>
  </si>
  <si>
    <t>Fuster, Jamie B. (Democratic - Puerto Rico)</t>
  </si>
  <si>
    <t>F000435</t>
  </si>
  <si>
    <t>Gabbard, Tulsi (Democratic - Hawaii)</t>
  </si>
  <si>
    <t>G000571</t>
  </si>
  <si>
    <t>Gaetz, Matt (Republican - Florida)</t>
  </si>
  <si>
    <t>G000578</t>
  </si>
  <si>
    <t>Gallagher, Mike (Republican - Wisconsin)</t>
  </si>
  <si>
    <t>G000579</t>
  </si>
  <si>
    <t>Gallegly, Elton (Republican - California)</t>
  </si>
  <si>
    <t>G000021</t>
  </si>
  <si>
    <t>Gallego, Pete P. (Democratic - Texas)</t>
  </si>
  <si>
    <t>G000572</t>
  </si>
  <si>
    <t>Gallego, Ruben (Democratic - Arizona)</t>
  </si>
  <si>
    <t>G000574</t>
  </si>
  <si>
    <t>Gallo, Dean A. (Republican - New Jersey)</t>
  </si>
  <si>
    <t>G000025</t>
  </si>
  <si>
    <t>Gammage, Robert A. (Democratic - Texas)</t>
  </si>
  <si>
    <t>G000036</t>
  </si>
  <si>
    <t>Ganske, Greg (Republican - Iowa)</t>
  </si>
  <si>
    <t>G000041</t>
  </si>
  <si>
    <t>Garamendi, John (Democratic - California)</t>
  </si>
  <si>
    <t>G000559</t>
  </si>
  <si>
    <t>Garcia, Joe (Democratic - Florida)</t>
  </si>
  <si>
    <t>G000573</t>
  </si>
  <si>
    <t>Garcia, Robert (Democratic - New York)</t>
  </si>
  <si>
    <t>G000047</t>
  </si>
  <si>
    <t>Gardner, Cory (Republican - Colorado)</t>
  </si>
  <si>
    <t>G000562</t>
  </si>
  <si>
    <t>Garn, E. J. (Jake) (Republican - Utah)</t>
  </si>
  <si>
    <t>G000072</t>
  </si>
  <si>
    <t>Garrett, Scott (Republican - New Jersey)</t>
  </si>
  <si>
    <t>G000548</t>
  </si>
  <si>
    <t>Garrett, Thomas A., Jr. (Republican - Virginia)</t>
  </si>
  <si>
    <t>G000580</t>
  </si>
  <si>
    <t>Gaydos, Joseph M. (Democratic - Pennsylvania)</t>
  </si>
  <si>
    <t>G000105</t>
  </si>
  <si>
    <t>Gejdenson, Sam (Democratic - Connecticut)</t>
  </si>
  <si>
    <t>G000120</t>
  </si>
  <si>
    <t>Gekas, George W. (Republican - Pennsylvania)</t>
  </si>
  <si>
    <t>G000121</t>
  </si>
  <si>
    <t>Gephardt, Richard A. (Democratic - Missouri)</t>
  </si>
  <si>
    <t>G000132</t>
  </si>
  <si>
    <t>Geren, Pete (Democratic - Texas)</t>
  </si>
  <si>
    <t>G000134</t>
  </si>
  <si>
    <t>Gerlach, Jim (Republican - Pennsylvania)</t>
  </si>
  <si>
    <t>G000549</t>
  </si>
  <si>
    <t>Gettys, Tom S. (Democratic - South Carolina)</t>
  </si>
  <si>
    <t>G000144</t>
  </si>
  <si>
    <t>Giaimo, Robert N. (Democratic - Connecticut)</t>
  </si>
  <si>
    <t>G000151</t>
  </si>
  <si>
    <t>Gianforte, Greg (Republican - Montana)</t>
  </si>
  <si>
    <t>G000584</t>
  </si>
  <si>
    <t>Gibbons, Jim (Republican - Nevada)</t>
  </si>
  <si>
    <t>G000152</t>
  </si>
  <si>
    <t>Gibbons, Sam (Democratic - Florida)</t>
  </si>
  <si>
    <t>G000153</t>
  </si>
  <si>
    <t>Gibbs, Bob (Republican - Ohio)</t>
  </si>
  <si>
    <t>G000563</t>
  </si>
  <si>
    <t>Gibson, Christopher P. (Republican - New York)</t>
  </si>
  <si>
    <t>G000564</t>
  </si>
  <si>
    <t>Giffords, Gabrielle (Democratic - Arizona)</t>
  </si>
  <si>
    <t>G000554</t>
  </si>
  <si>
    <t>Gilchrest, Wayne T. (Republican - Maryland)</t>
  </si>
  <si>
    <t>G000180</t>
  </si>
  <si>
    <t>Gillibrand, Kirsten E. (Democratic - New York)</t>
  </si>
  <si>
    <t>G000555</t>
  </si>
  <si>
    <t>Gillmor, Paul E. (Republican - Ohio)</t>
  </si>
  <si>
    <t>G000210</t>
  </si>
  <si>
    <t>Gilman, Benjamin A. (Republican - New York)</t>
  </si>
  <si>
    <t>G000212</t>
  </si>
  <si>
    <t>Gingrey, Phil (Republican - Georgia)</t>
  </si>
  <si>
    <t>G000550</t>
  </si>
  <si>
    <t>Gingrich, Newt (Republican - Georgia)</t>
  </si>
  <si>
    <t>G000225</t>
  </si>
  <si>
    <t>Ginn, Bo (Democratic - Georgia)</t>
  </si>
  <si>
    <t>G000226</t>
  </si>
  <si>
    <t>Glenn, John H., Jr. (Democratic - Ohio)</t>
  </si>
  <si>
    <t>G000236</t>
  </si>
  <si>
    <t>Glickman, Dan (Democratic - Kansas)</t>
  </si>
  <si>
    <t>G000240</t>
  </si>
  <si>
    <t>Gohmert, Louie (Republican - Texas)</t>
  </si>
  <si>
    <t>G000552</t>
  </si>
  <si>
    <t>Goldwater, Barry (Republican - Arizona)</t>
  </si>
  <si>
    <t>G000267</t>
  </si>
  <si>
    <t>Goldwater, Barry, Jr. (Republican - California)</t>
  </si>
  <si>
    <t>G000268</t>
  </si>
  <si>
    <t>Gomez, Jimmy (Democratic - California)</t>
  </si>
  <si>
    <t>G000585</t>
  </si>
  <si>
    <t>Gonzalez, Charles A. (Democratic - Texas)</t>
  </si>
  <si>
    <t>G000544</t>
  </si>
  <si>
    <t>Gonzalez, Henry B. (Democratic - Texas)</t>
  </si>
  <si>
    <t>G000272</t>
  </si>
  <si>
    <t>Gonzalez, Vicente (Democratic - Texas)</t>
  </si>
  <si>
    <t>G000581</t>
  </si>
  <si>
    <t>Gonzalez-Colon, Jenniffer (Republican - Puerto Rico)</t>
  </si>
  <si>
    <t>G000582</t>
  </si>
  <si>
    <t>Goode, Virgil H., Jr. (Independent - Virginia)</t>
  </si>
  <si>
    <t>G000280</t>
  </si>
  <si>
    <t>Goodlatte, Bob (Republican - Virginia)</t>
  </si>
  <si>
    <t>G000289</t>
  </si>
  <si>
    <t>Goodling, William F. (Republican - Pennsylvania)</t>
  </si>
  <si>
    <t>G000291</t>
  </si>
  <si>
    <t>Goodwin, Carte Patrick (Democratic - West Virginia)</t>
  </si>
  <si>
    <t>G000561</t>
  </si>
  <si>
    <t>Gordon, Bart (Democratic - Tennessee)</t>
  </si>
  <si>
    <t>G000309</t>
  </si>
  <si>
    <t>Gore, Albert, Jr. (Democratic - Tennessee)</t>
  </si>
  <si>
    <t>G000321</t>
  </si>
  <si>
    <t>Gorton, Slade (Republican - Washington)</t>
  </si>
  <si>
    <t>G000333</t>
  </si>
  <si>
    <t>Gosar, Paul A. (Republican - Arizona)</t>
  </si>
  <si>
    <t>G000565</t>
  </si>
  <si>
    <t>Goss, Porter J. (Republican - Florida)</t>
  </si>
  <si>
    <t>G000336</t>
  </si>
  <si>
    <t>Gottheimer, Josh (Democratic - New Jersey)</t>
  </si>
  <si>
    <t>G000583</t>
  </si>
  <si>
    <t>Gowdy, Trey (Republican - South Carolina)</t>
  </si>
  <si>
    <t>G000566</t>
  </si>
  <si>
    <t>Gradison, Willis D., Jr. (Democratic - Ohio)</t>
  </si>
  <si>
    <t>G000349</t>
  </si>
  <si>
    <t>Graham, Bob (Democratic - Florida)</t>
  </si>
  <si>
    <t>G000352</t>
  </si>
  <si>
    <t>Graham, Gwen (Democratic - Florida)</t>
  </si>
  <si>
    <t>G000575</t>
  </si>
  <si>
    <t>Graham, Lindsey (Republican - South Carolina)</t>
  </si>
  <si>
    <t>G000359</t>
  </si>
  <si>
    <t>Gramm, Phil (Democratic - Texas)</t>
  </si>
  <si>
    <t>G000365</t>
  </si>
  <si>
    <t>Grams, Rod (Republican - Minnesota)</t>
  </si>
  <si>
    <t>G000367</t>
  </si>
  <si>
    <t>Grandy, Fred (Republican - Iowa)</t>
  </si>
  <si>
    <t>G000371</t>
  </si>
  <si>
    <t>Granger, Kay (Republican - Texas)</t>
  </si>
  <si>
    <t>G000377</t>
  </si>
  <si>
    <t>Grant, Bill (Democratic - Florida)</t>
  </si>
  <si>
    <t>G000382</t>
  </si>
  <si>
    <t>Grassley, Chuck (Republican - Iowa)</t>
  </si>
  <si>
    <t>G000386</t>
  </si>
  <si>
    <t>Grasso, Ella T. (Democratic - Connecticut)</t>
  </si>
  <si>
    <t>G000387</t>
  </si>
  <si>
    <t>Gravel, Mike (Democratic - Alaska)</t>
  </si>
  <si>
    <t>G000388</t>
  </si>
  <si>
    <t>Graves, Garret (Republican - Louisiana)</t>
  </si>
  <si>
    <t>G000577</t>
  </si>
  <si>
    <t>Graves, Sam (Republican - Missouri)</t>
  </si>
  <si>
    <t>G000546</t>
  </si>
  <si>
    <t>Graves, Tom (Republican - Georgia)</t>
  </si>
  <si>
    <t>G000560</t>
  </si>
  <si>
    <t>Gray, Kenneth J. (Democratic - Illinois)</t>
  </si>
  <si>
    <t>G000400</t>
  </si>
  <si>
    <t>Gray, William H., III (Democratic - Pennsylvania)</t>
  </si>
  <si>
    <t>G000402</t>
  </si>
  <si>
    <t>Grayson, Alan (Democratic - Florida)</t>
  </si>
  <si>
    <t>G000556</t>
  </si>
  <si>
    <t>Green, Al (Democratic - Texas)</t>
  </si>
  <si>
    <t>G000553</t>
  </si>
  <si>
    <t>Green, Edith (Democratic - Oregon)</t>
  </si>
  <si>
    <t>G000407</t>
  </si>
  <si>
    <t>Green, Gene (Democratic - Texas)</t>
  </si>
  <si>
    <t>G000410</t>
  </si>
  <si>
    <t>Green, Mark (Republican - Wisconsin)</t>
  </si>
  <si>
    <t>G000545</t>
  </si>
  <si>
    <t>Green, S. William (Republican - New York)</t>
  </si>
  <si>
    <t>G000417</t>
  </si>
  <si>
    <t>Green, William J. (Democratic - Pennsylvania)</t>
  </si>
  <si>
    <t>G000420</t>
  </si>
  <si>
    <t>Greenwood, James C. (Republican - Pennsylvania)</t>
  </si>
  <si>
    <t>G000439</t>
  </si>
  <si>
    <t>Gregg, Judd (Republican - New Hampshire)</t>
  </si>
  <si>
    <t>G000445</t>
  </si>
  <si>
    <t>Griffin, Robert P. (Republican - Michigan)</t>
  </si>
  <si>
    <t>G000465</t>
  </si>
  <si>
    <t>Griffin, Tim (Republican - Arkansas)</t>
  </si>
  <si>
    <t>G000567</t>
  </si>
  <si>
    <t>Griffith, H. Morgan (Republican - Virginia)</t>
  </si>
  <si>
    <t>G000568</t>
  </si>
  <si>
    <t>Griffith, Parker (Democratic - Alabama)</t>
  </si>
  <si>
    <t>G000557</t>
  </si>
  <si>
    <t>Griffiths, Martha W. (Democratic - Michigan)</t>
  </si>
  <si>
    <t>G000471</t>
  </si>
  <si>
    <t>Grijalva, Raul M. (Democratic - Arizona)</t>
  </si>
  <si>
    <t>G000551</t>
  </si>
  <si>
    <t>Grimm, Michael G. (Republican - New York)</t>
  </si>
  <si>
    <t>G000569</t>
  </si>
  <si>
    <t>Grisham, Wayne R. (Republican - California)</t>
  </si>
  <si>
    <t>G000480</t>
  </si>
  <si>
    <t>Gross, H. R. (Republican - Iowa)</t>
  </si>
  <si>
    <t>G000495</t>
  </si>
  <si>
    <t>Grotberg, John E. (Republican - Illinois)</t>
  </si>
  <si>
    <t>G000499</t>
  </si>
  <si>
    <t>Grothman, Glenn (Republican - Wisconsin)</t>
  </si>
  <si>
    <t>G000576</t>
  </si>
  <si>
    <t>Grover, James R., Jr. (Republican - New York)</t>
  </si>
  <si>
    <t>G000504</t>
  </si>
  <si>
    <t>Grucci, Felix J., Jr. (Republican - New York)</t>
  </si>
  <si>
    <t>G000547</t>
  </si>
  <si>
    <t>Guarini, Frank J. (Democratic - New Jersey)</t>
  </si>
  <si>
    <t>G000511</t>
  </si>
  <si>
    <t>Gubser, Charles S. (Republican - California)</t>
  </si>
  <si>
    <t>G000512</t>
  </si>
  <si>
    <t>Gude, Gilbert (Republican - Maryland)</t>
  </si>
  <si>
    <t>G000513</t>
  </si>
  <si>
    <t>Gudger, V. Lamar (Democratic - North Carolina)</t>
  </si>
  <si>
    <t>G000515</t>
  </si>
  <si>
    <t>Guinta, Frank C. (Republican - New Hampshire)</t>
  </si>
  <si>
    <t>G000570</t>
  </si>
  <si>
    <t>Gunderson, Steve (Republican - Wisconsin)</t>
  </si>
  <si>
    <t>G000524</t>
  </si>
  <si>
    <t>Gunter, Bill (Democratic - Florida)</t>
  </si>
  <si>
    <t>G000528</t>
  </si>
  <si>
    <t>Gurney, Edward J. (Republican - Florida)</t>
  </si>
  <si>
    <t>G000531</t>
  </si>
  <si>
    <t>Guthrie, Brett (Republican - Kentucky)</t>
  </si>
  <si>
    <t>G000558</t>
  </si>
  <si>
    <t>Gutierrez, Luis V. (Democratic - Illinois)</t>
  </si>
  <si>
    <t>G000535</t>
  </si>
  <si>
    <t>Gutknecht, Gil (Republican - Minnesota)</t>
  </si>
  <si>
    <t>G000536</t>
  </si>
  <si>
    <t>Guyer, Tennyson (Republican - Ohio)</t>
  </si>
  <si>
    <t>G000537</t>
  </si>
  <si>
    <t>Hagan, Kay R. (Democratic - North Carolina)</t>
  </si>
  <si>
    <t>H001049</t>
  </si>
  <si>
    <t>Hagedorn, Thomas M. (Republican - Minnesota)</t>
  </si>
  <si>
    <t>H000012</t>
  </si>
  <si>
    <t>Hagel, Chuck (Republican - Nebraska)</t>
  </si>
  <si>
    <t>H001028</t>
  </si>
  <si>
    <t>Hahn, Janice (Democratic - California)</t>
  </si>
  <si>
    <t>H001063</t>
  </si>
  <si>
    <t>Haley, James A. (Democratic - Florida)</t>
  </si>
  <si>
    <t>H000041</t>
  </si>
  <si>
    <t>Hall, John J. (Democratic - New York)</t>
  </si>
  <si>
    <t>H001039</t>
  </si>
  <si>
    <t>Hall, Katie (Democratic - Indiana)</t>
  </si>
  <si>
    <t>H000058</t>
  </si>
  <si>
    <t>Hall, Ralph M. (Democratic - Texas)</t>
  </si>
  <si>
    <t>H000067</t>
  </si>
  <si>
    <t>Hall, Sam B., Jr. (Democratic - Texas)</t>
  </si>
  <si>
    <t>H000070</t>
  </si>
  <si>
    <t>Hall, Tim L. (Democratic - Illinois)</t>
  </si>
  <si>
    <t>H000073</t>
  </si>
  <si>
    <t>Hall, Tony P. (Democratic - Ohio)</t>
  </si>
  <si>
    <t>H000074</t>
  </si>
  <si>
    <t>Halvorson, Deborah L. (Democratic - Illinois)</t>
  </si>
  <si>
    <t>H001044</t>
  </si>
  <si>
    <t>Hamburg, Dan (Democratic - California)</t>
  </si>
  <si>
    <t>H000096</t>
  </si>
  <si>
    <t>Hamilton, Lee H. (Democratic - Indiana)</t>
  </si>
  <si>
    <t>H000114</t>
  </si>
  <si>
    <t>Hammerschmidt, John P. (Republican - Arkansas)</t>
  </si>
  <si>
    <t>H000124</t>
  </si>
  <si>
    <t>Hanabusa, Colleen (Democratic - Hawaii)</t>
  </si>
  <si>
    <t>H001050</t>
  </si>
  <si>
    <t>Hance, Kent R. (Democratic - Texas)</t>
  </si>
  <si>
    <t>H000144</t>
  </si>
  <si>
    <t>Hancock, Mel (Republican - Missouri)</t>
  </si>
  <si>
    <t>H000151</t>
  </si>
  <si>
    <t>Handel, Karen C. (Republican - Georgia)</t>
  </si>
  <si>
    <t>H001078</t>
  </si>
  <si>
    <t>Hanley, James M. (Democratic - New York)</t>
  </si>
  <si>
    <t>H000158</t>
  </si>
  <si>
    <t>Hanna, Richard L. (Republican - New York)</t>
  </si>
  <si>
    <t>H001051</t>
  </si>
  <si>
    <t>Hanna, Richard T. (Democratic - California)</t>
  </si>
  <si>
    <t>H000164</t>
  </si>
  <si>
    <t>Hannaford, Mark W. (Democratic - California)</t>
  </si>
  <si>
    <t>H000166</t>
  </si>
  <si>
    <t>Hanrahan, Robert P. (Republican - Illinois)</t>
  </si>
  <si>
    <t>H000168</t>
  </si>
  <si>
    <t>Hansen, Clifford P. (Republican - Wyoming)</t>
  </si>
  <si>
    <t>H000170</t>
  </si>
  <si>
    <t>Hansen, George V. (Republican - Idaho)</t>
  </si>
  <si>
    <t>H000171</t>
  </si>
  <si>
    <t>Hansen, James V. (Republican - Utah)</t>
  </si>
  <si>
    <t>H000172</t>
  </si>
  <si>
    <t>Hansen, Julia Butler (Democratic - Washington)</t>
  </si>
  <si>
    <t>H000174</t>
  </si>
  <si>
    <t>Hansen, Orval (Republican - Idaho)</t>
  </si>
  <si>
    <t>H000175</t>
  </si>
  <si>
    <t>Hardy, Cresent (Republican - Nevada)</t>
  </si>
  <si>
    <t>H001070</t>
  </si>
  <si>
    <t>Hare, Phil (Democratic - Illinois)</t>
  </si>
  <si>
    <t>H001040</t>
  </si>
  <si>
    <t>Harkin, Tom (Democratic - Iowa)</t>
  </si>
  <si>
    <t>H000206</t>
  </si>
  <si>
    <t>Harman, Jane (Democratic - California)</t>
  </si>
  <si>
    <t>H000213</t>
  </si>
  <si>
    <t>Harper, Gregg (Republican - Mississippi)</t>
  </si>
  <si>
    <t>H001045</t>
  </si>
  <si>
    <t>Harrington, Michael J. (Democratic - Massachusetts)</t>
  </si>
  <si>
    <t>H000230</t>
  </si>
  <si>
    <t>Harris, Andy (Republican - Maryland)</t>
  </si>
  <si>
    <t>H001052</t>
  </si>
  <si>
    <t>Harris, Claude (Democratic - Alabama)</t>
  </si>
  <si>
    <t>H000236</t>
  </si>
  <si>
    <t>Harris, Herbert E., II (Democratic - Virginia)</t>
  </si>
  <si>
    <t>H000241</t>
  </si>
  <si>
    <t>Harris, Kamala D. (Democratic - California)</t>
  </si>
  <si>
    <t>H001075</t>
  </si>
  <si>
    <t>Harris, Katherine (Republican - Florida)</t>
  </si>
  <si>
    <t>H001035</t>
  </si>
  <si>
    <t>Harrison, Frank (Democratic - Pennsylvania)</t>
  </si>
  <si>
    <t>H000269</t>
  </si>
  <si>
    <t>Harsha, William H. (Republican - Ohio)</t>
  </si>
  <si>
    <t>H000281</t>
  </si>
  <si>
    <t>Hart, Gary W. (Democratic - Colorado)</t>
  </si>
  <si>
    <t>H000287</t>
  </si>
  <si>
    <t>Hart, Melissa A. (Republican - Pennsylvania)</t>
  </si>
  <si>
    <t>H001033</t>
  </si>
  <si>
    <t>Hart, Philip A. (Democratic - Michigan)</t>
  </si>
  <si>
    <t>H000291</t>
  </si>
  <si>
    <t>Hartke, Vance (Democratic - Indiana)</t>
  </si>
  <si>
    <t>H000297</t>
  </si>
  <si>
    <t>Hartnett, Thomas F. (Republican - South Carolina)</t>
  </si>
  <si>
    <t>H000302</t>
  </si>
  <si>
    <t>Hartzler, Vicky (Republican - Missouri)</t>
  </si>
  <si>
    <t>H001053</t>
  </si>
  <si>
    <t>Harvey, James (Republican - Michigan)</t>
  </si>
  <si>
    <t>H000306</t>
  </si>
  <si>
    <t>Haskell, Floyd K. (Democratic - Colorado)</t>
  </si>
  <si>
    <t>H000317</t>
  </si>
  <si>
    <t>Hassan, Margaret Wood (Democratic - New Hampshire)</t>
  </si>
  <si>
    <t>H001076</t>
  </si>
  <si>
    <t>Hastert, J. Dennis (Republican - Illinois)</t>
  </si>
  <si>
    <t>H000323</t>
  </si>
  <si>
    <t>Hastings, Alcee L. (Democratic - Florida)</t>
  </si>
  <si>
    <t>H000324</t>
  </si>
  <si>
    <t>Hastings, Doc (Republican - Washington)</t>
  </si>
  <si>
    <t>H000329</t>
  </si>
  <si>
    <t>Hastings, James F. (Republican - New York)</t>
  </si>
  <si>
    <t>H000327</t>
  </si>
  <si>
    <t>Hatch, Orrin G. (Republican - Utah)</t>
  </si>
  <si>
    <t>H000338</t>
  </si>
  <si>
    <t>Hatcher, Charles (Democratic - Georgia)</t>
  </si>
  <si>
    <t>H000340</t>
  </si>
  <si>
    <t>Hatfield, Mark O. (Republican - Oregon)</t>
  </si>
  <si>
    <t>H000343</t>
  </si>
  <si>
    <t>Hatfield, Paul (Democratic - Montana)</t>
  </si>
  <si>
    <t>H000344</t>
  </si>
  <si>
    <t>Hathaway, William D. (Democratic - Maine)</t>
  </si>
  <si>
    <t>H000346</t>
  </si>
  <si>
    <t>Hawkins, Augustus F. (Democratic - California)</t>
  </si>
  <si>
    <t>H000367</t>
  </si>
  <si>
    <t>Hawkins, Paula (Republican - Florida)</t>
  </si>
  <si>
    <t>H000374</t>
  </si>
  <si>
    <t>Hayakawa, Samuel Ichiye (Republican - California)</t>
  </si>
  <si>
    <t>H000384</t>
  </si>
  <si>
    <t>Hayes, Charles A. (Democratic - Illinois)</t>
  </si>
  <si>
    <t>H000388</t>
  </si>
  <si>
    <t>Hayes, James A. (Democratic - Louisiana)</t>
  </si>
  <si>
    <t>H000390</t>
  </si>
  <si>
    <t>Hayes, Philip H. (Democratic - Indiana)</t>
  </si>
  <si>
    <t>H000392</t>
  </si>
  <si>
    <t>Hayes, Robin (Republican - North Carolina)</t>
  </si>
  <si>
    <t>H001029</t>
  </si>
  <si>
    <t>Hays, Wayne L. (Democratic - Ohio)</t>
  </si>
  <si>
    <t>H000408</t>
  </si>
  <si>
    <t>Hayworth, J. D. (Republican - Arizona)</t>
  </si>
  <si>
    <t>H000413</t>
  </si>
  <si>
    <t>Hayworth, Nan A. S. (Republican - New York)</t>
  </si>
  <si>
    <t>H001054</t>
  </si>
  <si>
    <t>Hebert, F. Edward (Democratic - Louisiana)</t>
  </si>
  <si>
    <t>H000437</t>
  </si>
  <si>
    <t>Hechler, Ken (Democratic - West Virginia)</t>
  </si>
  <si>
    <t>H000438</t>
  </si>
  <si>
    <t>Hecht, Chic (Republican - Nevada)</t>
  </si>
  <si>
    <t>H000439</t>
  </si>
  <si>
    <t>Heck, Denny (Democratic - Washington)</t>
  </si>
  <si>
    <t>H001064</t>
  </si>
  <si>
    <t>Heck, Joseph J. (Republican - Nevada)</t>
  </si>
  <si>
    <t>H001055</t>
  </si>
  <si>
    <t>Heckler, Margaret M. (Republican - Massachusetts)</t>
  </si>
  <si>
    <t>H000440</t>
  </si>
  <si>
    <t>Hefley, Joel (Republican - Colorado)</t>
  </si>
  <si>
    <t>H000444</t>
  </si>
  <si>
    <t>Heflin, Howell (Democratic - Alabama)</t>
  </si>
  <si>
    <t>H000445</t>
  </si>
  <si>
    <t>Hefner, W. G. (Bill) (Democratic - North Carolina)</t>
  </si>
  <si>
    <t>H000448</t>
  </si>
  <si>
    <t>Heftel, Cecil (Democratic - Hawaii)</t>
  </si>
  <si>
    <t>H000449</t>
  </si>
  <si>
    <t>Heineman, Frederick K. (Fred) (Republican - North Carolina)</t>
  </si>
  <si>
    <t>H000452</t>
  </si>
  <si>
    <t>Heinrich, Martin (Democratic - New Mexico)</t>
  </si>
  <si>
    <t>H001046</t>
  </si>
  <si>
    <t>Heinz, John (Republican - Pennsylvania)</t>
  </si>
  <si>
    <t>H000456</t>
  </si>
  <si>
    <t>Heitkamp, Heidi (Democratic - North Dakota)</t>
  </si>
  <si>
    <t>H001069</t>
  </si>
  <si>
    <t>Heller, Dean (Republican - Nevada)</t>
  </si>
  <si>
    <t>H001041</t>
  </si>
  <si>
    <t>Helms, Jesse (Republican - North Carolina)</t>
  </si>
  <si>
    <t>H000463</t>
  </si>
  <si>
    <t>Helstoski, Henry (Democratic - New Jersey)</t>
  </si>
  <si>
    <t>H000465</t>
  </si>
  <si>
    <t>Henderson, David N. (Democratic - North Carolina)</t>
  </si>
  <si>
    <t>H000479</t>
  </si>
  <si>
    <t>Hendon, Bill (Republican - North Carolina)</t>
  </si>
  <si>
    <t>H000490</t>
  </si>
  <si>
    <t>Henry, Paul B. (Republican - Michigan)</t>
  </si>
  <si>
    <t>H000514</t>
  </si>
  <si>
    <t>Hensarling, Jeb (Republican - Texas)</t>
  </si>
  <si>
    <t>H001036</t>
  </si>
  <si>
    <t>Herger, Wally (Republican - California)</t>
  </si>
  <si>
    <t>H000528</t>
  </si>
  <si>
    <t>Herrera Beutler, Jaime (Republican - Washington)</t>
  </si>
  <si>
    <t>H001056</t>
  </si>
  <si>
    <t>Herseth Sandlin, Stephanie (Democratic - South Dakota)</t>
  </si>
  <si>
    <t>H001037</t>
  </si>
  <si>
    <t>Hertel, Dennis M. (Democratic - Michigan)</t>
  </si>
  <si>
    <t>H000547</t>
  </si>
  <si>
    <t>Hice, Jody B. (Republican - Georgia)</t>
  </si>
  <si>
    <t>H001071</t>
  </si>
  <si>
    <t>Hicks, Floyd V. (Democratic - Washington)</t>
  </si>
  <si>
    <t>H000563</t>
  </si>
  <si>
    <t>Higgins, Brian (Democratic - New York)</t>
  </si>
  <si>
    <t>H001038</t>
  </si>
  <si>
    <t>Higgins, Clay (Republican - Louisiana)</t>
  </si>
  <si>
    <t>H001077</t>
  </si>
  <si>
    <t>Hightower, Jack E. (Democratic - Texas)</t>
  </si>
  <si>
    <t>H000582</t>
  </si>
  <si>
    <t>Hiler, John Patrick (Republican - Indiana)</t>
  </si>
  <si>
    <t>H000586</t>
  </si>
  <si>
    <t>Hill, Baron P. (Democratic - Indiana)</t>
  </si>
  <si>
    <t>H001030</t>
  </si>
  <si>
    <t>Hill, J. French (Republican - Arkansas)</t>
  </si>
  <si>
    <t>H001072</t>
  </si>
  <si>
    <t>Hill, Rick (Republican - Montana)</t>
  </si>
  <si>
    <t>H000605</t>
  </si>
  <si>
    <t>Hilleary, Van (Republican - Tennessee)</t>
  </si>
  <si>
    <t>H000615</t>
  </si>
  <si>
    <t>Hilliard, Earl F. (Democratic - Alabama)</t>
  </si>
  <si>
    <t>H000621</t>
  </si>
  <si>
    <t>Hillis, Elwood H. (Republican - Indiana)</t>
  </si>
  <si>
    <t>H000624</t>
  </si>
  <si>
    <t>Himes, James A. (Democratic - Connecticut)</t>
  </si>
  <si>
    <t>H001047</t>
  </si>
  <si>
    <t>Hinchey, Maurice D. (Democratic - New York)</t>
  </si>
  <si>
    <t>H000627</t>
  </si>
  <si>
    <t>Hinojosa, Ruben (Democratic - Texas)</t>
  </si>
  <si>
    <t>H000636</t>
  </si>
  <si>
    <t>Hinshaw, Andrew J. (Republican - California)</t>
  </si>
  <si>
    <t>H000638</t>
  </si>
  <si>
    <t>Hinson, Jon C. (Republican - Mississippi)</t>
  </si>
  <si>
    <t>H000641</t>
  </si>
  <si>
    <t>Hirono, Mazie K. (Democratic - Hawaii)</t>
  </si>
  <si>
    <t>H001042</t>
  </si>
  <si>
    <t>Hoagland, Peter (Democratic - Nebraska)</t>
  </si>
  <si>
    <t>H000652</t>
  </si>
  <si>
    <t>Hobson, David L. (Republican - Ohio)</t>
  </si>
  <si>
    <t>H000666</t>
  </si>
  <si>
    <t>Hochbrueckner, George J. (Democratic - New York)</t>
  </si>
  <si>
    <t>H000670</t>
  </si>
  <si>
    <t>Hochul, Kathleen C. (Democratic - New York)</t>
  </si>
  <si>
    <t>H001062</t>
  </si>
  <si>
    <t>Hodes, Paul W. (Democratic - New Hampshire)</t>
  </si>
  <si>
    <t>H001043</t>
  </si>
  <si>
    <t>Hodges, Kaneaster, Jr. (Democratic - Arkansas)</t>
  </si>
  <si>
    <t>H000675</t>
  </si>
  <si>
    <t>Hoeffel, Joseph M. (Democratic - Pennsylvania)</t>
  </si>
  <si>
    <t>H001031</t>
  </si>
  <si>
    <t>Hoekstra, Peter (Republican - Michigan)</t>
  </si>
  <si>
    <t>H000676</t>
  </si>
  <si>
    <t>Hoeven, John (Republican - North Dakota)</t>
  </si>
  <si>
    <t>H001061</t>
  </si>
  <si>
    <t>Hogan, Lawrence J. (Republican - Maryland)</t>
  </si>
  <si>
    <t>H000692</t>
  </si>
  <si>
    <t>Hoke, Martin R. (Republican - Ohio)</t>
  </si>
  <si>
    <t>H000707</t>
  </si>
  <si>
    <t>Holden, Tim (Democratic - Pennsylvania)</t>
  </si>
  <si>
    <t>H000712</t>
  </si>
  <si>
    <t>Holding, George (Republican - North Carolina)</t>
  </si>
  <si>
    <t>H001065</t>
  </si>
  <si>
    <t>Holifield, Chet (Democratic - California)</t>
  </si>
  <si>
    <t>H000713</t>
  </si>
  <si>
    <t>Holland, Kenneth L. (Democratic - South Carolina)</t>
  </si>
  <si>
    <t>H000719</t>
  </si>
  <si>
    <t>Hollenbeck, Harold C. (Republican - New Jersey)</t>
  </si>
  <si>
    <t>H000722</t>
  </si>
  <si>
    <t>Hollings, Ernest F. (Democratic - South Carolina)</t>
  </si>
  <si>
    <t>H000725</t>
  </si>
  <si>
    <t>Hollingsworth, Trey (Republican - Indiana)</t>
  </si>
  <si>
    <t>H001074</t>
  </si>
  <si>
    <t>Holloway, Clyde (Republican - Louisiana)</t>
  </si>
  <si>
    <t>H000729</t>
  </si>
  <si>
    <t>Holt, Marjorie S. (Republican - Maryland)</t>
  </si>
  <si>
    <t>H000747</t>
  </si>
  <si>
    <t>Holt, Rush (Democratic - New Jersey)</t>
  </si>
  <si>
    <t>H001032</t>
  </si>
  <si>
    <t>Holtzman, Elizabeth (Democratic - New York)</t>
  </si>
  <si>
    <t>H000752</t>
  </si>
  <si>
    <t>Honda, Michael M. (Democratic - California)</t>
  </si>
  <si>
    <t>H001034</t>
  </si>
  <si>
    <t>Hooley, Darlene (Democratic - Oregon)</t>
  </si>
  <si>
    <t>H000762</t>
  </si>
  <si>
    <t>Hopkins, Larry J. (Republican - Kentucky)</t>
  </si>
  <si>
    <t>H000776</t>
  </si>
  <si>
    <t>Horn, Joan Kelly (Democratic - Missouri)</t>
  </si>
  <si>
    <t>H000788</t>
  </si>
  <si>
    <t>Horn, Stephen (Republican - California)</t>
  </si>
  <si>
    <t>H000789</t>
  </si>
  <si>
    <t>Horsford, Steven A. (Democratic - Nevada)</t>
  </si>
  <si>
    <t>H001066</t>
  </si>
  <si>
    <t>Horton, Frank J. (Republican - New York)</t>
  </si>
  <si>
    <t>H000797</t>
  </si>
  <si>
    <t>Hosmer, Craig (Republican - California)</t>
  </si>
  <si>
    <t>H000802</t>
  </si>
  <si>
    <t>Hostettler, John N. (Republican - Indiana)</t>
  </si>
  <si>
    <t>H000807</t>
  </si>
  <si>
    <t>Houghton, Amo (Republican - New York)</t>
  </si>
  <si>
    <t>H000814</t>
  </si>
  <si>
    <t>Howard, James J. (Democratic - New Jersey)</t>
  </si>
  <si>
    <t>H000840</t>
  </si>
  <si>
    <t>Howe, Allan (Democratic - Utah)</t>
  </si>
  <si>
    <t>H000851</t>
  </si>
  <si>
    <t>Hoyer, Steny H. (Democratic - Maryland)</t>
  </si>
  <si>
    <t>H000874</t>
  </si>
  <si>
    <t>Hruska, Roman L. (Republican - Nebraska)</t>
  </si>
  <si>
    <t>H000875</t>
  </si>
  <si>
    <t>Hubbard, Carroll, Jr. (Democratic - Kentucky)</t>
  </si>
  <si>
    <t>H000878</t>
  </si>
  <si>
    <t>Huber, Robert J. (Republican - Michigan)</t>
  </si>
  <si>
    <t>H000897</t>
  </si>
  <si>
    <t>Huckaby, Thomas J. (Jerry) (Democratic - Louisiana)</t>
  </si>
  <si>
    <t>H000901</t>
  </si>
  <si>
    <t>Huddleston, Walter (Dee) (Democratic - Kentucky)</t>
  </si>
  <si>
    <t>H000905</t>
  </si>
  <si>
    <t>Hudnut, William H., III (Republican - Indiana)</t>
  </si>
  <si>
    <t>H000906</t>
  </si>
  <si>
    <t>Hudson, Richard (Republican - North Carolina)</t>
  </si>
  <si>
    <t>H001067</t>
  </si>
  <si>
    <t>Huelskamp, Tim (Republican - Kansas)</t>
  </si>
  <si>
    <t>H001057</t>
  </si>
  <si>
    <t>Huffington, Michael (Republican - California)</t>
  </si>
  <si>
    <t>H000912</t>
  </si>
  <si>
    <t>Huffman, Jared (Democratic - California)</t>
  </si>
  <si>
    <t>H001068</t>
  </si>
  <si>
    <t>Hughes, Harold E. (Democratic - Iowa)</t>
  </si>
  <si>
    <t>H000922</t>
  </si>
  <si>
    <t>Hughes, William J. (Democratic - New Jersey)</t>
  </si>
  <si>
    <t>H000930</t>
  </si>
  <si>
    <t>Huizenga, Bill (Republican - Michigan)</t>
  </si>
  <si>
    <t>H001058</t>
  </si>
  <si>
    <t>Hulshof, Kenny C. (Republican - Missouri)</t>
  </si>
  <si>
    <t>H000948</t>
  </si>
  <si>
    <t>Hultgren, Randy (Republican - Illinois)</t>
  </si>
  <si>
    <t>H001059</t>
  </si>
  <si>
    <t>Humphrey, Gordon J. (Republican - New Hampshire)</t>
  </si>
  <si>
    <t>H000951</t>
  </si>
  <si>
    <t>Humphrey, Hubert H. (Democratic - Minnesota)</t>
  </si>
  <si>
    <t>H000953</t>
  </si>
  <si>
    <t>Humphrey, Muriel (Democratic - Minnesota)</t>
  </si>
  <si>
    <t>H000956</t>
  </si>
  <si>
    <t>Hungate, William L. (Democratic - Missouri)</t>
  </si>
  <si>
    <t>H000965</t>
  </si>
  <si>
    <t>Hunt, John E. (Republican - New Jersey)</t>
  </si>
  <si>
    <t>H000972</t>
  </si>
  <si>
    <t>Hunter, Duncan (Republican - California)</t>
  </si>
  <si>
    <t>H000981</t>
  </si>
  <si>
    <t>Hunter, Duncan D. (Republican - California)</t>
  </si>
  <si>
    <t>H001048</t>
  </si>
  <si>
    <t>Hurd, Will (Republican - Texas)</t>
  </si>
  <si>
    <t>H001073</t>
  </si>
  <si>
    <t>Hurt, Robert (Republican - Virginia)</t>
  </si>
  <si>
    <t>H001060</t>
  </si>
  <si>
    <t>Hutchinson, Asa (Republican - Arkansas)</t>
  </si>
  <si>
    <t>H001014</t>
  </si>
  <si>
    <t>Hutchinson, Edward (Republican - Michigan)</t>
  </si>
  <si>
    <t>H001011</t>
  </si>
  <si>
    <t>Hutchinson, John G. (Democratic - West Virginia)</t>
  </si>
  <si>
    <t>H001013</t>
  </si>
  <si>
    <t>Hutchinson, Tim (Republican - Arkansas)</t>
  </si>
  <si>
    <t>H001015</t>
  </si>
  <si>
    <t>Hutchison, Kay Bailey (Republican - Texas)</t>
  </si>
  <si>
    <t>H001016</t>
  </si>
  <si>
    <t>Hutto, Earl (Democratic - Florida)</t>
  </si>
  <si>
    <t>H001018</t>
  </si>
  <si>
    <t>Hyde, Henry J. (Republican - Illinois)</t>
  </si>
  <si>
    <t>H001022</t>
  </si>
  <si>
    <t>Ichord, Richard H. (Democratic - Missouri)</t>
  </si>
  <si>
    <t>I000001</t>
  </si>
  <si>
    <t>Inglis, Bob (Republican - South Carolina)</t>
  </si>
  <si>
    <t>I000023</t>
  </si>
  <si>
    <t>Inhofe, James M. (Republican - Oklahoma)</t>
  </si>
  <si>
    <t>I000024</t>
  </si>
  <si>
    <t>Inouye, Daniel K. (Democratic - Hawaii)</t>
  </si>
  <si>
    <t>I000025</t>
  </si>
  <si>
    <t>Inslee, Jay (Democratic - Washington)</t>
  </si>
  <si>
    <t>I000026</t>
  </si>
  <si>
    <t>Ireland, Andrew P. (Democratic - Florida)</t>
  </si>
  <si>
    <t>I000029</t>
  </si>
  <si>
    <t>Isakson, Johnny (Republican - Georgia)</t>
  </si>
  <si>
    <t>I000055</t>
  </si>
  <si>
    <t>Israel, Steve (Democratic - New York)</t>
  </si>
  <si>
    <t>I000057</t>
  </si>
  <si>
    <t>Issa, Darrell E. (Republican - California)</t>
  </si>
  <si>
    <t>I000056</t>
  </si>
  <si>
    <t>Istook, Ernest J., Jr. (Republican - Oklahoma)</t>
  </si>
  <si>
    <t>I000047</t>
  </si>
  <si>
    <t>Jackson Lee, Sheila (Democratic - Texas)</t>
  </si>
  <si>
    <t>J000032</t>
  </si>
  <si>
    <t>Jackson, Henry M. (Democratic - Washington)</t>
  </si>
  <si>
    <t>J000013</t>
  </si>
  <si>
    <t>Jackson, Jesse L., Jr. (Democratic - Illinois)</t>
  </si>
  <si>
    <t>J000283</t>
  </si>
  <si>
    <t>Jacobs, Andrew, Jr. (Democratic - Indiana)</t>
  </si>
  <si>
    <t>J000033</t>
  </si>
  <si>
    <t>James, Craig T. (Republican - Florida)</t>
  </si>
  <si>
    <t>J000047</t>
  </si>
  <si>
    <t>Janklow, William J. (Republican - South Dakota)</t>
  </si>
  <si>
    <t>J000286</t>
  </si>
  <si>
    <t>Jarman, John (Democratic - Oklahoma)</t>
  </si>
  <si>
    <t>J000057</t>
  </si>
  <si>
    <t>Javits, Jacob K. (Republican - New York)</t>
  </si>
  <si>
    <t>J000064</t>
  </si>
  <si>
    <t>Jayapal, Pramila (Democratic - Washington)</t>
  </si>
  <si>
    <t>J000298</t>
  </si>
  <si>
    <t>Jefferson, William J. (Democratic - Louisiana)</t>
  </si>
  <si>
    <t>J000070</t>
  </si>
  <si>
    <t>Jeffords, James M. (Independent - Vermont)</t>
  </si>
  <si>
    <t>J000072</t>
  </si>
  <si>
    <t>Jeffries, Hakeem S. (Democratic - New York)</t>
  </si>
  <si>
    <t>J000294</t>
  </si>
  <si>
    <t>Jeffries, Jim (Republican - Kansas)</t>
  </si>
  <si>
    <t>J000074</t>
  </si>
  <si>
    <t>Jenkins, Edgar L. (Democratic - Georgia)</t>
  </si>
  <si>
    <t>J000083</t>
  </si>
  <si>
    <t>Jenkins, Evan H. (Republican - West Virginia)</t>
  </si>
  <si>
    <t>J000297</t>
  </si>
  <si>
    <t>Jenkins, Lynn (Republican - Kansas)</t>
  </si>
  <si>
    <t>J000290</t>
  </si>
  <si>
    <t>Jenkins, William L. (Republican - Tennessee)</t>
  </si>
  <si>
    <t>J000082</t>
  </si>
  <si>
    <t>Jenrette, John W., Jr. (Democratic - South Carolina)</t>
  </si>
  <si>
    <t>J000099</t>
  </si>
  <si>
    <t>Jepsen, Roger W. (Republican - Iowa)</t>
  </si>
  <si>
    <t>J000101</t>
  </si>
  <si>
    <t>Jindal, Bobby (Republican - Louisiana)</t>
  </si>
  <si>
    <t>J000287</t>
  </si>
  <si>
    <t>Johanns, Mike (Republican - Nebraska)</t>
  </si>
  <si>
    <t>J000291</t>
  </si>
  <si>
    <t>John, Christopher (Democratic - Louisiana)</t>
  </si>
  <si>
    <t>J000110</t>
  </si>
  <si>
    <t>Johnson, Albert W. (Republican - Pennsylvania)</t>
  </si>
  <si>
    <t>J000115</t>
  </si>
  <si>
    <t>Johnson, Bill (Republican - Ohio)</t>
  </si>
  <si>
    <t>J000292</t>
  </si>
  <si>
    <t>Johnson, Don (Democratic - Georgia)</t>
  </si>
  <si>
    <t>J000120</t>
  </si>
  <si>
    <t>Johnson, Eddie Bernice (Democratic - Texas)</t>
  </si>
  <si>
    <t>J000126</t>
  </si>
  <si>
    <t>Johnson, Harold T. (Democratic - California)</t>
  </si>
  <si>
    <t>J000135</t>
  </si>
  <si>
    <t>Johnson, Henry C. "Hank," Jr. (Democratic - Georgia)</t>
  </si>
  <si>
    <t>J000288</t>
  </si>
  <si>
    <t>Johnson, James P. (Jim) (Republican - Colorado)</t>
  </si>
  <si>
    <t>J000148</t>
  </si>
  <si>
    <t>Johnson, Jay W. (Democratic - Wisconsin)</t>
  </si>
  <si>
    <t>J000149</t>
  </si>
  <si>
    <t>Johnson, Mike (Republican - Louisiana)</t>
  </si>
  <si>
    <t>J000299</t>
  </si>
  <si>
    <t>Johnson, Nancy L. (Republican - Connecticut)</t>
  </si>
  <si>
    <t>J000163</t>
  </si>
  <si>
    <t>Johnson, Ron (Republican - Wisconsin)</t>
  </si>
  <si>
    <t>J000293</t>
  </si>
  <si>
    <t>Johnson, Sam (Republican - Texas)</t>
  </si>
  <si>
    <t>J000174</t>
  </si>
  <si>
    <t>Johnson, Tim (Democratic - South Dakota)</t>
  </si>
  <si>
    <t>J000177</t>
  </si>
  <si>
    <t>Johnson, Timothy V. (Republican - Illinois)</t>
  </si>
  <si>
    <t>J000285</t>
  </si>
  <si>
    <t>Johnston, Eugene (Gene) (Republican - North Carolina)</t>
  </si>
  <si>
    <t>J000200</t>
  </si>
  <si>
    <t>Johnston, Harry (Democratic - Florida)</t>
  </si>
  <si>
    <t>J000187</t>
  </si>
  <si>
    <t>Johnston, J. Bennett (Democratic - Louisiana)</t>
  </si>
  <si>
    <t>J000189</t>
  </si>
  <si>
    <t>Jolly, David W. (Republican - Florida)</t>
  </si>
  <si>
    <t>J000296</t>
  </si>
  <si>
    <t>Jones, Ben (Democratic - Georgia)</t>
  </si>
  <si>
    <t>J000211</t>
  </si>
  <si>
    <t>Jones, Doug (Democratic - Alabama)</t>
  </si>
  <si>
    <t>J000300</t>
  </si>
  <si>
    <t>Jones, Ed (Democratic - Tennessee)</t>
  </si>
  <si>
    <t>J000216</t>
  </si>
  <si>
    <t>Jones, James R. (Democratic - Oklahoma)</t>
  </si>
  <si>
    <t>J000232</t>
  </si>
  <si>
    <t>Jones, Robert E., Jr. (Democratic - Alabama)</t>
  </si>
  <si>
    <t>J000248</t>
  </si>
  <si>
    <t>Jones, Stephanie Tubbs (Democratic - Ohio)</t>
  </si>
  <si>
    <t>J000284</t>
  </si>
  <si>
    <t>Jones, Walter B. (Democratic - North Carolina)</t>
  </si>
  <si>
    <t>J000256</t>
  </si>
  <si>
    <t>Jones, Walter B., Jr. (Republican - North Carolina)</t>
  </si>
  <si>
    <t>J000255</t>
  </si>
  <si>
    <t>Jontz, Jim (Democratic - Indiana)</t>
  </si>
  <si>
    <t>J000265</t>
  </si>
  <si>
    <t>Jordan, Barbara (Democratic - Texas)</t>
  </si>
  <si>
    <t>J000266</t>
  </si>
  <si>
    <t>Jordan, Jim (Republican - Ohio)</t>
  </si>
  <si>
    <t>J000289</t>
  </si>
  <si>
    <t>Joyce, David P. (Republican - Ohio)</t>
  </si>
  <si>
    <t>J000295</t>
  </si>
  <si>
    <t>Kagen, Steve (Democratic - Wisconsin)</t>
  </si>
  <si>
    <t>K000365</t>
  </si>
  <si>
    <t>Kaine, Tim (Democratic - Virginia)</t>
  </si>
  <si>
    <t>K000384</t>
  </si>
  <si>
    <t>Kanjorski, Paul E. (Democratic - Pennsylvania)</t>
  </si>
  <si>
    <t>K000008</t>
  </si>
  <si>
    <t>Kaptur, Marcy (Democratic - Ohio)</t>
  </si>
  <si>
    <t>K000009</t>
  </si>
  <si>
    <t>Karnes, David K. (Republican - Nebraska)</t>
  </si>
  <si>
    <t>K000011</t>
  </si>
  <si>
    <t>Karth, Joseph E. (Democratic - Minnesota)</t>
  </si>
  <si>
    <t>K000014</t>
  </si>
  <si>
    <t>Kasich, John R. (Republican - Ohio)</t>
  </si>
  <si>
    <t>K000016</t>
  </si>
  <si>
    <t>Kassebaum, Nancy Landon (Republican - Kansas)</t>
  </si>
  <si>
    <t>K000017</t>
  </si>
  <si>
    <t>Kasten, Robert W., Jr. (Republican - Wisconsin)</t>
  </si>
  <si>
    <t>K000019</t>
  </si>
  <si>
    <t>Kastenmeier, Robert W. (Democratic - Wisconsin)</t>
  </si>
  <si>
    <t>K000020</t>
  </si>
  <si>
    <t>Katko, John (Republican - New York)</t>
  </si>
  <si>
    <t>K000386</t>
  </si>
  <si>
    <t>Kaufman, Edward E. (Democratic - Delaware)</t>
  </si>
  <si>
    <t>K000373</t>
  </si>
  <si>
    <t>Kazen, Abraham, Jr. (Democratic - Texas)</t>
  </si>
  <si>
    <t>K000025</t>
  </si>
  <si>
    <t>Keating, William J. (Republican - Ohio)</t>
  </si>
  <si>
    <t>K000037</t>
  </si>
  <si>
    <t>Keating, William R. (Democratic - Massachusetts)</t>
  </si>
  <si>
    <t>K000375</t>
  </si>
  <si>
    <t>Keller, Ric (Republican - Florida)</t>
  </si>
  <si>
    <t>K000361</t>
  </si>
  <si>
    <t>Kelly, Mike (Republican - Pennsylvania)</t>
  </si>
  <si>
    <t>K000376</t>
  </si>
  <si>
    <t>Kelly, Richard (Republican - Florida)</t>
  </si>
  <si>
    <t>K000077</t>
  </si>
  <si>
    <t>Kelly, Robin L. (Democratic - Illinois)</t>
  </si>
  <si>
    <t>K000385</t>
  </si>
  <si>
    <t>Kelly, Sue W. (Republican - New York)</t>
  </si>
  <si>
    <t>K000078</t>
  </si>
  <si>
    <t>Kelly, Trent (Republican - Mississippi)</t>
  </si>
  <si>
    <t>K000388</t>
  </si>
  <si>
    <t>Kemp, Jack (Republican - New York)</t>
  </si>
  <si>
    <t>K000086</t>
  </si>
  <si>
    <t>Kempthorne, Dirk (Republican - Idaho)</t>
  </si>
  <si>
    <t>K000088</t>
  </si>
  <si>
    <t>Kennedy, Edward M. (Democratic - Massachusetts)</t>
  </si>
  <si>
    <t>K000105</t>
  </si>
  <si>
    <t>Kennedy, John (Republican - Louisiana)</t>
  </si>
  <si>
    <t>K000393</t>
  </si>
  <si>
    <t>Kennedy, Joseph P., II (Democratic - Massachusetts)</t>
  </si>
  <si>
    <t>K000110</t>
  </si>
  <si>
    <t>Kennedy, Joseph P., III (Democratic - Massachusetts)</t>
  </si>
  <si>
    <t>K000379</t>
  </si>
  <si>
    <t>Kennedy, Mark R. (Republican - Minnesota)</t>
  </si>
  <si>
    <t>K000358</t>
  </si>
  <si>
    <t>Kennedy, Patrick J. (Democratic - Rhode Island)</t>
  </si>
  <si>
    <t>K000113</t>
  </si>
  <si>
    <t>Kennelly, Barbara B. (Democratic - Connecticut)</t>
  </si>
  <si>
    <t>K000118</t>
  </si>
  <si>
    <t>Kerns, Brian D. (Republican - Indiana)</t>
  </si>
  <si>
    <t>K000359</t>
  </si>
  <si>
    <t>Kerrey, J. Robert (Democratic - Nebraska)</t>
  </si>
  <si>
    <t>K000146</t>
  </si>
  <si>
    <t>Kerry, John F. (Democratic - Massachusetts)</t>
  </si>
  <si>
    <t>K000148</t>
  </si>
  <si>
    <t>Ketchum, William M. (Republican - California)</t>
  </si>
  <si>
    <t>K000153</t>
  </si>
  <si>
    <t>Keys, Martha E. (Democratic - Kansas)</t>
  </si>
  <si>
    <t>K000162</t>
  </si>
  <si>
    <t>Khanna, Ro (Democratic - California)</t>
  </si>
  <si>
    <t>K000389</t>
  </si>
  <si>
    <t>Kihuen, Ruben J. (Democratic - Nevada)</t>
  </si>
  <si>
    <t>K000390</t>
  </si>
  <si>
    <t>Kildee, Dale E. (Democratic - Michigan)</t>
  </si>
  <si>
    <t>K000172</t>
  </si>
  <si>
    <t>Kildee, Daniel T. (Democratic - Michigan)</t>
  </si>
  <si>
    <t>K000380</t>
  </si>
  <si>
    <t>Kilmer, Derek (Democratic - Washington)</t>
  </si>
  <si>
    <t>K000381</t>
  </si>
  <si>
    <t>Kilpatrick, Carolyn C. (Democratic - Michigan)</t>
  </si>
  <si>
    <t>K000180</t>
  </si>
  <si>
    <t>Kilroy, Mary Jo (Democratic - Ohio)</t>
  </si>
  <si>
    <t>K000372</t>
  </si>
  <si>
    <t>Kim, Jay (Republican - California)</t>
  </si>
  <si>
    <t>K000181</t>
  </si>
  <si>
    <t>Kind, Ron (Democratic - Wisconsin)</t>
  </si>
  <si>
    <t>K000188</t>
  </si>
  <si>
    <t>Kindness, Thomas N. (Republican - Ohio)</t>
  </si>
  <si>
    <t>K000190</t>
  </si>
  <si>
    <t>King, Angus S., Jr. (Independent - Maine)</t>
  </si>
  <si>
    <t>K000383</t>
  </si>
  <si>
    <t>King, Carleton J. (Republican - New York)</t>
  </si>
  <si>
    <t>K000195</t>
  </si>
  <si>
    <t>King, Peter T. (Republican - New York)</t>
  </si>
  <si>
    <t>K000210</t>
  </si>
  <si>
    <t>King, Steve (Republican - Iowa)</t>
  </si>
  <si>
    <t>K000362</t>
  </si>
  <si>
    <t>Kingston, Jack (Republican - Georgia)</t>
  </si>
  <si>
    <t>K000220</t>
  </si>
  <si>
    <t>Kinzinger, Adam (Republican - Illinois)</t>
  </si>
  <si>
    <t>K000378</t>
  </si>
  <si>
    <t>Kirk, Mark Steven (Republican - Illinois)</t>
  </si>
  <si>
    <t>K000360</t>
  </si>
  <si>
    <t>Kirk, Paul Grattan, Jr. (Democratic - Massachusetts)</t>
  </si>
  <si>
    <t>K000374</t>
  </si>
  <si>
    <t>Kirkpatrick, Ann (Democratic - Arizona)</t>
  </si>
  <si>
    <t>K000368</t>
  </si>
  <si>
    <t>Kissell, Larry (Democratic - North Carolina)</t>
  </si>
  <si>
    <t>K000369</t>
  </si>
  <si>
    <t>Kleczka, Gerald D. (Democratic - Wisconsin)</t>
  </si>
  <si>
    <t>K000259</t>
  </si>
  <si>
    <t>Klein, Herbert C. (Democratic - New Jersey)</t>
  </si>
  <si>
    <t>K000262</t>
  </si>
  <si>
    <t>Klein, Ron (Democratic - Florida)</t>
  </si>
  <si>
    <t>K000366</t>
  </si>
  <si>
    <t>Kline, John (Republican - Minnesota)</t>
  </si>
  <si>
    <t>K000363</t>
  </si>
  <si>
    <t>Klink, Ron (Democratic - Pennsylvania)</t>
  </si>
  <si>
    <t>K000270</t>
  </si>
  <si>
    <t>Klobuchar, Amy (Democratic - Minnesota)</t>
  </si>
  <si>
    <t>K000367</t>
  </si>
  <si>
    <t>Kluczynski, John C. (Democratic - Illinois)</t>
  </si>
  <si>
    <t>K000273</t>
  </si>
  <si>
    <t>Klug, Scott L. (Republican - Wisconsin)</t>
  </si>
  <si>
    <t>K000274</t>
  </si>
  <si>
    <t>Knight, Stephen (Republican - California)</t>
  </si>
  <si>
    <t>K000387</t>
  </si>
  <si>
    <t>Knollenberg, Joe (Republican - Michigan)</t>
  </si>
  <si>
    <t>K000288</t>
  </si>
  <si>
    <t>Koch, Edward I. (Democratic - New York)</t>
  </si>
  <si>
    <t>K000302</t>
  </si>
  <si>
    <t>Kogovsek, Ray (Democratic - Colorado)</t>
  </si>
  <si>
    <t>K000304</t>
  </si>
  <si>
    <t>Kohl, Herb (Democratic - Wisconsin)</t>
  </si>
  <si>
    <t>K000305</t>
  </si>
  <si>
    <t>Kolbe, Jim (Republican - Arizona)</t>
  </si>
  <si>
    <t>K000306</t>
  </si>
  <si>
    <t>Kolter, Joseph P. (Democratic - Pennsylvania)</t>
  </si>
  <si>
    <t>K000307</t>
  </si>
  <si>
    <t>Konnyu, Ernest L. (Republican - California)</t>
  </si>
  <si>
    <t>K000309</t>
  </si>
  <si>
    <t>Kopetski, Mike (Democratic - Oregon)</t>
  </si>
  <si>
    <t>K000312</t>
  </si>
  <si>
    <t>Kosmas, Suzanne M. (Democratic - Florida)</t>
  </si>
  <si>
    <t>K000370</t>
  </si>
  <si>
    <t>Kostmayer, Peter H. (Democratic - Pennsylvania)</t>
  </si>
  <si>
    <t>K000319</t>
  </si>
  <si>
    <t>Kramer, Ken (Republican - Colorado)</t>
  </si>
  <si>
    <t>K000322</t>
  </si>
  <si>
    <t>Kratovil, Frank, Jr. (Democratic - Maryland)</t>
  </si>
  <si>
    <t>K000371</t>
  </si>
  <si>
    <t>Krebs, John H. (Democratic - California)</t>
  </si>
  <si>
    <t>K000325</t>
  </si>
  <si>
    <t>Kreidler, Mike (Democratic - Washington)</t>
  </si>
  <si>
    <t>K000328</t>
  </si>
  <si>
    <t>Krishnamoorthi, Raja (Democratic - Illinois)</t>
  </si>
  <si>
    <t>K000391</t>
  </si>
  <si>
    <t>Krueger, Robert C. (Democratic - Texas)</t>
  </si>
  <si>
    <t>K000333</t>
  </si>
  <si>
    <t>Kucinich, Dennis J. (Democratic - Ohio)</t>
  </si>
  <si>
    <t>K000336</t>
  </si>
  <si>
    <t>Kuhl, John R. "Randy", Jr. (Republican - New York)</t>
  </si>
  <si>
    <t>K000364</t>
  </si>
  <si>
    <t>Kuster, Ann M. (Democratic - New Hampshire)</t>
  </si>
  <si>
    <t>K000382</t>
  </si>
  <si>
    <t>Kustoff, David (Republican - Tennessee)</t>
  </si>
  <si>
    <t>K000392</t>
  </si>
  <si>
    <t>Kuykendall, Dan H. (Republican - Tennessee)</t>
  </si>
  <si>
    <t>K000348</t>
  </si>
  <si>
    <t>Kuykendall, Steven T. (Republican - California)</t>
  </si>
  <si>
    <t>K000357</t>
  </si>
  <si>
    <t>Kyl, Jon (Republican - Arizona)</t>
  </si>
  <si>
    <t>K000352</t>
  </si>
  <si>
    <t>Kyros, Peter N. (Democratic - Maine)</t>
  </si>
  <si>
    <t>K000356</t>
  </si>
  <si>
    <t>Labrador, Raul R. (Republican - Idaho)</t>
  </si>
  <si>
    <t>L000573</t>
  </si>
  <si>
    <t>LaFalce, John J. (Democratic - New York)</t>
  </si>
  <si>
    <t>L000556</t>
  </si>
  <si>
    <t>Lagomarsino, Robert J. (Republican - California)</t>
  </si>
  <si>
    <t>L000020</t>
  </si>
  <si>
    <t>LaHood, Darin (Republican - Illinois)</t>
  </si>
  <si>
    <t>L000585</t>
  </si>
  <si>
    <t>LaHood, Ray (Republican - Illinois)</t>
  </si>
  <si>
    <t>L000552</t>
  </si>
  <si>
    <t>LaMalfa, Doug (Republican - California)</t>
  </si>
  <si>
    <t>L000578</t>
  </si>
  <si>
    <t>Lamborn, Doug (Republican - Colorado)</t>
  </si>
  <si>
    <t>L000564</t>
  </si>
  <si>
    <t>Lampson, Nick (Democratic - Texas)</t>
  </si>
  <si>
    <t>L000043</t>
  </si>
  <si>
    <t>Lancaster, H. Martin (Democratic - North Carolina)</t>
  </si>
  <si>
    <t>L000045</t>
  </si>
  <si>
    <t>Lance, Leonard (Republican - New Jersey)</t>
  </si>
  <si>
    <t>L000567</t>
  </si>
  <si>
    <t>Landgrebe, Earl F. (Republican - Indiana)</t>
  </si>
  <si>
    <t>L000049</t>
  </si>
  <si>
    <t>Landrieu, Mary L. (Democratic - Louisiana)</t>
  </si>
  <si>
    <t>L000550</t>
  </si>
  <si>
    <t>Landrum, Phil M. (Democratic - Georgia)</t>
  </si>
  <si>
    <t>L000054</t>
  </si>
  <si>
    <t>Landry, Jeffrey M. (Republican - Louisiana)</t>
  </si>
  <si>
    <t>L000574</t>
  </si>
  <si>
    <t>Langevin, James R. (Democratic - Rhode Island)</t>
  </si>
  <si>
    <t>L000559</t>
  </si>
  <si>
    <t>Lankford, James (Republican - Oklahoma)</t>
  </si>
  <si>
    <t>L000575</t>
  </si>
  <si>
    <t>Lantos, Tom (Democratic - California)</t>
  </si>
  <si>
    <t>L000090</t>
  </si>
  <si>
    <t>Largent, Steve (Republican - Oklahoma)</t>
  </si>
  <si>
    <t>L000096</t>
  </si>
  <si>
    <t>LaRocco, Larry (Democratic - Idaho)</t>
  </si>
  <si>
    <t>L000098</t>
  </si>
  <si>
    <t>Larsen, Rick (Democratic - Washington)</t>
  </si>
  <si>
    <t>L000560</t>
  </si>
  <si>
    <t>Larson, John B. (Democratic - Connecticut)</t>
  </si>
  <si>
    <t>L000557</t>
  </si>
  <si>
    <t>Latham, Tom (Republican - Iowa)</t>
  </si>
  <si>
    <t>L000111</t>
  </si>
  <si>
    <t>LaTourette, Steven C. (Republican - Ohio)</t>
  </si>
  <si>
    <t>L000553</t>
  </si>
  <si>
    <t>Latta, Delbert L. (Republican - Ohio)</t>
  </si>
  <si>
    <t>L000116</t>
  </si>
  <si>
    <t>Latta, Robert E. (Republican - Ohio)</t>
  </si>
  <si>
    <t>L000566</t>
  </si>
  <si>
    <t>Laughlin, Greg (Democratic - Texas)</t>
  </si>
  <si>
    <t>L000119</t>
  </si>
  <si>
    <t>Lautenberg, Frank R. (Democratic - New Jersey)</t>
  </si>
  <si>
    <t>L000123</t>
  </si>
  <si>
    <t>Lawrence, Brenda L. (Democratic - Michigan)</t>
  </si>
  <si>
    <t>L000581</t>
  </si>
  <si>
    <t>Lawson, Al, Jr. (Democratic - Florida)</t>
  </si>
  <si>
    <t>L000586</t>
  </si>
  <si>
    <t>Laxalt, Paul D. (Republican - Nevada)</t>
  </si>
  <si>
    <t>L000148</t>
  </si>
  <si>
    <t>Lazio, Rick (Republican - New York)</t>
  </si>
  <si>
    <t>L000155</t>
  </si>
  <si>
    <t>Leach, Claude (Buddy), Jr. (Democratic - Louisiana)</t>
  </si>
  <si>
    <t>L000167</t>
  </si>
  <si>
    <t>Leach, James A. (Republican - Iowa)</t>
  </si>
  <si>
    <t>L000169</t>
  </si>
  <si>
    <t>Leahy, Patrick J. (Democratic - Vermont)</t>
  </si>
  <si>
    <t>L000174</t>
  </si>
  <si>
    <t>Leath, Marvin (Democratic - Texas)</t>
  </si>
  <si>
    <t>L000180</t>
  </si>
  <si>
    <t>LeBoutillier, John (Republican - New York)</t>
  </si>
  <si>
    <t>L000547</t>
  </si>
  <si>
    <t>Lederer, Raymond F. (Democratic - Pennsylvania)</t>
  </si>
  <si>
    <t>L000187</t>
  </si>
  <si>
    <t>Lee, Barbara (Democratic - California)</t>
  </si>
  <si>
    <t>L000551</t>
  </si>
  <si>
    <t>Lee, Christopher J. (Republican - New York)</t>
  </si>
  <si>
    <t>L000568</t>
  </si>
  <si>
    <t>Lee, Gary A. (Republican - New York)</t>
  </si>
  <si>
    <t>L000192</t>
  </si>
  <si>
    <t>Lee, Mike (Republican - Utah)</t>
  </si>
  <si>
    <t>L000577</t>
  </si>
  <si>
    <t>LeFante, Joseph A. (Democratic - New Jersey)</t>
  </si>
  <si>
    <t>L000561</t>
  </si>
  <si>
    <t>Leggett, Robert L. (Democratic - California)</t>
  </si>
  <si>
    <t>L000221</t>
  </si>
  <si>
    <t>Lehman, Richard H. (Democratic - California)</t>
  </si>
  <si>
    <t>L000225</t>
  </si>
  <si>
    <t>Lehman, William (Democratic - Florida)</t>
  </si>
  <si>
    <t>L000226</t>
  </si>
  <si>
    <t>Leland, Mickey (Democratic - Texas)</t>
  </si>
  <si>
    <t>L000237</t>
  </si>
  <si>
    <t>LeMieux, George S. (Republican - Florida)</t>
  </si>
  <si>
    <t>L000572</t>
  </si>
  <si>
    <t>Lent, Norman F. (Republican - New York)</t>
  </si>
  <si>
    <t>L000243</t>
  </si>
  <si>
    <t>Levin, Carl (Democratic - Michigan)</t>
  </si>
  <si>
    <t>L000261</t>
  </si>
  <si>
    <t>Levin, Sander M. (Democratic - Michigan)</t>
  </si>
  <si>
    <t>L000263</t>
  </si>
  <si>
    <t>Levine, Mel (Democratic - California)</t>
  </si>
  <si>
    <t>L000264</t>
  </si>
  <si>
    <t>Levitas, Elliott H. (Democratic - Georgia)</t>
  </si>
  <si>
    <t>L000265</t>
  </si>
  <si>
    <t>Levy, David A. (Republican - New York)</t>
  </si>
  <si>
    <t>L000267</t>
  </si>
  <si>
    <t>Lewis, Jason (Republican - Minnesota)</t>
  </si>
  <si>
    <t>L000587</t>
  </si>
  <si>
    <t>Lewis, Jerry (Republican - California)</t>
  </si>
  <si>
    <t>L000274</t>
  </si>
  <si>
    <t>Lewis, John (Democratic - Georgia)</t>
  </si>
  <si>
    <t>L000287</t>
  </si>
  <si>
    <t>Lewis, Ron (Republican - Kentucky)</t>
  </si>
  <si>
    <t>L000293</t>
  </si>
  <si>
    <t>Lewis, Thomas F. (Republican - Florida)</t>
  </si>
  <si>
    <t>L000295</t>
  </si>
  <si>
    <t>Lieberman, Joseph I. (Independent Democrat - Connecticut)</t>
  </si>
  <si>
    <t>L000304</t>
  </si>
  <si>
    <t>Lieu, Ted (Democratic - California)</t>
  </si>
  <si>
    <t>L000582</t>
  </si>
  <si>
    <t>Lightfoot, Jim (Republican - Iowa)</t>
  </si>
  <si>
    <t>L000305</t>
  </si>
  <si>
    <t>Lincoln, Blanche L. (Democratic - Arkansas)</t>
  </si>
  <si>
    <t>L000035</t>
  </si>
  <si>
    <t>Linder, John (Republican - Georgia)</t>
  </si>
  <si>
    <t>L000321</t>
  </si>
  <si>
    <t>Lipinski, Daniel (Democratic - Illinois)</t>
  </si>
  <si>
    <t>L000563</t>
  </si>
  <si>
    <t>Lipinski, William O. (Democratic - Illinois)</t>
  </si>
  <si>
    <t>L000342</t>
  </si>
  <si>
    <t>Litton, Jerry (Democratic - Missouri)</t>
  </si>
  <si>
    <t>L000360</t>
  </si>
  <si>
    <t>Livingston, Bob (Republican - Louisiana)</t>
  </si>
  <si>
    <t>L000371</t>
  </si>
  <si>
    <t>Lloyd, James F. (Democratic - California)</t>
  </si>
  <si>
    <t>L000379</t>
  </si>
  <si>
    <t>Lloyd, Marilyn (Democratic - Tennessee)</t>
  </si>
  <si>
    <t>L000381</t>
  </si>
  <si>
    <t>LoBiondo, Frank A. (Republican - New Jersey)</t>
  </si>
  <si>
    <t>L000554</t>
  </si>
  <si>
    <t>Loebsack, David (Democratic - Iowa)</t>
  </si>
  <si>
    <t>L000565</t>
  </si>
  <si>
    <t>Loeffler, Tom (Republican - Texas)</t>
  </si>
  <si>
    <t>L000396</t>
  </si>
  <si>
    <t>Lofgren, Zoe (Democratic - California)</t>
  </si>
  <si>
    <t>L000397</t>
  </si>
  <si>
    <t>Long, Billy (Republican - Missouri)</t>
  </si>
  <si>
    <t>L000576</t>
  </si>
  <si>
    <t>Long, Cathy (Mrs. Gillis) (Democratic - Louisiana)</t>
  </si>
  <si>
    <t>L000411</t>
  </si>
  <si>
    <t>Long, Clarence D. (Democratic - Maryland)</t>
  </si>
  <si>
    <t>L000413</t>
  </si>
  <si>
    <t>Long, Gillis W. (Democratic - Louisiana)</t>
  </si>
  <si>
    <t>L000417</t>
  </si>
  <si>
    <t>Long, Jill L. (Democratic - Indiana)</t>
  </si>
  <si>
    <t>L000420</t>
  </si>
  <si>
    <t>Long, Russell B. (Democratic - Louisiana)</t>
  </si>
  <si>
    <t>L000428</t>
  </si>
  <si>
    <t>Longley, James B., Jr. (Republican - Maine)</t>
  </si>
  <si>
    <t>L000431</t>
  </si>
  <si>
    <t>Lott, Trent (Republican - Mississippi)</t>
  </si>
  <si>
    <t>L000447</t>
  </si>
  <si>
    <t>Loudermilk, Barry (Republican - Georgia)</t>
  </si>
  <si>
    <t>L000583</t>
  </si>
  <si>
    <t>Love, Mia B. (Republican - Utah)</t>
  </si>
  <si>
    <t>L000584</t>
  </si>
  <si>
    <t>Lowenthal, Alan S. (Democratic - California)</t>
  </si>
  <si>
    <t>L000579</t>
  </si>
  <si>
    <t>Lowery, Bill (Republican - California)</t>
  </si>
  <si>
    <t>L000479</t>
  </si>
  <si>
    <t>Lowey, Nita M. (Democratic - New York)</t>
  </si>
  <si>
    <t>L000480</t>
  </si>
  <si>
    <t>Lowry, Mike (Democratic - Washington)</t>
  </si>
  <si>
    <t>L000486</t>
  </si>
  <si>
    <t>Lucas, Frank D. (Republican - Oklahoma)</t>
  </si>
  <si>
    <t>L000491</t>
  </si>
  <si>
    <t>Lucas, Ken (Democratic - Kentucky)</t>
  </si>
  <si>
    <t>L000558</t>
  </si>
  <si>
    <t>Luetkemeyer, Blaine (Republican - Missouri)</t>
  </si>
  <si>
    <t>L000569</t>
  </si>
  <si>
    <t>Lugar, Richard G. (Republican - Indiana)</t>
  </si>
  <si>
    <t>L000504</t>
  </si>
  <si>
    <t>Lujan Grisham, Michelle (Democratic - New Mexico)</t>
  </si>
  <si>
    <t>L000580</t>
  </si>
  <si>
    <t>Lujan, Ben Ray (Democratic - New Mexico)</t>
  </si>
  <si>
    <t>L000570</t>
  </si>
  <si>
    <t>Lujan, Manuel, Jr. (Republican - New Mexico)</t>
  </si>
  <si>
    <t>L000506</t>
  </si>
  <si>
    <t>Luken, Charles (Democratic - Ohio)</t>
  </si>
  <si>
    <t>L000507</t>
  </si>
  <si>
    <t>Luken, Thomas A. (Democratic - Ohio)</t>
  </si>
  <si>
    <t>L000508</t>
  </si>
  <si>
    <t>Lukens, Donald E. (Republican - Ohio)</t>
  </si>
  <si>
    <t>L000509</t>
  </si>
  <si>
    <t>Lummis, Cynthia M. (Republican - Wyoming)</t>
  </si>
  <si>
    <t>L000571</t>
  </si>
  <si>
    <t>Lundine, Stanley N. (Democratic - New York)</t>
  </si>
  <si>
    <t>L000516</t>
  </si>
  <si>
    <t>Lungren, Daniel E. (Republican - California)</t>
  </si>
  <si>
    <t>L000517</t>
  </si>
  <si>
    <t>Luther, Bill (Democratic - Minnesota)</t>
  </si>
  <si>
    <t>L000521</t>
  </si>
  <si>
    <t>Lynch, Stephen F. (Democratic - Massachusetts)</t>
  </si>
  <si>
    <t>L000562</t>
  </si>
  <si>
    <t>MacArthur, Thomas (Republican - New Jersey)</t>
  </si>
  <si>
    <t>M001193</t>
  </si>
  <si>
    <t>Macdonald, Torbert H. (Democratic - Massachusetts)</t>
  </si>
  <si>
    <t>M000005</t>
  </si>
  <si>
    <t>Machtley, Ronald K. (Republican - Rhode Island)</t>
  </si>
  <si>
    <t>M000015</t>
  </si>
  <si>
    <t>Mack, Connie (Republican - Florida)</t>
  </si>
  <si>
    <t>M001155</t>
  </si>
  <si>
    <t>Mack, Connie, III (Republican - Florida)</t>
  </si>
  <si>
    <t>M000019</t>
  </si>
  <si>
    <t>MacKay, Buddy (Democratic - Florida)</t>
  </si>
  <si>
    <t>M000023</t>
  </si>
  <si>
    <t>Madden, Ray J. (Democratic - Indiana)</t>
  </si>
  <si>
    <t>M000039</t>
  </si>
  <si>
    <t>Madigan, Edward R. (Republican - Illinois)</t>
  </si>
  <si>
    <t>M000041</t>
  </si>
  <si>
    <t>Maffei, Daniel B. (Democratic - New York)</t>
  </si>
  <si>
    <t>M001171</t>
  </si>
  <si>
    <t>Magnuson, Warren G. (Democratic - Washington)</t>
  </si>
  <si>
    <t>M000053</t>
  </si>
  <si>
    <t>Maguire, Andrew (Democratic - New Jersey)</t>
  </si>
  <si>
    <t>M000058</t>
  </si>
  <si>
    <t>Mahon, George H. (Democratic - Texas)</t>
  </si>
  <si>
    <t>M000065</t>
  </si>
  <si>
    <t>Mahoney, Tim (Democratic - Florida)</t>
  </si>
  <si>
    <t>M001164</t>
  </si>
  <si>
    <t>Mailliard, William S. (Republican - California)</t>
  </si>
  <si>
    <t>M000070</t>
  </si>
  <si>
    <t>Majette, Denise L. (Democratic - Georgia)</t>
  </si>
  <si>
    <t>M001145</t>
  </si>
  <si>
    <t>Mallary, Richard W. (Republican - Vermont)</t>
  </si>
  <si>
    <t>M000078</t>
  </si>
  <si>
    <t>Maloney, Carolyn B. (Democratic - New York)</t>
  </si>
  <si>
    <t>M000087</t>
  </si>
  <si>
    <t>Maloney, James H. (Democratic - Connecticut)</t>
  </si>
  <si>
    <t>M000090</t>
  </si>
  <si>
    <t>Maloney, Sean Patrick (Democratic - New York)</t>
  </si>
  <si>
    <t>M001185</t>
  </si>
  <si>
    <t>Manchin, Joe, III (Democratic - West Virginia)</t>
  </si>
  <si>
    <t>M001183</t>
  </si>
  <si>
    <t>Mann, David (Democratic - Ohio)</t>
  </si>
  <si>
    <t>M000100</t>
  </si>
  <si>
    <t>Mann, James R. (Democratic - South Carolina)</t>
  </si>
  <si>
    <t>M000105</t>
  </si>
  <si>
    <t>Mansfield, Mike (Democratic - Montana)</t>
  </si>
  <si>
    <t>M000113</t>
  </si>
  <si>
    <t>Manton, Thomas J. (Democratic - New York)</t>
  </si>
  <si>
    <t>M000117</t>
  </si>
  <si>
    <t>Manzullo, Donald A. (Republican - Illinois)</t>
  </si>
  <si>
    <t>M001138</t>
  </si>
  <si>
    <t>Maraziti, Joseph J. (Republican - New Jersey)</t>
  </si>
  <si>
    <t>M000121</t>
  </si>
  <si>
    <t>Marchant, Kenny (Republican - Texas)</t>
  </si>
  <si>
    <t>M001158</t>
  </si>
  <si>
    <t>Margolies-Mezvinsky, Marjorie (Democratic - Pennsylvania)</t>
  </si>
  <si>
    <t>M000129</t>
  </si>
  <si>
    <t>Marino, Tom (Republican - Pennsylvania)</t>
  </si>
  <si>
    <t>M001179</t>
  </si>
  <si>
    <t>Markey, Betsy (Democratic - Colorado)</t>
  </si>
  <si>
    <t>M001172</t>
  </si>
  <si>
    <t>Markey, Edward J. (Democratic - Massachusetts)</t>
  </si>
  <si>
    <t>M000133</t>
  </si>
  <si>
    <t>Marks, Marc L. (Republican - Pennsylvania)</t>
  </si>
  <si>
    <t>M000136</t>
  </si>
  <si>
    <t>Marlenee, Ron (Republican - Montana)</t>
  </si>
  <si>
    <t>M000139</t>
  </si>
  <si>
    <t>Marriott, David Daniel (Republican - Utah)</t>
  </si>
  <si>
    <t>M000143</t>
  </si>
  <si>
    <t>Marshall, Jim (Democratic - Georgia)</t>
  </si>
  <si>
    <t>M001146</t>
  </si>
  <si>
    <t>Marshall, Roger W. (Republican - Kansas)</t>
  </si>
  <si>
    <t>M001198</t>
  </si>
  <si>
    <t>Martin, David O'B. (Republican - New York)</t>
  </si>
  <si>
    <t>M000174</t>
  </si>
  <si>
    <t>Martin, David T. (Republican - Nebraska)</t>
  </si>
  <si>
    <t>M000175</t>
  </si>
  <si>
    <t>Martin, James G. (Republican - North Carolina)</t>
  </si>
  <si>
    <t>M000183</t>
  </si>
  <si>
    <t>Martin, Lynn M. (Republican - Illinois)</t>
  </si>
  <si>
    <t>M000195</t>
  </si>
  <si>
    <t>Martinez, Matthew G. (Democratic - California)</t>
  </si>
  <si>
    <t>M000206</t>
  </si>
  <si>
    <t>Martinez, Mel (Republican - Florida)</t>
  </si>
  <si>
    <t>M001162</t>
  </si>
  <si>
    <t>Martini, William J. (Republican - New Jersey)</t>
  </si>
  <si>
    <t>M000207</t>
  </si>
  <si>
    <t>Mascara, Frank (Democratic - Pennsylvania)</t>
  </si>
  <si>
    <t>M000212</t>
  </si>
  <si>
    <t>Massa, Eric J. J. (Democratic - New York)</t>
  </si>
  <si>
    <t>M001173</t>
  </si>
  <si>
    <t>Massie, Thomas (Republican - Kentucky)</t>
  </si>
  <si>
    <t>M001184</t>
  </si>
  <si>
    <t>Mast, Brian J. (Republican - Florida)</t>
  </si>
  <si>
    <t>M001199</t>
  </si>
  <si>
    <t>Matheson, Jim (Democratic - Utah)</t>
  </si>
  <si>
    <t>M001142</t>
  </si>
  <si>
    <t>Mathews, Harlan (Democratic - Tennessee)</t>
  </si>
  <si>
    <t>M000236</t>
  </si>
  <si>
    <t>Mathias, Charles McC., Jr. (Republican - Maryland)</t>
  </si>
  <si>
    <t>M000241</t>
  </si>
  <si>
    <t>Mathias, Robert B. (Bob) (Republican - California)</t>
  </si>
  <si>
    <t>M000242</t>
  </si>
  <si>
    <t>Mathis, Dawson (Democratic - Georgia)</t>
  </si>
  <si>
    <t>M000244</t>
  </si>
  <si>
    <t>Matsui, Doris O. (Democratic - California)</t>
  </si>
  <si>
    <t>M001163</t>
  </si>
  <si>
    <t>Matsui, Robert T. (Democratic - California)</t>
  </si>
  <si>
    <t>M000249</t>
  </si>
  <si>
    <t>Matsunaga, Spark M. (Democratic - Hawaii)</t>
  </si>
  <si>
    <t>M000250</t>
  </si>
  <si>
    <t>Mattingly, Mack (Republican - Georgia)</t>
  </si>
  <si>
    <t>M000257</t>
  </si>
  <si>
    <t>Mattox, James A. (Democratic - Texas)</t>
  </si>
  <si>
    <t>M000260</t>
  </si>
  <si>
    <t>Mavroules, Nicholas (Democratic - Massachusetts)</t>
  </si>
  <si>
    <t>M000264</t>
  </si>
  <si>
    <t>Mayne, Wiley (Republican - Iowa)</t>
  </si>
  <si>
    <t>M000286</t>
  </si>
  <si>
    <t>Mazzoli, Romano L. (Democratic - Kentucky)</t>
  </si>
  <si>
    <t>M000291</t>
  </si>
  <si>
    <t>McAllister, Vance M. (Republican - Louisiana)</t>
  </si>
  <si>
    <t>M001192</t>
  </si>
  <si>
    <t>McCain, John (Republican - Arizona)</t>
  </si>
  <si>
    <t>M000303</t>
  </si>
  <si>
    <t>McCandless, Alfred A. (Al) (Republican - California)</t>
  </si>
  <si>
    <t>M000306</t>
  </si>
  <si>
    <t>McCarthy, Carolyn (Democratic - New York)</t>
  </si>
  <si>
    <t>M000309</t>
  </si>
  <si>
    <t>McCarthy, Karen (Democratic - Missouri)</t>
  </si>
  <si>
    <t>M000316</t>
  </si>
  <si>
    <t>McCarthy, Kevin (Republican - California)</t>
  </si>
  <si>
    <t>M001165</t>
  </si>
  <si>
    <t>McCaskill, Claire (Democratic - Missouri)</t>
  </si>
  <si>
    <t>M001170</t>
  </si>
  <si>
    <t>McCaul, Michael T. (Republican - Texas)</t>
  </si>
  <si>
    <t>M001157</t>
  </si>
  <si>
    <t>McClellan, John L. (Democratic - Arkansas)</t>
  </si>
  <si>
    <t>M000332</t>
  </si>
  <si>
    <t>McClintock, Tom (Republican - California)</t>
  </si>
  <si>
    <t>M001177</t>
  </si>
  <si>
    <t>McClory, Robert (Republican - Illinois)</t>
  </si>
  <si>
    <t>M000340</t>
  </si>
  <si>
    <t>McCloskey, Frank (Democratic - Indiana)</t>
  </si>
  <si>
    <t>M000342</t>
  </si>
  <si>
    <t>McCloskey, Paul N., Jr. (Republican - California)</t>
  </si>
  <si>
    <t>M000343</t>
  </si>
  <si>
    <t>McClure, James A. (Republican - Idaho)</t>
  </si>
  <si>
    <t>M000346</t>
  </si>
  <si>
    <t>McCollister, John Y. (Republican - Nebraska)</t>
  </si>
  <si>
    <t>M000349</t>
  </si>
  <si>
    <t>McCollum, Betty (Democratic - Minnesota)</t>
  </si>
  <si>
    <t>M001143</t>
  </si>
  <si>
    <t>McCollum, Bill (Republican - Florida)</t>
  </si>
  <si>
    <t>M000350</t>
  </si>
  <si>
    <t>McConnell, Mitch (Republican - Kentucky)</t>
  </si>
  <si>
    <t>M000355</t>
  </si>
  <si>
    <t>McCormack, Mike (Democratic - Washington)</t>
  </si>
  <si>
    <t>M000365</t>
  </si>
  <si>
    <t>McCotter, Thaddeus G. (Republican - Michigan)</t>
  </si>
  <si>
    <t>M001147</t>
  </si>
  <si>
    <t>McCrery, Jim (Republican - Louisiana)</t>
  </si>
  <si>
    <t>M000388</t>
  </si>
  <si>
    <t>McCurdy, Dave (Democratic - Oklahoma)</t>
  </si>
  <si>
    <t>M000398</t>
  </si>
  <si>
    <t>McDade, Joseph M. (Republican - Pennsylvania)</t>
  </si>
  <si>
    <t>M000399</t>
  </si>
  <si>
    <t>McDermott, Jim (Democratic - Washington)</t>
  </si>
  <si>
    <t>M000404</t>
  </si>
  <si>
    <t>McDonald, Lawrence P. (Democratic - Georgia)</t>
  </si>
  <si>
    <t>M000413</t>
  </si>
  <si>
    <t>McEachin, A. Donald (Democratic - Virginia)</t>
  </si>
  <si>
    <t>M001200</t>
  </si>
  <si>
    <t>McEwen, Bob (Republican - Ohio)</t>
  </si>
  <si>
    <t>M000432</t>
  </si>
  <si>
    <t>McEwen, Robert C. (Republican - New York)</t>
  </si>
  <si>
    <t>M000433</t>
  </si>
  <si>
    <t>McFall, John J. (Democratic - California)</t>
  </si>
  <si>
    <t>M000436</t>
  </si>
  <si>
    <t>McGee, Gale W. (Democratic - Wyoming)</t>
  </si>
  <si>
    <t>M000445</t>
  </si>
  <si>
    <t>McGovern, George (Democratic - South Dakota)</t>
  </si>
  <si>
    <t>M000452</t>
  </si>
  <si>
    <t>McGovern, James P. (Democratic - Massachusetts)</t>
  </si>
  <si>
    <t>M000312</t>
  </si>
  <si>
    <t>McGrath, Raymond J. (Republican - New York)</t>
  </si>
  <si>
    <t>M000458</t>
  </si>
  <si>
    <t>McHale, Paul (Democratic - Pennsylvania)</t>
  </si>
  <si>
    <t>M000466</t>
  </si>
  <si>
    <t>McHenry, Patrick T. (Republican - North Carolina)</t>
  </si>
  <si>
    <t>M001156</t>
  </si>
  <si>
    <t>McHugh, John M. (Republican - New York)</t>
  </si>
  <si>
    <t>M000472</t>
  </si>
  <si>
    <t>McHugh, Matthew F. (Democratic - New York)</t>
  </si>
  <si>
    <t>M000473</t>
  </si>
  <si>
    <t>McInnis, Scott (Republican - Colorado)</t>
  </si>
  <si>
    <t>M000477</t>
  </si>
  <si>
    <t>McIntosh, David M. (Republican - Indiana)</t>
  </si>
  <si>
    <t>M000481</t>
  </si>
  <si>
    <t>McIntyre, Mike (Democratic - North Carolina)</t>
  </si>
  <si>
    <t>M000485</t>
  </si>
  <si>
    <t>McIntyre, Thomas J. (Democratic - New Hampshire)</t>
  </si>
  <si>
    <t>M000486</t>
  </si>
  <si>
    <t>McKay, K. Gunn (Democratic - Utah)</t>
  </si>
  <si>
    <t>M000490</t>
  </si>
  <si>
    <t>McKeon, Howard P. "Buck" (Republican - California)</t>
  </si>
  <si>
    <t>M000508</t>
  </si>
  <si>
    <t>McKernan, John R., Jr. (Republican - Maine)</t>
  </si>
  <si>
    <t>M000512</t>
  </si>
  <si>
    <t>McKinley, David B. (Republican - West Virginia)</t>
  </si>
  <si>
    <t>M001180</t>
  </si>
  <si>
    <t>McKinney, Cynthia A. (Democratic - Georgia)</t>
  </si>
  <si>
    <t>M000523</t>
  </si>
  <si>
    <t>McKinney, Stewart B. (Republican - Connecticut)</t>
  </si>
  <si>
    <t>M000527</t>
  </si>
  <si>
    <t>McMahon, Michael E. (Democratic - New York)</t>
  </si>
  <si>
    <t>M001174</t>
  </si>
  <si>
    <t>McMillan, J. Alex (Republican - North Carolina)</t>
  </si>
  <si>
    <t>M000566</t>
  </si>
  <si>
    <t>McMillen, Thomas (Democratic - Maryland)</t>
  </si>
  <si>
    <t>M000573</t>
  </si>
  <si>
    <t>McMorris Rodgers, Cathy (Republican - Washington)</t>
  </si>
  <si>
    <t>M001159</t>
  </si>
  <si>
    <t>McNerney, Jerry (Democratic - California)</t>
  </si>
  <si>
    <t>M001166</t>
  </si>
  <si>
    <t>McNulty, James F., Jr. (Democratic - Arizona)</t>
  </si>
  <si>
    <t>M000589</t>
  </si>
  <si>
    <t>McNulty, Michael R. (Democratic - New York)</t>
  </si>
  <si>
    <t>M000590</t>
  </si>
  <si>
    <t>McSally, Martha (Republican - Arizona)</t>
  </si>
  <si>
    <t>M001197</t>
  </si>
  <si>
    <t>McSpadden, Clem Rogers (Democratic - Oklahoma)</t>
  </si>
  <si>
    <t>M000603</t>
  </si>
  <si>
    <t>Meadows, Mark (Republican - North Carolina)</t>
  </si>
  <si>
    <t>M001187</t>
  </si>
  <si>
    <t>Meeds, Lloyd (Democratic - Washington)</t>
  </si>
  <si>
    <t>M000626</t>
  </si>
  <si>
    <t>Meehan, Martin T. (Democratic - Massachusetts)</t>
  </si>
  <si>
    <t>M000627</t>
  </si>
  <si>
    <t>Meehan, Patrick (Republican - Pennsylvania)</t>
  </si>
  <si>
    <t>M001181</t>
  </si>
  <si>
    <t>Meek, Carrie P. (Democratic - Florida)</t>
  </si>
  <si>
    <t>M000628</t>
  </si>
  <si>
    <t>Meek, Kendrick B. (Democratic - Florida)</t>
  </si>
  <si>
    <t>M001148</t>
  </si>
  <si>
    <t>Meeks, Gregory W. (Democratic - New York)</t>
  </si>
  <si>
    <t>M001137</t>
  </si>
  <si>
    <t>Melancon, Charlie (Democratic - Louisiana)</t>
  </si>
  <si>
    <t>M001161</t>
  </si>
  <si>
    <t>Melcher, John (Democratic - Montana)</t>
  </si>
  <si>
    <t>M000635</t>
  </si>
  <si>
    <t>Menendez, Robert (Democratic - New Jersey)</t>
  </si>
  <si>
    <t>M000639</t>
  </si>
  <si>
    <t>Meng, Grace (Democratic - New York)</t>
  </si>
  <si>
    <t>M001188</t>
  </si>
  <si>
    <t>Merkley, Jeff (Democratic - Oregon)</t>
  </si>
  <si>
    <t>M001176</t>
  </si>
  <si>
    <t>Messer, Luke (Republican - Indiana)</t>
  </si>
  <si>
    <t>M001189</t>
  </si>
  <si>
    <t>Metcalf, Jack (Republican - Washington)</t>
  </si>
  <si>
    <t>M000669</t>
  </si>
  <si>
    <t>Metcalf, Lee (Democratic - Montana)</t>
  </si>
  <si>
    <t>M000671</t>
  </si>
  <si>
    <t>Metcalfe, Ralph H. (Democratic - Illinois)</t>
  </si>
  <si>
    <t>M000675</t>
  </si>
  <si>
    <t>Metzenbaum, Howard M. (Democratic - Ohio)</t>
  </si>
  <si>
    <t>M000678</t>
  </si>
  <si>
    <t>Meyers, Jan (Republican - Kansas)</t>
  </si>
  <si>
    <t>M000684</t>
  </si>
  <si>
    <t>Meyner, Helen S. (Democratic - New Jersey)</t>
  </si>
  <si>
    <t>M000685</t>
  </si>
  <si>
    <t>Mezvinsky, Edward (Democratic - Iowa)</t>
  </si>
  <si>
    <t>M000686</t>
  </si>
  <si>
    <t>Mfume, Kweisi (Democratic - Maryland)</t>
  </si>
  <si>
    <t>M000687</t>
  </si>
  <si>
    <t>Mica, Daniel Andrew (Democratic - Florida)</t>
  </si>
  <si>
    <t>M000688</t>
  </si>
  <si>
    <t>Mica, John L. (Republican - Florida)</t>
  </si>
  <si>
    <t>M000689</t>
  </si>
  <si>
    <t>Michaud, Michael H. (Democratic - Maine)</t>
  </si>
  <si>
    <t>M001149</t>
  </si>
  <si>
    <t>Michel, Robert H. (Republican - Illinois)</t>
  </si>
  <si>
    <t>M000692</t>
  </si>
  <si>
    <t>Mikulski, Barbara A. (Democratic - Maryland)</t>
  </si>
  <si>
    <t>M000702</t>
  </si>
  <si>
    <t>Mikva, Abner J. (Democratic - Illinois)</t>
  </si>
  <si>
    <t>M000703</t>
  </si>
  <si>
    <t>Milford, Dale (Democratic - Texas)</t>
  </si>
  <si>
    <t>M000708</t>
  </si>
  <si>
    <t>Millender-McDonald, Juanita (Democratic - California)</t>
  </si>
  <si>
    <t>M000714</t>
  </si>
  <si>
    <t>Miller, Brad (Democratic - North Carolina)</t>
  </si>
  <si>
    <t>M001154</t>
  </si>
  <si>
    <t>Miller, Candice S. (Republican - Michigan)</t>
  </si>
  <si>
    <t>M001150</t>
  </si>
  <si>
    <t>Miller, Clarence E. (Republican - Ohio)</t>
  </si>
  <si>
    <t>M000718</t>
  </si>
  <si>
    <t>Miller, Dan (Republican - Florida)</t>
  </si>
  <si>
    <t>M000720</t>
  </si>
  <si>
    <t>Miller, Gary G. (Republican - California)</t>
  </si>
  <si>
    <t>M001139</t>
  </si>
  <si>
    <t>Miller, George (Democratic - California)</t>
  </si>
  <si>
    <t>M000725</t>
  </si>
  <si>
    <t>Miller, Jeff (Republican - Florida)</t>
  </si>
  <si>
    <t>M001144</t>
  </si>
  <si>
    <t>Miller, John R. (Republican - Washington)</t>
  </si>
  <si>
    <t>M000736</t>
  </si>
  <si>
    <t>Miller, Zell (Democratic - Georgia)</t>
  </si>
  <si>
    <t>M001141</t>
  </si>
  <si>
    <t>Mills, Wilbur D. (Democratic - Arkansas)</t>
  </si>
  <si>
    <t>M000778</t>
  </si>
  <si>
    <t>Mills, William O. (Republican - Maryland)</t>
  </si>
  <si>
    <t>M000779</t>
  </si>
  <si>
    <t>Mineta, Norman Y. (Democratic - California)</t>
  </si>
  <si>
    <t>M000794</t>
  </si>
  <si>
    <t>Minge, David (Democratic - Minnesota)</t>
  </si>
  <si>
    <t>M000795</t>
  </si>
  <si>
    <t>Minish, Joseph G. (Democratic - New Jersey)</t>
  </si>
  <si>
    <t>M000796</t>
  </si>
  <si>
    <t>Mink, Patsy T. (Democratic - Hawaii)</t>
  </si>
  <si>
    <t>M000797</t>
  </si>
  <si>
    <t>Minnick, Walter (Democratic - Idaho)</t>
  </si>
  <si>
    <t>M001175</t>
  </si>
  <si>
    <t>Minshall, William E. (Republican - Ohio)</t>
  </si>
  <si>
    <t>M000799</t>
  </si>
  <si>
    <t>Mitchell, Donald J. (Republican - New York)</t>
  </si>
  <si>
    <t>M000808</t>
  </si>
  <si>
    <t>Mitchell, George J. (Democratic - Maine)</t>
  </si>
  <si>
    <t>M000811</t>
  </si>
  <si>
    <t>Mitchell, Harry E. (Democratic - Arizona)</t>
  </si>
  <si>
    <t>M001167</t>
  </si>
  <si>
    <t>Mitchell, Parren J. (Democratic - Maryland)</t>
  </si>
  <si>
    <t>M000826</t>
  </si>
  <si>
    <t>Mitchell, Paul (Republican - Michigan)</t>
  </si>
  <si>
    <t>M001201</t>
  </si>
  <si>
    <t>Mizell, Wilmer (Republican - North Carolina)</t>
  </si>
  <si>
    <t>M000833</t>
  </si>
  <si>
    <t>Moakley, John Joseph (Democratic - Massachusetts)</t>
  </si>
  <si>
    <t>M000834</t>
  </si>
  <si>
    <t>Moffett, Toby (Democratic - Connecticut)</t>
  </si>
  <si>
    <t>M000839</t>
  </si>
  <si>
    <t>Molinari, Guy (Republican - New York)</t>
  </si>
  <si>
    <t>M000842</t>
  </si>
  <si>
    <t>Molinari, Susan (Republican - New York)</t>
  </si>
  <si>
    <t>M000843</t>
  </si>
  <si>
    <t>Mollohan, Alan B. (Democratic - West Virginia)</t>
  </si>
  <si>
    <t>M000844</t>
  </si>
  <si>
    <t>Mollohan, Robert H. (Democratic - West Virginia)</t>
  </si>
  <si>
    <t>M000845</t>
  </si>
  <si>
    <t>Mondale, Walter F. (Democratic - Minnesota)</t>
  </si>
  <si>
    <t>M000851</t>
  </si>
  <si>
    <t>Monson, David S. (Republican - Utah)</t>
  </si>
  <si>
    <t>M000860</t>
  </si>
  <si>
    <t>Montgomery, G. V. (Sonny) (Democratic - Mississippi)</t>
  </si>
  <si>
    <t>M000865</t>
  </si>
  <si>
    <t>Montoya, Joseph M. (Democratic - New Mexico)</t>
  </si>
  <si>
    <t>M000876</t>
  </si>
  <si>
    <t>Moody, Jim (Democratic - Wisconsin)</t>
  </si>
  <si>
    <t>M000881</t>
  </si>
  <si>
    <t>Moolenaar, John R. (Republican - Michigan)</t>
  </si>
  <si>
    <t>M001194</t>
  </si>
  <si>
    <t>Mooney, Alexander X. (Republican - West Virginia)</t>
  </si>
  <si>
    <t>M001195</t>
  </si>
  <si>
    <t>Moore, Dennis (Democratic - Kansas)</t>
  </si>
  <si>
    <t>M001140</t>
  </si>
  <si>
    <t>Moore, Gwen (Democratic - Wisconsin)</t>
  </si>
  <si>
    <t>M001160</t>
  </si>
  <si>
    <t>Moore, W. Henson (Republican - Louisiana)</t>
  </si>
  <si>
    <t>M000923</t>
  </si>
  <si>
    <t>Moorhead, Carlos J. (Republican - California)</t>
  </si>
  <si>
    <t>M000926</t>
  </si>
  <si>
    <t>Moorhead, William S. (Democratic - Pennsylvania)</t>
  </si>
  <si>
    <t>M000930</t>
  </si>
  <si>
    <t>Moran, James P. (Democratic - Virginia)</t>
  </si>
  <si>
    <t>M000933</t>
  </si>
  <si>
    <t>Moran, Jerry (Republican - Kansas)</t>
  </si>
  <si>
    <t>M000934</t>
  </si>
  <si>
    <t>Morella, Constance A. (Republican - Maryland)</t>
  </si>
  <si>
    <t>M000941</t>
  </si>
  <si>
    <t>Morgan, Robert B. (Democratic - North Carolina)</t>
  </si>
  <si>
    <t>M000956</t>
  </si>
  <si>
    <t>Morgan, Thomas E. (Democratic - Pennsylvania)</t>
  </si>
  <si>
    <t>M000958</t>
  </si>
  <si>
    <t>Morrison, Bruce A. (Democratic - Connecticut)</t>
  </si>
  <si>
    <t>M000992</t>
  </si>
  <si>
    <t>Morrison, Sid (Republican - Washington)</t>
  </si>
  <si>
    <t>M000999</t>
  </si>
  <si>
    <t>Moseley-Braun, Carol (Democratic - Illinois)</t>
  </si>
  <si>
    <t>M001025</t>
  </si>
  <si>
    <t>Mosher, Charles A. (Republican - Ohio)</t>
  </si>
  <si>
    <t>M001031</t>
  </si>
  <si>
    <t>Moss, Frank E. (Democratic - Utah)</t>
  </si>
  <si>
    <t>M001033</t>
  </si>
  <si>
    <t>Moss, John E. (Democratic - California)</t>
  </si>
  <si>
    <t>M001035</t>
  </si>
  <si>
    <t>Mottl, Ronald M. (Democratic - Ohio)</t>
  </si>
  <si>
    <t>M001044</t>
  </si>
  <si>
    <t>Moulton, Seth (Democratic - Massachusetts)</t>
  </si>
  <si>
    <t>M001196</t>
  </si>
  <si>
    <t>Moynihan, Daniel Patrick (Democratic - New York)</t>
  </si>
  <si>
    <t>M001054</t>
  </si>
  <si>
    <t>Mrazek, Robert J. (Democratic - New York)</t>
  </si>
  <si>
    <t>M001057</t>
  </si>
  <si>
    <t>Mullin, Markwayne (Republican - Oklahoma)</t>
  </si>
  <si>
    <t>M001190</t>
  </si>
  <si>
    <t>Mulvaney, Mick (Republican - South Carolina)</t>
  </si>
  <si>
    <t>M001182</t>
  </si>
  <si>
    <t>Murkowski, Frank H. (Republican - Alaska)</t>
  </si>
  <si>
    <t>M001085</t>
  </si>
  <si>
    <t>Murkowski, Lisa (Republican - Alaska)</t>
  </si>
  <si>
    <t>M001153</t>
  </si>
  <si>
    <t>Murphy, Austin J. (Democratic - Pennsylvania)</t>
  </si>
  <si>
    <t>M001088</t>
  </si>
  <si>
    <t>Murphy, Christopher (Democratic - Connecticut)</t>
  </si>
  <si>
    <t>M001169</t>
  </si>
  <si>
    <t>Murphy, John M. (Democratic - New York)</t>
  </si>
  <si>
    <t>M001098</t>
  </si>
  <si>
    <t>Murphy, Morgan F. (Democratic - Illinois)</t>
  </si>
  <si>
    <t>M001101</t>
  </si>
  <si>
    <t>Murphy, Patrick (Democratic - Florida)</t>
  </si>
  <si>
    <t>M001191</t>
  </si>
  <si>
    <t>Murphy, Patrick J. (Democratic - Pennsylvania)</t>
  </si>
  <si>
    <t>M001168</t>
  </si>
  <si>
    <t>Murphy, Scott (Democratic - New York)</t>
  </si>
  <si>
    <t>M001178</t>
  </si>
  <si>
    <t>Murphy, Stephanie N. (Democratic - Florida)</t>
  </si>
  <si>
    <t>M001202</t>
  </si>
  <si>
    <t>Murphy, Tim (Republican - Pennsylvania)</t>
  </si>
  <si>
    <t>M001151</t>
  </si>
  <si>
    <t>Murray, Patty (Democratic - Washington)</t>
  </si>
  <si>
    <t>M001111</t>
  </si>
  <si>
    <t>Murtha, John P. (Democratic - Pennsylvania)</t>
  </si>
  <si>
    <t>M001120</t>
  </si>
  <si>
    <t>Musgrave, Marilyn N. (Republican - Colorado)</t>
  </si>
  <si>
    <t>M001152</t>
  </si>
  <si>
    <t>Muskie, Edmund S. (Democratic - Maine)</t>
  </si>
  <si>
    <t>M001121</t>
  </si>
  <si>
    <t>Musto, Raphael (Democratic - Pennsylvania)</t>
  </si>
  <si>
    <t>M001123</t>
  </si>
  <si>
    <t>Myers, Gary A. (Republican - Pennsylvania)</t>
  </si>
  <si>
    <t>M001128</t>
  </si>
  <si>
    <t>Myers, John T. (Republican - Indiana)</t>
  </si>
  <si>
    <t>M001130</t>
  </si>
  <si>
    <t>Myers, Michael O. (Democratic - Pennsylvania)</t>
  </si>
  <si>
    <t>M001132</t>
  </si>
  <si>
    <t>Myrick, Sue Wilkins (Republican - North Carolina)</t>
  </si>
  <si>
    <t>M001134</t>
  </si>
  <si>
    <t>Nadler, Jerrold (Democratic - New York)</t>
  </si>
  <si>
    <t>N000002</t>
  </si>
  <si>
    <t>Nagle, Dave R, (Democratic - Iowa)</t>
  </si>
  <si>
    <t>N000003</t>
  </si>
  <si>
    <t>Napier, John L. (Republican - South Carolina)</t>
  </si>
  <si>
    <t>N000005</t>
  </si>
  <si>
    <t>Napolitano, Grace F. (Democratic - California)</t>
  </si>
  <si>
    <t>N000179</t>
  </si>
  <si>
    <t>Natcher, William H. (Democratic - Kentucky)</t>
  </si>
  <si>
    <t>N000009</t>
  </si>
  <si>
    <t>Neal, Richard E. (Democratic - Massachusetts)</t>
  </si>
  <si>
    <t>N000015</t>
  </si>
  <si>
    <t>Neal, Stephen L. (Democratic - North Carolina)</t>
  </si>
  <si>
    <t>N000016</t>
  </si>
  <si>
    <t>Nedzi, Lucien N. (Democratic - Michigan)</t>
  </si>
  <si>
    <t>N000019</t>
  </si>
  <si>
    <t>Negrete McLeod, Gloria (Democratic - California)</t>
  </si>
  <si>
    <t>N000187</t>
  </si>
  <si>
    <t>Nelligan, James L. (Republican - Pennsylvania)</t>
  </si>
  <si>
    <t>N000027</t>
  </si>
  <si>
    <t>Nelsen, Ancher (Republican - Minnesota)</t>
  </si>
  <si>
    <t>N000028</t>
  </si>
  <si>
    <t>Nelson, Ben (Democratic - Nebraska)</t>
  </si>
  <si>
    <t>N000180</t>
  </si>
  <si>
    <t>Nelson, Bill (Democratic - Florida)</t>
  </si>
  <si>
    <t>N000032</t>
  </si>
  <si>
    <t>Nelson, Gaylord (Democratic - Wisconsin)</t>
  </si>
  <si>
    <t>N000033</t>
  </si>
  <si>
    <t>Nethercutt, George R., Jr. (Republican - Washington)</t>
  </si>
  <si>
    <t>N000051</t>
  </si>
  <si>
    <t>Neugebauer, Randy (Republican - Texas)</t>
  </si>
  <si>
    <t>N000182</t>
  </si>
  <si>
    <t>Neumann, Mark W. (Republican - Wisconsin)</t>
  </si>
  <si>
    <t>N000054</t>
  </si>
  <si>
    <t>Newhouse, Dan (Republican - Washington)</t>
  </si>
  <si>
    <t>N000189</t>
  </si>
  <si>
    <t>Ney, Robert W. (Republican - Ohio)</t>
  </si>
  <si>
    <t>N000081</t>
  </si>
  <si>
    <t>Nichols, Bill (Democratic - Alabama)</t>
  </si>
  <si>
    <t>N000095</t>
  </si>
  <si>
    <t>Nichols, Dick (Republican - Kansas)</t>
  </si>
  <si>
    <t>N000094</t>
  </si>
  <si>
    <t>Nickles, Don (Republican - Oklahoma)</t>
  </si>
  <si>
    <t>N000102</t>
  </si>
  <si>
    <t>Nielson, Howard C. (Republican - Utah)</t>
  </si>
  <si>
    <t>N000106</t>
  </si>
  <si>
    <t>Nix, Robert N. C. (Democratic - Pennsylvania)</t>
  </si>
  <si>
    <t>N000113</t>
  </si>
  <si>
    <t>Noem, Kristi L. (Republican - South Dakota)</t>
  </si>
  <si>
    <t>N000184</t>
  </si>
  <si>
    <t>Nolan, Richard M. (Democratic - Minnesota)</t>
  </si>
  <si>
    <t>N000127</t>
  </si>
  <si>
    <t>Norcross, Donald (Democratic - New Jersey)</t>
  </si>
  <si>
    <t>N000188</t>
  </si>
  <si>
    <t>Norman, Ralph (Republican - South Carolina)</t>
  </si>
  <si>
    <t>N000190</t>
  </si>
  <si>
    <t>Northup, Anne M. (Republican - Kentucky)</t>
  </si>
  <si>
    <t>N000143</t>
  </si>
  <si>
    <t>Norton, Eleanor Holmes (Democratic - District of Columbia)</t>
  </si>
  <si>
    <t>N000147</t>
  </si>
  <si>
    <t>Norwood, Charles W. (Republican - Georgia)</t>
  </si>
  <si>
    <t>N000159</t>
  </si>
  <si>
    <t>Nowak, Henry (Democratic - New York)</t>
  </si>
  <si>
    <t>N000163</t>
  </si>
  <si>
    <t>Nugent, Richard B. (Republican - Florida)</t>
  </si>
  <si>
    <t>N000185</t>
  </si>
  <si>
    <t>Nunes, Devin (Republican - California)</t>
  </si>
  <si>
    <t>N000181</t>
  </si>
  <si>
    <t>Nunn, Sam (Democratic - Georgia)</t>
  </si>
  <si>
    <t>N000171</t>
  </si>
  <si>
    <t>Nunnelee, Alan (Republican - Mississippi)</t>
  </si>
  <si>
    <t>N000186</t>
  </si>
  <si>
    <t>Nussle, Jim (Republican - Iowa)</t>
  </si>
  <si>
    <t>N000172</t>
  </si>
  <si>
    <t>Nye, Glenn C. (Democratic - Virginia)</t>
  </si>
  <si>
    <t>N000183</t>
  </si>
  <si>
    <t>O'Brien, George M. (Republican - Illinois)</t>
  </si>
  <si>
    <t>O000010</t>
  </si>
  <si>
    <t>O'Halleran, Tom (Democratic - Arizona)</t>
  </si>
  <si>
    <t>O000171</t>
  </si>
  <si>
    <t>O'Hara, James G. (Democratic - Michigan)</t>
  </si>
  <si>
    <t>O000055</t>
  </si>
  <si>
    <t>O'Neill, Thomas P., Jr. (Democratic - Massachusetts)</t>
  </si>
  <si>
    <t>O000098</t>
  </si>
  <si>
    <t>O'Rourke, Beto (Democratic - Texas)</t>
  </si>
  <si>
    <t>O000170</t>
  </si>
  <si>
    <t>Oakar, Mary Rose (Democratic - Ohio)</t>
  </si>
  <si>
    <t>O000001</t>
  </si>
  <si>
    <t>Obama, Barack (Democratic - Illinois)</t>
  </si>
  <si>
    <t>O000167</t>
  </si>
  <si>
    <t>Oberstar, James L. (Democratic - Minnesota)</t>
  </si>
  <si>
    <t>O000006</t>
  </si>
  <si>
    <t>Obey, David R. (Democratic - Wisconsin)</t>
  </si>
  <si>
    <t>O000007</t>
  </si>
  <si>
    <t>Olin, James R. (Democratic - Virginia)</t>
  </si>
  <si>
    <t>O000069</t>
  </si>
  <si>
    <t>Olson, Pete (Republican - Texas)</t>
  </si>
  <si>
    <t>O000168</t>
  </si>
  <si>
    <t>Olver, John W. (Democratic - Massachusetts)</t>
  </si>
  <si>
    <t>O000085</t>
  </si>
  <si>
    <t>Ortiz, Solomon P. (Democratic - Texas)</t>
  </si>
  <si>
    <t>O000107</t>
  </si>
  <si>
    <t>Orton, Bill (Democratic - Utah)</t>
  </si>
  <si>
    <t>O000108</t>
  </si>
  <si>
    <t>Osborne, Tom (Republican - Nebraska)</t>
  </si>
  <si>
    <t>O000165</t>
  </si>
  <si>
    <t>Ose, Doug (Republican - California)</t>
  </si>
  <si>
    <t>O000164</t>
  </si>
  <si>
    <t>Otter, C. L. (Butch) (Republican - Idaho)</t>
  </si>
  <si>
    <t>O000166</t>
  </si>
  <si>
    <t>Ottinger, Richard L. (Democratic - New York)</t>
  </si>
  <si>
    <t>O000134</t>
  </si>
  <si>
    <t>Owens, Major R. (Democratic - New York)</t>
  </si>
  <si>
    <t>O000159</t>
  </si>
  <si>
    <t>Owens, Wayne (Democratic - Utah)</t>
  </si>
  <si>
    <t>O000156</t>
  </si>
  <si>
    <t>Owens, William L. (Democratic - New York)</t>
  </si>
  <si>
    <t>O000169</t>
  </si>
  <si>
    <t>Oxley, Michael G. (Republican - Ohio)</t>
  </si>
  <si>
    <t>O000163</t>
  </si>
  <si>
    <t>Packard, Ron (Republican - California)</t>
  </si>
  <si>
    <t>P000005</t>
  </si>
  <si>
    <t>Packwood, Bob (Republican - Oregon)</t>
  </si>
  <si>
    <t>P000009</t>
  </si>
  <si>
    <t>Palazzo, Steven M. (Republican - Mississippi)</t>
  </si>
  <si>
    <t>P000601</t>
  </si>
  <si>
    <t>Pallone, Frank, Jr. (Democratic - New Jersey)</t>
  </si>
  <si>
    <t>P000034</t>
  </si>
  <si>
    <t>Palmer, Gary J. (Republican - Alabama)</t>
  </si>
  <si>
    <t>P000609</t>
  </si>
  <si>
    <t>Panetta, Jimmy (Democratic - California)</t>
  </si>
  <si>
    <t>P000613</t>
  </si>
  <si>
    <t>Panetta, Leon (Democratic - California)</t>
  </si>
  <si>
    <t>P000047</t>
  </si>
  <si>
    <t>Pappas, Michael (Republican - New Jersey)</t>
  </si>
  <si>
    <t>P000049</t>
  </si>
  <si>
    <t>Parker, Mike (Democratic - Mississippi)</t>
  </si>
  <si>
    <t>P000066</t>
  </si>
  <si>
    <t>Parris, Stanford E. (Stan) (Republican - Virginia)</t>
  </si>
  <si>
    <t>P000080</t>
  </si>
  <si>
    <t>Pascrell, Bill, Jr. (Democratic - New Jersey)</t>
  </si>
  <si>
    <t>P000096</t>
  </si>
  <si>
    <t>Pashayan, Charles, Jr. (Republican - California)</t>
  </si>
  <si>
    <t>P000097</t>
  </si>
  <si>
    <t>Passman, Otto E. (Democratic - Louisiana)</t>
  </si>
  <si>
    <t>P000098</t>
  </si>
  <si>
    <t>Pastor, Ed (Democratic - Arizona)</t>
  </si>
  <si>
    <t>P000099</t>
  </si>
  <si>
    <t>Pastore, John O. (Democratic - Rhode Island)</t>
  </si>
  <si>
    <t>P000100</t>
  </si>
  <si>
    <t>Patman, William N. (Democratic - Texas)</t>
  </si>
  <si>
    <t>P000104</t>
  </si>
  <si>
    <t>Patman, Wright (Democratic - Texas)</t>
  </si>
  <si>
    <t>P000103</t>
  </si>
  <si>
    <t>Patten, Edward J. (Democratic - New Jersey)</t>
  </si>
  <si>
    <t>P000106</t>
  </si>
  <si>
    <t>Patterson, Elizabeth (Democratic - South Carolina)</t>
  </si>
  <si>
    <t>P000112</t>
  </si>
  <si>
    <t>Patterson, Jerry M. (Democratic - California)</t>
  </si>
  <si>
    <t>P000121</t>
  </si>
  <si>
    <t>Pattison, Edward W. (Democratic - New York)</t>
  </si>
  <si>
    <t>P000134</t>
  </si>
  <si>
    <t>Paul, Rand (Republican - Kentucky)</t>
  </si>
  <si>
    <t>P000603</t>
  </si>
  <si>
    <t>Paul, Ron (Republican - Texas)</t>
  </si>
  <si>
    <t>P000583</t>
  </si>
  <si>
    <t>Paulsen, Erik (Republican - Minnesota)</t>
  </si>
  <si>
    <t>P000594</t>
  </si>
  <si>
    <t>Paxon, Bill (Republican - New York)</t>
  </si>
  <si>
    <t>P000148</t>
  </si>
  <si>
    <t>Payne, Donald M. (Democratic - New Jersey)</t>
  </si>
  <si>
    <t>P000149</t>
  </si>
  <si>
    <t>Payne, Donald M., Jr. (Democratic - New Jersey)</t>
  </si>
  <si>
    <t>P000604</t>
  </si>
  <si>
    <t>Payne, Lewis F., Jr. (Democratic - Virginia)</t>
  </si>
  <si>
    <t>P000152</t>
  </si>
  <si>
    <t>Pearce, Stevan (Republican - New Mexico)</t>
  </si>
  <si>
    <t>P000588</t>
  </si>
  <si>
    <t>Pearson, James B. (Republican - Kansas)</t>
  </si>
  <si>
    <t>P000166</t>
  </si>
  <si>
    <t>Pease, Donald J. (Democratic - Ohio)</t>
  </si>
  <si>
    <t>P000170</t>
  </si>
  <si>
    <t>Pease, Edward A. (Republican - Indiana)</t>
  </si>
  <si>
    <t>P000171</t>
  </si>
  <si>
    <t>Pell, Claiborne (Democratic - Rhode Island)</t>
  </si>
  <si>
    <t>P000193</t>
  </si>
  <si>
    <t>Pelosi, Nancy (Democratic - California)</t>
  </si>
  <si>
    <t>P000197</t>
  </si>
  <si>
    <t>Pence, Mike (Republican - Indiana)</t>
  </si>
  <si>
    <t>P000587</t>
  </si>
  <si>
    <t>Penny, Timothy J. (Democratic - Minnesota)</t>
  </si>
  <si>
    <t>P000215</t>
  </si>
  <si>
    <t>Pepper, Claude (Democratic - Florida)</t>
  </si>
  <si>
    <t>P000218</t>
  </si>
  <si>
    <t>Percy, Charles H. (Republican - Illinois)</t>
  </si>
  <si>
    <t>P000222</t>
  </si>
  <si>
    <t>Perdue, David (Republican - Georgia)</t>
  </si>
  <si>
    <t>P000612</t>
  </si>
  <si>
    <t>Perkins, Carl C. (Democratic - Kentucky)</t>
  </si>
  <si>
    <t>P000229</t>
  </si>
  <si>
    <t>Perkins, Carl Dewey (Democratic - Kentucky)</t>
  </si>
  <si>
    <t>P000230</t>
  </si>
  <si>
    <t>Perlmutter, Ed (Democratic - Colorado)</t>
  </si>
  <si>
    <t>P000593</t>
  </si>
  <si>
    <t>Perriello, Thomas S.P. (Democratic - Virginia)</t>
  </si>
  <si>
    <t>P000600</t>
  </si>
  <si>
    <t>Perry, Scott (Republican - Pennsylvania)</t>
  </si>
  <si>
    <t>P000605</t>
  </si>
  <si>
    <t>Peters, Gary C. (Democratic - Michigan)</t>
  </si>
  <si>
    <t>P000595</t>
  </si>
  <si>
    <t>Peters, Scott H. (Democratic - California)</t>
  </si>
  <si>
    <t>P000608</t>
  </si>
  <si>
    <t>Peterson, Collin C. (Democratic - Minnesota)</t>
  </si>
  <si>
    <t>P000258</t>
  </si>
  <si>
    <t>Peterson, Douglas (Pete) (Democratic - Florida)</t>
  </si>
  <si>
    <t>P000259</t>
  </si>
  <si>
    <t>Peterson, John E. (Republican - Pennsylvania)</t>
  </si>
  <si>
    <t>P000263</t>
  </si>
  <si>
    <t>Petri, Thomas E. (Republican - Wisconsin)</t>
  </si>
  <si>
    <t>P000265</t>
  </si>
  <si>
    <t>Pettis, Jerry L. (Republican - California)</t>
  </si>
  <si>
    <t>P000272</t>
  </si>
  <si>
    <t>Pettis, Shirley N. (Republican - California)</t>
  </si>
  <si>
    <t>P000273</t>
  </si>
  <si>
    <t>Peyser, Peter A. (Democratic - New York)</t>
  </si>
  <si>
    <t>P000280</t>
  </si>
  <si>
    <t>Phelps, David D. (Democratic - Illinois)</t>
  </si>
  <si>
    <t>P000584</t>
  </si>
  <si>
    <t>Pickering, Charles W. "Chip" (Republican - Mississippi)</t>
  </si>
  <si>
    <t>P000323</t>
  </si>
  <si>
    <t>Pickett, Owen B. (Democratic - Virginia)</t>
  </si>
  <si>
    <t>P000326</t>
  </si>
  <si>
    <t>Pickle, J. J. (Democratic - Texas)</t>
  </si>
  <si>
    <t>P000328</t>
  </si>
  <si>
    <t>Pierluisi, Pedro R. (Democratic - Puerto Rico)</t>
  </si>
  <si>
    <t>P000596</t>
  </si>
  <si>
    <t>Pike, Otis G. (Democratic - New York)</t>
  </si>
  <si>
    <t>P000348</t>
  </si>
  <si>
    <t>Pingree, Chellie (Democratic - Maine)</t>
  </si>
  <si>
    <t>P000597</t>
  </si>
  <si>
    <t>Pittenger, Robert (Republican - North Carolina)</t>
  </si>
  <si>
    <t>P000606</t>
  </si>
  <si>
    <t>Pitts, Joseph R. (Republican - Pennsylvania)</t>
  </si>
  <si>
    <t>P000373</t>
  </si>
  <si>
    <t>Plaskett, Stacey E. (Democratic - Virgin Islands)</t>
  </si>
  <si>
    <t>P000610</t>
  </si>
  <si>
    <t>Platts, Todd Russell (Republican - Pennsylvania)</t>
  </si>
  <si>
    <t>P000585</t>
  </si>
  <si>
    <t>Poage, W. R. (Democratic - Texas)</t>
  </si>
  <si>
    <t>P000398</t>
  </si>
  <si>
    <t>Pocan, Mark (Democratic - Wisconsin)</t>
  </si>
  <si>
    <t>P000607</t>
  </si>
  <si>
    <t>Podell, Bertram L. (Democratic - New York)</t>
  </si>
  <si>
    <t>P000399</t>
  </si>
  <si>
    <t>Poe, Ted (Republican - Texas)</t>
  </si>
  <si>
    <t>P000592</t>
  </si>
  <si>
    <t>Poliquin, Bruce (Republican - Maine)</t>
  </si>
  <si>
    <t>P000611</t>
  </si>
  <si>
    <t>Polis, Jared (Democratic - Colorado)</t>
  </si>
  <si>
    <t>P000598</t>
  </si>
  <si>
    <t>Pombo, Richard W. (Republican - California)</t>
  </si>
  <si>
    <t>P000419</t>
  </si>
  <si>
    <t>Pomeroy, Earl (Democratic - North Dakota)</t>
  </si>
  <si>
    <t>P000422</t>
  </si>
  <si>
    <t>Pompeo, Mike (Republican - Kansas)</t>
  </si>
  <si>
    <t>P000602</t>
  </si>
  <si>
    <t>Porter, John Edward (Republican - Illinois)</t>
  </si>
  <si>
    <t>P000444</t>
  </si>
  <si>
    <t>Porter, Jon C. (Republican - Nevada)</t>
  </si>
  <si>
    <t>P000589</t>
  </si>
  <si>
    <t>Portman, Rob (Republican - Ohio)</t>
  </si>
  <si>
    <t>P000449</t>
  </si>
  <si>
    <t>Posey, Bill (Republican - Florida)</t>
  </si>
  <si>
    <t>P000599</t>
  </si>
  <si>
    <t>Poshard, Glenn (Democratic - Illinois)</t>
  </si>
  <si>
    <t>P000452</t>
  </si>
  <si>
    <t>Powell, Walter E. (Republican - Ohio)</t>
  </si>
  <si>
    <t>P000485</t>
  </si>
  <si>
    <t>Pressler, Larry (Republican - South Dakota)</t>
  </si>
  <si>
    <t>P000513</t>
  </si>
  <si>
    <t>Preyer, Richardson (Democratic - North Carolina)</t>
  </si>
  <si>
    <t>P000520</t>
  </si>
  <si>
    <t>Price, David E. (Democratic - North Carolina)</t>
  </si>
  <si>
    <t>P000523</t>
  </si>
  <si>
    <t>Price, Melvin (Democratic - Illinois)</t>
  </si>
  <si>
    <t>P000522</t>
  </si>
  <si>
    <t>Price, Robert D. (Republican - Texas)</t>
  </si>
  <si>
    <t>P000528</t>
  </si>
  <si>
    <t>Price, Tom (Republican - Georgia)</t>
  </si>
  <si>
    <t>P000591</t>
  </si>
  <si>
    <t>Pritchard, Joel (Republican - Washington)</t>
  </si>
  <si>
    <t>P000546</t>
  </si>
  <si>
    <t>Proxmire, William (Democratic - Wisconsin)</t>
  </si>
  <si>
    <t>P000553</t>
  </si>
  <si>
    <t>Pryce, Deborah (Republican - Ohio)</t>
  </si>
  <si>
    <t>P000555</t>
  </si>
  <si>
    <t>Pryor, David H. (Democratic - Arkansas)</t>
  </si>
  <si>
    <t>P000556</t>
  </si>
  <si>
    <t>Pryor, Mark L. (Democratic - Arkansas)</t>
  </si>
  <si>
    <t>P000590</t>
  </si>
  <si>
    <t>Pursell, Carl D. (Republican - Michigan)</t>
  </si>
  <si>
    <t>P000574</t>
  </si>
  <si>
    <t>Putnam, Adam H. (Republican - Florida)</t>
  </si>
  <si>
    <t>P000586</t>
  </si>
  <si>
    <t>Quayle, Benjamin (Republican - Arizona)</t>
  </si>
  <si>
    <t>Q000024</t>
  </si>
  <si>
    <t>Quayle, Dan (Republican - Indiana)</t>
  </si>
  <si>
    <t>Q000007</t>
  </si>
  <si>
    <t>Quie, Albert H. (Republican - Minnesota)</t>
  </si>
  <si>
    <t>Q000010</t>
  </si>
  <si>
    <t>Quigley, Mike (Democratic - Illinois)</t>
  </si>
  <si>
    <t>Q000023</t>
  </si>
  <si>
    <t>Quillen, James H. (Jimmy) (Republican - Tennessee)</t>
  </si>
  <si>
    <t>Q000013</t>
  </si>
  <si>
    <t>Quinn, Jack (Republican - New York)</t>
  </si>
  <si>
    <t>Q000016</t>
  </si>
  <si>
    <t>Radanovich, George (Republican - California)</t>
  </si>
  <si>
    <t>R000004</t>
  </si>
  <si>
    <t>Radel, Trey (Republican - Florida)</t>
  </si>
  <si>
    <t>R000596</t>
  </si>
  <si>
    <t>Radewagen, Aumua Amata Coleman (Republican - American Samoa)</t>
  </si>
  <si>
    <t>R000600</t>
  </si>
  <si>
    <t>Rahall, Nick J., II (Democratic - West Virginia)</t>
  </si>
  <si>
    <t>R000011</t>
  </si>
  <si>
    <t>Railsback, Thomas F. (Republican - Illinois)</t>
  </si>
  <si>
    <t>R000012</t>
  </si>
  <si>
    <t>Ramstad, Jim (Republican - Minnesota)</t>
  </si>
  <si>
    <t>R000033</t>
  </si>
  <si>
    <t>Randall, William J. (Democratic - Missouri)</t>
  </si>
  <si>
    <t>R000041</t>
  </si>
  <si>
    <t>Randolph, Jennings (Democratic - West Virginia)</t>
  </si>
  <si>
    <t>R000046</t>
  </si>
  <si>
    <t>Rangel, Charles B. (Democratic - New York)</t>
  </si>
  <si>
    <t>R000053</t>
  </si>
  <si>
    <t>Rarick, John R. (Democratic - Louisiana)</t>
  </si>
  <si>
    <t>R000065</t>
  </si>
  <si>
    <t>Raskin, Jamie (Democratic - Maryland)</t>
  </si>
  <si>
    <t>R000606</t>
  </si>
  <si>
    <t>Ratchford, William R. (Democratic - Connecticut)</t>
  </si>
  <si>
    <t>R000067</t>
  </si>
  <si>
    <t>Ratcliffe, John (Republican - Texas)</t>
  </si>
  <si>
    <t>R000601</t>
  </si>
  <si>
    <t>Ravenel, Arthur, Jr. (Republican - South Carolina)</t>
  </si>
  <si>
    <t>R000072</t>
  </si>
  <si>
    <t>Ray, Richard B. (Democratic - Georgia)</t>
  </si>
  <si>
    <t>R000080</t>
  </si>
  <si>
    <t>Redmond, Bill (Republican - New Mexico)</t>
  </si>
  <si>
    <t>R000567</t>
  </si>
  <si>
    <t>Reed, Jack (Democratic - Rhode Island)</t>
  </si>
  <si>
    <t>R000122</t>
  </si>
  <si>
    <t>Reed, Tom (Republican - New York)</t>
  </si>
  <si>
    <t>R000585</t>
  </si>
  <si>
    <t>Rees, Thomas N. (Democratic - California)</t>
  </si>
  <si>
    <t>R000134</t>
  </si>
  <si>
    <t>Regula, Ralph (Republican - Ohio)</t>
  </si>
  <si>
    <t>R000141</t>
  </si>
  <si>
    <t>Rehberg, Denny (Republican - Montana)</t>
  </si>
  <si>
    <t>R000571</t>
  </si>
  <si>
    <t>Reichert, David G. (Republican - Washington)</t>
  </si>
  <si>
    <t>R000578</t>
  </si>
  <si>
    <t>Reid, Harry (Democratic - Nevada)</t>
  </si>
  <si>
    <t>R000146</t>
  </si>
  <si>
    <t>Reid, Ogden R. (Democratic - New York)</t>
  </si>
  <si>
    <t>R000150</t>
  </si>
  <si>
    <t>Renacci, James B. (Republican - Ohio)</t>
  </si>
  <si>
    <t>R000586</t>
  </si>
  <si>
    <t>Renzi, Rick (Republican - Arizona)</t>
  </si>
  <si>
    <t>R000574</t>
  </si>
  <si>
    <t>Reuss, Henry S. (Democratic - Wisconsin)</t>
  </si>
  <si>
    <t>R000165</t>
  </si>
  <si>
    <t>Reyes, Silvestre (Democratic - Texas)</t>
  </si>
  <si>
    <t>R000170</t>
  </si>
  <si>
    <t>Reynolds, Mel (Democratic - Illinois)</t>
  </si>
  <si>
    <t>R000178</t>
  </si>
  <si>
    <t>Reynolds, Thomas M. (Republican - New York)</t>
  </si>
  <si>
    <t>R000569</t>
  </si>
  <si>
    <t>Rhodes, John J. (Republican - Arizona)</t>
  </si>
  <si>
    <t>R000188</t>
  </si>
  <si>
    <t>Rhodes, John J., III (Republican - Arizona)</t>
  </si>
  <si>
    <t>R000189</t>
  </si>
  <si>
    <t>Ribble, Reid J. (Republican - Wisconsin)</t>
  </si>
  <si>
    <t>R000587</t>
  </si>
  <si>
    <t>Ribicoff, Abraham A. (Democratic - Connecticut)</t>
  </si>
  <si>
    <t>R000191</t>
  </si>
  <si>
    <t>Rice, Kathleen M. (Democratic - New York)</t>
  </si>
  <si>
    <t>R000602</t>
  </si>
  <si>
    <t>Rice, Tom (Republican - South Carolina)</t>
  </si>
  <si>
    <t>R000597</t>
  </si>
  <si>
    <t>Richardson, Bill (Democratic - New Mexico)</t>
  </si>
  <si>
    <t>R000229</t>
  </si>
  <si>
    <t>Richardson, Laura (Democratic - California)</t>
  </si>
  <si>
    <t>R000581</t>
  </si>
  <si>
    <t>Richmond, Cedric L. (Democratic - Louisiana)</t>
  </si>
  <si>
    <t>R000588</t>
  </si>
  <si>
    <t>Richmond, Frederick W. (Democratic - New York)</t>
  </si>
  <si>
    <t>R000232</t>
  </si>
  <si>
    <t>Ridge, Thomas J. (Republican - Pennsylvania)</t>
  </si>
  <si>
    <t>R000243</t>
  </si>
  <si>
    <t>Riegle, Donald W., Jr. (Democratic - Michigan)</t>
  </si>
  <si>
    <t>R000249</t>
  </si>
  <si>
    <t>Rigell, E. Scott (Republican - Virginia)</t>
  </si>
  <si>
    <t>R000589</t>
  </si>
  <si>
    <t>Riggs, Frank (Republican - California)</t>
  </si>
  <si>
    <t>R000252</t>
  </si>
  <si>
    <t>Riley, Bob (Republican - Alabama)</t>
  </si>
  <si>
    <t>R000258</t>
  </si>
  <si>
    <t>Rinaldo, Matthew J. (Republican - New Jersey)</t>
  </si>
  <si>
    <t>R000262</t>
  </si>
  <si>
    <t>Risch, James E. (Republican - Idaho)</t>
  </si>
  <si>
    <t>R000584</t>
  </si>
  <si>
    <t>Risenhoover, Theodore M. (Democratic - Oklahoma)</t>
  </si>
  <si>
    <t>R000268</t>
  </si>
  <si>
    <t>Ritter, Don (Republican - Pennsylvania)</t>
  </si>
  <si>
    <t>R000277</t>
  </si>
  <si>
    <t>Rivera, David (Republican - Florida)</t>
  </si>
  <si>
    <t>R000590</t>
  </si>
  <si>
    <t>Rivers, Lynn N. (Democratic - Michigan)</t>
  </si>
  <si>
    <t>R000281</t>
  </si>
  <si>
    <t>Robb, Charles S. (Democratic - Virginia)</t>
  </si>
  <si>
    <t>R000295</t>
  </si>
  <si>
    <t>Roberts, Clint (Republican - South Dakota)</t>
  </si>
  <si>
    <t>R000308</t>
  </si>
  <si>
    <t>Roberts, Pat (Republican - Kansas)</t>
  </si>
  <si>
    <t>R000307</t>
  </si>
  <si>
    <t>Roberts, Ray (Democratic - Texas)</t>
  </si>
  <si>
    <t>R000312</t>
  </si>
  <si>
    <t>Robinson, J. Kenneth (Republican - Virginia)</t>
  </si>
  <si>
    <t>R000337</t>
  </si>
  <si>
    <t>Robinson, Tommy F. (Democratic - Arkansas)</t>
  </si>
  <si>
    <t>R000354</t>
  </si>
  <si>
    <t>Robison, Howard W. (Republican - New York)</t>
  </si>
  <si>
    <t>R000357</t>
  </si>
  <si>
    <t>Roby, Martha (Republican - Alabama)</t>
  </si>
  <si>
    <t>R000591</t>
  </si>
  <si>
    <t>Rockefeller, John D., IV (Democratic - West Virginia)</t>
  </si>
  <si>
    <t>R000361</t>
  </si>
  <si>
    <t>Rodino, Peter W., Jr. (Democratic - New Jersey)</t>
  </si>
  <si>
    <t>R000374</t>
  </si>
  <si>
    <t>Rodriguez, Ciro D. (Democratic - Texas)</t>
  </si>
  <si>
    <t>R000568</t>
  </si>
  <si>
    <t>Roe, David P. (Republican - Tennessee)</t>
  </si>
  <si>
    <t>R000582</t>
  </si>
  <si>
    <t>Roe, Robert A. (Democratic - New Jersey)</t>
  </si>
  <si>
    <t>R000383</t>
  </si>
  <si>
    <t>Roemer, Buddy (Democratic - Louisiana)</t>
  </si>
  <si>
    <t>R000384</t>
  </si>
  <si>
    <t>Roemer, Tim (Democratic - Indiana)</t>
  </si>
  <si>
    <t>R000385</t>
  </si>
  <si>
    <t>Rogan, James E. (Republican - California)</t>
  </si>
  <si>
    <t>R000386</t>
  </si>
  <si>
    <t>Rogers, Harold (Republican - Kentucky)</t>
  </si>
  <si>
    <t>R000395</t>
  </si>
  <si>
    <t>Rogers, Mike D. (Republican - Alabama)</t>
  </si>
  <si>
    <t>R000575</t>
  </si>
  <si>
    <t>Rogers, Mike J. (Republican - Michigan)</t>
  </si>
  <si>
    <t>R000572</t>
  </si>
  <si>
    <t>Rogers, Paul G. (Democratic - Florida)</t>
  </si>
  <si>
    <t>R000401</t>
  </si>
  <si>
    <t>Rohrabacher, Dana (Republican - California)</t>
  </si>
  <si>
    <t>R000409</t>
  </si>
  <si>
    <t>Rokita, Todd (Republican - Indiana)</t>
  </si>
  <si>
    <t>R000592</t>
  </si>
  <si>
    <t>Romero-Barcelo, Carlos A. (Democratic - Puerto Rico)</t>
  </si>
  <si>
    <t>R000417</t>
  </si>
  <si>
    <t>Roncalio, Teno (Democratic - Wyoming)</t>
  </si>
  <si>
    <t>R000421</t>
  </si>
  <si>
    <t>Roncallo, Angelo D. (Republican - New York)</t>
  </si>
  <si>
    <t>R000422</t>
  </si>
  <si>
    <t>Rooney, Francis (Republican - Florida)</t>
  </si>
  <si>
    <t>R000607</t>
  </si>
  <si>
    <t>Rooney, Fred B. (Democratic - Pennsylvania)</t>
  </si>
  <si>
    <t>R000423</t>
  </si>
  <si>
    <t>Rooney, John J. (Democratic - New York)</t>
  </si>
  <si>
    <t>R000424</t>
  </si>
  <si>
    <t>Rooney, Thomas J. (Republican - Florida)</t>
  </si>
  <si>
    <t>R000583</t>
  </si>
  <si>
    <t>Ros-Lehtinen, Ileana (Republican - Florida)</t>
  </si>
  <si>
    <t>R000435</t>
  </si>
  <si>
    <t>Rose, Charlie (Democratic - North Carolina)</t>
  </si>
  <si>
    <t>R000436</t>
  </si>
  <si>
    <t>Rosen, Jacky (Democratic - Nevada)</t>
  </si>
  <si>
    <t>R000608</t>
  </si>
  <si>
    <t>Rosenthal, Benjamin S. (Democratic - New York)</t>
  </si>
  <si>
    <t>R000442</t>
  </si>
  <si>
    <t>Roskam, Peter J. (Republican - Illinois)</t>
  </si>
  <si>
    <t>R000580</t>
  </si>
  <si>
    <t>Ross, Dennis A. (Republican - Florida)</t>
  </si>
  <si>
    <t>R000593</t>
  </si>
  <si>
    <t>Ross, Mike (Democratic - Arkansas)</t>
  </si>
  <si>
    <t>R000573</t>
  </si>
  <si>
    <t>Rostenkowski, Dan (Democratic - Illinois)</t>
  </si>
  <si>
    <t>R000458</t>
  </si>
  <si>
    <t>Roth Jr., William V. (Republican - Delaware)</t>
  </si>
  <si>
    <t>R000460</t>
  </si>
  <si>
    <t>Roth, Toby (Republican - Wisconsin)</t>
  </si>
  <si>
    <t>R000459</t>
  </si>
  <si>
    <t>Rothfus, Keith J. (Republican - Pennsylvania)</t>
  </si>
  <si>
    <t>R000598</t>
  </si>
  <si>
    <t>Rothman, Steven R. (Democratic - New Jersey)</t>
  </si>
  <si>
    <t>R000462</t>
  </si>
  <si>
    <t>Roukema, Marge (Republican - New Jersey)</t>
  </si>
  <si>
    <t>R000465</t>
  </si>
  <si>
    <t>Rounds, Mike (Republican - South Dakota)</t>
  </si>
  <si>
    <t>R000605</t>
  </si>
  <si>
    <t>Roush, J. Edward (Democratic - Indiana)</t>
  </si>
  <si>
    <t>R000467</t>
  </si>
  <si>
    <t>Rousselot, John H. (Republican - California)</t>
  </si>
  <si>
    <t>R000469</t>
  </si>
  <si>
    <t>Rouzer, David (Republican - North Carolina)</t>
  </si>
  <si>
    <t>R000603</t>
  </si>
  <si>
    <t>Rowland, J. Roy (Democratic - Georgia)</t>
  </si>
  <si>
    <t>R000481</t>
  </si>
  <si>
    <t>Rowland, John G. (Republican - Connecticut)</t>
  </si>
  <si>
    <t>R000482</t>
  </si>
  <si>
    <t>Roy, William R. (Democratic - Kansas)</t>
  </si>
  <si>
    <t>R000484</t>
  </si>
  <si>
    <t>Roybal, Edward R. (Democratic - California)</t>
  </si>
  <si>
    <t>R000485</t>
  </si>
  <si>
    <t>Roybal-Allard, Lucille (Democratic - California)</t>
  </si>
  <si>
    <t>R000486</t>
  </si>
  <si>
    <t>Royce, Edward R. (Republican - California)</t>
  </si>
  <si>
    <t>R000487</t>
  </si>
  <si>
    <t>Royer, William (Republican - California)</t>
  </si>
  <si>
    <t>R000489</t>
  </si>
  <si>
    <t>Rubio, Marco (Republican - Florida)</t>
  </si>
  <si>
    <t>R000595</t>
  </si>
  <si>
    <t>Rudd, Eldon D. (Republican - Arizona)</t>
  </si>
  <si>
    <t>R000495</t>
  </si>
  <si>
    <t>Rudman, Warren (Republican - New Hampshire)</t>
  </si>
  <si>
    <t>R000497</t>
  </si>
  <si>
    <t>Ruiz, Raul (Democratic - California)</t>
  </si>
  <si>
    <t>R000599</t>
  </si>
  <si>
    <t>Runnels, Harold L. (Democratic - New Mexico)</t>
  </si>
  <si>
    <t>R000510</t>
  </si>
  <si>
    <t>Runyan, Jon (Republican - New Jersey)</t>
  </si>
  <si>
    <t>R000594</t>
  </si>
  <si>
    <t>Ruppe, Philip E. (Republican - Michigan)</t>
  </si>
  <si>
    <t>R000512</t>
  </si>
  <si>
    <t>Ruppersberger, C. A. Dutch (Democratic - Maryland)</t>
  </si>
  <si>
    <t>R000576</t>
  </si>
  <si>
    <t>Rush, Bobby L. (Democratic - Illinois)</t>
  </si>
  <si>
    <t>R000515</t>
  </si>
  <si>
    <t>Russell, Steve (Republican - Oklahoma)</t>
  </si>
  <si>
    <t>R000604</t>
  </si>
  <si>
    <t>Russo, Martin A. (Democratic - Illinois)</t>
  </si>
  <si>
    <t>R000543</t>
  </si>
  <si>
    <t>Ruth, Earl B. (Republican - North Carolina)</t>
  </si>
  <si>
    <t>R000545</t>
  </si>
  <si>
    <t>Rutherford, John H. (Republican - Florida)</t>
  </si>
  <si>
    <t>R000609</t>
  </si>
  <si>
    <t>Ryan, Leo J. (Democratic - California)</t>
  </si>
  <si>
    <t>R000558</t>
  </si>
  <si>
    <t>Ryan, Paul D. (Republican - Wisconsin)</t>
  </si>
  <si>
    <t>R000570</t>
  </si>
  <si>
    <t>Ryan, Tim (Democratic - Ohio)</t>
  </si>
  <si>
    <t>R000577</t>
  </si>
  <si>
    <t>Ryun, Jim (Republican - Kansas)</t>
  </si>
  <si>
    <t>R000566</t>
  </si>
  <si>
    <t>Sablan, Gregorio Kilili Camacho (Democratic - Northern Mariana Islands)</t>
  </si>
  <si>
    <t>S001177</t>
  </si>
  <si>
    <t>Sabo, Martin Olav (Democratic - Minnesota)</t>
  </si>
  <si>
    <t>S000005</t>
  </si>
  <si>
    <t>Saiki, Patricia (Republican - Hawaii)</t>
  </si>
  <si>
    <t>S000014</t>
  </si>
  <si>
    <t>Salazar, John T. (Democratic - Colorado)</t>
  </si>
  <si>
    <t>S001158</t>
  </si>
  <si>
    <t>Salazar, Ken (Democratic - Colorado)</t>
  </si>
  <si>
    <t>S001163</t>
  </si>
  <si>
    <t>Sali, Bill (Republican - Idaho)</t>
  </si>
  <si>
    <t>S001167</t>
  </si>
  <si>
    <t>Salmon, Matt (Republican - Arizona)</t>
  </si>
  <si>
    <t>S000018</t>
  </si>
  <si>
    <t>Sanchez, Linda T. (Democratic - California)</t>
  </si>
  <si>
    <t>S001156</t>
  </si>
  <si>
    <t>Sanchez, Loretta (Democratic - California)</t>
  </si>
  <si>
    <t>S000030</t>
  </si>
  <si>
    <t>Sanders, Bernard (Independent - Vermont)</t>
  </si>
  <si>
    <t>S000033</t>
  </si>
  <si>
    <t>Sandlin, Max (Democratic - Texas)</t>
  </si>
  <si>
    <t>S000044</t>
  </si>
  <si>
    <t>Sandman, Charles W., Jr. (Republican - New Jersey)</t>
  </si>
  <si>
    <t>S000045</t>
  </si>
  <si>
    <t>Sanford, Mark (Republican - South Carolina)</t>
  </si>
  <si>
    <t>S000051</t>
  </si>
  <si>
    <t>Sanford, Terry (Democratic - North Carolina)</t>
  </si>
  <si>
    <t>S000055</t>
  </si>
  <si>
    <t>Sangmeister, George E. (Democratic - Illinois)</t>
  </si>
  <si>
    <t>S000056</t>
  </si>
  <si>
    <t>Santini, James D. (Democratic - Nevada)</t>
  </si>
  <si>
    <t>S000058</t>
  </si>
  <si>
    <t>Santorum, Rick (Republican - Pennsylvania)</t>
  </si>
  <si>
    <t>S000059</t>
  </si>
  <si>
    <t>Sarasin, Ronald A. (Republican - Connecticut)</t>
  </si>
  <si>
    <t>S000062</t>
  </si>
  <si>
    <t>Sarbanes, John P. (Democratic - Maryland)</t>
  </si>
  <si>
    <t>S001168</t>
  </si>
  <si>
    <t>Sarbanes, Paul S. (Democratic - Maryland)</t>
  </si>
  <si>
    <t>S000064</t>
  </si>
  <si>
    <t>Sarpalius, Bill (Democratic - Texas)</t>
  </si>
  <si>
    <t>S000066</t>
  </si>
  <si>
    <t>Sasse, Ben (Republican - Nebraska)</t>
  </si>
  <si>
    <t>S001197</t>
  </si>
  <si>
    <t>Sasser, Jim (Democratic - Tennessee)</t>
  </si>
  <si>
    <t>S000068</t>
  </si>
  <si>
    <t>Satterfield, David E., III (Democratic - Virginia)</t>
  </si>
  <si>
    <t>S000070</t>
  </si>
  <si>
    <t>Savage, Gus (Democratic - Illinois)</t>
  </si>
  <si>
    <t>S000081</t>
  </si>
  <si>
    <t>Sawyer, Harold S. (Republican - Michigan)</t>
  </si>
  <si>
    <t>S000087</t>
  </si>
  <si>
    <t>Sawyer, Tom (Democratic - Ohio)</t>
  </si>
  <si>
    <t>S000094</t>
  </si>
  <si>
    <t>Saxbe, William B. (Republican - Ohio)</t>
  </si>
  <si>
    <t>S000096</t>
  </si>
  <si>
    <t>Saxton, Jim (Republican - New Jersey)</t>
  </si>
  <si>
    <t>S000097</t>
  </si>
  <si>
    <t>Saylor, John P. (Republican - Pennsylvania)</t>
  </si>
  <si>
    <t>S000102</t>
  </si>
  <si>
    <t>Scalise, Steve (Republican - Louisiana)</t>
  </si>
  <si>
    <t>S001176</t>
  </si>
  <si>
    <t>Scarborough, Joe (Republican - Florida)</t>
  </si>
  <si>
    <t>S000106</t>
  </si>
  <si>
    <t>Schaefer, Dan (Republican - Colorado)</t>
  </si>
  <si>
    <t>S000109</t>
  </si>
  <si>
    <t>Schaffer, Bob (Republican - Colorado)</t>
  </si>
  <si>
    <t>S000112</t>
  </si>
  <si>
    <t>Schakowsky, Janice D. (Democratic - Illinois)</t>
  </si>
  <si>
    <t>S001145</t>
  </si>
  <si>
    <t>Schatz, Brian (Democratic - Hawaii)</t>
  </si>
  <si>
    <t>S001194</t>
  </si>
  <si>
    <t>Schauer, Mark H. (Democratic - Michigan)</t>
  </si>
  <si>
    <t>S001178</t>
  </si>
  <si>
    <t>Schenk, Lynn (Democratic - California)</t>
  </si>
  <si>
    <t>S000119</t>
  </si>
  <si>
    <t>Scherle, William J. (Republican - Iowa)</t>
  </si>
  <si>
    <t>S000121</t>
  </si>
  <si>
    <t>Scheuer, James H. (Democratic - New York)</t>
  </si>
  <si>
    <t>S000124</t>
  </si>
  <si>
    <t>Schiff, Adam B. (Democratic - California)</t>
  </si>
  <si>
    <t>S001150</t>
  </si>
  <si>
    <t>Schiff, Steven (Republican - New Mexico)</t>
  </si>
  <si>
    <t>S000125</t>
  </si>
  <si>
    <t>Schilling, Robert T. (Republican - Illinois)</t>
  </si>
  <si>
    <t>S001182</t>
  </si>
  <si>
    <t>Schmidt, Jean (Republican - Ohio)</t>
  </si>
  <si>
    <t>S001164</t>
  </si>
  <si>
    <t>Schmitt, Harrison H. (Republican - New Mexico)</t>
  </si>
  <si>
    <t>S000132</t>
  </si>
  <si>
    <t>Schneebeli, Herman T. (Republican - Pennsylvania)</t>
  </si>
  <si>
    <t>S000135</t>
  </si>
  <si>
    <t>Schneider, Bradley Scott (Democratic - Illinois)</t>
  </si>
  <si>
    <t>S001190</t>
  </si>
  <si>
    <t>Schneider, Claudine (Republican - Rhode Island)</t>
  </si>
  <si>
    <t>S000136</t>
  </si>
  <si>
    <t>Schock, Aaron (Republican - Illinois)</t>
  </si>
  <si>
    <t>S001179</t>
  </si>
  <si>
    <t>Schrader, Kurt (Democratic - Oregon)</t>
  </si>
  <si>
    <t>S001180</t>
  </si>
  <si>
    <t>Schrock, Edward L. (Republican - Virginia)</t>
  </si>
  <si>
    <t>S001151</t>
  </si>
  <si>
    <t>Schroeder, Patricia (Democratic - Colorado)</t>
  </si>
  <si>
    <t>S000142</t>
  </si>
  <si>
    <t>Schuette, Bill (Republican - Michigan)</t>
  </si>
  <si>
    <t>S000143</t>
  </si>
  <si>
    <t>Schulze, Richard T. (Republican - Pennsylvania)</t>
  </si>
  <si>
    <t>S000146</t>
  </si>
  <si>
    <t>Schumer, Charles E. (Democratic - New York)</t>
  </si>
  <si>
    <t>S000148</t>
  </si>
  <si>
    <t>Schwartz, Allyson Y. (Democratic - Pennsylvania)</t>
  </si>
  <si>
    <t>S001162</t>
  </si>
  <si>
    <t>Schwarz, John J.H. "Joe" (Republican - Michigan)</t>
  </si>
  <si>
    <t>S001161</t>
  </si>
  <si>
    <t>Schweiker, Richard S. (Republican - Pennsylvania)</t>
  </si>
  <si>
    <t>S000159</t>
  </si>
  <si>
    <t>Schweikert, David (Republican - Arizona)</t>
  </si>
  <si>
    <t>S001183</t>
  </si>
  <si>
    <t>Scott, Austin (Republican - Georgia)</t>
  </si>
  <si>
    <t>S001189</t>
  </si>
  <si>
    <t>Scott, David (Democratic - Georgia)</t>
  </si>
  <si>
    <t>S001157</t>
  </si>
  <si>
    <t>Scott, Hugh (Republican - Pennsylvania)</t>
  </si>
  <si>
    <t>S000174</t>
  </si>
  <si>
    <t>Scott, Robert C. "Bobby" (Democratic - Virginia)</t>
  </si>
  <si>
    <t>S000185</t>
  </si>
  <si>
    <t>Scott, Tim (Republican - South Carolina)</t>
  </si>
  <si>
    <t>S001184</t>
  </si>
  <si>
    <t>Scott, William Lloyd (Republican - Virginia)</t>
  </si>
  <si>
    <t>S000189</t>
  </si>
  <si>
    <t>Seastrand, Andrea H. (Republican - California)</t>
  </si>
  <si>
    <t>S000213</t>
  </si>
  <si>
    <t>Sebelius, Keith G. (Republican - Kansas)</t>
  </si>
  <si>
    <t>S000217</t>
  </si>
  <si>
    <t>Seiberling, John F. (Democratic - Ohio)</t>
  </si>
  <si>
    <t>S000230</t>
  </si>
  <si>
    <t>Sekula Gibbs, Shelley (Republican - Texas)</t>
  </si>
  <si>
    <t>S001166</t>
  </si>
  <si>
    <t>Sensenbrenner, F. James, Jr. (Republican - Wisconsin)</t>
  </si>
  <si>
    <t>S000244</t>
  </si>
  <si>
    <t>Serrano, Jose E. (Democratic - New York)</t>
  </si>
  <si>
    <t>S000248</t>
  </si>
  <si>
    <t>Sessions, Jeff (Republican - Alabama)</t>
  </si>
  <si>
    <t>S001141</t>
  </si>
  <si>
    <t>Sessions, Pete (Republican - Texas)</t>
  </si>
  <si>
    <t>S000250</t>
  </si>
  <si>
    <t>Sestak, Joe (Democratic - Pennsylvania)</t>
  </si>
  <si>
    <t>S001169</t>
  </si>
  <si>
    <t>Sewell, Terri A. (Democratic - Alabama)</t>
  </si>
  <si>
    <t>S001185</t>
  </si>
  <si>
    <t>Seymour, John (Republican - California)</t>
  </si>
  <si>
    <t>S000269</t>
  </si>
  <si>
    <t>Shadegg, John B. (Republican - Arizona)</t>
  </si>
  <si>
    <t>S000275</t>
  </si>
  <si>
    <t>Shaheen, Jeanne (Democratic - New Hampshire)</t>
  </si>
  <si>
    <t>S001181</t>
  </si>
  <si>
    <t>Shamansky, Bob (Democratic - Ohio)</t>
  </si>
  <si>
    <t>S000282</t>
  </si>
  <si>
    <t>Shannon, James M. (Democratic - Massachusetts)</t>
  </si>
  <si>
    <t>S000286</t>
  </si>
  <si>
    <t>Sharp, Philip R. (Democratic - Indiana)</t>
  </si>
  <si>
    <t>S000294</t>
  </si>
  <si>
    <t>Shaw, E. Clay, Jr. (Republican - Florida)</t>
  </si>
  <si>
    <t>S000303</t>
  </si>
  <si>
    <t>Shays, Christopher (Republican - Connecticut)</t>
  </si>
  <si>
    <t>S001144</t>
  </si>
  <si>
    <t>Shea-Porter, Carol (Democratic - New Hampshire)</t>
  </si>
  <si>
    <t>S001170</t>
  </si>
  <si>
    <t>Shelby, Richard C. (Democratic - Alabama)</t>
  </si>
  <si>
    <t>S000320</t>
  </si>
  <si>
    <t>Shepherd, Karen (Democratic - Utah)</t>
  </si>
  <si>
    <t>S000332</t>
  </si>
  <si>
    <t>Sherman, Brad (Democratic - California)</t>
  </si>
  <si>
    <t>S000344</t>
  </si>
  <si>
    <t>Sherwood, Don (Republican - Pennsylvania)</t>
  </si>
  <si>
    <t>S001146</t>
  </si>
  <si>
    <t>Shimkus, John (Republican - Illinois)</t>
  </si>
  <si>
    <t>S000364</t>
  </si>
  <si>
    <t>Shipley, George E. (Democratic - Illinois)</t>
  </si>
  <si>
    <t>S000367</t>
  </si>
  <si>
    <t>Shoup, Dick (Republican - Montana)</t>
  </si>
  <si>
    <t>S000383</t>
  </si>
  <si>
    <t>Shows, Ronnie (Democratic - Mississippi)</t>
  </si>
  <si>
    <t>S001147</t>
  </si>
  <si>
    <t>Shriver, Garner E. (Republican - Kansas)</t>
  </si>
  <si>
    <t>S000388</t>
  </si>
  <si>
    <t>Shuler, Heath (Democratic - North Carolina)</t>
  </si>
  <si>
    <t>S001171</t>
  </si>
  <si>
    <t>Shumway, Norman D. (Republican - California)</t>
  </si>
  <si>
    <t>S000393</t>
  </si>
  <si>
    <t>Shuster, Bill (Republican - Pennsylvania)</t>
  </si>
  <si>
    <t>S001154</t>
  </si>
  <si>
    <t>Shuster, Bud (Republican - Pennsylvania)</t>
  </si>
  <si>
    <t>S000394</t>
  </si>
  <si>
    <t>Sikes, Robert L. F. (Democratic - Florida)</t>
  </si>
  <si>
    <t>S000406</t>
  </si>
  <si>
    <t>Sikorski, Gerry E. (Democratic - Minnesota)</t>
  </si>
  <si>
    <t>S000407</t>
  </si>
  <si>
    <t>Siljander, Mark D. (Republican - Michigan)</t>
  </si>
  <si>
    <t>S000409</t>
  </si>
  <si>
    <t>Simmons, Rob (Republican - Connecticut)</t>
  </si>
  <si>
    <t>S001152</t>
  </si>
  <si>
    <t>Simon, Paul (Democratic - Illinois)</t>
  </si>
  <si>
    <t>S000423</t>
  </si>
  <si>
    <t>Simpson, Alan K. (Republican - Wyoming)</t>
  </si>
  <si>
    <t>S000429</t>
  </si>
  <si>
    <t>Simpson, Michael K. (Republican - Idaho)</t>
  </si>
  <si>
    <t>S001148</t>
  </si>
  <si>
    <t>Sinema, Kyrsten (Democratic - Arizona)</t>
  </si>
  <si>
    <t>S001191</t>
  </si>
  <si>
    <t>Sires, Albio (Democratic - New Jersey)</t>
  </si>
  <si>
    <t>S001165</t>
  </si>
  <si>
    <t>Sisisky, Norman (Democratic - Virginia)</t>
  </si>
  <si>
    <t>S000453</t>
  </si>
  <si>
    <t>Sisk, B. F. (Democratic - California)</t>
  </si>
  <si>
    <t>S000454</t>
  </si>
  <si>
    <t>Skaggs, David E. (Democratic - Colorado)</t>
  </si>
  <si>
    <t>S000462</t>
  </si>
  <si>
    <t>Skeen, Joe (Republican - New Mexico)</t>
  </si>
  <si>
    <t>S000463</t>
  </si>
  <si>
    <t>Skelton, Ike (Democratic - Missouri)</t>
  </si>
  <si>
    <t>S000465</t>
  </si>
  <si>
    <t>Skubitz, Joe (Republican - Kansas)</t>
  </si>
  <si>
    <t>S000472</t>
  </si>
  <si>
    <t>Slack, John (Democratic - West Virginia)</t>
  </si>
  <si>
    <t>S000473</t>
  </si>
  <si>
    <t>Slattery, Jim (Democratic - Kansas)</t>
  </si>
  <si>
    <t>S000477</t>
  </si>
  <si>
    <t>Slaughter, D. French, Jr. (Republican - Virginia)</t>
  </si>
  <si>
    <t>S000479</t>
  </si>
  <si>
    <t>Slaughter, Louise McIntosh (Democratic - New York)</t>
  </si>
  <si>
    <t>S000480</t>
  </si>
  <si>
    <t>Smith, Adam (Democratic - Washington)</t>
  </si>
  <si>
    <t>S000510</t>
  </si>
  <si>
    <t>Smith, Adrian (Republican - Nebraska)</t>
  </si>
  <si>
    <t>S001172</t>
  </si>
  <si>
    <t>Smith, Albert L., Jr. (Republican - Alabama)</t>
  </si>
  <si>
    <t>S000514</t>
  </si>
  <si>
    <t>Smith, Bob (Independent - New Hampshire)</t>
  </si>
  <si>
    <t>S000606</t>
  </si>
  <si>
    <t>Smith, Christopher H. (Republican - New Jersey)</t>
  </si>
  <si>
    <t>S000522</t>
  </si>
  <si>
    <t>Smith, Denny (Republican - Oregon)</t>
  </si>
  <si>
    <t>S000527</t>
  </si>
  <si>
    <t>Smith, Gordon H. (Republican - Oregon)</t>
  </si>
  <si>
    <t>S001142</t>
  </si>
  <si>
    <t>Smith, Henry P., III (Republican - New York)</t>
  </si>
  <si>
    <t>S000548</t>
  </si>
  <si>
    <t>Smith, Jason (Republican - Missouri)</t>
  </si>
  <si>
    <t>S001195</t>
  </si>
  <si>
    <t>Smith, Joseph F. (Democratic - Pennsylvania)</t>
  </si>
  <si>
    <t>S000579</t>
  </si>
  <si>
    <t>Smith, Lamar (Republican - Texas)</t>
  </si>
  <si>
    <t>S000583</t>
  </si>
  <si>
    <t>Smith, Larkin (Republican - Mississippi)</t>
  </si>
  <si>
    <t>S000584</t>
  </si>
  <si>
    <t>Smith, Lawrence (Democratic - Florida)</t>
  </si>
  <si>
    <t>S000586</t>
  </si>
  <si>
    <t>Smith, Linda (Republican - Washington)</t>
  </si>
  <si>
    <t>S000587</t>
  </si>
  <si>
    <t>Smith, Neal Edward (Democratic - Iowa)</t>
  </si>
  <si>
    <t>S000596</t>
  </si>
  <si>
    <t>Smith, Nick (Republican - Michigan)</t>
  </si>
  <si>
    <t>S000597</t>
  </si>
  <si>
    <t>Smith, Peter (Republican - Vermont)</t>
  </si>
  <si>
    <t>S000601</t>
  </si>
  <si>
    <t>Smith, Robert (Republican - Oregon)</t>
  </si>
  <si>
    <t>S000607</t>
  </si>
  <si>
    <t>Smith, Tina (Democratic - Minnesota)</t>
  </si>
  <si>
    <t>S001203</t>
  </si>
  <si>
    <t>Smith, Virginia (Republican - Nebraska)</t>
  </si>
  <si>
    <t>S000622</t>
  </si>
  <si>
    <t>Smucker, Lloyd (Republican - Pennsylvania)</t>
  </si>
  <si>
    <t>S001199</t>
  </si>
  <si>
    <t>Snowbarger, Vince (Republican - Kansas)</t>
  </si>
  <si>
    <t>S000662</t>
  </si>
  <si>
    <t>Snowe, Olympia J. (Republican - Maine)</t>
  </si>
  <si>
    <t>S000663</t>
  </si>
  <si>
    <t>Snyder, M. G. (Gene) (Republican - Kentucky)</t>
  </si>
  <si>
    <t>S000669</t>
  </si>
  <si>
    <t>Snyder, Vic (Democratic - Arkansas)</t>
  </si>
  <si>
    <t>S000672</t>
  </si>
  <si>
    <t>Sodrel, Michael E. (Republican - Indiana)</t>
  </si>
  <si>
    <t>S001160</t>
  </si>
  <si>
    <t>Solarz, Stephen J. (Democratic - New York)</t>
  </si>
  <si>
    <t>S000673</t>
  </si>
  <si>
    <t>Solis, Hilda L. (Democratic - California)</t>
  </si>
  <si>
    <t>S001153</t>
  </si>
  <si>
    <t>Solomon, Gerald B. H. (Republican - New York)</t>
  </si>
  <si>
    <t>S000675</t>
  </si>
  <si>
    <t>Soto, Darren (Democratic - Florida)</t>
  </si>
  <si>
    <t>S001200</t>
  </si>
  <si>
    <t>Souder, Mark E. (Republican - Indiana)</t>
  </si>
  <si>
    <t>S001143</t>
  </si>
  <si>
    <t>Southerland, Steve II (Republican - Florida)</t>
  </si>
  <si>
    <t>S001186</t>
  </si>
  <si>
    <t>Space, Zachary T. (Democratic - Ohio)</t>
  </si>
  <si>
    <t>S001173</t>
  </si>
  <si>
    <t>Sparkman, John J. (Democratic - Alabama)</t>
  </si>
  <si>
    <t>S000701</t>
  </si>
  <si>
    <t>Specter, Arlen (Democratic - Pennsylvania)</t>
  </si>
  <si>
    <t>S000709</t>
  </si>
  <si>
    <t>Speier, Jackie (Democratic - California)</t>
  </si>
  <si>
    <t>S001175</t>
  </si>
  <si>
    <t>Spellman, Gladys Noon (Democratic - Maryland)</t>
  </si>
  <si>
    <t>S000716</t>
  </si>
  <si>
    <t>Spence, Floyd (Republican - South Carolina)</t>
  </si>
  <si>
    <t>S000718</t>
  </si>
  <si>
    <t>Spratt, John M., Jr. (Democratic - South Carolina)</t>
  </si>
  <si>
    <t>S000749</t>
  </si>
  <si>
    <t>St Germain, Fernand J. (Democratic - Rhode Island)</t>
  </si>
  <si>
    <t>S000762</t>
  </si>
  <si>
    <t>Stabenow, Debbie (Democratic - Michigan)</t>
  </si>
  <si>
    <t>S000770</t>
  </si>
  <si>
    <t>Stack, Edward J. (Democratic - Florida)</t>
  </si>
  <si>
    <t>S000772</t>
  </si>
  <si>
    <t>Stafford, Robert T. (Republican - Vermont)</t>
  </si>
  <si>
    <t>S000776</t>
  </si>
  <si>
    <t>Staggers, Harley O. (Democratic - West Virginia)</t>
  </si>
  <si>
    <t>S000778</t>
  </si>
  <si>
    <t>Staggers, Harley O., Jr. (Democratic - West Virginia)</t>
  </si>
  <si>
    <t>S000779</t>
  </si>
  <si>
    <t>Stallings, Richard H. (Democratic - Idaho)</t>
  </si>
  <si>
    <t>S000785</t>
  </si>
  <si>
    <t>Stangeland, Arlan (Republican - Minnesota)</t>
  </si>
  <si>
    <t>S000795</t>
  </si>
  <si>
    <t>Stanton, J. William (Republican - Ohio)</t>
  </si>
  <si>
    <t>S000804</t>
  </si>
  <si>
    <t>Stanton, James V. (Independent - Ohio)</t>
  </si>
  <si>
    <t>S000803</t>
  </si>
  <si>
    <t>Stark, Fortney Pete (Democratic - California)</t>
  </si>
  <si>
    <t>S000810</t>
  </si>
  <si>
    <t>Staton, David Michael (Republican - West Virginia)</t>
  </si>
  <si>
    <t>S000818</t>
  </si>
  <si>
    <t>Stearns, Cliff (Republican - Florida)</t>
  </si>
  <si>
    <t>S000822</t>
  </si>
  <si>
    <t>Steed, Tom (Democratic - Oklahoma)</t>
  </si>
  <si>
    <t>S000829</t>
  </si>
  <si>
    <t>Steele, Robert H. (Republican - Connecticut)</t>
  </si>
  <si>
    <t>S000836</t>
  </si>
  <si>
    <t>Steelman, Alan (Republican - Texas)</t>
  </si>
  <si>
    <t>S000841</t>
  </si>
  <si>
    <t>Steers, Newton I., Jr. (Republican - Maryland)</t>
  </si>
  <si>
    <t>S000844</t>
  </si>
  <si>
    <t>Stefanik, Elise M. (Republican - New York)</t>
  </si>
  <si>
    <t>S001196</t>
  </si>
  <si>
    <t>Steiger, Sam (Republican - Arizona)</t>
  </si>
  <si>
    <t>S000846</t>
  </si>
  <si>
    <t>Steiger, William A. (Republican - Wisconsin)</t>
  </si>
  <si>
    <t>S000847</t>
  </si>
  <si>
    <t>Stenholm, Charles W. (Democratic - Texas)</t>
  </si>
  <si>
    <t>S000851</t>
  </si>
  <si>
    <t>Stennis, John C. (Democratic - Mississippi)</t>
  </si>
  <si>
    <t>S000852</t>
  </si>
  <si>
    <t>Stephens, Robert G., Jr. (Democratic - Georgia)</t>
  </si>
  <si>
    <t>S000860</t>
  </si>
  <si>
    <t>Stevens, Ted (Republican - Alaska)</t>
  </si>
  <si>
    <t>S000888</t>
  </si>
  <si>
    <t>Stevenson, Adlai E., III (Democratic - Illinois)</t>
  </si>
  <si>
    <t>S000890</t>
  </si>
  <si>
    <t>Stewart, Bennett McVey (Democratic - Illinois)</t>
  </si>
  <si>
    <t>S000902</t>
  </si>
  <si>
    <t>Stewart, Chris (Republican - Utah)</t>
  </si>
  <si>
    <t>S001192</t>
  </si>
  <si>
    <t>Stewart, Donald (Democratic - Alabama)</t>
  </si>
  <si>
    <t>S000907</t>
  </si>
  <si>
    <t>Stivers, Steve (Republican - Ohio)</t>
  </si>
  <si>
    <t>S001187</t>
  </si>
  <si>
    <t>Stockman, David A. (Republican - Michigan)</t>
  </si>
  <si>
    <t>S000935</t>
  </si>
  <si>
    <t>Stockman, Steve (Republican - Texas)</t>
  </si>
  <si>
    <t>S000937</t>
  </si>
  <si>
    <t>Stokes, Louis (Democratic - Ohio)</t>
  </si>
  <si>
    <t>S000948</t>
  </si>
  <si>
    <t>Stone, Richard (Dick) (Democratic - Florida)</t>
  </si>
  <si>
    <t>S000962</t>
  </si>
  <si>
    <t>Strang, Michael L. (Republican - Colorado)</t>
  </si>
  <si>
    <t>S000991</t>
  </si>
  <si>
    <t>Strange, Luther (Republican - Alabama)</t>
  </si>
  <si>
    <t>S001202</t>
  </si>
  <si>
    <t>Stratton, Samuel S. (Democratic - New York)</t>
  </si>
  <si>
    <t>S000997</t>
  </si>
  <si>
    <t>Strickland, Ted (Democratic - Ohio)</t>
  </si>
  <si>
    <t>S001004</t>
  </si>
  <si>
    <t>Stubblefield, Frank A. (Democratic - Kentucky)</t>
  </si>
  <si>
    <t>S001037</t>
  </si>
  <si>
    <t>Stuckey, W. S. (Bill), Jr. (Democratic - Georgia)</t>
  </si>
  <si>
    <t>S001039</t>
  </si>
  <si>
    <t>Studds, Gerry E. (Democratic - Massachusetts)</t>
  </si>
  <si>
    <t>S001040</t>
  </si>
  <si>
    <t>Stump, Bob (Democratic - Arizona)</t>
  </si>
  <si>
    <t>S001044</t>
  </si>
  <si>
    <t>Stupak, Bart (Democratic - Michigan)</t>
  </si>
  <si>
    <t>S001045</t>
  </si>
  <si>
    <t>Stutzman, Marlin A. (Republican - Indiana)</t>
  </si>
  <si>
    <t>S001188</t>
  </si>
  <si>
    <t>Sullivan, Dan (Republican - Alaska)</t>
  </si>
  <si>
    <t>S001198</t>
  </si>
  <si>
    <t>Sullivan, John (Republican - Oklahoma)</t>
  </si>
  <si>
    <t>S001155</t>
  </si>
  <si>
    <t>Sullivan, Leonor K. (Mrs. John B.) (Democratic - Missouri)</t>
  </si>
  <si>
    <t>S001057</t>
  </si>
  <si>
    <t>Sundquist, Don (Republican - Tennessee)</t>
  </si>
  <si>
    <t>S001075</t>
  </si>
  <si>
    <t>Sunia, Foto I. F. (Democratic - American Samoa)</t>
  </si>
  <si>
    <t>S001077</t>
  </si>
  <si>
    <t>Sununu, John E. (Republican - New Hampshire)</t>
  </si>
  <si>
    <t>S001078</t>
  </si>
  <si>
    <t>Suozzi, Thomas R. (Democratic - New York)</t>
  </si>
  <si>
    <t>S001201</t>
  </si>
  <si>
    <t>Sutton, Betty (Democratic - Ohio)</t>
  </si>
  <si>
    <t>S001174</t>
  </si>
  <si>
    <t>Swalwell, Eric (Democratic - California)</t>
  </si>
  <si>
    <t>S001193</t>
  </si>
  <si>
    <t>Sweeney, David McCann (Republican - Texas)</t>
  </si>
  <si>
    <t>S001101</t>
  </si>
  <si>
    <t>Sweeney, John E. (Republican - New York)</t>
  </si>
  <si>
    <t>S001149</t>
  </si>
  <si>
    <t>Swett, Dick (Democratic - New Hampshire)</t>
  </si>
  <si>
    <t>S001113</t>
  </si>
  <si>
    <t>Swift, Al (Democratic - Washington)</t>
  </si>
  <si>
    <t>S001115</t>
  </si>
  <si>
    <t>Swindall, Patrick L. (Republican - Georgia)</t>
  </si>
  <si>
    <t>S001122</t>
  </si>
  <si>
    <t>Symington, James W. (Democratic - Missouri)</t>
  </si>
  <si>
    <t>S001134</t>
  </si>
  <si>
    <t>Symington, Stuart (Democratic - Missouri)</t>
  </si>
  <si>
    <t>S001136</t>
  </si>
  <si>
    <t>Symms, Steven D. (Republican - Idaho)</t>
  </si>
  <si>
    <t>S001138</t>
  </si>
  <si>
    <t>Synar, Mike (Democratic - Oklahoma)</t>
  </si>
  <si>
    <t>S001139</t>
  </si>
  <si>
    <t>Taft, Robert, Jr. (Republican - Ohio)</t>
  </si>
  <si>
    <t>T000010</t>
  </si>
  <si>
    <t>Takai, Mark (Democratic - Hawaii)</t>
  </si>
  <si>
    <t>T000473</t>
  </si>
  <si>
    <t>Takano, Mark (Democratic - California)</t>
  </si>
  <si>
    <t>T000472</t>
  </si>
  <si>
    <t>Talcott, Burt L. (Republican - California)</t>
  </si>
  <si>
    <t>T000022</t>
  </si>
  <si>
    <t>Talent, Jim (Republican - Missouri)</t>
  </si>
  <si>
    <t>T000024</t>
  </si>
  <si>
    <t>Tallon, Robert M. (Robin) (Democratic - South Carolina)</t>
  </si>
  <si>
    <t>T000034</t>
  </si>
  <si>
    <t>Talmadge, Herman E. (Democratic - Georgia)</t>
  </si>
  <si>
    <t>T000035</t>
  </si>
  <si>
    <t>Tancredo, Thomas G. (Republican - Colorado)</t>
  </si>
  <si>
    <t>T000458</t>
  </si>
  <si>
    <t>Tanner, John S. (Democratic - Tennessee)</t>
  </si>
  <si>
    <t>T000038</t>
  </si>
  <si>
    <t>Tate, Randy (Republican - Washington)</t>
  </si>
  <si>
    <t>T000048</t>
  </si>
  <si>
    <t>Tauke, Thomas Joseph (Republican - Iowa)</t>
  </si>
  <si>
    <t>T000053</t>
  </si>
  <si>
    <t>Tauscher, Ellen O. (Democratic - California)</t>
  </si>
  <si>
    <t>T000057</t>
  </si>
  <si>
    <t>Tauzin, W. J. (Billy) (Democratic - Louisiana)</t>
  </si>
  <si>
    <t>T000058</t>
  </si>
  <si>
    <t>Taylor, Charles H. (Republican - North Carolina)</t>
  </si>
  <si>
    <t>T000067</t>
  </si>
  <si>
    <t>Taylor, G. (Republican - Missouri)</t>
  </si>
  <si>
    <t>T000075</t>
  </si>
  <si>
    <t>Taylor, Gene (Democratic - Mississippi)</t>
  </si>
  <si>
    <t>T000074</t>
  </si>
  <si>
    <t>Taylor, Roy A. (Democratic - North Carolina)</t>
  </si>
  <si>
    <t>T000099</t>
  </si>
  <si>
    <t>Taylor, Scott (Republican - Virginia)</t>
  </si>
  <si>
    <t>T000477</t>
  </si>
  <si>
    <t>Teague, Charles M. (Republican - California)</t>
  </si>
  <si>
    <t>T000109</t>
  </si>
  <si>
    <t>Teague, Harry (Democratic - New Mexico)</t>
  </si>
  <si>
    <t>T000466</t>
  </si>
  <si>
    <t>Teague, Olin E. (Democratic - Texas)</t>
  </si>
  <si>
    <t>T000110</t>
  </si>
  <si>
    <t>Tejeda, Frank (Democratic - Texas)</t>
  </si>
  <si>
    <t>T000113</t>
  </si>
  <si>
    <t>Tenney, Claudia (Republican - New York)</t>
  </si>
  <si>
    <t>T000478</t>
  </si>
  <si>
    <t>Terry, Lee (Republican - Nebraska)</t>
  </si>
  <si>
    <t>T000459</t>
  </si>
  <si>
    <t>Tester, Jon (Democratic - Montana)</t>
  </si>
  <si>
    <t>T000464</t>
  </si>
  <si>
    <t>Thomas, Craig (Republican - Wyoming)</t>
  </si>
  <si>
    <t>T000162</t>
  </si>
  <si>
    <t>Thomas, Lindsay (Democratic - Georgia)</t>
  </si>
  <si>
    <t>T000184</t>
  </si>
  <si>
    <t>Thomas, William M. (Republican - California)</t>
  </si>
  <si>
    <t>T000188</t>
  </si>
  <si>
    <t>Thompson, Bennie G. (Democratic - Mississippi)</t>
  </si>
  <si>
    <t>T000193</t>
  </si>
  <si>
    <t>Thompson, Frank, Jr. (Democratic - New Jersey)</t>
  </si>
  <si>
    <t>T000200</t>
  </si>
  <si>
    <t>Thompson, Fred (Republican - Tennessee)</t>
  </si>
  <si>
    <t>T000457</t>
  </si>
  <si>
    <t>Thompson, Glenn (Republican - Pennsylvania)</t>
  </si>
  <si>
    <t>T000467</t>
  </si>
  <si>
    <t>Thompson, Mike (Democratic - California)</t>
  </si>
  <si>
    <t>T000460</t>
  </si>
  <si>
    <t>Thomson, Vernon W. (Republican - Wisconsin)</t>
  </si>
  <si>
    <t>T000233</t>
  </si>
  <si>
    <t>Thone, Charles (Republican - Nebraska)</t>
  </si>
  <si>
    <t>T000234</t>
  </si>
  <si>
    <t>Thornberry, Mac (Republican - Texas)</t>
  </si>
  <si>
    <t>T000238</t>
  </si>
  <si>
    <t>Thornton, Ray (Democratic - Arkansas)</t>
  </si>
  <si>
    <t>T000243</t>
  </si>
  <si>
    <t>Thune, John (Republican - South Dakota)</t>
  </si>
  <si>
    <t>T000250</t>
  </si>
  <si>
    <t>Thurman, Karen L. (Democratic - Florida)</t>
  </si>
  <si>
    <t>T000253</t>
  </si>
  <si>
    <t>Thurmond, Strom (Democratic - South Carolina)</t>
  </si>
  <si>
    <t>T000254</t>
  </si>
  <si>
    <t>Tiahrt, Todd (Republican - Kansas)</t>
  </si>
  <si>
    <t>T000260</t>
  </si>
  <si>
    <t>Tiberi, Patrick J. (Republican - Ohio)</t>
  </si>
  <si>
    <t>T000462</t>
  </si>
  <si>
    <t>Tiernan, Robert O. (Democratic - Rhode Island)</t>
  </si>
  <si>
    <t>T000265</t>
  </si>
  <si>
    <t>Tierney, John F. (Democratic - Massachusetts)</t>
  </si>
  <si>
    <t>T000266</t>
  </si>
  <si>
    <t>Tillis, Thom (Republican - North Carolina)</t>
  </si>
  <si>
    <t>T000476</t>
  </si>
  <si>
    <t>Tipton, Scott R. (Republican - Colorado)</t>
  </si>
  <si>
    <t>T000470</t>
  </si>
  <si>
    <t>Titus, Dina (Democratic - Nevada)</t>
  </si>
  <si>
    <t>T000468</t>
  </si>
  <si>
    <t>Tonko, Paul (Democratic - New York)</t>
  </si>
  <si>
    <t>T000469</t>
  </si>
  <si>
    <t>Tonry, Richard A. (Democratic - Louisiana)</t>
  </si>
  <si>
    <t>T000310</t>
  </si>
  <si>
    <t>Toomey, Pat (Republican - Pennsylvania)</t>
  </si>
  <si>
    <t>T000461</t>
  </si>
  <si>
    <t>Torkildsen, Peter G. (Republican - Massachusetts)</t>
  </si>
  <si>
    <t>T000314</t>
  </si>
  <si>
    <t>Torres, Estaban Edward (Democratic - California)</t>
  </si>
  <si>
    <t>T000316</t>
  </si>
  <si>
    <t>Torres, Norma J. (Democratic - California)</t>
  </si>
  <si>
    <t>T000474</t>
  </si>
  <si>
    <t>Torricelli, Robert G. (Democratic - New Jersey)</t>
  </si>
  <si>
    <t>T000317</t>
  </si>
  <si>
    <t>Towell, David (Republican - Nevada)</t>
  </si>
  <si>
    <t>T000321</t>
  </si>
  <si>
    <t>Tower, John G. (Republican - Texas)</t>
  </si>
  <si>
    <t>T000322</t>
  </si>
  <si>
    <t>Towns, Edolphus (Democratic - New York)</t>
  </si>
  <si>
    <t>T000326</t>
  </si>
  <si>
    <t>Traficant, James A., Jr. (Democratic - Ohio)</t>
  </si>
  <si>
    <t>T000350</t>
  </si>
  <si>
    <t>Traxler, Bob (Democratic - Michigan)</t>
  </si>
  <si>
    <t>T000356</t>
  </si>
  <si>
    <t>Treen, David C. (Republican - Louisiana)</t>
  </si>
  <si>
    <t>T000362</t>
  </si>
  <si>
    <t>Trible, Paul S., Jr. (Republican - Virginia)</t>
  </si>
  <si>
    <t>T000367</t>
  </si>
  <si>
    <t>Trott, David A. (Republican - Michigan)</t>
  </si>
  <si>
    <t>T000475</t>
  </si>
  <si>
    <t>Tsongas, Niki (Democratic - Massachusetts)</t>
  </si>
  <si>
    <t>T000465</t>
  </si>
  <si>
    <t>Tsongas, Paul E. (Democratic - Massachusetts)</t>
  </si>
  <si>
    <t>T000393</t>
  </si>
  <si>
    <t>Tucker, James G., Jr. (Jim Guy) (Democratic - Arkansas)</t>
  </si>
  <si>
    <t>T000400</t>
  </si>
  <si>
    <t>Tucker, Walter R., III (Democratic - California)</t>
  </si>
  <si>
    <t>T000405</t>
  </si>
  <si>
    <t>Tunney, John V. (Democratic - California)</t>
  </si>
  <si>
    <t>T000410</t>
  </si>
  <si>
    <t>Turner, Jim (Democratic - Texas)</t>
  </si>
  <si>
    <t>T000424</t>
  </si>
  <si>
    <t>Turner, Michael R. (Republican - Ohio)</t>
  </si>
  <si>
    <t>T000463</t>
  </si>
  <si>
    <t>Turner, Robert L. (Republican - New York)</t>
  </si>
  <si>
    <t>T000471</t>
  </si>
  <si>
    <t>Udall, Mark (Democratic - Colorado)</t>
  </si>
  <si>
    <t>U000038</t>
  </si>
  <si>
    <t>Udall, Morris K. (Democratic - Arizona)</t>
  </si>
  <si>
    <t>U000001</t>
  </si>
  <si>
    <t>Udall, Tom (Democratic - New Mexico)</t>
  </si>
  <si>
    <t>U000039</t>
  </si>
  <si>
    <t>Ullman, Al (Democratic - Oregon)</t>
  </si>
  <si>
    <t>U000004</t>
  </si>
  <si>
    <t>Underwood, Robert A. (Democratic - Guam)</t>
  </si>
  <si>
    <t>U000014</t>
  </si>
  <si>
    <t>Unsoeld, Jolene (Democratic - Washington)</t>
  </si>
  <si>
    <t>U000017</t>
  </si>
  <si>
    <t>Upton, Fred (Republican - Michigan)</t>
  </si>
  <si>
    <t>U000031</t>
  </si>
  <si>
    <t>Valadao, David G. (Republican - California)</t>
  </si>
  <si>
    <t>V000129</t>
  </si>
  <si>
    <t>Valentine, Tim (Democratic - North Carolina)</t>
  </si>
  <si>
    <t>V000006</t>
  </si>
  <si>
    <t>Van Deerlin, Lionel (Democratic - California)</t>
  </si>
  <si>
    <t>V000024</t>
  </si>
  <si>
    <t>Van Hollen, Chris (Democratic - Maryland)</t>
  </si>
  <si>
    <t>V000128</t>
  </si>
  <si>
    <t>Vander Jagt, Guy (Republican - Michigan)</t>
  </si>
  <si>
    <t>V000027</t>
  </si>
  <si>
    <t>Vander Veen, Richard F. (Democratic - Michigan)</t>
  </si>
  <si>
    <t>V000029</t>
  </si>
  <si>
    <t>Vandergriff, Tommy J. (Democratic - Texas)</t>
  </si>
  <si>
    <t>V000026</t>
  </si>
  <si>
    <t>Vanik, Charles A. (Democratic - Ohio)</t>
  </si>
  <si>
    <t>V000047</t>
  </si>
  <si>
    <t>Vargas, Juan (Democratic - California)</t>
  </si>
  <si>
    <t>V000130</t>
  </si>
  <si>
    <t>Veasey, Marc A. (Democratic - Texas)</t>
  </si>
  <si>
    <t>V000131</t>
  </si>
  <si>
    <t>Vela, Filemon (Democratic - Texas)</t>
  </si>
  <si>
    <t>V000132</t>
  </si>
  <si>
    <t>Velazquez, Nydia M. (Democratic - New York)</t>
  </si>
  <si>
    <t>V000081</t>
  </si>
  <si>
    <t>Vento, Bruce F. (Democratic - Minnesota)</t>
  </si>
  <si>
    <t>V000087</t>
  </si>
  <si>
    <t>Veysey, Victor V. (Republican - California)</t>
  </si>
  <si>
    <t>V000093</t>
  </si>
  <si>
    <t>Vigorito, Joseph P. (Democratic - Pennsylvania)</t>
  </si>
  <si>
    <t>V000098</t>
  </si>
  <si>
    <t>Visclosky, Peter J. (Democratic - Indiana)</t>
  </si>
  <si>
    <t>V000108</t>
  </si>
  <si>
    <t>Vitter, David (Republican - Louisiana)</t>
  </si>
  <si>
    <t>V000127</t>
  </si>
  <si>
    <t>Voinovich, George V. (Republican - Ohio)</t>
  </si>
  <si>
    <t>V000126</t>
  </si>
  <si>
    <t>Volkmer, Harold L. (Democratic - Missouri)</t>
  </si>
  <si>
    <t>V000112</t>
  </si>
  <si>
    <t>Vucanovich, Barbara F. (Republican - Nevada)</t>
  </si>
  <si>
    <t>V000124</t>
  </si>
  <si>
    <t>Waggonner, Joe D., Jr. (Democratic - Louisiana)</t>
  </si>
  <si>
    <t>W000018</t>
  </si>
  <si>
    <t>Wagner, Ann (Republican - Missouri)</t>
  </si>
  <si>
    <t>W000812</t>
  </si>
  <si>
    <t>Walberg, Tim (Republican - Michigan)</t>
  </si>
  <si>
    <t>W000798</t>
  </si>
  <si>
    <t>Walden, Greg (Republican - Oregon)</t>
  </si>
  <si>
    <t>W000791</t>
  </si>
  <si>
    <t>Waldholtz, Enid Greene (Republican - Utah)</t>
  </si>
  <si>
    <t>G000408</t>
  </si>
  <si>
    <t>Waldie, Jerome R. (Democratic - California)</t>
  </si>
  <si>
    <t>W000035</t>
  </si>
  <si>
    <t>Waldon, Alton R., Jr. (Democratic - New York)</t>
  </si>
  <si>
    <t>W000038</t>
  </si>
  <si>
    <t>Walgren, Doug (Democratic - Pennsylvania)</t>
  </si>
  <si>
    <t>W000044</t>
  </si>
  <si>
    <t>Walker, Mark (Republican - North Carolina)</t>
  </si>
  <si>
    <t>W000819</t>
  </si>
  <si>
    <t>Walker, Robert S. (Republican - Pennsylvania)</t>
  </si>
  <si>
    <t>W000068</t>
  </si>
  <si>
    <t>Wallop, Malcolm (Republican - Wyoming)</t>
  </si>
  <si>
    <t>W000092</t>
  </si>
  <si>
    <t>Walorski, Jackie (Republican - Indiana)</t>
  </si>
  <si>
    <t>W000813</t>
  </si>
  <si>
    <t>Walsh, James T. (Republican - New York)</t>
  </si>
  <si>
    <t>W000099</t>
  </si>
  <si>
    <t>Walsh, Joe (Republican - Illinois)</t>
  </si>
  <si>
    <t>W000811</t>
  </si>
  <si>
    <t>Walsh, John E. (Democratic - Montana)</t>
  </si>
  <si>
    <t>W000818</t>
  </si>
  <si>
    <t>Walsh, William F. (Republican - New York)</t>
  </si>
  <si>
    <t>W000107</t>
  </si>
  <si>
    <t>Walters, Mimi (Republican - California)</t>
  </si>
  <si>
    <t>W000820</t>
  </si>
  <si>
    <t>Walz, Timothy J. (Democratic - Minnesota)</t>
  </si>
  <si>
    <t>W000799</t>
  </si>
  <si>
    <t>Wamp, Zach (Republican - Tennessee)</t>
  </si>
  <si>
    <t>W000119</t>
  </si>
  <si>
    <t>Wampler, William C. (Republican - Virginia)</t>
  </si>
  <si>
    <t>W000121</t>
  </si>
  <si>
    <t>Ward, Mike (Democratic - Kentucky)</t>
  </si>
  <si>
    <t>W000139</t>
  </si>
  <si>
    <t>Ware, John H. (Republican - Pennsylvania)</t>
  </si>
  <si>
    <t>W000147</t>
  </si>
  <si>
    <t>Warner, John (Republican - Virginia)</t>
  </si>
  <si>
    <t>W000154</t>
  </si>
  <si>
    <t>Warner, Mark R. (Democratic - Virginia)</t>
  </si>
  <si>
    <t>W000805</t>
  </si>
  <si>
    <t>Warren, Elizabeth (Democratic - Massachusetts)</t>
  </si>
  <si>
    <t>W000817</t>
  </si>
  <si>
    <t>Washington, Craig A. (Democratic - Texas)</t>
  </si>
  <si>
    <t>W000177</t>
  </si>
  <si>
    <t>Washington, Harold (Democratic - Illinois)</t>
  </si>
  <si>
    <t>W000180</t>
  </si>
  <si>
    <t>Wasserman Schultz, Debbie (Democratic - Florida)</t>
  </si>
  <si>
    <t>W000797</t>
  </si>
  <si>
    <t>Waters, Maxine (Democratic - California)</t>
  </si>
  <si>
    <t>W000187</t>
  </si>
  <si>
    <t>Watkins, Wes (Democratic - Oklahoma)</t>
  </si>
  <si>
    <t>W000194</t>
  </si>
  <si>
    <t>Watson Coleman, Bonnie (Democratic - New Jersey)</t>
  </si>
  <si>
    <t>W000822</t>
  </si>
  <si>
    <t>Watson, Diane E. (Democratic - California)</t>
  </si>
  <si>
    <t>W000794</t>
  </si>
  <si>
    <t>Watt, Melvin L. (Democratic - North Carolina)</t>
  </si>
  <si>
    <t>W000207</t>
  </si>
  <si>
    <t>Watts, J. C., Jr. (Republican - Oklahoma)</t>
  </si>
  <si>
    <t>W000210</t>
  </si>
  <si>
    <t>Waxman, Henry A. (Democratic - California)</t>
  </si>
  <si>
    <t>W000215</t>
  </si>
  <si>
    <t>Weaver, James H. (Democratic - Oregon)</t>
  </si>
  <si>
    <t>W000227</t>
  </si>
  <si>
    <t>Webb, Jim (Democratic - Virginia)</t>
  </si>
  <si>
    <t>W000803</t>
  </si>
  <si>
    <t>Weber, Ed (Republican - Ohio)</t>
  </si>
  <si>
    <t>W000235</t>
  </si>
  <si>
    <t>Weber, Randy K., Sr. (Republican - Texas)</t>
  </si>
  <si>
    <t>W000814</t>
  </si>
  <si>
    <t>Weber, Vin (Republican - Minnesota)</t>
  </si>
  <si>
    <t>W000237</t>
  </si>
  <si>
    <t>Webster, Daniel (Republican - Florida)</t>
  </si>
  <si>
    <t>W000806</t>
  </si>
  <si>
    <t>Weicker, Lowell P., Jr. (Republican - Connecticut)</t>
  </si>
  <si>
    <t>W000253</t>
  </si>
  <si>
    <t>Weiner, Anthony D. (Democratic - New York)</t>
  </si>
  <si>
    <t>W000792</t>
  </si>
  <si>
    <t>Weiss, Ted (Democratic - New York)</t>
  </si>
  <si>
    <t>W000258</t>
  </si>
  <si>
    <t>Welch, Peter (Democratic - Vermont)</t>
  </si>
  <si>
    <t>W000800</t>
  </si>
  <si>
    <t>Weldon, Curt (Republican - Pennsylvania)</t>
  </si>
  <si>
    <t>W000268</t>
  </si>
  <si>
    <t>Weldon, Dave (Republican - Florida)</t>
  </si>
  <si>
    <t>W000267</t>
  </si>
  <si>
    <t>Weller, Jerry (Republican - Illinois)</t>
  </si>
  <si>
    <t>W000273</t>
  </si>
  <si>
    <t>Wellstone, Paul D. (Democratic - Minnesota)</t>
  </si>
  <si>
    <t>W000288</t>
  </si>
  <si>
    <t>Wenstrup, Brad R. (Republican - Ohio)</t>
  </si>
  <si>
    <t>W000815</t>
  </si>
  <si>
    <t>West, Allen B. (Republican - Florida)</t>
  </si>
  <si>
    <t>W000807</t>
  </si>
  <si>
    <t>Westerman, Bruce (Republican - Arkansas)</t>
  </si>
  <si>
    <t>W000821</t>
  </si>
  <si>
    <t>Westmoreland, Lynn A. (Republican - Georgia)</t>
  </si>
  <si>
    <t>W000796</t>
  </si>
  <si>
    <t>Wexler, Robert (Democratic - Florida)</t>
  </si>
  <si>
    <t>W000314</t>
  </si>
  <si>
    <t>Weygand, Robert A. (Democratic - Rhode Island)</t>
  </si>
  <si>
    <t>W000315</t>
  </si>
  <si>
    <t>Whalen, Charles W., Jr. (Republican - Ohio)</t>
  </si>
  <si>
    <t>W000317</t>
  </si>
  <si>
    <t>Wheat, Alan (Democratic - Missouri)</t>
  </si>
  <si>
    <t>W000326</t>
  </si>
  <si>
    <t>White, Richard C. (Democratic - Texas)</t>
  </si>
  <si>
    <t>W000390</t>
  </si>
  <si>
    <t>White, Rick (Republican - Washington)</t>
  </si>
  <si>
    <t>W000391</t>
  </si>
  <si>
    <t>Whitehouse, Sheldon (Democratic - Rhode Island)</t>
  </si>
  <si>
    <t>W000802</t>
  </si>
  <si>
    <t>Whitehurst, G. William (Republican - Virginia)</t>
  </si>
  <si>
    <t>W000406</t>
  </si>
  <si>
    <t>Whitfield, Ed (Republican - Kentucky)</t>
  </si>
  <si>
    <t>W000413</t>
  </si>
  <si>
    <t>Whitley, Charles O., Sr. (Democratic - North Carolina)</t>
  </si>
  <si>
    <t>W000419</t>
  </si>
  <si>
    <t>Whittaker, Bob (Republican - Kansas)</t>
  </si>
  <si>
    <t>W000426</t>
  </si>
  <si>
    <t>Whitten, Jamie L. (Democratic - Mississippi)</t>
  </si>
  <si>
    <t>W000428</t>
  </si>
  <si>
    <t>Wicker, Roger F. (Republican - Mississippi)</t>
  </si>
  <si>
    <t>W000437</t>
  </si>
  <si>
    <t>Widnall, William B. (Republican - New Jersey)</t>
  </si>
  <si>
    <t>W000445</t>
  </si>
  <si>
    <t>Wiggins, Charles E. (Republican - California)</t>
  </si>
  <si>
    <t>W000448</t>
  </si>
  <si>
    <t>Williams, Harrison A., Jr. (Democratic - New Jersey)</t>
  </si>
  <si>
    <t>W000502</t>
  </si>
  <si>
    <t>Williams, Lawrence G. (Republican - Pennsylvania)</t>
  </si>
  <si>
    <t>W000525</t>
  </si>
  <si>
    <t>Williams, Lyle (Republican - Ohio)</t>
  </si>
  <si>
    <t>W000528</t>
  </si>
  <si>
    <t>Williams, Pat (Democratic - Montana)</t>
  </si>
  <si>
    <t>W000520</t>
  </si>
  <si>
    <t>Williams, Roger (Republican - Texas)</t>
  </si>
  <si>
    <t>W000816</t>
  </si>
  <si>
    <t>Wilson, Charles (Democratic - Texas)</t>
  </si>
  <si>
    <t>W000570</t>
  </si>
  <si>
    <t>Wilson, Charles A. (Democratic - Ohio)</t>
  </si>
  <si>
    <t>W000801</t>
  </si>
  <si>
    <t>Wilson, Charles H. (Democratic - California)</t>
  </si>
  <si>
    <t>W000571</t>
  </si>
  <si>
    <t>Wilson, Frederica S. (Democratic - Florida)</t>
  </si>
  <si>
    <t>W000808</t>
  </si>
  <si>
    <t>Wilson, Heather (Republican - New Mexico)</t>
  </si>
  <si>
    <t>W000789</t>
  </si>
  <si>
    <t>Wilson, Joe (Republican - South Carolina)</t>
  </si>
  <si>
    <t>W000795</t>
  </si>
  <si>
    <t>Wilson, Pete (Republican - California)</t>
  </si>
  <si>
    <t>W000607</t>
  </si>
  <si>
    <t>Wilson, Robert C. (Republican - California)</t>
  </si>
  <si>
    <t>W000610</t>
  </si>
  <si>
    <t>Winn, Larry, Jr. (Republican - Kansas)</t>
  </si>
  <si>
    <t>W000636</t>
  </si>
  <si>
    <t>Wirth, Timothy (Democratic - Colorado)</t>
  </si>
  <si>
    <t>W000647</t>
  </si>
  <si>
    <t>Wise, Robert E., Jr. (Democratic - West Virginia)</t>
  </si>
  <si>
    <t>W000654</t>
  </si>
  <si>
    <t>Wittman, Robert J. (Republican - Virginia)</t>
  </si>
  <si>
    <t>W000804</t>
  </si>
  <si>
    <t>Wofford, Harris (Democratic - Pennsylvania)</t>
  </si>
  <si>
    <t>W000665</t>
  </si>
  <si>
    <t>Wolf, Frank R. (Republican - Virginia)</t>
  </si>
  <si>
    <t>W000672</t>
  </si>
  <si>
    <t>Wolff, Lester L. (Democratic - New York)</t>
  </si>
  <si>
    <t>W000680</t>
  </si>
  <si>
    <t>Wolpe, Howard E. (Democratic - Michigan)</t>
  </si>
  <si>
    <t>W000682</t>
  </si>
  <si>
    <t>Womack, Steve (Republican - Arkansas)</t>
  </si>
  <si>
    <t>W000809</t>
  </si>
  <si>
    <t>Won Pat, Antonio B. (Democratic - Guam)</t>
  </si>
  <si>
    <t>W000686</t>
  </si>
  <si>
    <t>Woodall, Rob (Republican - Georgia)</t>
  </si>
  <si>
    <t>W000810</t>
  </si>
  <si>
    <t>Woolsey, Lynn C. (Democratic - California)</t>
  </si>
  <si>
    <t>W000738</t>
  </si>
  <si>
    <t>Wortley, George C. (Republican - New York)</t>
  </si>
  <si>
    <t>W000752</t>
  </si>
  <si>
    <t>Wright, James C., Jr. (Democratic - Texas)</t>
  </si>
  <si>
    <t>W000763</t>
  </si>
  <si>
    <t>Wu, David (Democratic - Oregon)</t>
  </si>
  <si>
    <t>W000793</t>
  </si>
  <si>
    <t>Wyatt, Joe, Jr. (Democratic - Texas)</t>
  </si>
  <si>
    <t>W000777</t>
  </si>
  <si>
    <t>Wyatt, Wendell (Republican - Oregon)</t>
  </si>
  <si>
    <t>W000778</t>
  </si>
  <si>
    <t>Wyden, Ron (Democratic - Oregon)</t>
  </si>
  <si>
    <t>W000779</t>
  </si>
  <si>
    <t>Wydler, John W. (Republican - New York)</t>
  </si>
  <si>
    <t>W000780</t>
  </si>
  <si>
    <t>Wylie, Chalmers P. (Republican - Ohio)</t>
  </si>
  <si>
    <t>W000781</t>
  </si>
  <si>
    <t>Wyman, Louis C. (Republican - New Hampshire)</t>
  </si>
  <si>
    <t>W000782</t>
  </si>
  <si>
    <t>Wynn, Albert Russell (Democratic - Maryland)</t>
  </si>
  <si>
    <t>W000784</t>
  </si>
  <si>
    <t>Yarmuth, John A. (Democratic - Kentucky)</t>
  </si>
  <si>
    <t>Y000062</t>
  </si>
  <si>
    <t>Yates, Sidney R. (Democratic - Illinois)</t>
  </si>
  <si>
    <t>Y000013</t>
  </si>
  <si>
    <t>Yatron, Gus (Democratic - Pennsylvania)</t>
  </si>
  <si>
    <t>Y000014</t>
  </si>
  <si>
    <t>Yoder, Kevin (Republican - Kansas)</t>
  </si>
  <si>
    <t>Y000063</t>
  </si>
  <si>
    <t>Yoho, Ted S. (Republican - Florida)</t>
  </si>
  <si>
    <t>Y000065</t>
  </si>
  <si>
    <t>Young, Andrew (Democratic - Georgia)</t>
  </si>
  <si>
    <t>Y000028</t>
  </si>
  <si>
    <t>Young, C. W. Bill (Republican - Florida)</t>
  </si>
  <si>
    <t>Y000031</t>
  </si>
  <si>
    <t>Young, David (Republican - Iowa)</t>
  </si>
  <si>
    <t>Y000066</t>
  </si>
  <si>
    <t>Young, Don (Republican - Alaska)</t>
  </si>
  <si>
    <t>Y000033</t>
  </si>
  <si>
    <t>Young, Edward (Republican - South Carolina)</t>
  </si>
  <si>
    <t>Y000035</t>
  </si>
  <si>
    <t>Young, John (Democratic - Texas)</t>
  </si>
  <si>
    <t>Y000043</t>
  </si>
  <si>
    <t>Young, Milton R. (Republican - North Dakota)</t>
  </si>
  <si>
    <t>Y000047</t>
  </si>
  <si>
    <t>Young, Robert A. (Democratic - Missouri)</t>
  </si>
  <si>
    <t>Y000051</t>
  </si>
  <si>
    <t>Young, Samuel H. (Republican - Illinois)</t>
  </si>
  <si>
    <t>Y000052</t>
  </si>
  <si>
    <t>Young, Todd C. (Republican - Indiana)</t>
  </si>
  <si>
    <t>Y000064</t>
  </si>
  <si>
    <t>Zablocki, Clement J. (Democratic - Wisconsin)</t>
  </si>
  <si>
    <t>Z000001</t>
  </si>
  <si>
    <t>Zeferetti, Leo C. (Democratic - New York)</t>
  </si>
  <si>
    <t>Z000002</t>
  </si>
  <si>
    <t>Zeldin, Lee M. (Republican - New York)</t>
  </si>
  <si>
    <t>Z000017</t>
  </si>
  <si>
    <t>Zeliff, William H., Jr. (Republican - New Hampshire)</t>
  </si>
  <si>
    <t>Z000004</t>
  </si>
  <si>
    <t>Zimmer, Dick (Republican - New Jersey)</t>
  </si>
  <si>
    <t>Z000008</t>
  </si>
  <si>
    <t>Zinke, Ryan K. (Republican - Montana)</t>
  </si>
  <si>
    <t>Z000018</t>
  </si>
  <si>
    <t>Zion, Roger H. (Republican - Indiana)</t>
  </si>
  <si>
    <t>Z000010</t>
  </si>
  <si>
    <t>Zorinsky, Edward (Democratic - Nebraska)</t>
  </si>
  <si>
    <t>Z000013</t>
  </si>
  <si>
    <t>Zschau, Edwin V. W. (Republican - California)</t>
  </si>
  <si>
    <t>Z000014</t>
  </si>
  <si>
    <t>Zwach, John M. (Republican - Minnesota)</t>
  </si>
  <si>
    <t>Z000016</t>
  </si>
  <si>
    <r>
      <rPr>
        <b/>
        <sz val="11"/>
        <color theme="1"/>
        <rFont val="Calibri"/>
        <family val="2"/>
        <scheme val="minor"/>
      </rPr>
      <t>Bioguide IDs (for images and bios)</t>
    </r>
    <r>
      <rPr>
        <sz val="11"/>
        <color theme="1"/>
        <rFont val="Calibri"/>
        <family val="2"/>
        <scheme val="minor"/>
      </rPr>
      <t xml:space="preserve"> - source: </t>
    </r>
    <r>
      <rPr>
        <sz val="8"/>
        <color theme="1"/>
        <rFont val="Calibri"/>
        <family val="2"/>
        <scheme val="minor"/>
      </rPr>
      <t>https://www.congress.gov/help/field-values/member-bioguide-ids</t>
    </r>
  </si>
  <si>
    <t>Bioguide ID</t>
  </si>
  <si>
    <t>count</t>
  </si>
  <si>
    <t>image</t>
  </si>
  <si>
    <t>FULL JSON -WON'T WORK!!! SEE BELOW FOR BATCHES OF 10 (array of objects; use db.collection.insertMany(&lt;this&gt;) in Mongo shell)</t>
  </si>
  <si>
    <t>Batch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</si>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</sst>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4C4C4C"/>
      <name val="Arial"/>
      <family val="2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ill="1"/>
    <xf numFmtId="0" fontId="0" fillId="0" borderId="0" xfId="0" applyAlignment="1">
      <alignment horizontal="left" wrapText="1"/>
    </xf>
    <xf numFmtId="0" fontId="0" fillId="0" borderId="1" xfId="0" applyBorder="1"/>
    <xf numFmtId="0" fontId="0" fillId="3" borderId="1" xfId="0" applyFill="1" applyBorder="1" applyAlignment="1">
      <alignment horizontal="left" wrapText="1"/>
    </xf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quotePrefix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quotePrefix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0" xfId="0" applyFont="1"/>
    <xf numFmtId="0" fontId="3" fillId="0" borderId="1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5" xfId="0" applyBorder="1" applyAlignment="1">
      <alignment wrapText="1"/>
    </xf>
    <xf numFmtId="0" fontId="2" fillId="5" borderId="16" xfId="0" applyFont="1" applyFill="1" applyBorder="1" applyAlignment="1">
      <alignment wrapText="1"/>
    </xf>
    <xf numFmtId="0" fontId="0" fillId="4" borderId="17" xfId="0" applyFill="1" applyBorder="1" applyAlignment="1">
      <alignment wrapText="1"/>
    </xf>
    <xf numFmtId="0" fontId="0" fillId="4" borderId="18" xfId="0" applyFill="1" applyBorder="1" applyAlignment="1">
      <alignment wrapText="1"/>
    </xf>
    <xf numFmtId="0" fontId="0" fillId="4" borderId="19" xfId="0" applyFill="1" applyBorder="1" applyAlignment="1">
      <alignment wrapText="1"/>
    </xf>
    <xf numFmtId="0" fontId="1" fillId="0" borderId="8" xfId="0" applyFont="1" applyBorder="1"/>
    <xf numFmtId="0" fontId="6" fillId="0" borderId="1" xfId="0" applyFont="1" applyBorder="1"/>
    <xf numFmtId="0" fontId="6" fillId="0" borderId="8" xfId="0" applyFont="1" applyBorder="1"/>
    <xf numFmtId="0" fontId="0" fillId="3" borderId="20" xfId="0" applyFill="1" applyBorder="1" applyAlignment="1">
      <alignment horizontal="left" wrapText="1"/>
    </xf>
    <xf numFmtId="0" fontId="0" fillId="3" borderId="21" xfId="0" applyFill="1" applyBorder="1" applyAlignment="1">
      <alignment horizontal="left" wrapText="1"/>
    </xf>
    <xf numFmtId="0" fontId="0" fillId="3" borderId="22" xfId="0" applyFill="1" applyBorder="1" applyAlignment="1">
      <alignment horizontal="left" wrapText="1"/>
    </xf>
    <xf numFmtId="0" fontId="0" fillId="3" borderId="22" xfId="0" applyFill="1" applyBorder="1" applyAlignment="1">
      <alignment wrapText="1"/>
    </xf>
    <xf numFmtId="0" fontId="8" fillId="2" borderId="5" xfId="0" applyFont="1" applyFill="1" applyBorder="1" applyAlignment="1">
      <alignment horizontal="left" vertical="top" wrapText="1"/>
    </xf>
    <xf numFmtId="0" fontId="0" fillId="2" borderId="5" xfId="0" applyFont="1" applyFill="1" applyBorder="1"/>
    <xf numFmtId="0" fontId="8" fillId="2" borderId="7" xfId="0" applyFont="1" applyFill="1" applyBorder="1" applyAlignment="1">
      <alignment horizontal="left" vertical="top" wrapText="1"/>
    </xf>
    <xf numFmtId="0" fontId="0" fillId="3" borderId="25" xfId="0" applyFill="1" applyBorder="1" applyAlignment="1">
      <alignment horizontal="left" wrapText="1"/>
    </xf>
    <xf numFmtId="0" fontId="0" fillId="3" borderId="26" xfId="0" applyFill="1" applyBorder="1" applyAlignment="1">
      <alignment horizontal="left" wrapText="1"/>
    </xf>
    <xf numFmtId="0" fontId="0" fillId="3" borderId="27" xfId="0" applyFill="1" applyBorder="1" applyAlignment="1">
      <alignment horizontal="left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0" fontId="0" fillId="2" borderId="6" xfId="0" applyFont="1" applyFill="1" applyBorder="1"/>
    <xf numFmtId="0" fontId="8" fillId="2" borderId="9" xfId="0" applyFont="1" applyFill="1" applyBorder="1" applyAlignment="1">
      <alignment horizontal="left" vertical="top" wrapText="1"/>
    </xf>
    <xf numFmtId="0" fontId="0" fillId="0" borderId="28" xfId="0" applyBorder="1"/>
    <xf numFmtId="0" fontId="0" fillId="0" borderId="23" xfId="0" applyBorder="1"/>
    <xf numFmtId="0" fontId="0" fillId="0" borderId="24" xfId="0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14" xfId="0" applyFill="1" applyBorder="1"/>
    <xf numFmtId="0" fontId="0" fillId="0" borderId="15" xfId="0" applyFill="1" applyBorder="1"/>
    <xf numFmtId="0" fontId="9" fillId="0" borderId="11" xfId="0" applyFont="1" applyBorder="1"/>
    <xf numFmtId="0" fontId="9" fillId="0" borderId="12" xfId="0" applyFont="1" applyBorder="1"/>
    <xf numFmtId="0" fontId="9" fillId="0" borderId="1" xfId="0" applyFont="1" applyBorder="1"/>
    <xf numFmtId="0" fontId="9" fillId="0" borderId="6" xfId="0" applyFont="1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5</xdr:row>
      <xdr:rowOff>0</xdr:rowOff>
    </xdr:from>
    <xdr:to>
      <xdr:col>29</xdr:col>
      <xdr:colOff>304800</xdr:colOff>
      <xdr:row>5</xdr:row>
      <xdr:rowOff>304800</xdr:rowOff>
    </xdr:to>
    <xdr:sp macro="" textlink="">
      <xdr:nvSpPr>
        <xdr:cNvPr id="2084" name="AutoShape 36" descr="http://theunitedstates.io/images/congress/225x275/J000300.jpg">
          <a:extLst>
            <a:ext uri="{FF2B5EF4-FFF2-40B4-BE49-F238E27FC236}">
              <a16:creationId xmlns:a16="http://schemas.microsoft.com/office/drawing/2014/main" id="{50635D2C-F206-4868-BF90-DAC933B8D6CF}"/>
            </a:ext>
          </a:extLst>
        </xdr:cNvPr>
        <xdr:cNvSpPr>
          <a:spLocks noChangeAspect="1" noChangeArrowheads="1"/>
        </xdr:cNvSpPr>
      </xdr:nvSpPr>
      <xdr:spPr bwMode="auto">
        <a:xfrm>
          <a:off x="30243780" y="4968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29</xdr:col>
      <xdr:colOff>0</xdr:colOff>
      <xdr:row>79</xdr:row>
      <xdr:rowOff>0</xdr:rowOff>
    </xdr:from>
    <xdr:to>
      <xdr:col>29</xdr:col>
      <xdr:colOff>304800</xdr:colOff>
      <xdr:row>79</xdr:row>
      <xdr:rowOff>304800</xdr:rowOff>
    </xdr:to>
    <xdr:sp macro="" textlink="">
      <xdr:nvSpPr>
        <xdr:cNvPr id="2120" name="AutoShape 72" descr="http://theunitedstates.io/images/congress/225x275/S001203.jpg">
          <a:extLst>
            <a:ext uri="{FF2B5EF4-FFF2-40B4-BE49-F238E27FC236}">
              <a16:creationId xmlns:a16="http://schemas.microsoft.com/office/drawing/2014/main" id="{5D4DD4B4-ACB4-4C51-AC53-C4CA24E084AE}"/>
            </a:ext>
          </a:extLst>
        </xdr:cNvPr>
        <xdr:cNvSpPr>
          <a:spLocks noChangeAspect="1" noChangeArrowheads="1"/>
        </xdr:cNvSpPr>
      </xdr:nvSpPr>
      <xdr:spPr bwMode="auto">
        <a:xfrm>
          <a:off x="22318980" y="7281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29</xdr:col>
      <xdr:colOff>0</xdr:colOff>
      <xdr:row>105</xdr:row>
      <xdr:rowOff>0</xdr:rowOff>
    </xdr:from>
    <xdr:to>
      <xdr:col>29</xdr:col>
      <xdr:colOff>160020</xdr:colOff>
      <xdr:row>105</xdr:row>
      <xdr:rowOff>160020</xdr:rowOff>
    </xdr:to>
    <xdr:pic>
      <xdr:nvPicPr>
        <xdr:cNvPr id="86" name="Picture 85" descr="http://www.270towin.com/elected_officials/imgs/info.png">
          <a:extLst>
            <a:ext uri="{FF2B5EF4-FFF2-40B4-BE49-F238E27FC236}">
              <a16:creationId xmlns:a16="http://schemas.microsoft.com/office/drawing/2014/main" id="{09E0DA8B-0B62-4E53-9876-5CA0A801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9380" y="947775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BE84-1BAC-4113-837E-FC2402C9FDB5}">
  <dimension ref="A1:AG4496"/>
  <sheetViews>
    <sheetView tabSelected="1" topLeftCell="D1" zoomScale="60" zoomScaleNormal="60" workbookViewId="0">
      <pane ySplit="1" topLeftCell="A103" activePane="bottomLeft" state="frozen"/>
      <selection activeCell="O1" sqref="O1"/>
      <selection pane="bottomLeft" activeCell="N107" sqref="N107"/>
    </sheetView>
  </sheetViews>
  <sheetFormatPr defaultRowHeight="14.4" x14ac:dyDescent="0.3"/>
  <cols>
    <col min="1" max="1" width="1.88671875" customWidth="1"/>
    <col min="2" max="2" width="20.5546875" bestFit="1" customWidth="1"/>
    <col min="3" max="3" width="54.77734375" bestFit="1" customWidth="1"/>
    <col min="4" max="4" width="7.44140625" bestFit="1" customWidth="1"/>
    <col min="5" max="5" width="6.6640625" bestFit="1" customWidth="1"/>
    <col min="6" max="6" width="6.77734375" bestFit="1" customWidth="1"/>
    <col min="7" max="7" width="13.44140625" bestFit="1" customWidth="1"/>
    <col min="8" max="8" width="12.6640625" customWidth="1"/>
    <col min="9" max="9" width="20.44140625" customWidth="1"/>
    <col min="10" max="10" width="13" customWidth="1"/>
    <col min="11" max="11" width="12.88671875" customWidth="1"/>
    <col min="12" max="12" width="11.33203125" customWidth="1"/>
    <col min="13" max="13" width="4.88671875" customWidth="1"/>
    <col min="14" max="14" width="34.5546875" customWidth="1"/>
    <col min="15" max="15" width="4.88671875" customWidth="1"/>
    <col min="16" max="16" width="11.109375" bestFit="1" customWidth="1"/>
    <col min="17" max="17" width="13.44140625" bestFit="1" customWidth="1"/>
    <col min="18" max="19" width="13.44140625" customWidth="1"/>
    <col min="20" max="20" width="6.5546875" bestFit="1" customWidth="1"/>
    <col min="21" max="21" width="17.88671875" bestFit="1" customWidth="1"/>
    <col min="22" max="22" width="9.88671875" customWidth="1"/>
    <col min="24" max="24" width="3.77734375" customWidth="1"/>
    <col min="25" max="25" width="18" customWidth="1"/>
    <col min="26" max="26" width="21.88671875" customWidth="1"/>
    <col min="27" max="27" width="18" customWidth="1"/>
    <col min="28" max="28" width="39.21875" customWidth="1"/>
    <col min="30" max="30" width="45.6640625" customWidth="1"/>
    <col min="31" max="31" width="21.6640625" bestFit="1" customWidth="1"/>
    <col min="32" max="32" width="28.109375" customWidth="1"/>
  </cols>
  <sheetData>
    <row r="1" spans="1:33" ht="13.2" customHeight="1" thickBot="1" x14ac:dyDescent="0.35">
      <c r="H1" s="29" t="s">
        <v>274</v>
      </c>
      <c r="I1" s="29" t="s">
        <v>271</v>
      </c>
      <c r="J1" s="29" t="s">
        <v>272</v>
      </c>
      <c r="K1" s="29" t="s">
        <v>273</v>
      </c>
    </row>
    <row r="2" spans="1:33" ht="46.8" customHeight="1" thickBot="1" x14ac:dyDescent="0.35">
      <c r="B2" s="21" t="s">
        <v>55</v>
      </c>
      <c r="C2" s="54" t="s">
        <v>4781</v>
      </c>
      <c r="D2" s="22" t="s">
        <v>56</v>
      </c>
      <c r="E2" s="22" t="s">
        <v>57</v>
      </c>
      <c r="F2" s="22" t="s">
        <v>58</v>
      </c>
      <c r="G2" s="22" t="s">
        <v>4784</v>
      </c>
      <c r="H2" s="22" t="s">
        <v>59</v>
      </c>
      <c r="I2" s="22" t="s">
        <v>60</v>
      </c>
      <c r="J2" s="22" t="s">
        <v>61</v>
      </c>
      <c r="K2" s="22" t="s">
        <v>62</v>
      </c>
      <c r="L2" s="31" t="s">
        <v>63</v>
      </c>
      <c r="N2" s="32" t="s">
        <v>275</v>
      </c>
      <c r="P2" s="21" t="s">
        <v>0</v>
      </c>
      <c r="Q2" s="22" t="s">
        <v>1</v>
      </c>
      <c r="R2" s="60" t="s">
        <v>4779</v>
      </c>
      <c r="S2" s="61" t="s">
        <v>4780</v>
      </c>
      <c r="U2" s="4" t="s">
        <v>166</v>
      </c>
      <c r="V2" s="4"/>
      <c r="W2" s="4"/>
      <c r="Y2" s="39" t="s">
        <v>276</v>
      </c>
      <c r="Z2" s="40"/>
      <c r="AA2" s="40"/>
      <c r="AB2" s="41"/>
      <c r="AD2" s="46" t="s">
        <v>4778</v>
      </c>
      <c r="AE2" s="47"/>
      <c r="AF2" s="48"/>
      <c r="AG2" s="42"/>
    </row>
    <row r="3" spans="1:33" ht="72" x14ac:dyDescent="0.3">
      <c r="B3" s="17" t="s">
        <v>265</v>
      </c>
      <c r="C3" s="18" t="str">
        <f>CONCATENATE("https://theunitedstates.io/images/congress/225x275/",R3,".jpg")</f>
        <v>https://theunitedstates.io/images/congress/225x275/S001198.jpg</v>
      </c>
      <c r="D3" s="18" t="s">
        <v>65</v>
      </c>
      <c r="E3" s="19" t="s">
        <v>9</v>
      </c>
      <c r="F3" s="19" t="s">
        <v>2</v>
      </c>
      <c r="G3" s="19">
        <f>VLOOKUP(B3,$Y$3:$AA$102,3,FALSE)</f>
        <v>20</v>
      </c>
      <c r="H3" s="19">
        <f>VLOOKUP(Q3,$V$3:$W$102,2,FALSE)</f>
        <v>0</v>
      </c>
      <c r="I3" s="19">
        <f>IF(F3="D",0,100)</f>
        <v>100</v>
      </c>
      <c r="J3" s="19">
        <v>0</v>
      </c>
      <c r="K3" s="19">
        <f>IF(F3="R",0,100)</f>
        <v>0</v>
      </c>
      <c r="L3" s="20">
        <f>IF(F3="R",100,0)</f>
        <v>100</v>
      </c>
      <c r="N3" s="33" t="str">
        <f>CONCATENATE("{",$B$2,":",CHAR(34),B3,CHAR(34),",",$C$2,":",CHAR(34),C3,CHAR(34),",",$D$2,":",CHAR(34),D3,CHAR(34),",",$E$2,":",CHAR(34),E3,CHAR(34),",",$F$2,":",CHAR(34),F3,CHAR(34),",",$G$2,":",G3,",",$H$2,":",H3,",",$I$2,":",I3,",",$J$2,":",J3,",",$K$2,":",K3,",",$L$2,":",L3,"}")</f>
        <v>{name:"Dan Sullivan",image:"https://theunitedstates.io/images/congress/225x275/S001198.jpg",active:"True",state:"AK",party:"R",impact:20,gunControl:0,proLife:100,gayMarriage:0,cleanEnergy:0,smallGovernment:100}</v>
      </c>
      <c r="P3" s="58" t="str">
        <f>LEFT(B3,(FIND(" ",B3,1)-1))</f>
        <v>Dan</v>
      </c>
      <c r="Q3" s="59" t="str">
        <f>MID(B3,FIND(" ",B3)+1,256)</f>
        <v>Sullivan</v>
      </c>
      <c r="R3" s="62" t="s">
        <v>4293</v>
      </c>
      <c r="S3" s="63">
        <f>COUNTIF($AE$3:$AE$4496,Q3)</f>
        <v>3</v>
      </c>
      <c r="U3" s="5" t="s">
        <v>86</v>
      </c>
      <c r="V3" s="6" t="str">
        <f>LEFT(U3, LEN(U3)-7)</f>
        <v>Kirk</v>
      </c>
      <c r="W3" s="6">
        <v>100</v>
      </c>
      <c r="Y3" s="8" t="s">
        <v>217</v>
      </c>
      <c r="Z3" s="9">
        <v>2022</v>
      </c>
      <c r="AA3" s="9">
        <f>_xlfn.IFS(Z3=2022,10,Z3=2020,20,Z3=2018,90)</f>
        <v>10</v>
      </c>
      <c r="AB3" s="10"/>
      <c r="AD3" s="49" t="s">
        <v>282</v>
      </c>
      <c r="AE3" s="9"/>
      <c r="AF3" s="50" t="s">
        <v>283</v>
      </c>
    </row>
    <row r="4" spans="1:33" ht="100.8" x14ac:dyDescent="0.3">
      <c r="A4" s="23"/>
      <c r="B4" s="11" t="s">
        <v>217</v>
      </c>
      <c r="C4" s="55" t="str">
        <f t="shared" ref="C4:C67" si="0">CONCATENATE("https://theunitedstates.io/images/congress/225x275/",R4,".jpg")</f>
        <v>https://theunitedstates.io/images/congress/225x275/M001153.jpg</v>
      </c>
      <c r="D4" s="7" t="s">
        <v>65</v>
      </c>
      <c r="E4" s="3" t="s">
        <v>9</v>
      </c>
      <c r="F4" s="3" t="s">
        <v>2</v>
      </c>
      <c r="G4" s="3">
        <f t="shared" ref="G4:G67" si="1">VLOOKUP(B4,$Y$3:$AA$102,3,FALSE)</f>
        <v>10</v>
      </c>
      <c r="H4" s="3">
        <f>VLOOKUP(Q4,$V$3:$W$102,2,FALSE)</f>
        <v>0</v>
      </c>
      <c r="I4" s="30">
        <v>0</v>
      </c>
      <c r="J4" s="3">
        <v>100</v>
      </c>
      <c r="K4" s="3">
        <f t="shared" ref="K4:K20" si="2">IF(F4="R",0,100)</f>
        <v>0</v>
      </c>
      <c r="L4" s="12">
        <f t="shared" ref="L4:L67" si="3">IF(F4="R",100,0)</f>
        <v>100</v>
      </c>
      <c r="N4" s="34" t="str">
        <f t="shared" ref="N4:N67" si="4">CONCATENATE("{",$B$2,":",CHAR(34),B4,CHAR(34),",",$C$2,":",CHAR(34),C4,CHAR(34),",",$D$2,":",CHAR(34),D4,CHAR(34),",",$E$2,":",CHAR(34),E4,CHAR(34),",",$F$2,":",CHAR(34),F4,CHAR(34),",",$G$2,":",G4,",",$H$2,":",H4,",",$I$2,":",I4,",",$J$2,":",J4,",",$K$2,":",K4,",",$L$2,":",L4,"}")</f>
        <v>{name:"Lisa Murkowski",image:"https://theunitedstates.io/images/congress/225x275/M001153.jpg",active:"True",state:"AK",party:"R",impact:10,gunControl:0,proLife:0,gayMarriage:100,cleanEnergy:0,smallGovernment:100}</v>
      </c>
      <c r="P4" s="25" t="str">
        <f>LEFT(B4,(FIND(" ",B4,1)-1))</f>
        <v>Lisa</v>
      </c>
      <c r="Q4" s="24" t="str">
        <f>MID(B4,FIND(" ",B4)+1,256)</f>
        <v>Murkowski</v>
      </c>
      <c r="R4" s="64" t="s">
        <v>3301</v>
      </c>
      <c r="S4" s="65">
        <f t="shared" ref="S4:S67" si="5">COUNTIF($AE$3:$AE$4496,Q4)</f>
        <v>2</v>
      </c>
      <c r="T4" s="23"/>
      <c r="U4" s="5" t="s">
        <v>122</v>
      </c>
      <c r="V4" s="6" t="str">
        <f>LEFT(U4, LEN(U4)-7)</f>
        <v>Cornyn</v>
      </c>
      <c r="W4" s="6">
        <v>0</v>
      </c>
      <c r="Y4" s="11" t="s">
        <v>226</v>
      </c>
      <c r="Z4" s="3">
        <v>2022</v>
      </c>
      <c r="AA4" s="3">
        <f t="shared" ref="AA4:AA67" si="6">_xlfn.IFS(Z4=2022,10,Z4=2020,20,Z4=2018,90)</f>
        <v>10</v>
      </c>
      <c r="AB4" s="12"/>
      <c r="AD4" s="43" t="s">
        <v>284</v>
      </c>
      <c r="AE4" s="3" t="str">
        <f>IFERROR(LEFT(AD4,(FIND(",",AD4,1)-1)),"")</f>
        <v>Abdnor</v>
      </c>
      <c r="AF4" s="51" t="s">
        <v>285</v>
      </c>
    </row>
    <row r="5" spans="1:33" ht="100.8" x14ac:dyDescent="0.3">
      <c r="A5" s="23"/>
      <c r="B5" s="11" t="s">
        <v>270</v>
      </c>
      <c r="C5" s="55" t="str">
        <f t="shared" si="0"/>
        <v>https://theunitedstates.io/images/congress/225x275/J000300.jpg</v>
      </c>
      <c r="D5" s="7" t="s">
        <v>65</v>
      </c>
      <c r="E5" s="3" t="s">
        <v>54</v>
      </c>
      <c r="F5" s="3" t="s">
        <v>5</v>
      </c>
      <c r="G5" s="3">
        <f t="shared" si="1"/>
        <v>20</v>
      </c>
      <c r="H5" s="30">
        <v>0</v>
      </c>
      <c r="I5" s="3">
        <f>IF(F5="D",0,100)</f>
        <v>0</v>
      </c>
      <c r="J5" s="30">
        <v>50</v>
      </c>
      <c r="K5" s="3">
        <f t="shared" si="2"/>
        <v>100</v>
      </c>
      <c r="L5" s="12">
        <f t="shared" si="3"/>
        <v>0</v>
      </c>
      <c r="N5" s="34" t="str">
        <f t="shared" si="4"/>
        <v>{name:"Doug Jones",image:"https://theunitedstates.io/images/congress/225x275/J000300.jpg",active:"True",state:"AL",party:"D",impact:20,gunControl:0,proLife:0,gayMarriage:50,cleanEnergy:100,smallGovernment:0}</v>
      </c>
      <c r="P5" s="25" t="str">
        <f>LEFT(B5,(FIND(" ",B5,1)-1))</f>
        <v>Doug</v>
      </c>
      <c r="Q5" s="24" t="str">
        <f>MID(B5,FIND(" ",B5)+1,256)</f>
        <v>Jones</v>
      </c>
      <c r="R5" s="64" t="s">
        <v>2491</v>
      </c>
      <c r="S5" s="65">
        <f t="shared" si="5"/>
        <v>8</v>
      </c>
      <c r="T5" s="23"/>
      <c r="U5" s="5" t="s">
        <v>93</v>
      </c>
      <c r="V5" s="6" t="str">
        <f>LEFT(U5, LEN(U5)-7)</f>
        <v>Mikulski</v>
      </c>
      <c r="W5" s="6">
        <v>100</v>
      </c>
      <c r="Y5" s="11" t="s">
        <v>171</v>
      </c>
      <c r="Z5" s="3">
        <v>2022</v>
      </c>
      <c r="AA5" s="3">
        <f t="shared" si="6"/>
        <v>10</v>
      </c>
      <c r="AB5" s="12"/>
      <c r="AD5" s="44"/>
      <c r="AE5" s="3" t="str">
        <f>IFERROR(LEFT(AD5,(FIND(",",AD5,1)-1)),"")</f>
        <v/>
      </c>
      <c r="AF5" s="52"/>
    </row>
    <row r="6" spans="1:33" ht="100.8" x14ac:dyDescent="0.3">
      <c r="A6" s="23"/>
      <c r="B6" s="11" t="s">
        <v>226</v>
      </c>
      <c r="C6" s="55" t="str">
        <f t="shared" si="0"/>
        <v>https://theunitedstates.io/images/congress/225x275/S000320.jpg</v>
      </c>
      <c r="D6" s="7" t="s">
        <v>65</v>
      </c>
      <c r="E6" s="3" t="s">
        <v>54</v>
      </c>
      <c r="F6" s="3" t="s">
        <v>2</v>
      </c>
      <c r="G6" s="3">
        <f t="shared" si="1"/>
        <v>10</v>
      </c>
      <c r="H6" s="3">
        <f>VLOOKUP(Q6,$V$3:$W$102,2,FALSE)</f>
        <v>0</v>
      </c>
      <c r="I6" s="3">
        <f>IF(F6="D",0,100)</f>
        <v>100</v>
      </c>
      <c r="J6" s="3">
        <v>0</v>
      </c>
      <c r="K6" s="3">
        <f t="shared" si="2"/>
        <v>0</v>
      </c>
      <c r="L6" s="12">
        <f t="shared" si="3"/>
        <v>100</v>
      </c>
      <c r="N6" s="34" t="str">
        <f t="shared" si="4"/>
        <v>{name:"Richard Shelby",image:"https://theunitedstates.io/images/congress/225x275/S000320.jpg",active:"True",state:"AL",party:"R",impact:10,gunControl:0,proLife:100,gayMarriage:0,cleanEnergy:0,smallGovernment:100}</v>
      </c>
      <c r="P6" s="25" t="str">
        <f>LEFT(B6,(FIND(" ",B6,1)-1))</f>
        <v>Richard</v>
      </c>
      <c r="Q6" s="24" t="str">
        <f>MID(B6,FIND(" ",B6)+1,256)</f>
        <v>Shelby</v>
      </c>
      <c r="R6" s="24" t="str">
        <f t="shared" ref="R4:R67" si="7">VLOOKUP(Q6,$AE$3:$AF$4496,2,FALSE)</f>
        <v>S000320</v>
      </c>
      <c r="S6" s="26">
        <f t="shared" si="5"/>
        <v>1</v>
      </c>
      <c r="T6" s="23"/>
      <c r="U6" s="5" t="s">
        <v>143</v>
      </c>
      <c r="V6" s="6" t="str">
        <f>LEFT(U6, LEN(U6)-7)</f>
        <v>Manchin</v>
      </c>
      <c r="W6" s="6">
        <v>0</v>
      </c>
      <c r="Y6" s="11" t="s">
        <v>200</v>
      </c>
      <c r="Z6" s="3">
        <v>2022</v>
      </c>
      <c r="AA6" s="3">
        <f t="shared" si="6"/>
        <v>10</v>
      </c>
      <c r="AB6" s="12"/>
      <c r="AD6" s="43" t="s">
        <v>286</v>
      </c>
      <c r="AE6" s="3" t="str">
        <f>IFERROR(LEFT(AD6,(FIND(",",AD6,1)-1)),"")</f>
        <v>Abercrombie</v>
      </c>
      <c r="AF6" s="51" t="s">
        <v>287</v>
      </c>
    </row>
    <row r="7" spans="1:33" ht="100.8" x14ac:dyDescent="0.3">
      <c r="B7" s="11" t="s">
        <v>171</v>
      </c>
      <c r="C7" s="55" t="str">
        <f t="shared" si="0"/>
        <v>https://theunitedstates.io/images/congress/225x275/B001236.jpg</v>
      </c>
      <c r="D7" s="7" t="s">
        <v>65</v>
      </c>
      <c r="E7" s="3" t="s">
        <v>13</v>
      </c>
      <c r="F7" s="3" t="s">
        <v>2</v>
      </c>
      <c r="G7" s="3">
        <f t="shared" si="1"/>
        <v>10</v>
      </c>
      <c r="H7" s="3">
        <f>VLOOKUP(Q7,$V$3:$W$102,2,FALSE)</f>
        <v>0</v>
      </c>
      <c r="I7" s="3">
        <f>IF(F7="D",0,100)</f>
        <v>100</v>
      </c>
      <c r="J7" s="3">
        <v>0</v>
      </c>
      <c r="K7" s="3">
        <f t="shared" si="2"/>
        <v>0</v>
      </c>
      <c r="L7" s="12">
        <f t="shared" si="3"/>
        <v>100</v>
      </c>
      <c r="N7" s="34" t="str">
        <f t="shared" si="4"/>
        <v>{name:"John Boozman",image:"https://theunitedstates.io/images/congress/225x275/B001236.jpg",active:"True",state:"AR",party:"R",impact:10,gunControl:0,proLife:100,gayMarriage:0,cleanEnergy:0,smallGovernment:100}</v>
      </c>
      <c r="P7" s="25" t="str">
        <f>LEFT(B7,(FIND(" ",B7,1)-1))</f>
        <v>John</v>
      </c>
      <c r="Q7" s="24" t="str">
        <f>MID(B7,FIND(" ",B7)+1,256)</f>
        <v>Boozman</v>
      </c>
      <c r="R7" s="24" t="str">
        <f t="shared" si="7"/>
        <v>B001236</v>
      </c>
      <c r="S7" s="26">
        <f t="shared" si="5"/>
        <v>1</v>
      </c>
      <c r="T7" s="23"/>
      <c r="U7" s="5" t="s">
        <v>109</v>
      </c>
      <c r="V7" s="6" t="str">
        <f>LEFT(U7, LEN(U7)-7)</f>
        <v>Wyden</v>
      </c>
      <c r="W7" s="6">
        <v>100</v>
      </c>
      <c r="Y7" s="11" t="s">
        <v>253</v>
      </c>
      <c r="Z7" s="3">
        <v>2022</v>
      </c>
      <c r="AA7" s="3">
        <f t="shared" si="6"/>
        <v>10</v>
      </c>
      <c r="AB7" s="12"/>
      <c r="AD7" s="44"/>
      <c r="AE7" s="3" t="str">
        <f>IFERROR(LEFT(AD7,(FIND(",",AD7,1)-1)),"")</f>
        <v/>
      </c>
      <c r="AF7" s="52"/>
    </row>
    <row r="8" spans="1:33" ht="100.8" x14ac:dyDescent="0.3">
      <c r="B8" s="11" t="s">
        <v>245</v>
      </c>
      <c r="C8" s="55" t="str">
        <f t="shared" si="0"/>
        <v>https://theunitedstates.io/images/congress/225x275/C001095.jpg</v>
      </c>
      <c r="D8" s="7" t="s">
        <v>65</v>
      </c>
      <c r="E8" s="3" t="s">
        <v>13</v>
      </c>
      <c r="F8" s="3" t="s">
        <v>2</v>
      </c>
      <c r="G8" s="3">
        <f t="shared" si="1"/>
        <v>20</v>
      </c>
      <c r="H8" s="3">
        <f>VLOOKUP(Q8,$V$3:$W$102,2,FALSE)</f>
        <v>0</v>
      </c>
      <c r="I8" s="3">
        <f>IF(F8="D",0,100)</f>
        <v>100</v>
      </c>
      <c r="J8" s="3">
        <v>0</v>
      </c>
      <c r="K8" s="3">
        <f t="shared" si="2"/>
        <v>0</v>
      </c>
      <c r="L8" s="12">
        <f t="shared" si="3"/>
        <v>100</v>
      </c>
      <c r="N8" s="34" t="str">
        <f t="shared" si="4"/>
        <v>{name:"Tom Cotton",image:"https://theunitedstates.io/images/congress/225x275/C001095.jpg",active:"True",state:"AR",party:"R",impact:20,gunControl:0,proLife:100,gayMarriage:0,cleanEnergy:0,smallGovernment:100}</v>
      </c>
      <c r="P8" s="25" t="str">
        <f>LEFT(B8,(FIND(" ",B8,1)-1))</f>
        <v>Tom</v>
      </c>
      <c r="Q8" s="24" t="str">
        <f>MID(B8,FIND(" ",B8)+1,256)</f>
        <v>Cotton</v>
      </c>
      <c r="R8" s="64" t="s">
        <v>1193</v>
      </c>
      <c r="S8" s="65">
        <f t="shared" si="5"/>
        <v>2</v>
      </c>
      <c r="T8" s="23"/>
      <c r="U8" s="5" t="s">
        <v>164</v>
      </c>
      <c r="V8" s="6" t="str">
        <f>LEFT(U8, LEN(U8)-7)</f>
        <v>Vitter</v>
      </c>
      <c r="W8" s="6">
        <v>0</v>
      </c>
      <c r="Y8" s="11" t="s">
        <v>174</v>
      </c>
      <c r="Z8" s="3">
        <v>2022</v>
      </c>
      <c r="AA8" s="3">
        <f t="shared" si="6"/>
        <v>10</v>
      </c>
      <c r="AB8" s="12"/>
      <c r="AD8" s="43" t="s">
        <v>288</v>
      </c>
      <c r="AE8" s="3" t="str">
        <f>IFERROR(LEFT(AD8,(FIND(",",AD8,1)-1)),"")</f>
        <v>Abourezk</v>
      </c>
      <c r="AF8" s="51" t="s">
        <v>289</v>
      </c>
    </row>
    <row r="9" spans="1:33" ht="100.8" x14ac:dyDescent="0.3">
      <c r="B9" s="11" t="s">
        <v>196</v>
      </c>
      <c r="C9" s="55" t="str">
        <f t="shared" si="0"/>
        <v>https://theunitedstates.io/images/congress/225x275/F000444.jpg</v>
      </c>
      <c r="D9" s="7" t="s">
        <v>65</v>
      </c>
      <c r="E9" s="3" t="s">
        <v>31</v>
      </c>
      <c r="F9" s="3" t="s">
        <v>2</v>
      </c>
      <c r="G9" s="3">
        <f t="shared" si="1"/>
        <v>10</v>
      </c>
      <c r="H9" s="3">
        <f>VLOOKUP(Q9,$V$3:$W$102,2,FALSE)</f>
        <v>0</v>
      </c>
      <c r="I9" s="3">
        <f>IF(F9="D",0,100)</f>
        <v>100</v>
      </c>
      <c r="J9" s="3">
        <v>0</v>
      </c>
      <c r="K9" s="3">
        <f t="shared" si="2"/>
        <v>0</v>
      </c>
      <c r="L9" s="12">
        <f t="shared" si="3"/>
        <v>100</v>
      </c>
      <c r="N9" s="34" t="str">
        <f t="shared" si="4"/>
        <v>{name:"Jeff Flake",image:"https://theunitedstates.io/images/congress/225x275/F000444.jpg",active:"True",state:"AZ",party:"R",impact:10,gunControl:0,proLife:100,gayMarriage:0,cleanEnergy:0,smallGovernment:100}</v>
      </c>
      <c r="P9" s="25" t="str">
        <f>LEFT(B9,(FIND(" ",B9,1)-1))</f>
        <v>Jeff</v>
      </c>
      <c r="Q9" s="24" t="str">
        <f>MID(B9,FIND(" ",B9)+1,256)</f>
        <v>Flake</v>
      </c>
      <c r="R9" s="64" t="s">
        <v>1699</v>
      </c>
      <c r="S9" s="65">
        <f t="shared" si="5"/>
        <v>2</v>
      </c>
      <c r="T9" s="23"/>
      <c r="U9" s="5" t="s">
        <v>101</v>
      </c>
      <c r="V9" s="6" t="str">
        <f>LEFT(U9, LEN(U9)-7)</f>
        <v>Schatz</v>
      </c>
      <c r="W9" s="6">
        <v>100</v>
      </c>
      <c r="Y9" s="11" t="s">
        <v>173</v>
      </c>
      <c r="Z9" s="3">
        <v>2022</v>
      </c>
      <c r="AA9" s="3">
        <f t="shared" si="6"/>
        <v>10</v>
      </c>
      <c r="AB9" s="12"/>
      <c r="AD9" s="44"/>
      <c r="AE9" s="3" t="str">
        <f>IFERROR(LEFT(AD9,(FIND(",",AD9,1)-1)),"")</f>
        <v/>
      </c>
      <c r="AF9" s="52"/>
    </row>
    <row r="10" spans="1:33" ht="100.8" x14ac:dyDescent="0.3">
      <c r="B10" s="11" t="s">
        <v>200</v>
      </c>
      <c r="C10" s="55" t="str">
        <f t="shared" si="0"/>
        <v>https://theunitedstates.io/images/congress/225x275/M000303.jpg</v>
      </c>
      <c r="D10" s="7" t="s">
        <v>65</v>
      </c>
      <c r="E10" s="3" t="s">
        <v>31</v>
      </c>
      <c r="F10" s="3" t="s">
        <v>2</v>
      </c>
      <c r="G10" s="3">
        <f t="shared" si="1"/>
        <v>10</v>
      </c>
      <c r="H10" s="3">
        <f>VLOOKUP(Q10,$V$3:$W$102,2,FALSE)</f>
        <v>0</v>
      </c>
      <c r="I10" s="3">
        <f>IF(F10="D",0,100)</f>
        <v>100</v>
      </c>
      <c r="J10" s="3">
        <v>0</v>
      </c>
      <c r="K10" s="3">
        <f t="shared" si="2"/>
        <v>0</v>
      </c>
      <c r="L10" s="12">
        <f t="shared" si="3"/>
        <v>100</v>
      </c>
      <c r="N10" s="34" t="str">
        <f t="shared" si="4"/>
        <v>{name:"John McCain",image:"https://theunitedstates.io/images/congress/225x275/M000303.jpg",active:"True",state:"AZ",party:"R",impact:10,gunControl:0,proLife:100,gayMarriage:0,cleanEnergy:0,smallGovernment:100}</v>
      </c>
      <c r="P10" s="25" t="str">
        <f>LEFT(B10,(FIND(" ",B10,1)-1))</f>
        <v>John</v>
      </c>
      <c r="Q10" s="24" t="str">
        <f>MID(B10,FIND(" ",B10)+1,256)</f>
        <v>McCain</v>
      </c>
      <c r="R10" s="24" t="str">
        <f t="shared" si="7"/>
        <v>M000303</v>
      </c>
      <c r="S10" s="26">
        <f t="shared" si="5"/>
        <v>1</v>
      </c>
      <c r="T10" s="23"/>
      <c r="U10" s="5" t="s">
        <v>112</v>
      </c>
      <c r="V10" s="6" t="str">
        <f>LEFT(U10, LEN(U10)-7)</f>
        <v>Barrasso</v>
      </c>
      <c r="W10" s="6">
        <v>0</v>
      </c>
      <c r="Y10" s="11" t="s">
        <v>232</v>
      </c>
      <c r="Z10" s="3">
        <v>2022</v>
      </c>
      <c r="AA10" s="3">
        <f t="shared" si="6"/>
        <v>10</v>
      </c>
      <c r="AB10" s="12"/>
      <c r="AD10" s="43" t="s">
        <v>290</v>
      </c>
      <c r="AE10" s="3" t="str">
        <f>IFERROR(LEFT(AD10,(FIND(",",AD10,1)-1)),"")</f>
        <v>Abraham</v>
      </c>
      <c r="AF10" s="51" t="s">
        <v>291</v>
      </c>
    </row>
    <row r="11" spans="1:33" ht="100.8" x14ac:dyDescent="0.3">
      <c r="B11" s="11" t="s">
        <v>198</v>
      </c>
      <c r="C11" s="55" t="str">
        <f t="shared" si="0"/>
        <v>https://theunitedstates.io/images/congress/225x275/F000062.jpg</v>
      </c>
      <c r="D11" s="7" t="s">
        <v>65</v>
      </c>
      <c r="E11" s="3" t="s">
        <v>14</v>
      </c>
      <c r="F11" s="3" t="s">
        <v>5</v>
      </c>
      <c r="G11" s="3">
        <f t="shared" si="1"/>
        <v>25</v>
      </c>
      <c r="H11" s="3">
        <f>VLOOKUP(Q11,$V$3:$W$102,2,FALSE)</f>
        <v>100</v>
      </c>
      <c r="I11" s="3">
        <f>IF(F11="D",0,100)</f>
        <v>0</v>
      </c>
      <c r="J11" s="3">
        <v>100</v>
      </c>
      <c r="K11" s="3">
        <f t="shared" si="2"/>
        <v>100</v>
      </c>
      <c r="L11" s="12">
        <f t="shared" si="3"/>
        <v>0</v>
      </c>
      <c r="N11" s="34" t="str">
        <f t="shared" si="4"/>
        <v>{name:"Dianne Feinstein",image:"https://theunitedstates.io/images/congress/225x275/F000062.jpg",active:"True",state:"CA",party:"D",impact:25,gunControl:100,proLife:0,gayMarriage:100,cleanEnergy:100,smallGovernment:0}</v>
      </c>
      <c r="P11" s="25" t="str">
        <f>LEFT(B11,(FIND(" ",B11,1)-1))</f>
        <v>Dianne</v>
      </c>
      <c r="Q11" s="24" t="str">
        <f>MID(B11,FIND(" ",B11)+1,256)</f>
        <v>Feinstein</v>
      </c>
      <c r="R11" s="24" t="str">
        <f t="shared" si="7"/>
        <v>F000062</v>
      </c>
      <c r="S11" s="26">
        <f t="shared" si="5"/>
        <v>1</v>
      </c>
      <c r="T11" s="23"/>
      <c r="U11" s="5" t="s">
        <v>91</v>
      </c>
      <c r="V11" s="6" t="str">
        <f>LEFT(U11, LEN(U11)-7)</f>
        <v>Menendez</v>
      </c>
      <c r="W11" s="6">
        <v>100</v>
      </c>
      <c r="Y11" s="11" t="s">
        <v>208</v>
      </c>
      <c r="Z11" s="3">
        <v>2022</v>
      </c>
      <c r="AA11" s="3">
        <f t="shared" si="6"/>
        <v>10</v>
      </c>
      <c r="AB11" s="12"/>
      <c r="AD11" s="44"/>
      <c r="AE11" s="3" t="str">
        <f>IFERROR(LEFT(AD11,(FIND(",",AD11,1)-1)),"")</f>
        <v/>
      </c>
      <c r="AF11" s="52"/>
    </row>
    <row r="12" spans="1:33" ht="100.8" x14ac:dyDescent="0.3">
      <c r="B12" s="11" t="s">
        <v>253</v>
      </c>
      <c r="C12" s="55" t="str">
        <f t="shared" si="0"/>
        <v>https://theunitedstates.io/images/congress/225x275/H001075.jpg</v>
      </c>
      <c r="D12" s="7" t="s">
        <v>65</v>
      </c>
      <c r="E12" s="3" t="s">
        <v>14</v>
      </c>
      <c r="F12" s="3" t="s">
        <v>5</v>
      </c>
      <c r="G12" s="3">
        <f t="shared" si="1"/>
        <v>10</v>
      </c>
      <c r="H12" s="30">
        <v>100</v>
      </c>
      <c r="I12" s="3">
        <f>IF(F12="D",0,100)</f>
        <v>0</v>
      </c>
      <c r="J12" s="3">
        <v>100</v>
      </c>
      <c r="K12" s="3">
        <f t="shared" si="2"/>
        <v>100</v>
      </c>
      <c r="L12" s="12">
        <f t="shared" si="3"/>
        <v>0</v>
      </c>
      <c r="N12" s="34" t="str">
        <f t="shared" si="4"/>
        <v>{name:"Kamala Harris",image:"https://theunitedstates.io/images/congress/225x275/H001075.jpg",active:"True",state:"CA",party:"D",impact:10,gunControl:100,proLife:0,gayMarriage:100,cleanEnergy:100,smallGovernment:0}</v>
      </c>
      <c r="P12" s="25" t="str">
        <f>LEFT(B12,(FIND(" ",B12,1)-1))</f>
        <v>Kamala</v>
      </c>
      <c r="Q12" s="24" t="str">
        <f>MID(B12,FIND(" ",B12)+1,256)</f>
        <v>Harris</v>
      </c>
      <c r="R12" s="64" t="s">
        <v>2107</v>
      </c>
      <c r="S12" s="65">
        <f t="shared" si="5"/>
        <v>5</v>
      </c>
      <c r="T12" s="23"/>
      <c r="U12" s="5" t="s">
        <v>118</v>
      </c>
      <c r="V12" s="6" t="str">
        <f>LEFT(U12, LEN(U12)-7)</f>
        <v>Coats</v>
      </c>
      <c r="W12" s="6">
        <v>0</v>
      </c>
      <c r="Y12" s="11" t="s">
        <v>230</v>
      </c>
      <c r="Z12" s="3">
        <v>2022</v>
      </c>
      <c r="AA12" s="3">
        <f t="shared" si="6"/>
        <v>10</v>
      </c>
      <c r="AB12" s="12"/>
      <c r="AD12" s="43" t="s">
        <v>292</v>
      </c>
      <c r="AE12" s="3" t="str">
        <f>IFERROR(LEFT(AD12,(FIND(",",AD12,1)-1)),"")</f>
        <v>Abraham</v>
      </c>
      <c r="AF12" s="51" t="s">
        <v>293</v>
      </c>
    </row>
    <row r="13" spans="1:33" ht="100.8" x14ac:dyDescent="0.3">
      <c r="B13" s="11" t="s">
        <v>252</v>
      </c>
      <c r="C13" s="55" t="str">
        <f t="shared" si="0"/>
        <v>https://theunitedstates.io/images/congress/225x275/G000562.jpg</v>
      </c>
      <c r="D13" s="7" t="s">
        <v>65</v>
      </c>
      <c r="E13" s="3" t="s">
        <v>10</v>
      </c>
      <c r="F13" s="3" t="s">
        <v>2</v>
      </c>
      <c r="G13" s="3">
        <f t="shared" si="1"/>
        <v>20</v>
      </c>
      <c r="H13" s="3">
        <f>VLOOKUP(Q13,$V$3:$W$102,2,FALSE)</f>
        <v>0</v>
      </c>
      <c r="I13" s="3">
        <f>IF(F13="D",0,100)</f>
        <v>100</v>
      </c>
      <c r="J13" s="3">
        <v>0</v>
      </c>
      <c r="K13" s="3">
        <f t="shared" si="2"/>
        <v>0</v>
      </c>
      <c r="L13" s="12">
        <f t="shared" si="3"/>
        <v>100</v>
      </c>
      <c r="N13" s="34" t="str">
        <f t="shared" si="4"/>
        <v>{name:"Cory Gardner",image:"https://theunitedstates.io/images/congress/225x275/G000562.jpg",active:"True",state:"CO",party:"R",impact:20,gunControl:0,proLife:100,gayMarriage:0,cleanEnergy:0,smallGovernment:100}</v>
      </c>
      <c r="P13" s="25" t="str">
        <f>LEFT(B13,(FIND(" ",B13,1)-1))</f>
        <v>Cory</v>
      </c>
      <c r="Q13" s="24" t="str">
        <f>MID(B13,FIND(" ",B13)+1,256)</f>
        <v>Gardner</v>
      </c>
      <c r="R13" s="24" t="str">
        <f t="shared" si="7"/>
        <v>G000562</v>
      </c>
      <c r="S13" s="26">
        <f t="shared" si="5"/>
        <v>1</v>
      </c>
      <c r="T13" s="23"/>
      <c r="U13" s="5" t="s">
        <v>85</v>
      </c>
      <c r="V13" s="6" t="str">
        <f>LEFT(U13, LEN(U13)-7)</f>
        <v>King</v>
      </c>
      <c r="W13" s="6">
        <v>100</v>
      </c>
      <c r="Y13" s="11" t="s">
        <v>193</v>
      </c>
      <c r="Z13" s="3">
        <v>2022</v>
      </c>
      <c r="AA13" s="3">
        <f t="shared" si="6"/>
        <v>10</v>
      </c>
      <c r="AB13" s="12"/>
      <c r="AD13" s="44"/>
      <c r="AE13" s="3" t="str">
        <f>IFERROR(LEFT(AD13,(FIND(",",AD13,1)-1)),"")</f>
        <v/>
      </c>
      <c r="AF13" s="52"/>
    </row>
    <row r="14" spans="1:33" ht="100.8" x14ac:dyDescent="0.3">
      <c r="B14" s="11" t="s">
        <v>174</v>
      </c>
      <c r="C14" s="55" t="str">
        <f t="shared" si="0"/>
        <v>https://theunitedstates.io/images/congress/225x275/B001267.jpg</v>
      </c>
      <c r="D14" s="7" t="s">
        <v>65</v>
      </c>
      <c r="E14" s="3" t="s">
        <v>10</v>
      </c>
      <c r="F14" s="3" t="s">
        <v>5</v>
      </c>
      <c r="G14" s="3">
        <f t="shared" si="1"/>
        <v>10</v>
      </c>
      <c r="H14" s="3">
        <f>VLOOKUP(Q14,$V$3:$W$102,2,FALSE)</f>
        <v>100</v>
      </c>
      <c r="I14" s="3">
        <f>IF(F14="D",0,100)</f>
        <v>0</v>
      </c>
      <c r="J14" s="3">
        <v>100</v>
      </c>
      <c r="K14" s="3">
        <f t="shared" si="2"/>
        <v>100</v>
      </c>
      <c r="L14" s="12">
        <f t="shared" si="3"/>
        <v>0</v>
      </c>
      <c r="N14" s="34" t="str">
        <f t="shared" si="4"/>
        <v>{name:"Michael Bennet",image:"https://theunitedstates.io/images/congress/225x275/B001267.jpg",active:"True",state:"CO",party:"D",impact:10,gunControl:100,proLife:0,gayMarriage:100,cleanEnergy:100,smallGovernment:0}</v>
      </c>
      <c r="P14" s="25" t="str">
        <f>LEFT(B14,(FIND(" ",B14,1)-1))</f>
        <v>Michael</v>
      </c>
      <c r="Q14" s="24" t="str">
        <f>MID(B14,FIND(" ",B14)+1,256)</f>
        <v>Bennet</v>
      </c>
      <c r="R14" s="24" t="str">
        <f t="shared" si="7"/>
        <v>B001267</v>
      </c>
      <c r="S14" s="26">
        <f t="shared" si="5"/>
        <v>1</v>
      </c>
      <c r="T14" s="23"/>
      <c r="U14" s="5" t="s">
        <v>129</v>
      </c>
      <c r="V14" s="6" t="str">
        <f>LEFT(U14, LEN(U14)-7)</f>
        <v>Fischer</v>
      </c>
      <c r="W14" s="6">
        <v>0</v>
      </c>
      <c r="Y14" s="11" t="s">
        <v>246</v>
      </c>
      <c r="Z14" s="3">
        <v>2022</v>
      </c>
      <c r="AA14" s="3">
        <f t="shared" si="6"/>
        <v>10</v>
      </c>
      <c r="AB14" s="12"/>
      <c r="AD14" s="43" t="s">
        <v>294</v>
      </c>
      <c r="AE14" s="3" t="str">
        <f>IFERROR(LEFT(AD14,(FIND(",",AD14,1)-1)),"")</f>
        <v>Abzug</v>
      </c>
      <c r="AF14" s="51" t="s">
        <v>295</v>
      </c>
    </row>
    <row r="15" spans="1:33" ht="100.8" x14ac:dyDescent="0.3">
      <c r="B15" s="11" t="s">
        <v>216</v>
      </c>
      <c r="C15" s="55" t="str">
        <f t="shared" si="0"/>
        <v>https://theunitedstates.io/images/congress/225x275/M001169.jpg</v>
      </c>
      <c r="D15" s="7" t="s">
        <v>65</v>
      </c>
      <c r="E15" s="3" t="s">
        <v>11</v>
      </c>
      <c r="F15" s="3" t="s">
        <v>5</v>
      </c>
      <c r="G15" s="3">
        <f t="shared" si="1"/>
        <v>25</v>
      </c>
      <c r="H15" s="3">
        <f>VLOOKUP(Q15,$V$3:$W$102,2,FALSE)</f>
        <v>100</v>
      </c>
      <c r="I15" s="3">
        <f>IF(F15="D",0,100)</f>
        <v>0</v>
      </c>
      <c r="J15" s="3">
        <v>100</v>
      </c>
      <c r="K15" s="3">
        <f t="shared" si="2"/>
        <v>100</v>
      </c>
      <c r="L15" s="12">
        <f t="shared" si="3"/>
        <v>0</v>
      </c>
      <c r="N15" s="34" t="str">
        <f t="shared" si="4"/>
        <v>{name:"Chris Murphy",image:"https://theunitedstates.io/images/congress/225x275/M001169.jpg",active:"True",state:"CT",party:"D",impact:25,gunControl:100,proLife:0,gayMarriage:100,cleanEnergy:100,smallGovernment:0}</v>
      </c>
      <c r="P15" s="25" t="str">
        <f>LEFT(B15,(FIND(" ",B15,1)-1))</f>
        <v>Chris</v>
      </c>
      <c r="Q15" s="24" t="str">
        <f>MID(B15,FIND(" ",B15)+1,256)</f>
        <v>Murphy</v>
      </c>
      <c r="R15" s="64" t="s">
        <v>3305</v>
      </c>
      <c r="S15" s="65">
        <f t="shared" si="5"/>
        <v>9</v>
      </c>
      <c r="T15" s="23"/>
      <c r="U15" s="5" t="s">
        <v>79</v>
      </c>
      <c r="V15" s="6" t="str">
        <f>LEFT(U15, LEN(U15)-7)</f>
        <v>Feinstein</v>
      </c>
      <c r="W15" s="6">
        <v>100</v>
      </c>
      <c r="Y15" s="11" t="s">
        <v>248</v>
      </c>
      <c r="Z15" s="3">
        <v>2022</v>
      </c>
      <c r="AA15" s="3">
        <f t="shared" si="6"/>
        <v>10</v>
      </c>
      <c r="AB15" s="12"/>
      <c r="AD15" s="44"/>
      <c r="AE15" s="3" t="str">
        <f>IFERROR(LEFT(AD15,(FIND(",",AD15,1)-1)),"")</f>
        <v/>
      </c>
      <c r="AF15" s="52"/>
    </row>
    <row r="16" spans="1:33" ht="100.8" x14ac:dyDescent="0.3">
      <c r="B16" s="11" t="s">
        <v>173</v>
      </c>
      <c r="C16" s="55" t="str">
        <f t="shared" si="0"/>
        <v>https://theunitedstates.io/images/congress/225x275/B001277.jpg</v>
      </c>
      <c r="D16" s="7" t="s">
        <v>65</v>
      </c>
      <c r="E16" s="3" t="s">
        <v>11</v>
      </c>
      <c r="F16" s="3" t="s">
        <v>5</v>
      </c>
      <c r="G16" s="3">
        <f t="shared" si="1"/>
        <v>10</v>
      </c>
      <c r="H16" s="3">
        <f>VLOOKUP(Q16,$V$3:$W$102,2,FALSE)</f>
        <v>100</v>
      </c>
      <c r="I16" s="3">
        <f>IF(F16="D",0,100)</f>
        <v>0</v>
      </c>
      <c r="J16" s="3">
        <v>100</v>
      </c>
      <c r="K16" s="3">
        <f t="shared" si="2"/>
        <v>100</v>
      </c>
      <c r="L16" s="12">
        <f t="shared" si="3"/>
        <v>0</v>
      </c>
      <c r="N16" s="34" t="str">
        <f t="shared" si="4"/>
        <v>{name:"Richard Blumenthal",image:"https://theunitedstates.io/images/congress/225x275/B001277.jpg",active:"True",state:"CT",party:"D",impact:10,gunControl:100,proLife:0,gayMarriage:100,cleanEnergy:100,smallGovernment:0}</v>
      </c>
      <c r="P16" s="25" t="str">
        <f>LEFT(B16,(FIND(" ",B16,1)-1))</f>
        <v>Richard</v>
      </c>
      <c r="Q16" s="24" t="str">
        <f>MID(B16,FIND(" ",B16)+1,256)</f>
        <v>Blumenthal</v>
      </c>
      <c r="R16" s="24" t="str">
        <f t="shared" si="7"/>
        <v>B001277</v>
      </c>
      <c r="S16" s="26">
        <f t="shared" si="5"/>
        <v>1</v>
      </c>
      <c r="T16" s="23"/>
      <c r="U16" s="5" t="s">
        <v>141</v>
      </c>
      <c r="V16" s="6" t="str">
        <f>LEFT(U16, LEN(U16)-7)</f>
        <v>Lankford</v>
      </c>
      <c r="W16" s="6">
        <v>0</v>
      </c>
      <c r="Y16" s="11" t="s">
        <v>268</v>
      </c>
      <c r="Z16" s="3">
        <v>2022</v>
      </c>
      <c r="AA16" s="3">
        <f t="shared" si="6"/>
        <v>10</v>
      </c>
      <c r="AB16" s="12"/>
      <c r="AD16" s="43" t="s">
        <v>296</v>
      </c>
      <c r="AE16" s="3" t="str">
        <f>IFERROR(LEFT(AD16,(FIND(",",AD16,1)-1)),"")</f>
        <v>Acevedo-Vila</v>
      </c>
      <c r="AF16" s="51" t="s">
        <v>297</v>
      </c>
    </row>
    <row r="17" spans="2:32" ht="100.8" x14ac:dyDescent="0.3">
      <c r="B17" s="11" t="s">
        <v>182</v>
      </c>
      <c r="C17" s="55" t="str">
        <f t="shared" si="0"/>
        <v>https://theunitedstates.io/images/congress/225x275/C001088.jpg</v>
      </c>
      <c r="D17" s="7" t="s">
        <v>65</v>
      </c>
      <c r="E17" s="3" t="s">
        <v>19</v>
      </c>
      <c r="F17" s="3" t="s">
        <v>5</v>
      </c>
      <c r="G17" s="3">
        <f t="shared" si="1"/>
        <v>20</v>
      </c>
      <c r="H17" s="3">
        <f>VLOOKUP(Q17,$V$3:$W$102,2,FALSE)</f>
        <v>100</v>
      </c>
      <c r="I17" s="3">
        <f>IF(F17="D",0,100)</f>
        <v>0</v>
      </c>
      <c r="J17" s="3">
        <v>100</v>
      </c>
      <c r="K17" s="3">
        <f t="shared" si="2"/>
        <v>100</v>
      </c>
      <c r="L17" s="12">
        <f t="shared" si="3"/>
        <v>0</v>
      </c>
      <c r="N17" s="34" t="str">
        <f t="shared" si="4"/>
        <v>{name:"Chris Coons",image:"https://theunitedstates.io/images/congress/225x275/C001088.jpg",active:"True",state:"DE",party:"D",impact:20,gunControl:100,proLife:0,gayMarriage:100,cleanEnergy:100,smallGovernment:0}</v>
      </c>
      <c r="P17" s="25" t="str">
        <f>LEFT(B17,(FIND(" ",B17,1)-1))</f>
        <v>Chris</v>
      </c>
      <c r="Q17" s="24" t="str">
        <f>MID(B17,FIND(" ",B17)+1,256)</f>
        <v>Coons</v>
      </c>
      <c r="R17" s="24" t="str">
        <f t="shared" si="7"/>
        <v>C001088</v>
      </c>
      <c r="S17" s="26">
        <f t="shared" si="5"/>
        <v>1</v>
      </c>
      <c r="T17" s="23"/>
      <c r="U17" s="5" t="s">
        <v>78</v>
      </c>
      <c r="V17" s="6" t="str">
        <f>LEFT(U17, LEN(U17)-7)</f>
        <v>Durbin</v>
      </c>
      <c r="W17" s="6">
        <v>100</v>
      </c>
      <c r="Y17" s="11" t="s">
        <v>218</v>
      </c>
      <c r="Z17" s="3">
        <v>2022</v>
      </c>
      <c r="AA17" s="3">
        <f t="shared" si="6"/>
        <v>10</v>
      </c>
      <c r="AB17" s="12"/>
      <c r="AD17" s="44"/>
      <c r="AE17" s="3" t="str">
        <f>IFERROR(LEFT(AD17,(FIND(",",AD17,1)-1)),"")</f>
        <v/>
      </c>
      <c r="AF17" s="52"/>
    </row>
    <row r="18" spans="2:32" ht="100.8" x14ac:dyDescent="0.3">
      <c r="B18" s="11" t="s">
        <v>186</v>
      </c>
      <c r="C18" s="55" t="str">
        <f t="shared" si="0"/>
        <v>https://theunitedstates.io/images/congress/225x275/C000174.jpg</v>
      </c>
      <c r="D18" s="7" t="s">
        <v>65</v>
      </c>
      <c r="E18" s="3" t="s">
        <v>19</v>
      </c>
      <c r="F18" s="3" t="s">
        <v>5</v>
      </c>
      <c r="G18" s="3">
        <f t="shared" si="1"/>
        <v>25</v>
      </c>
      <c r="H18" s="3">
        <f>VLOOKUP(Q18,$V$3:$W$102,2,FALSE)</f>
        <v>100</v>
      </c>
      <c r="I18" s="3">
        <f>IF(F18="D",0,100)</f>
        <v>0</v>
      </c>
      <c r="J18" s="3">
        <v>100</v>
      </c>
      <c r="K18" s="3">
        <f t="shared" si="2"/>
        <v>100</v>
      </c>
      <c r="L18" s="12">
        <f t="shared" si="3"/>
        <v>0</v>
      </c>
      <c r="N18" s="34" t="str">
        <f t="shared" si="4"/>
        <v>{name:"Tom Carper",image:"https://theunitedstates.io/images/congress/225x275/C000174.jpg",active:"True",state:"DE",party:"D",impact:25,gunControl:100,proLife:0,gayMarriage:100,cleanEnergy:100,smallGovernment:0}</v>
      </c>
      <c r="P18" s="25" t="str">
        <f>LEFT(B18,(FIND(" ",B18,1)-1))</f>
        <v>Tom</v>
      </c>
      <c r="Q18" s="24" t="str">
        <f>MID(B18,FIND(" ",B18)+1,256)</f>
        <v>Carper</v>
      </c>
      <c r="R18" s="24" t="str">
        <f t="shared" si="7"/>
        <v>C000174</v>
      </c>
      <c r="S18" s="26">
        <f t="shared" si="5"/>
        <v>1</v>
      </c>
      <c r="T18" s="23"/>
      <c r="U18" s="5" t="s">
        <v>163</v>
      </c>
      <c r="V18" s="6" t="str">
        <f>LEFT(U18, LEN(U18)-7)</f>
        <v>Toomey</v>
      </c>
      <c r="W18" s="6">
        <v>0</v>
      </c>
      <c r="Y18" s="11" t="s">
        <v>213</v>
      </c>
      <c r="Z18" s="3">
        <v>2022</v>
      </c>
      <c r="AA18" s="3">
        <f t="shared" si="6"/>
        <v>10</v>
      </c>
      <c r="AB18" s="12"/>
      <c r="AD18" s="43" t="s">
        <v>298</v>
      </c>
      <c r="AE18" s="3" t="str">
        <f>IFERROR(LEFT(AD18,(FIND(",",AD18,1)-1)),"")</f>
        <v>Ackerman</v>
      </c>
      <c r="AF18" s="51" t="s">
        <v>299</v>
      </c>
    </row>
    <row r="19" spans="2:32" ht="100.8" x14ac:dyDescent="0.3">
      <c r="B19" s="11" t="s">
        <v>214</v>
      </c>
      <c r="C19" s="55" t="str">
        <f t="shared" si="0"/>
        <v>https://theunitedstates.io/images/congress/225x275/N000032.jpg</v>
      </c>
      <c r="D19" s="7" t="s">
        <v>65</v>
      </c>
      <c r="E19" s="3" t="s">
        <v>52</v>
      </c>
      <c r="F19" s="3" t="s">
        <v>5</v>
      </c>
      <c r="G19" s="3">
        <f t="shared" si="1"/>
        <v>100</v>
      </c>
      <c r="H19" s="3">
        <f>VLOOKUP(Q19,$V$3:$W$102,2,FALSE)</f>
        <v>100</v>
      </c>
      <c r="I19" s="3">
        <f>IF(F19="D",0,100)</f>
        <v>0</v>
      </c>
      <c r="J19" s="3">
        <v>100</v>
      </c>
      <c r="K19" s="3">
        <f t="shared" si="2"/>
        <v>100</v>
      </c>
      <c r="L19" s="12">
        <f t="shared" si="3"/>
        <v>0</v>
      </c>
      <c r="N19" s="34" t="str">
        <f t="shared" si="4"/>
        <v>{name:"Bill Nelson",image:"https://theunitedstates.io/images/congress/225x275/N000032.jpg",active:"True",state:"FL",party:"D",impact:100,gunControl:100,proLife:0,gayMarriage:100,cleanEnergy:100,smallGovernment:0}</v>
      </c>
      <c r="P19" s="25" t="str">
        <f>LEFT(B19,(FIND(" ",B19,1)-1))</f>
        <v>Bill</v>
      </c>
      <c r="Q19" s="24" t="str">
        <f>MID(B19,FIND(" ",B19)+1,256)</f>
        <v>Nelson</v>
      </c>
      <c r="R19" s="64" t="s">
        <v>3363</v>
      </c>
      <c r="S19" s="65">
        <f t="shared" si="5"/>
        <v>3</v>
      </c>
      <c r="T19" s="23"/>
      <c r="U19" s="5" t="s">
        <v>72</v>
      </c>
      <c r="V19" s="6" t="str">
        <f>LEFT(U19, LEN(U19)-7)</f>
        <v>Cantwell</v>
      </c>
      <c r="W19" s="6">
        <v>100</v>
      </c>
      <c r="Y19" s="11" t="s">
        <v>256</v>
      </c>
      <c r="Z19" s="3">
        <v>2022</v>
      </c>
      <c r="AA19" s="3">
        <f t="shared" si="6"/>
        <v>10</v>
      </c>
      <c r="AB19" s="12"/>
      <c r="AD19" s="44"/>
      <c r="AE19" s="3" t="str">
        <f>IFERROR(LEFT(AD19,(FIND(",",AD19,1)-1)),"")</f>
        <v/>
      </c>
      <c r="AF19" s="52"/>
    </row>
    <row r="20" spans="2:32" ht="100.8" x14ac:dyDescent="0.3">
      <c r="B20" s="11" t="s">
        <v>232</v>
      </c>
      <c r="C20" s="55" t="str">
        <f t="shared" si="0"/>
        <v>https://theunitedstates.io/images/congress/225x275/R000595.jpg</v>
      </c>
      <c r="D20" s="7" t="s">
        <v>65</v>
      </c>
      <c r="E20" s="3" t="s">
        <v>52</v>
      </c>
      <c r="F20" s="3" t="s">
        <v>2</v>
      </c>
      <c r="G20" s="3">
        <f t="shared" si="1"/>
        <v>10</v>
      </c>
      <c r="H20" s="3">
        <f>VLOOKUP(Q20,$V$3:$W$102,2,FALSE)</f>
        <v>0</v>
      </c>
      <c r="I20" s="3">
        <f>IF(F20="D",0,100)</f>
        <v>100</v>
      </c>
      <c r="J20" s="3">
        <v>0</v>
      </c>
      <c r="K20" s="3">
        <f t="shared" si="2"/>
        <v>0</v>
      </c>
      <c r="L20" s="12">
        <f t="shared" si="3"/>
        <v>100</v>
      </c>
      <c r="N20" s="34" t="str">
        <f t="shared" si="4"/>
        <v>{name:"Marco Rubio",image:"https://theunitedstates.io/images/congress/225x275/R000595.jpg",active:"True",state:"FL",party:"R",impact:10,gunControl:0,proLife:100,gayMarriage:0,cleanEnergy:0,smallGovernment:100}</v>
      </c>
      <c r="P20" s="25" t="str">
        <f>LEFT(B20,(FIND(" ",B20,1)-1))</f>
        <v>Marco</v>
      </c>
      <c r="Q20" s="24" t="str">
        <f>MID(B20,FIND(" ",B20)+1,256)</f>
        <v>Rubio</v>
      </c>
      <c r="R20" s="24" t="str">
        <f t="shared" si="7"/>
        <v>R000595</v>
      </c>
      <c r="S20" s="26">
        <f t="shared" si="5"/>
        <v>1</v>
      </c>
      <c r="T20" s="23"/>
      <c r="U20" s="5" t="s">
        <v>124</v>
      </c>
      <c r="V20" s="6" t="str">
        <f>LEFT(U20, LEN(U20)-7)</f>
        <v>Crapo</v>
      </c>
      <c r="W20" s="6">
        <v>0</v>
      </c>
      <c r="Y20" s="11" t="s">
        <v>267</v>
      </c>
      <c r="Z20" s="3">
        <v>2022</v>
      </c>
      <c r="AA20" s="3">
        <f t="shared" si="6"/>
        <v>10</v>
      </c>
      <c r="AB20" s="12"/>
      <c r="AD20" s="43" t="s">
        <v>300</v>
      </c>
      <c r="AE20" s="3" t="str">
        <f>IFERROR(LEFT(AD20,(FIND(",",AD20,1)-1)),"")</f>
        <v>Adams</v>
      </c>
      <c r="AF20" s="51" t="s">
        <v>301</v>
      </c>
    </row>
    <row r="21" spans="2:32" ht="100.8" x14ac:dyDescent="0.3">
      <c r="B21" s="11" t="s">
        <v>261</v>
      </c>
      <c r="C21" s="55" t="str">
        <f t="shared" si="0"/>
        <v>https://theunitedstates.io/images/congress/225x275/P000612.jpg</v>
      </c>
      <c r="D21" s="7" t="s">
        <v>65</v>
      </c>
      <c r="E21" s="3" t="s">
        <v>21</v>
      </c>
      <c r="F21" s="3" t="s">
        <v>2</v>
      </c>
      <c r="G21" s="3">
        <f t="shared" si="1"/>
        <v>20</v>
      </c>
      <c r="H21" s="3">
        <f>VLOOKUP(Q21,$V$3:$W$102,2,FALSE)</f>
        <v>0</v>
      </c>
      <c r="I21" s="3">
        <f>IF(F21="D",0,100)</f>
        <v>100</v>
      </c>
      <c r="J21" s="3">
        <v>0</v>
      </c>
      <c r="K21" s="19">
        <f>IF(F21="R",0,100)</f>
        <v>0</v>
      </c>
      <c r="L21" s="12">
        <f t="shared" si="3"/>
        <v>100</v>
      </c>
      <c r="N21" s="34" t="str">
        <f t="shared" si="4"/>
        <v>{name:"David Perdue",image:"https://theunitedstates.io/images/congress/225x275/P000612.jpg",active:"True",state:"GA",party:"R",impact:20,gunControl:0,proLife:100,gayMarriage:0,cleanEnergy:0,smallGovernment:100}</v>
      </c>
      <c r="P21" s="25" t="str">
        <f>LEFT(B21,(FIND(" ",B21,1)-1))</f>
        <v>David</v>
      </c>
      <c r="Q21" s="24" t="str">
        <f>MID(B21,FIND(" ",B21)+1,256)</f>
        <v>Perdue</v>
      </c>
      <c r="R21" s="24" t="str">
        <f t="shared" si="7"/>
        <v>P000612</v>
      </c>
      <c r="S21" s="26">
        <f t="shared" si="5"/>
        <v>1</v>
      </c>
      <c r="T21" s="23"/>
      <c r="U21" s="5" t="s">
        <v>87</v>
      </c>
      <c r="V21" s="6" t="str">
        <f>LEFT(U21, LEN(U21)-7)</f>
        <v>Klobuchar</v>
      </c>
      <c r="W21" s="6">
        <v>100</v>
      </c>
      <c r="Y21" s="11" t="s">
        <v>172</v>
      </c>
      <c r="Z21" s="3">
        <v>2022</v>
      </c>
      <c r="AA21" s="3">
        <f t="shared" si="6"/>
        <v>10</v>
      </c>
      <c r="AB21" s="12"/>
      <c r="AD21" s="44"/>
      <c r="AE21" s="3" t="str">
        <f>IFERROR(LEFT(AD21,(FIND(",",AD21,1)-1)),"")</f>
        <v/>
      </c>
      <c r="AF21" s="52"/>
    </row>
    <row r="22" spans="2:32" ht="100.8" x14ac:dyDescent="0.3">
      <c r="B22" s="11" t="s">
        <v>208</v>
      </c>
      <c r="C22" s="55" t="str">
        <f t="shared" si="0"/>
        <v>https://theunitedstates.io/images/congress/225x275/I000055.jpg</v>
      </c>
      <c r="D22" s="7" t="s">
        <v>65</v>
      </c>
      <c r="E22" s="3" t="s">
        <v>21</v>
      </c>
      <c r="F22" s="3" t="s">
        <v>2</v>
      </c>
      <c r="G22" s="3">
        <f t="shared" si="1"/>
        <v>10</v>
      </c>
      <c r="H22" s="3">
        <f>VLOOKUP(Q22,$V$3:$W$102,2,FALSE)</f>
        <v>0</v>
      </c>
      <c r="I22" s="3">
        <f>IF(F22="D",0,100)</f>
        <v>100</v>
      </c>
      <c r="J22" s="3">
        <v>0</v>
      </c>
      <c r="K22" s="19">
        <f>IF(F22="R",0,100)</f>
        <v>0</v>
      </c>
      <c r="L22" s="12">
        <f t="shared" si="3"/>
        <v>100</v>
      </c>
      <c r="N22" s="34" t="str">
        <f t="shared" si="4"/>
        <v>{name:"Johnny Isakson",image:"https://theunitedstates.io/images/congress/225x275/I000055.jpg",active:"True",state:"GA",party:"R",impact:10,gunControl:0,proLife:100,gayMarriage:0,cleanEnergy:0,smallGovernment:100}</v>
      </c>
      <c r="P22" s="25" t="str">
        <f>LEFT(B22,(FIND(" ",B22,1)-1))</f>
        <v>Johnny</v>
      </c>
      <c r="Q22" s="24" t="str">
        <f>MID(B22,FIND(" ",B22)+1,256)</f>
        <v>Isakson</v>
      </c>
      <c r="R22" s="24" t="str">
        <f t="shared" si="7"/>
        <v>I000055</v>
      </c>
      <c r="S22" s="26">
        <f t="shared" si="5"/>
        <v>1</v>
      </c>
      <c r="T22" s="23"/>
      <c r="U22" s="5" t="s">
        <v>115</v>
      </c>
      <c r="V22" s="6" t="str">
        <f>LEFT(U22, LEN(U22)-7)</f>
        <v>Burr</v>
      </c>
      <c r="W22" s="6">
        <v>0</v>
      </c>
      <c r="Y22" s="11" t="s">
        <v>169</v>
      </c>
      <c r="Z22" s="3">
        <v>2022</v>
      </c>
      <c r="AA22" s="3">
        <f t="shared" si="6"/>
        <v>10</v>
      </c>
      <c r="AB22" s="12"/>
      <c r="AD22" s="43" t="s">
        <v>302</v>
      </c>
      <c r="AE22" s="3" t="str">
        <f>IFERROR(LEFT(AD22,(FIND(",",AD22,1)-1)),"")</f>
        <v>Adams</v>
      </c>
      <c r="AF22" s="51" t="s">
        <v>303</v>
      </c>
    </row>
    <row r="23" spans="2:32" ht="100.8" x14ac:dyDescent="0.3">
      <c r="B23" s="11" t="s">
        <v>230</v>
      </c>
      <c r="C23" s="55" t="str">
        <f t="shared" si="0"/>
        <v>https://theunitedstates.io/images/congress/225x275/S001194.jpg</v>
      </c>
      <c r="D23" s="7" t="s">
        <v>65</v>
      </c>
      <c r="E23" s="3" t="s">
        <v>40</v>
      </c>
      <c r="F23" s="3" t="s">
        <v>5</v>
      </c>
      <c r="G23" s="3">
        <f t="shared" si="1"/>
        <v>10</v>
      </c>
      <c r="H23" s="3">
        <f>VLOOKUP(Q23,$V$3:$W$102,2,FALSE)</f>
        <v>100</v>
      </c>
      <c r="I23" s="3">
        <f>IF(F23="D",0,100)</f>
        <v>0</v>
      </c>
      <c r="J23" s="3">
        <v>100</v>
      </c>
      <c r="K23" s="19">
        <f>IF(F23="R",0,100)</f>
        <v>100</v>
      </c>
      <c r="L23" s="12">
        <f t="shared" si="3"/>
        <v>0</v>
      </c>
      <c r="N23" s="34" t="str">
        <f t="shared" si="4"/>
        <v>{name:"Brian Schatz",image:"https://theunitedstates.io/images/congress/225x275/S001194.jpg",active:"True",state:"HI",party:"D",impact:10,gunControl:100,proLife:0,gayMarriage:100,cleanEnergy:100,smallGovernment:0}</v>
      </c>
      <c r="P23" s="25" t="str">
        <f>LEFT(B23,(FIND(" ",B23,1)-1))</f>
        <v>Brian</v>
      </c>
      <c r="Q23" s="24" t="str">
        <f>MID(B23,FIND(" ",B23)+1,256)</f>
        <v>Schatz</v>
      </c>
      <c r="R23" s="24" t="str">
        <f t="shared" si="7"/>
        <v>S001194</v>
      </c>
      <c r="S23" s="26">
        <f t="shared" si="5"/>
        <v>1</v>
      </c>
      <c r="T23" s="23"/>
      <c r="U23" s="5" t="s">
        <v>76</v>
      </c>
      <c r="V23" s="6" t="str">
        <f>LEFT(U23, LEN(U23)-7)</f>
        <v>Coons</v>
      </c>
      <c r="W23" s="6">
        <v>100</v>
      </c>
      <c r="Y23" s="11" t="s">
        <v>187</v>
      </c>
      <c r="Z23" s="3">
        <v>2022</v>
      </c>
      <c r="AA23" s="3">
        <f t="shared" si="6"/>
        <v>10</v>
      </c>
      <c r="AB23" s="12"/>
      <c r="AD23" s="44"/>
      <c r="AE23" s="3" t="str">
        <f>IFERROR(LEFT(AD23,(FIND(",",AD23,1)-1)),"")</f>
        <v/>
      </c>
      <c r="AF23" s="52"/>
    </row>
    <row r="24" spans="2:32" ht="100.8" x14ac:dyDescent="0.3">
      <c r="B24" s="11" t="s">
        <v>188</v>
      </c>
      <c r="C24" s="55" t="str">
        <f t="shared" si="0"/>
        <v>https://theunitedstates.io/images/congress/225x275/H001042.jpg</v>
      </c>
      <c r="D24" s="7" t="s">
        <v>65</v>
      </c>
      <c r="E24" s="3" t="s">
        <v>40</v>
      </c>
      <c r="F24" s="3" t="s">
        <v>5</v>
      </c>
      <c r="G24" s="3">
        <f t="shared" si="1"/>
        <v>25</v>
      </c>
      <c r="H24" s="3">
        <f>VLOOKUP(Q24,$V$3:$W$102,2,FALSE)</f>
        <v>100</v>
      </c>
      <c r="I24" s="3">
        <f>IF(F24="D",0,100)</f>
        <v>0</v>
      </c>
      <c r="J24" s="3">
        <v>100</v>
      </c>
      <c r="K24" s="19">
        <f>IF(F24="R",0,100)</f>
        <v>100</v>
      </c>
      <c r="L24" s="12">
        <f t="shared" si="3"/>
        <v>0</v>
      </c>
      <c r="N24" s="34" t="str">
        <f t="shared" si="4"/>
        <v>{name:"Mazie Hirono",image:"https://theunitedstates.io/images/congress/225x275/H001042.jpg",active:"True",state:"HI",party:"D",impact:25,gunControl:100,proLife:0,gayMarriage:100,cleanEnergy:100,smallGovernment:0}</v>
      </c>
      <c r="P24" s="25" t="str">
        <f>LEFT(B24,(FIND(" ",B24,1)-1))</f>
        <v>Mazie</v>
      </c>
      <c r="Q24" s="24" t="str">
        <f>MID(B24,FIND(" ",B24)+1,256)</f>
        <v>Hirono</v>
      </c>
      <c r="R24" s="24" t="str">
        <f t="shared" si="7"/>
        <v>H001042</v>
      </c>
      <c r="S24" s="26">
        <f t="shared" si="5"/>
        <v>1</v>
      </c>
      <c r="T24" s="23"/>
      <c r="U24" s="5" t="s">
        <v>128</v>
      </c>
      <c r="V24" s="6" t="str">
        <f>LEFT(U24, LEN(U24)-7)</f>
        <v>Ernst</v>
      </c>
      <c r="W24" s="6">
        <v>0</v>
      </c>
      <c r="Y24" s="11" t="s">
        <v>254</v>
      </c>
      <c r="Z24" s="3">
        <v>2022</v>
      </c>
      <c r="AA24" s="3">
        <f t="shared" si="6"/>
        <v>10</v>
      </c>
      <c r="AB24" s="12"/>
      <c r="AD24" s="43" t="s">
        <v>304</v>
      </c>
      <c r="AE24" s="3" t="str">
        <f>IFERROR(LEFT(AD24,(FIND(",",AD24,1)-1)),"")</f>
        <v>Adams</v>
      </c>
      <c r="AF24" s="51" t="s">
        <v>305</v>
      </c>
    </row>
    <row r="25" spans="2:32" ht="100.8" x14ac:dyDescent="0.3">
      <c r="B25" s="11" t="s">
        <v>193</v>
      </c>
      <c r="C25" s="55" t="str">
        <f t="shared" si="0"/>
        <v>https://theunitedstates.io/images/congress/225x275/G000386.jpg</v>
      </c>
      <c r="D25" s="7" t="s">
        <v>65</v>
      </c>
      <c r="E25" s="3" t="s">
        <v>35</v>
      </c>
      <c r="F25" s="3" t="s">
        <v>2</v>
      </c>
      <c r="G25" s="3">
        <f t="shared" si="1"/>
        <v>10</v>
      </c>
      <c r="H25" s="3">
        <f>VLOOKUP(Q25,$V$3:$W$102,2,FALSE)</f>
        <v>0</v>
      </c>
      <c r="I25" s="3">
        <f>IF(F25="D",0,100)</f>
        <v>100</v>
      </c>
      <c r="J25" s="3">
        <v>0</v>
      </c>
      <c r="K25" s="19">
        <f>IF(F25="R",0,100)</f>
        <v>0</v>
      </c>
      <c r="L25" s="12">
        <f t="shared" si="3"/>
        <v>100</v>
      </c>
      <c r="N25" s="34" t="str">
        <f t="shared" si="4"/>
        <v>{name:"Chuck Grassley",image:"https://theunitedstates.io/images/congress/225x275/G000386.jpg",active:"True",state:"IA",party:"R",impact:10,gunControl:0,proLife:100,gayMarriage:0,cleanEnergy:0,smallGovernment:100}</v>
      </c>
      <c r="P25" s="25" t="str">
        <f>LEFT(B25,(FIND(" ",B25,1)-1))</f>
        <v>Chuck</v>
      </c>
      <c r="Q25" s="24" t="str">
        <f>MID(B25,FIND(" ",B25)+1,256)</f>
        <v>Grassley</v>
      </c>
      <c r="R25" s="24" t="str">
        <f t="shared" si="7"/>
        <v>G000386</v>
      </c>
      <c r="S25" s="26">
        <f t="shared" si="5"/>
        <v>1</v>
      </c>
      <c r="T25" s="23"/>
      <c r="U25" s="5" t="s">
        <v>81</v>
      </c>
      <c r="V25" s="6" t="str">
        <f>LEFT(U25, LEN(U25)-7)</f>
        <v>Gillibrand</v>
      </c>
      <c r="W25" s="6">
        <v>100</v>
      </c>
      <c r="Y25" s="11" t="s">
        <v>259</v>
      </c>
      <c r="Z25" s="3">
        <v>2022</v>
      </c>
      <c r="AA25" s="3">
        <f t="shared" si="6"/>
        <v>10</v>
      </c>
      <c r="AB25" s="12"/>
      <c r="AD25" s="44"/>
      <c r="AE25" s="3" t="str">
        <f>IFERROR(LEFT(AD25,(FIND(",",AD25,1)-1)),"")</f>
        <v/>
      </c>
      <c r="AF25" s="52"/>
    </row>
    <row r="26" spans="2:32" ht="100.8" x14ac:dyDescent="0.3">
      <c r="B26" s="11" t="s">
        <v>251</v>
      </c>
      <c r="C26" s="55" t="str">
        <f t="shared" si="0"/>
        <v>https://theunitedstates.io/images/congress/225x275/E000295.jpg</v>
      </c>
      <c r="D26" s="7" t="s">
        <v>65</v>
      </c>
      <c r="E26" s="3" t="s">
        <v>35</v>
      </c>
      <c r="F26" s="3" t="s">
        <v>2</v>
      </c>
      <c r="G26" s="3">
        <f t="shared" si="1"/>
        <v>20</v>
      </c>
      <c r="H26" s="3">
        <f>VLOOKUP(Q26,$V$3:$W$102,2,FALSE)</f>
        <v>0</v>
      </c>
      <c r="I26" s="3">
        <f>IF(F26="D",0,100)</f>
        <v>100</v>
      </c>
      <c r="J26" s="3">
        <v>0</v>
      </c>
      <c r="K26" s="19">
        <f>IF(F26="R",0,100)</f>
        <v>0</v>
      </c>
      <c r="L26" s="12">
        <f t="shared" si="3"/>
        <v>100</v>
      </c>
      <c r="N26" s="34" t="str">
        <f t="shared" si="4"/>
        <v>{name:"Joni Ernst",image:"https://theunitedstates.io/images/congress/225x275/E000295.jpg",active:"True",state:"IA",party:"R",impact:20,gunControl:0,proLife:100,gayMarriage:0,cleanEnergy:0,smallGovernment:100}</v>
      </c>
      <c r="P26" s="25" t="str">
        <f>LEFT(B26,(FIND(" ",B26,1)-1))</f>
        <v>Joni</v>
      </c>
      <c r="Q26" s="24" t="str">
        <f>MID(B26,FIND(" ",B26)+1,256)</f>
        <v>Ernst</v>
      </c>
      <c r="R26" s="24" t="str">
        <f t="shared" si="7"/>
        <v>E000295</v>
      </c>
      <c r="S26" s="26">
        <f t="shared" si="5"/>
        <v>1</v>
      </c>
      <c r="T26" s="23"/>
      <c r="U26" s="5" t="s">
        <v>117</v>
      </c>
      <c r="V26" s="6" t="str">
        <f>LEFT(U26, LEN(U26)-7)</f>
        <v>Cassidy</v>
      </c>
      <c r="W26" s="6">
        <v>0</v>
      </c>
      <c r="Y26" s="11" t="s">
        <v>229</v>
      </c>
      <c r="Z26" s="3">
        <v>2022</v>
      </c>
      <c r="AA26" s="3">
        <f t="shared" si="6"/>
        <v>10</v>
      </c>
      <c r="AB26" s="12"/>
      <c r="AD26" s="43" t="s">
        <v>306</v>
      </c>
      <c r="AE26" s="3" t="str">
        <f>IFERROR(LEFT(AD26,(FIND(",",AD26,1)-1)),"")</f>
        <v>Addabbo</v>
      </c>
      <c r="AF26" s="51" t="s">
        <v>307</v>
      </c>
    </row>
    <row r="27" spans="2:32" ht="100.8" x14ac:dyDescent="0.3">
      <c r="B27" s="11" t="s">
        <v>210</v>
      </c>
      <c r="C27" s="55" t="str">
        <f t="shared" si="0"/>
        <v>https://theunitedstates.io/images/congress/225x275/R000584.jpg</v>
      </c>
      <c r="D27" s="7" t="s">
        <v>65</v>
      </c>
      <c r="E27" s="3" t="s">
        <v>28</v>
      </c>
      <c r="F27" s="3" t="s">
        <v>2</v>
      </c>
      <c r="G27" s="3">
        <f t="shared" si="1"/>
        <v>20</v>
      </c>
      <c r="H27" s="3">
        <f>VLOOKUP(Q27,$V$3:$W$102,2,FALSE)</f>
        <v>0</v>
      </c>
      <c r="I27" s="3">
        <f>IF(F27="D",0,100)</f>
        <v>100</v>
      </c>
      <c r="J27" s="3">
        <v>0</v>
      </c>
      <c r="K27" s="19">
        <f>IF(F27="R",0,100)</f>
        <v>0</v>
      </c>
      <c r="L27" s="12">
        <f t="shared" si="3"/>
        <v>100</v>
      </c>
      <c r="N27" s="34" t="str">
        <f t="shared" si="4"/>
        <v>{name:"Jim Risch",image:"https://theunitedstates.io/images/congress/225x275/R000584.jpg",active:"True",state:"ID",party:"R",impact:20,gunControl:0,proLife:100,gayMarriage:0,cleanEnergy:0,smallGovernment:100}</v>
      </c>
      <c r="P27" s="25" t="str">
        <f>LEFT(B27,(FIND(" ",B27,1)-1))</f>
        <v>Jim</v>
      </c>
      <c r="Q27" s="24" t="str">
        <f>MID(B27,FIND(" ",B27)+1,256)</f>
        <v>Risch</v>
      </c>
      <c r="R27" s="24" t="str">
        <f t="shared" si="7"/>
        <v>R000584</v>
      </c>
      <c r="S27" s="26">
        <f t="shared" si="5"/>
        <v>1</v>
      </c>
      <c r="T27" s="23"/>
      <c r="U27" s="5" t="s">
        <v>105</v>
      </c>
      <c r="V27" s="6" t="str">
        <f>LEFT(U27, LEN(U27)-7)</f>
        <v>Udall</v>
      </c>
      <c r="W27" s="6">
        <v>100</v>
      </c>
      <c r="Y27" s="11" t="s">
        <v>212</v>
      </c>
      <c r="Z27" s="3">
        <v>2022</v>
      </c>
      <c r="AA27" s="3">
        <f t="shared" si="6"/>
        <v>10</v>
      </c>
      <c r="AB27" s="12"/>
      <c r="AD27" s="44"/>
      <c r="AE27" s="3" t="str">
        <f>IFERROR(LEFT(AD27,(FIND(",",AD27,1)-1)),"")</f>
        <v/>
      </c>
      <c r="AF27" s="52"/>
    </row>
    <row r="28" spans="2:32" ht="100.8" x14ac:dyDescent="0.3">
      <c r="B28" s="11" t="s">
        <v>246</v>
      </c>
      <c r="C28" s="55" t="str">
        <f t="shared" si="0"/>
        <v>https://theunitedstates.io/images/congress/225x275/C000880.jpg</v>
      </c>
      <c r="D28" s="7" t="s">
        <v>65</v>
      </c>
      <c r="E28" s="3" t="s">
        <v>28</v>
      </c>
      <c r="F28" s="3" t="s">
        <v>2</v>
      </c>
      <c r="G28" s="3">
        <f t="shared" si="1"/>
        <v>10</v>
      </c>
      <c r="H28" s="3">
        <f>VLOOKUP(Q28,$V$3:$W$102,2,FALSE)</f>
        <v>0</v>
      </c>
      <c r="I28" s="3">
        <f>IF(F28="D",0,100)</f>
        <v>100</v>
      </c>
      <c r="J28" s="3">
        <v>0</v>
      </c>
      <c r="K28" s="19">
        <f>IF(F28="R",0,100)</f>
        <v>0</v>
      </c>
      <c r="L28" s="12">
        <f t="shared" si="3"/>
        <v>100</v>
      </c>
      <c r="N28" s="34" t="str">
        <f t="shared" si="4"/>
        <v>{name:"Mike Crapo",image:"https://theunitedstates.io/images/congress/225x275/C000880.jpg",active:"True",state:"ID",party:"R",impact:10,gunControl:0,proLife:100,gayMarriage:0,cleanEnergy:0,smallGovernment:100}</v>
      </c>
      <c r="P28" s="25" t="str">
        <f>LEFT(B28,(FIND(" ",B28,1)-1))</f>
        <v>Mike</v>
      </c>
      <c r="Q28" s="24" t="str">
        <f>MID(B28,FIND(" ",B28)+1,256)</f>
        <v>Crapo</v>
      </c>
      <c r="R28" s="24" t="str">
        <f t="shared" si="7"/>
        <v>C000880</v>
      </c>
      <c r="S28" s="26">
        <f t="shared" si="5"/>
        <v>1</v>
      </c>
      <c r="T28" s="23"/>
      <c r="U28" s="5" t="s">
        <v>130</v>
      </c>
      <c r="V28" s="6" t="str">
        <f>LEFT(U28, LEN(U28)-7)</f>
        <v>Flake</v>
      </c>
      <c r="W28" s="6">
        <v>0</v>
      </c>
      <c r="Y28" s="11" t="s">
        <v>257</v>
      </c>
      <c r="Z28" s="3">
        <v>2022</v>
      </c>
      <c r="AA28" s="3">
        <f t="shared" si="6"/>
        <v>10</v>
      </c>
      <c r="AB28" s="12"/>
      <c r="AD28" s="43" t="s">
        <v>308</v>
      </c>
      <c r="AE28" s="3" t="str">
        <f>IFERROR(LEFT(AD28,(FIND(",",AD28,1)-1)),"")</f>
        <v>Aderholt</v>
      </c>
      <c r="AF28" s="51" t="s">
        <v>309</v>
      </c>
    </row>
    <row r="29" spans="2:32" ht="100.8" x14ac:dyDescent="0.3">
      <c r="B29" s="11" t="s">
        <v>249</v>
      </c>
      <c r="C29" s="55" t="str">
        <f t="shared" si="0"/>
        <v>https://theunitedstates.io/images/congress/225x275/D000563.jpg</v>
      </c>
      <c r="D29" s="7" t="s">
        <v>65</v>
      </c>
      <c r="E29" s="3" t="s">
        <v>29</v>
      </c>
      <c r="F29" s="3" t="s">
        <v>5</v>
      </c>
      <c r="G29" s="3">
        <f t="shared" si="1"/>
        <v>20</v>
      </c>
      <c r="H29" s="3">
        <f>VLOOKUP(Q29,$V$3:$W$102,2,FALSE)</f>
        <v>100</v>
      </c>
      <c r="I29" s="3">
        <f>IF(F29="D",0,100)</f>
        <v>0</v>
      </c>
      <c r="J29" s="3">
        <v>100</v>
      </c>
      <c r="K29" s="19">
        <f>IF(F29="R",0,100)</f>
        <v>100</v>
      </c>
      <c r="L29" s="12">
        <f t="shared" si="3"/>
        <v>0</v>
      </c>
      <c r="N29" s="34" t="str">
        <f t="shared" si="4"/>
        <v>{name:"Dick Durbin",image:"https://theunitedstates.io/images/congress/225x275/D000563.jpg",active:"True",state:"IL",party:"D",impact:20,gunControl:100,proLife:0,gayMarriage:100,cleanEnergy:100,smallGovernment:0}</v>
      </c>
      <c r="P29" s="25" t="str">
        <f>LEFT(B29,(FIND(" ",B29,1)-1))</f>
        <v>Dick</v>
      </c>
      <c r="Q29" s="24" t="str">
        <f>MID(B29,FIND(" ",B29)+1,256)</f>
        <v>Durbin</v>
      </c>
      <c r="R29" s="24" t="str">
        <f t="shared" si="7"/>
        <v>D000563</v>
      </c>
      <c r="S29" s="26">
        <f t="shared" si="5"/>
        <v>1</v>
      </c>
      <c r="T29" s="23"/>
      <c r="U29" s="5" t="s">
        <v>92</v>
      </c>
      <c r="V29" s="6" t="str">
        <f>LEFT(U29, LEN(U29)-7)</f>
        <v>Merkley</v>
      </c>
      <c r="W29" s="6">
        <v>100</v>
      </c>
      <c r="Y29" s="11" t="s">
        <v>233</v>
      </c>
      <c r="Z29" s="3">
        <v>2022</v>
      </c>
      <c r="AA29" s="3">
        <f t="shared" si="6"/>
        <v>10</v>
      </c>
      <c r="AB29" s="12"/>
      <c r="AD29" s="44"/>
      <c r="AE29" s="3" t="str">
        <f>IFERROR(LEFT(AD29,(FIND(",",AD29,1)-1)),"")</f>
        <v/>
      </c>
      <c r="AF29" s="52"/>
    </row>
    <row r="30" spans="2:32" ht="100.8" x14ac:dyDescent="0.3">
      <c r="B30" s="11" t="s">
        <v>248</v>
      </c>
      <c r="C30" s="55" t="str">
        <f t="shared" si="0"/>
        <v>https://theunitedstates.io/images/congress/225x275/D000622.jpg</v>
      </c>
      <c r="D30" s="7" t="s">
        <v>65</v>
      </c>
      <c r="E30" s="3" t="s">
        <v>29</v>
      </c>
      <c r="F30" s="3" t="s">
        <v>5</v>
      </c>
      <c r="G30" s="3">
        <f t="shared" si="1"/>
        <v>10</v>
      </c>
      <c r="H30" s="30">
        <v>50</v>
      </c>
      <c r="I30" s="3">
        <f>IF(F30="D",0,100)</f>
        <v>0</v>
      </c>
      <c r="J30" s="3">
        <v>100</v>
      </c>
      <c r="K30" s="19">
        <f>IF(F30="R",0,100)</f>
        <v>100</v>
      </c>
      <c r="L30" s="12">
        <f t="shared" si="3"/>
        <v>0</v>
      </c>
      <c r="N30" s="34" t="str">
        <f t="shared" si="4"/>
        <v>{name:"Tammy Duckworth",image:"https://theunitedstates.io/images/congress/225x275/D000622.jpg",active:"True",state:"IL",party:"D",impact:10,gunControl:50,proLife:0,gayMarriage:100,cleanEnergy:100,smallGovernment:0}</v>
      </c>
      <c r="P30" s="25" t="str">
        <f>LEFT(B30,(FIND(" ",B30,1)-1))</f>
        <v>Tammy</v>
      </c>
      <c r="Q30" s="24" t="str">
        <f>MID(B30,FIND(" ",B30)+1,256)</f>
        <v>Duckworth</v>
      </c>
      <c r="R30" s="24" t="str">
        <f t="shared" si="7"/>
        <v>D000622</v>
      </c>
      <c r="S30" s="26">
        <f t="shared" si="5"/>
        <v>1</v>
      </c>
      <c r="T30" s="23"/>
      <c r="U30" s="5" t="s">
        <v>155</v>
      </c>
      <c r="V30" s="6" t="str">
        <f>LEFT(U30, LEN(U30)-7)</f>
        <v>Sasse</v>
      </c>
      <c r="W30" s="6">
        <v>0</v>
      </c>
      <c r="Y30" s="11" t="s">
        <v>222</v>
      </c>
      <c r="Z30" s="3">
        <v>2022</v>
      </c>
      <c r="AA30" s="3">
        <f t="shared" si="6"/>
        <v>10</v>
      </c>
      <c r="AB30" s="12"/>
      <c r="AD30" s="43" t="s">
        <v>310</v>
      </c>
      <c r="AE30" s="3" t="str">
        <f>IFERROR(LEFT(AD30,(FIND(",",AD30,1)-1)),"")</f>
        <v>Adler</v>
      </c>
      <c r="AF30" s="51" t="s">
        <v>311</v>
      </c>
    </row>
    <row r="31" spans="2:32" ht="100.8" x14ac:dyDescent="0.3">
      <c r="B31" s="11" t="s">
        <v>178</v>
      </c>
      <c r="C31" s="55" t="str">
        <f t="shared" si="0"/>
        <v>https://theunitedstates.io/images/congress/225x275/D000607.jpg</v>
      </c>
      <c r="D31" s="7" t="s">
        <v>65</v>
      </c>
      <c r="E31" s="3" t="s">
        <v>23</v>
      </c>
      <c r="F31" s="3" t="s">
        <v>5</v>
      </c>
      <c r="G31" s="3">
        <f t="shared" si="1"/>
        <v>100</v>
      </c>
      <c r="H31" s="3">
        <f>VLOOKUP(Q31,$V$3:$W$102,2,FALSE)</f>
        <v>100</v>
      </c>
      <c r="I31" s="30">
        <v>100</v>
      </c>
      <c r="J31" s="3">
        <v>100</v>
      </c>
      <c r="K31" s="30">
        <v>50</v>
      </c>
      <c r="L31" s="12">
        <f t="shared" si="3"/>
        <v>0</v>
      </c>
      <c r="N31" s="34" t="str">
        <f t="shared" si="4"/>
        <v>{name:"Joe Donnelly",image:"https://theunitedstates.io/images/congress/225x275/D000607.jpg",active:"True",state:"IN",party:"D",impact:100,gunControl:100,proLife:100,gayMarriage:100,cleanEnergy:50,smallGovernment:0}</v>
      </c>
      <c r="P31" s="25" t="str">
        <f>LEFT(B31,(FIND(" ",B31,1)-1))</f>
        <v>Joe</v>
      </c>
      <c r="Q31" s="24" t="str">
        <f>MID(B31,FIND(" ",B31)+1,256)</f>
        <v>Donnelly</v>
      </c>
      <c r="R31" s="64" t="s">
        <v>1437</v>
      </c>
      <c r="S31" s="65">
        <f t="shared" si="5"/>
        <v>2</v>
      </c>
      <c r="T31" s="23"/>
      <c r="U31" s="5" t="s">
        <v>106</v>
      </c>
      <c r="V31" s="6" t="str">
        <f>LEFT(U31, LEN(U31)-7)</f>
        <v>Warner</v>
      </c>
      <c r="W31" s="6">
        <v>100</v>
      </c>
      <c r="Y31" s="11" t="s">
        <v>228</v>
      </c>
      <c r="Z31" s="3">
        <v>2022</v>
      </c>
      <c r="AA31" s="3">
        <f t="shared" si="6"/>
        <v>10</v>
      </c>
      <c r="AB31" s="12"/>
      <c r="AD31" s="44"/>
      <c r="AE31" s="3" t="str">
        <f>IFERROR(LEFT(AD31,(FIND(",",AD31,1)-1)),"")</f>
        <v/>
      </c>
      <c r="AF31" s="52"/>
    </row>
    <row r="32" spans="2:32" ht="100.8" x14ac:dyDescent="0.3">
      <c r="B32" s="11" t="s">
        <v>268</v>
      </c>
      <c r="C32" s="55" t="str">
        <f t="shared" si="0"/>
        <v>https://theunitedstates.io/images/congress/225x275/Y000064.jpg</v>
      </c>
      <c r="D32" s="7" t="s">
        <v>65</v>
      </c>
      <c r="E32" s="3" t="s">
        <v>23</v>
      </c>
      <c r="F32" s="3" t="s">
        <v>2</v>
      </c>
      <c r="G32" s="3">
        <f t="shared" si="1"/>
        <v>10</v>
      </c>
      <c r="H32" s="30">
        <v>50</v>
      </c>
      <c r="I32" s="3">
        <f>IF(F32="D",0,100)</f>
        <v>100</v>
      </c>
      <c r="J32" s="30">
        <v>50</v>
      </c>
      <c r="K32" s="19">
        <f>IF(F32="R",0,100)</f>
        <v>0</v>
      </c>
      <c r="L32" s="12">
        <f t="shared" si="3"/>
        <v>100</v>
      </c>
      <c r="N32" s="34" t="str">
        <f t="shared" si="4"/>
        <v>{name:"Todd Young",image:"https://theunitedstates.io/images/congress/225x275/Y000064.jpg",active:"True",state:"IN",party:"R",impact:10,gunControl:50,proLife:100,gayMarriage:50,cleanEnergy:0,smallGovernment:100}</v>
      </c>
      <c r="P32" s="25" t="str">
        <f>LEFT(B32,(FIND(" ",B32,1)-1))</f>
        <v>Todd</v>
      </c>
      <c r="Q32" s="24" t="str">
        <f>MID(B32,FIND(" ",B32)+1,256)</f>
        <v>Young</v>
      </c>
      <c r="R32" s="64" t="s">
        <v>4757</v>
      </c>
      <c r="S32" s="65">
        <f t="shared" si="5"/>
        <v>10</v>
      </c>
      <c r="T32" s="23"/>
      <c r="U32" s="5" t="s">
        <v>162</v>
      </c>
      <c r="V32" s="6" t="str">
        <f>LEFT(U32, LEN(U32)-7)</f>
        <v>Tillis</v>
      </c>
      <c r="W32" s="6">
        <v>0</v>
      </c>
      <c r="Y32" s="11" t="s">
        <v>223</v>
      </c>
      <c r="Z32" s="3">
        <v>2022</v>
      </c>
      <c r="AA32" s="3">
        <f t="shared" si="6"/>
        <v>10</v>
      </c>
      <c r="AB32" s="12"/>
      <c r="AD32" s="43" t="s">
        <v>312</v>
      </c>
      <c r="AE32" s="3" t="str">
        <f>IFERROR(LEFT(AD32,(FIND(",",AD32,1)-1)),"")</f>
        <v>Aguilar</v>
      </c>
      <c r="AF32" s="51" t="s">
        <v>313</v>
      </c>
    </row>
    <row r="33" spans="2:32" ht="100.8" x14ac:dyDescent="0.3">
      <c r="B33" s="11" t="s">
        <v>218</v>
      </c>
      <c r="C33" s="55" t="str">
        <f t="shared" si="0"/>
        <v>https://theunitedstates.io/images/congress/225x275/M000934.jpg</v>
      </c>
      <c r="D33" s="7" t="s">
        <v>65</v>
      </c>
      <c r="E33" s="3" t="s">
        <v>51</v>
      </c>
      <c r="F33" s="3" t="s">
        <v>2</v>
      </c>
      <c r="G33" s="3">
        <f t="shared" si="1"/>
        <v>10</v>
      </c>
      <c r="H33" s="3">
        <f>VLOOKUP(Q33,$V$3:$W$102,2,FALSE)</f>
        <v>0</v>
      </c>
      <c r="I33" s="3">
        <f>IF(F33="D",0,100)</f>
        <v>100</v>
      </c>
      <c r="J33" s="3">
        <v>0</v>
      </c>
      <c r="K33" s="19">
        <f t="shared" ref="K33:K43" si="8">IF(F33="R",0,100)</f>
        <v>0</v>
      </c>
      <c r="L33" s="12">
        <f t="shared" si="3"/>
        <v>100</v>
      </c>
      <c r="N33" s="34" t="str">
        <f t="shared" si="4"/>
        <v>{name:"Jerry Moran",image:"https://theunitedstates.io/images/congress/225x275/M000934.jpg",active:"True",state:"KS",party:"R",impact:10,gunControl:0,proLife:100,gayMarriage:0,cleanEnergy:0,smallGovernment:100}</v>
      </c>
      <c r="P33" s="25" t="str">
        <f>LEFT(B33,(FIND(" ",B33,1)-1))</f>
        <v>Jerry</v>
      </c>
      <c r="Q33" s="24" t="str">
        <f>MID(B33,FIND(" ",B33)+1,256)</f>
        <v>Moran</v>
      </c>
      <c r="R33" s="64" t="s">
        <v>3267</v>
      </c>
      <c r="S33" s="65">
        <f t="shared" si="5"/>
        <v>2</v>
      </c>
      <c r="T33" s="23"/>
      <c r="U33" s="5" t="s">
        <v>103</v>
      </c>
      <c r="V33" s="6" t="str">
        <f>LEFT(U33, LEN(U33)-7)</f>
        <v>Shaheen</v>
      </c>
      <c r="W33" s="6">
        <v>100</v>
      </c>
      <c r="Y33" s="11" t="s">
        <v>203</v>
      </c>
      <c r="Z33" s="3">
        <v>2022</v>
      </c>
      <c r="AA33" s="3">
        <f t="shared" si="6"/>
        <v>10</v>
      </c>
      <c r="AB33" s="12"/>
      <c r="AD33" s="44"/>
      <c r="AE33" s="3" t="str">
        <f>IFERROR(LEFT(AD33,(FIND(",",AD33,1)-1)),"")</f>
        <v/>
      </c>
      <c r="AF33" s="52"/>
    </row>
    <row r="34" spans="2:32" ht="100.8" x14ac:dyDescent="0.3">
      <c r="B34" s="11" t="s">
        <v>209</v>
      </c>
      <c r="C34" s="55" t="str">
        <f t="shared" si="0"/>
        <v>https://theunitedstates.io/images/congress/225x275/R000307.jpg</v>
      </c>
      <c r="D34" s="7" t="s">
        <v>65</v>
      </c>
      <c r="E34" s="3" t="s">
        <v>51</v>
      </c>
      <c r="F34" s="3" t="s">
        <v>2</v>
      </c>
      <c r="G34" s="3">
        <f t="shared" si="1"/>
        <v>20</v>
      </c>
      <c r="H34" s="3">
        <f>VLOOKUP(Q34,$V$3:$W$102,2,FALSE)</f>
        <v>0</v>
      </c>
      <c r="I34" s="3">
        <f>IF(F34="D",0,100)</f>
        <v>100</v>
      </c>
      <c r="J34" s="3">
        <v>0</v>
      </c>
      <c r="K34" s="19">
        <f t="shared" si="8"/>
        <v>0</v>
      </c>
      <c r="L34" s="12">
        <f t="shared" si="3"/>
        <v>100</v>
      </c>
      <c r="N34" s="34" t="str">
        <f t="shared" si="4"/>
        <v>{name:"Pat Roberts",image:"https://theunitedstates.io/images/congress/225x275/R000307.jpg",active:"True",state:"KS",party:"R",impact:20,gunControl:0,proLife:100,gayMarriage:0,cleanEnergy:0,smallGovernment:100}</v>
      </c>
      <c r="P34" s="25" t="str">
        <f>LEFT(B34,(FIND(" ",B34,1)-1))</f>
        <v>Pat</v>
      </c>
      <c r="Q34" s="24" t="str">
        <f>MID(B34,FIND(" ",B34)+1,256)</f>
        <v>Roberts</v>
      </c>
      <c r="R34" s="64" t="s">
        <v>3761</v>
      </c>
      <c r="S34" s="65">
        <f t="shared" si="5"/>
        <v>3</v>
      </c>
      <c r="T34" s="23"/>
      <c r="U34" s="5" t="s">
        <v>136</v>
      </c>
      <c r="V34" s="6" t="str">
        <f>LEFT(U34, LEN(U34)-7)</f>
        <v>Heller</v>
      </c>
      <c r="W34" s="6">
        <v>0</v>
      </c>
      <c r="Y34" s="11" t="s">
        <v>258</v>
      </c>
      <c r="Z34" s="3">
        <v>2022</v>
      </c>
      <c r="AA34" s="3">
        <f t="shared" si="6"/>
        <v>10</v>
      </c>
      <c r="AB34" s="12"/>
      <c r="AD34" s="43" t="s">
        <v>314</v>
      </c>
      <c r="AE34" s="3" t="str">
        <f>IFERROR(LEFT(AD34,(FIND(",",AD34,1)-1)),"")</f>
        <v>Aiken</v>
      </c>
      <c r="AF34" s="51" t="s">
        <v>315</v>
      </c>
    </row>
    <row r="35" spans="2:32" ht="100.8" x14ac:dyDescent="0.3">
      <c r="B35" s="11" t="s">
        <v>220</v>
      </c>
      <c r="C35" s="55" t="str">
        <f t="shared" si="0"/>
        <v>https://theunitedstates.io/images/congress/225x275/M000355.jpg</v>
      </c>
      <c r="D35" s="7" t="s">
        <v>65</v>
      </c>
      <c r="E35" s="3" t="s">
        <v>49</v>
      </c>
      <c r="F35" s="3" t="s">
        <v>2</v>
      </c>
      <c r="G35" s="3">
        <f t="shared" si="1"/>
        <v>20</v>
      </c>
      <c r="H35" s="3">
        <f>VLOOKUP(Q35,$V$3:$W$102,2,FALSE)</f>
        <v>0</v>
      </c>
      <c r="I35" s="3">
        <f>IF(F35="D",0,100)</f>
        <v>100</v>
      </c>
      <c r="J35" s="3">
        <v>0</v>
      </c>
      <c r="K35" s="19">
        <f t="shared" si="8"/>
        <v>0</v>
      </c>
      <c r="L35" s="12">
        <f t="shared" si="3"/>
        <v>100</v>
      </c>
      <c r="N35" s="34" t="str">
        <f t="shared" si="4"/>
        <v>{name:"Mitch McConnell",image:"https://theunitedstates.io/images/congress/225x275/M000355.jpg",active:"True",state:"KY",party:"R",impact:20,gunControl:0,proLife:100,gayMarriage:0,cleanEnergy:0,smallGovernment:100}</v>
      </c>
      <c r="P35" s="25" t="str">
        <f>LEFT(B35,(FIND(" ",B35,1)-1))</f>
        <v>Mitch</v>
      </c>
      <c r="Q35" s="24" t="str">
        <f>MID(B35,FIND(" ",B35)+1,256)</f>
        <v>McConnell</v>
      </c>
      <c r="R35" s="24" t="str">
        <f t="shared" si="7"/>
        <v>M000355</v>
      </c>
      <c r="S35" s="26">
        <f t="shared" si="5"/>
        <v>1</v>
      </c>
      <c r="T35" s="23"/>
      <c r="U35" s="5" t="s">
        <v>134</v>
      </c>
      <c r="V35" s="6" t="str">
        <f>LEFT(U35, LEN(U35)-7)</f>
        <v>Hatch</v>
      </c>
      <c r="W35" s="6">
        <v>0</v>
      </c>
      <c r="Y35" s="11" t="s">
        <v>215</v>
      </c>
      <c r="Z35" s="3">
        <v>2022</v>
      </c>
      <c r="AA35" s="3">
        <f t="shared" si="6"/>
        <v>10</v>
      </c>
      <c r="AB35" s="12"/>
      <c r="AD35" s="44"/>
      <c r="AE35" s="3" t="str">
        <f>IFERROR(LEFT(AD35,(FIND(",",AD35,1)-1)),"")</f>
        <v/>
      </c>
      <c r="AF35" s="52"/>
    </row>
    <row r="36" spans="2:32" ht="100.8" x14ac:dyDescent="0.3">
      <c r="B36" s="11" t="s">
        <v>213</v>
      </c>
      <c r="C36" s="55" t="str">
        <f t="shared" si="0"/>
        <v>https://theunitedstates.io/images/congress/225x275/P000603.jpg</v>
      </c>
      <c r="D36" s="7" t="s">
        <v>65</v>
      </c>
      <c r="E36" s="3" t="s">
        <v>49</v>
      </c>
      <c r="F36" s="3" t="s">
        <v>2</v>
      </c>
      <c r="G36" s="3">
        <f t="shared" si="1"/>
        <v>10</v>
      </c>
      <c r="H36" s="3">
        <f>VLOOKUP(Q36,$V$3:$W$102,2,FALSE)</f>
        <v>0</v>
      </c>
      <c r="I36" s="3">
        <f>IF(F36="D",0,100)</f>
        <v>100</v>
      </c>
      <c r="J36" s="3">
        <v>0</v>
      </c>
      <c r="K36" s="19">
        <f t="shared" si="8"/>
        <v>0</v>
      </c>
      <c r="L36" s="12">
        <f t="shared" si="3"/>
        <v>100</v>
      </c>
      <c r="N36" s="34" t="str">
        <f t="shared" si="4"/>
        <v>{name:"Rand Paul",image:"https://theunitedstates.io/images/congress/225x275/P000603.jpg",active:"True",state:"KY",party:"R",impact:10,gunControl:0,proLife:100,gayMarriage:0,cleanEnergy:0,smallGovernment:100}</v>
      </c>
      <c r="P36" s="25" t="str">
        <f>LEFT(B36,(FIND(" ",B36,1)-1))</f>
        <v>Rand</v>
      </c>
      <c r="Q36" s="24" t="str">
        <f>MID(B36,FIND(" ",B36)+1,256)</f>
        <v>Paul</v>
      </c>
      <c r="R36" s="64" t="s">
        <v>3501</v>
      </c>
      <c r="S36" s="65">
        <f t="shared" si="5"/>
        <v>2</v>
      </c>
      <c r="T36" s="23"/>
      <c r="U36" s="5" t="s">
        <v>140</v>
      </c>
      <c r="V36" s="6" t="str">
        <f>LEFT(U36, LEN(U36)-7)</f>
        <v>Johnson</v>
      </c>
      <c r="W36" s="6">
        <v>0</v>
      </c>
      <c r="Y36" s="11" t="s">
        <v>207</v>
      </c>
      <c r="Z36" s="3">
        <v>2022</v>
      </c>
      <c r="AA36" s="3">
        <f t="shared" si="6"/>
        <v>10</v>
      </c>
      <c r="AB36" s="12"/>
      <c r="AD36" s="43" t="s">
        <v>316</v>
      </c>
      <c r="AE36" s="3" t="str">
        <f>IFERROR(LEFT(AD36,(FIND(",",AD36,1)-1)),"")</f>
        <v>Akaka</v>
      </c>
      <c r="AF36" s="51" t="s">
        <v>317</v>
      </c>
    </row>
    <row r="37" spans="2:32" ht="100.8" x14ac:dyDescent="0.3">
      <c r="B37" s="11" t="s">
        <v>244</v>
      </c>
      <c r="C37" s="55" t="str">
        <f t="shared" si="0"/>
        <v>https://theunitedstates.io/images/congress/225x275/C001075.jpg</v>
      </c>
      <c r="D37" s="7" t="s">
        <v>65</v>
      </c>
      <c r="E37" s="3" t="s">
        <v>44</v>
      </c>
      <c r="F37" s="3" t="s">
        <v>2</v>
      </c>
      <c r="G37" s="3">
        <f t="shared" si="1"/>
        <v>20</v>
      </c>
      <c r="H37" s="3">
        <f>VLOOKUP(Q37,$V$3:$W$102,2,FALSE)</f>
        <v>0</v>
      </c>
      <c r="I37" s="3">
        <f>IF(F37="D",0,100)</f>
        <v>100</v>
      </c>
      <c r="J37" s="3">
        <v>0</v>
      </c>
      <c r="K37" s="19">
        <f t="shared" si="8"/>
        <v>0</v>
      </c>
      <c r="L37" s="12">
        <f t="shared" si="3"/>
        <v>100</v>
      </c>
      <c r="N37" s="34" t="str">
        <f t="shared" si="4"/>
        <v>{name:"Bill Cassidy",image:"https://theunitedstates.io/images/congress/225x275/C001075.jpg",active:"True",state:"LA",party:"R",impact:20,gunControl:0,proLife:100,gayMarriage:0,cleanEnergy:0,smallGovernment:100}</v>
      </c>
      <c r="P37" s="25" t="str">
        <f>LEFT(B37,(FIND(" ",B37,1)-1))</f>
        <v>Bill</v>
      </c>
      <c r="Q37" s="24" t="str">
        <f>MID(B37,FIND(" ",B37)+1,256)</f>
        <v>Cassidy</v>
      </c>
      <c r="R37" s="24" t="str">
        <f t="shared" si="7"/>
        <v>C001075</v>
      </c>
      <c r="S37" s="26">
        <f t="shared" si="5"/>
        <v>1</v>
      </c>
      <c r="T37" s="23"/>
      <c r="U37" s="5" t="s">
        <v>71</v>
      </c>
      <c r="V37" s="6" t="str">
        <f>LEFT(U37, LEN(U37)-7)</f>
        <v>Brown</v>
      </c>
      <c r="W37" s="6">
        <v>100</v>
      </c>
      <c r="Y37" s="11" t="s">
        <v>265</v>
      </c>
      <c r="Z37" s="3">
        <v>2020</v>
      </c>
      <c r="AA37" s="3">
        <f t="shared" si="6"/>
        <v>20</v>
      </c>
      <c r="AB37" s="12"/>
      <c r="AD37" s="44"/>
      <c r="AE37" s="3" t="str">
        <f>IFERROR(LEFT(AD37,(FIND(",",AD37,1)-1)),"")</f>
        <v/>
      </c>
      <c r="AF37" s="52"/>
    </row>
    <row r="38" spans="2:32" ht="100.8" x14ac:dyDescent="0.3">
      <c r="B38" s="11" t="s">
        <v>256</v>
      </c>
      <c r="C38" s="55" t="str">
        <f t="shared" si="0"/>
        <v>https://theunitedstates.io/images/congress/225x275/K000393.jpg</v>
      </c>
      <c r="D38" s="7" t="s">
        <v>65</v>
      </c>
      <c r="E38" s="3" t="s">
        <v>44</v>
      </c>
      <c r="F38" s="3" t="s">
        <v>2</v>
      </c>
      <c r="G38" s="3">
        <f t="shared" si="1"/>
        <v>10</v>
      </c>
      <c r="H38" s="30">
        <v>0</v>
      </c>
      <c r="I38" s="3">
        <f>IF(F38="D",0,100)</f>
        <v>100</v>
      </c>
      <c r="J38" s="3">
        <v>0</v>
      </c>
      <c r="K38" s="19">
        <f t="shared" si="8"/>
        <v>0</v>
      </c>
      <c r="L38" s="12">
        <f t="shared" si="3"/>
        <v>100</v>
      </c>
      <c r="N38" s="34" t="str">
        <f t="shared" si="4"/>
        <v>{name:"John Neely Kennedy",image:"https://theunitedstates.io/images/congress/225x275/K000393.jpg",active:"True",state:"LA",party:"R",impact:10,gunControl:0,proLife:100,gayMarriage:0,cleanEnergy:0,smallGovernment:100}</v>
      </c>
      <c r="P38" s="25" t="str">
        <f>LEFT(B38,(FIND(" ",B38,1)-1))</f>
        <v>John</v>
      </c>
      <c r="Q38" s="24" t="str">
        <f>MID(B38,FIND(" ",B38)+1,256)</f>
        <v>Neely Kennedy</v>
      </c>
      <c r="R38" s="64" t="s">
        <v>2561</v>
      </c>
      <c r="S38" s="65">
        <f t="shared" si="5"/>
        <v>0</v>
      </c>
      <c r="T38" s="23"/>
      <c r="U38" s="5" t="s">
        <v>113</v>
      </c>
      <c r="V38" s="6" t="str">
        <f>LEFT(U38, LEN(U38)-7)</f>
        <v>Blunt</v>
      </c>
      <c r="W38" s="6">
        <v>0</v>
      </c>
      <c r="Y38" s="11" t="s">
        <v>270</v>
      </c>
      <c r="Z38" s="3">
        <v>2020</v>
      </c>
      <c r="AA38" s="3">
        <f t="shared" si="6"/>
        <v>20</v>
      </c>
      <c r="AB38" s="12"/>
      <c r="AD38" s="43" t="s">
        <v>318</v>
      </c>
      <c r="AE38" s="3" t="str">
        <f>IFERROR(LEFT(AD38,(FIND(",",AD38,1)-1)),"")</f>
        <v>Akin</v>
      </c>
      <c r="AF38" s="51" t="s">
        <v>319</v>
      </c>
    </row>
    <row r="39" spans="2:32" ht="100.8" x14ac:dyDescent="0.3">
      <c r="B39" s="11" t="s">
        <v>201</v>
      </c>
      <c r="C39" s="55" t="str">
        <f t="shared" si="0"/>
        <v>https://theunitedstates.io/images/congress/225x275/M000133.jpg</v>
      </c>
      <c r="D39" s="7" t="s">
        <v>65</v>
      </c>
      <c r="E39" s="3" t="s">
        <v>48</v>
      </c>
      <c r="F39" s="3" t="s">
        <v>5</v>
      </c>
      <c r="G39" s="3">
        <f t="shared" si="1"/>
        <v>20</v>
      </c>
      <c r="H39" s="3">
        <f>VLOOKUP(Q39,$V$3:$W$102,2,FALSE)</f>
        <v>100</v>
      </c>
      <c r="I39" s="3">
        <f>IF(F39="D",0,100)</f>
        <v>0</v>
      </c>
      <c r="J39" s="3">
        <v>100</v>
      </c>
      <c r="K39" s="19">
        <f t="shared" si="8"/>
        <v>100</v>
      </c>
      <c r="L39" s="12">
        <f t="shared" si="3"/>
        <v>0</v>
      </c>
      <c r="N39" s="34" t="str">
        <f t="shared" si="4"/>
        <v>{name:"Ed Markey",image:"https://theunitedstates.io/images/congress/225x275/M000133.jpg",active:"True",state:"MA",party:"D",impact:20,gunControl:100,proLife:0,gayMarriage:100,cleanEnergy:100,smallGovernment:0}</v>
      </c>
      <c r="P39" s="25" t="str">
        <f>LEFT(B39,(FIND(" ",B39,1)-1))</f>
        <v>Ed</v>
      </c>
      <c r="Q39" s="24" t="str">
        <f>MID(B39,FIND(" ",B39)+1,256)</f>
        <v>Markey</v>
      </c>
      <c r="R39" s="64" t="s">
        <v>2953</v>
      </c>
      <c r="S39" s="65">
        <f t="shared" si="5"/>
        <v>2</v>
      </c>
      <c r="T39" s="23"/>
      <c r="U39" s="5" t="s">
        <v>94</v>
      </c>
      <c r="V39" s="6" t="str">
        <f>LEFT(U39, LEN(U39)-7)</f>
        <v>Murphy</v>
      </c>
      <c r="W39" s="6">
        <v>100</v>
      </c>
      <c r="Y39" s="11" t="s">
        <v>245</v>
      </c>
      <c r="Z39" s="3">
        <v>2020</v>
      </c>
      <c r="AA39" s="3">
        <f t="shared" si="6"/>
        <v>20</v>
      </c>
      <c r="AB39" s="12"/>
      <c r="AD39" s="44"/>
      <c r="AE39" s="3" t="str">
        <f>IFERROR(LEFT(AD39,(FIND(",",AD39,1)-1)),"")</f>
        <v/>
      </c>
      <c r="AF39" s="52"/>
    </row>
    <row r="40" spans="2:32" ht="100.8" x14ac:dyDescent="0.3">
      <c r="B40" s="11" t="s">
        <v>236</v>
      </c>
      <c r="C40" s="55" t="str">
        <f t="shared" si="0"/>
        <v>https://theunitedstates.io/images/congress/225x275/W000817.jpg</v>
      </c>
      <c r="D40" s="7" t="s">
        <v>65</v>
      </c>
      <c r="E40" s="3" t="s">
        <v>48</v>
      </c>
      <c r="F40" s="3" t="s">
        <v>5</v>
      </c>
      <c r="G40" s="3">
        <f t="shared" si="1"/>
        <v>25</v>
      </c>
      <c r="H40" s="3">
        <f>VLOOKUP(Q40,$V$3:$W$102,2,FALSE)</f>
        <v>100</v>
      </c>
      <c r="I40" s="3">
        <f>IF(F40="D",0,100)</f>
        <v>0</v>
      </c>
      <c r="J40" s="3">
        <v>100</v>
      </c>
      <c r="K40" s="19">
        <f t="shared" si="8"/>
        <v>100</v>
      </c>
      <c r="L40" s="12">
        <f t="shared" si="3"/>
        <v>0</v>
      </c>
      <c r="N40" s="34" t="str">
        <f t="shared" si="4"/>
        <v>{name:"Elizabeth Warren",image:"https://theunitedstates.io/images/congress/225x275/W000817.jpg",active:"True",state:"MA",party:"D",impact:25,gunControl:100,proLife:0,gayMarriage:100,cleanEnergy:100,smallGovernment:0}</v>
      </c>
      <c r="P40" s="25" t="str">
        <f>LEFT(B40,(FIND(" ",B40,1)-1))</f>
        <v>Elizabeth</v>
      </c>
      <c r="Q40" s="24" t="str">
        <f>MID(B40,FIND(" ",B40)+1,256)</f>
        <v>Warren</v>
      </c>
      <c r="R40" s="24" t="str">
        <f t="shared" si="7"/>
        <v>W000817</v>
      </c>
      <c r="S40" s="26">
        <f t="shared" si="5"/>
        <v>1</v>
      </c>
      <c r="T40" s="23"/>
      <c r="U40" s="5" t="s">
        <v>95</v>
      </c>
      <c r="V40" s="6" t="str">
        <f>LEFT(U40, LEN(U40)-7)</f>
        <v>Murray</v>
      </c>
      <c r="W40" s="6">
        <v>100</v>
      </c>
      <c r="Y40" s="11" t="s">
        <v>252</v>
      </c>
      <c r="Z40" s="3">
        <v>2020</v>
      </c>
      <c r="AA40" s="3">
        <f t="shared" si="6"/>
        <v>20</v>
      </c>
      <c r="AB40" s="12"/>
      <c r="AD40" s="43" t="s">
        <v>320</v>
      </c>
      <c r="AE40" s="3" t="str">
        <f>IFERROR(LEFT(AD40,(FIND(",",AD40,1)-1)),"")</f>
        <v>Albert</v>
      </c>
      <c r="AF40" s="51" t="s">
        <v>321</v>
      </c>
    </row>
    <row r="41" spans="2:32" ht="100.8" x14ac:dyDescent="0.3">
      <c r="B41" s="11" t="s">
        <v>167</v>
      </c>
      <c r="C41" s="55" t="str">
        <f t="shared" si="0"/>
        <v>https://theunitedstates.io/images/congress/225x275/C000141.jpg</v>
      </c>
      <c r="D41" s="7" t="s">
        <v>65</v>
      </c>
      <c r="E41" s="3" t="s">
        <v>18</v>
      </c>
      <c r="F41" s="3" t="s">
        <v>5</v>
      </c>
      <c r="G41" s="3">
        <f t="shared" si="1"/>
        <v>25</v>
      </c>
      <c r="H41" s="3">
        <f>VLOOKUP(Q41,$V$3:$W$102,2,FALSE)</f>
        <v>100</v>
      </c>
      <c r="I41" s="3">
        <f>IF(F41="D",0,100)</f>
        <v>0</v>
      </c>
      <c r="J41" s="3">
        <v>100</v>
      </c>
      <c r="K41" s="19">
        <f t="shared" si="8"/>
        <v>100</v>
      </c>
      <c r="L41" s="12">
        <f t="shared" si="3"/>
        <v>0</v>
      </c>
      <c r="N41" s="34" t="str">
        <f t="shared" si="4"/>
        <v>{name:"Ben Cardin",image:"https://theunitedstates.io/images/congress/225x275/C000141.jpg",active:"True",state:"MD",party:"D",impact:25,gunControl:100,proLife:0,gayMarriage:100,cleanEnergy:100,smallGovernment:0}</v>
      </c>
      <c r="P41" s="25" t="str">
        <f>LEFT(B41,(FIND(" ",B41,1)-1))</f>
        <v>Ben</v>
      </c>
      <c r="Q41" s="24" t="str">
        <f>MID(B41,FIND(" ",B41)+1,256)</f>
        <v>Cardin</v>
      </c>
      <c r="R41" s="24" t="str">
        <f t="shared" si="7"/>
        <v>C000141</v>
      </c>
      <c r="S41" s="26">
        <f t="shared" si="5"/>
        <v>1</v>
      </c>
      <c r="T41" s="23"/>
      <c r="U41" s="5" t="s">
        <v>68</v>
      </c>
      <c r="V41" s="6" t="str">
        <f>LEFT(U41, LEN(U41)-7)</f>
        <v>Blumenthal</v>
      </c>
      <c r="W41" s="6">
        <v>100</v>
      </c>
      <c r="Y41" s="11" t="s">
        <v>182</v>
      </c>
      <c r="Z41" s="3">
        <v>2020</v>
      </c>
      <c r="AA41" s="3">
        <f t="shared" si="6"/>
        <v>20</v>
      </c>
      <c r="AB41" s="12"/>
      <c r="AD41" s="44"/>
      <c r="AE41" s="3" t="str">
        <f>IFERROR(LEFT(AD41,(FIND(",",AD41,1)-1)),"")</f>
        <v/>
      </c>
      <c r="AF41" s="52"/>
    </row>
    <row r="42" spans="2:32" ht="100.8" x14ac:dyDescent="0.3">
      <c r="B42" s="11" t="s">
        <v>267</v>
      </c>
      <c r="C42" s="55" t="str">
        <f t="shared" si="0"/>
        <v>https://theunitedstates.io/images/congress/225x275/V000128.jpg</v>
      </c>
      <c r="D42" s="7" t="s">
        <v>65</v>
      </c>
      <c r="E42" s="3" t="s">
        <v>18</v>
      </c>
      <c r="F42" s="3" t="s">
        <v>5</v>
      </c>
      <c r="G42" s="3">
        <f t="shared" si="1"/>
        <v>10</v>
      </c>
      <c r="H42" s="30">
        <v>50</v>
      </c>
      <c r="I42" s="3">
        <f>IF(F42="D",0,100)</f>
        <v>0</v>
      </c>
      <c r="J42" s="3">
        <v>100</v>
      </c>
      <c r="K42" s="19">
        <f t="shared" si="8"/>
        <v>100</v>
      </c>
      <c r="L42" s="12">
        <f t="shared" si="3"/>
        <v>0</v>
      </c>
      <c r="N42" s="34" t="str">
        <f t="shared" si="4"/>
        <v>{name:"Chris Van Hollen",image:"https://theunitedstates.io/images/congress/225x275/V000128.jpg",active:"True",state:"MD",party:"D",impact:10,gunControl:50,proLife:0,gayMarriage:100,cleanEnergy:100,smallGovernment:0}</v>
      </c>
      <c r="P42" s="25" t="str">
        <f>LEFT(B42,(FIND(" ",B42,1)-1))</f>
        <v>Chris</v>
      </c>
      <c r="Q42" s="24" t="str">
        <f>MID(B42,FIND(" ",B42)+1,256)</f>
        <v>Van Hollen</v>
      </c>
      <c r="R42" s="24" t="str">
        <f t="shared" si="7"/>
        <v>V000128</v>
      </c>
      <c r="S42" s="26">
        <f t="shared" si="5"/>
        <v>1</v>
      </c>
      <c r="T42" s="23"/>
      <c r="U42" s="5" t="s">
        <v>80</v>
      </c>
      <c r="V42" s="6" t="str">
        <f>LEFT(U42, LEN(U42)-7)</f>
        <v>Franken</v>
      </c>
      <c r="W42" s="6">
        <v>100</v>
      </c>
      <c r="Y42" s="11" t="s">
        <v>261</v>
      </c>
      <c r="Z42" s="3">
        <v>2020</v>
      </c>
      <c r="AA42" s="3">
        <f t="shared" si="6"/>
        <v>20</v>
      </c>
      <c r="AB42" s="12"/>
      <c r="AD42" s="43" t="s">
        <v>322</v>
      </c>
      <c r="AE42" s="3" t="str">
        <f>IFERROR(LEFT(AD42,(FIND(",",AD42,1)-1)),"")</f>
        <v>Albosta</v>
      </c>
      <c r="AF42" s="51" t="s">
        <v>323</v>
      </c>
    </row>
    <row r="43" spans="2:32" ht="100.8" x14ac:dyDescent="0.3">
      <c r="B43" s="11" t="s">
        <v>205</v>
      </c>
      <c r="C43" s="55" t="str">
        <f t="shared" si="0"/>
        <v>https://theunitedstates.io/images/congress/225x275/K000383.jpg</v>
      </c>
      <c r="D43" s="7" t="s">
        <v>65</v>
      </c>
      <c r="E43" s="3" t="s">
        <v>26</v>
      </c>
      <c r="F43" s="3" t="s">
        <v>43</v>
      </c>
      <c r="G43" s="3">
        <f t="shared" si="1"/>
        <v>40</v>
      </c>
      <c r="H43" s="3">
        <f>VLOOKUP(Q43,$V$3:$W$102,2,FALSE)</f>
        <v>100</v>
      </c>
      <c r="I43" s="30">
        <v>0</v>
      </c>
      <c r="J43" s="3">
        <v>100</v>
      </c>
      <c r="K43" s="19">
        <f t="shared" si="8"/>
        <v>100</v>
      </c>
      <c r="L43" s="12">
        <f t="shared" si="3"/>
        <v>0</v>
      </c>
      <c r="N43" s="34" t="str">
        <f t="shared" si="4"/>
        <v>{name:"Angus King",image:"https://theunitedstates.io/images/congress/225x275/K000383.jpg",active:"True",state:"ME",party:"I",impact:40,gunControl:100,proLife:0,gayMarriage:100,cleanEnergy:100,smallGovernment:0}</v>
      </c>
      <c r="P43" s="25" t="str">
        <f>LEFT(B43,(FIND(" ",B43,1)-1))</f>
        <v>Angus</v>
      </c>
      <c r="Q43" s="24" t="str">
        <f>MID(B43,FIND(" ",B43)+1,256)</f>
        <v>King</v>
      </c>
      <c r="R43" s="64" t="s">
        <v>2603</v>
      </c>
      <c r="S43" s="65">
        <f t="shared" si="5"/>
        <v>4</v>
      </c>
      <c r="T43" s="23"/>
      <c r="U43" s="5" t="s">
        <v>67</v>
      </c>
      <c r="V43" s="6" t="str">
        <f>LEFT(U43, LEN(U43)-7)</f>
        <v>Bennet</v>
      </c>
      <c r="W43" s="6">
        <v>100</v>
      </c>
      <c r="Y43" s="11" t="s">
        <v>251</v>
      </c>
      <c r="Z43" s="3">
        <v>2020</v>
      </c>
      <c r="AA43" s="3">
        <f t="shared" si="6"/>
        <v>20</v>
      </c>
      <c r="AB43" s="12"/>
      <c r="AD43" s="44"/>
      <c r="AE43" s="3" t="str">
        <f>IFERROR(LEFT(AD43,(FIND(",",AD43,1)-1)),"")</f>
        <v/>
      </c>
      <c r="AF43" s="52"/>
    </row>
    <row r="44" spans="2:32" ht="100.8" x14ac:dyDescent="0.3">
      <c r="B44" s="11" t="s">
        <v>183</v>
      </c>
      <c r="C44" s="55" t="str">
        <f t="shared" si="0"/>
        <v>https://theunitedstates.io/images/congress/225x275/C001035.jpg</v>
      </c>
      <c r="D44" s="7" t="s">
        <v>65</v>
      </c>
      <c r="E44" s="3" t="s">
        <v>26</v>
      </c>
      <c r="F44" s="3" t="s">
        <v>2</v>
      </c>
      <c r="G44" s="3">
        <f t="shared" si="1"/>
        <v>20</v>
      </c>
      <c r="H44" s="3">
        <f>VLOOKUP(Q44,$V$3:$W$102,2,FALSE)</f>
        <v>0</v>
      </c>
      <c r="I44" s="30">
        <v>0</v>
      </c>
      <c r="J44" s="3">
        <v>100</v>
      </c>
      <c r="K44" s="30">
        <v>100</v>
      </c>
      <c r="L44" s="12">
        <f t="shared" si="3"/>
        <v>100</v>
      </c>
      <c r="N44" s="34" t="str">
        <f t="shared" si="4"/>
        <v>{name:"Susan Collins",image:"https://theunitedstates.io/images/congress/225x275/C001035.jpg",active:"True",state:"ME",party:"R",impact:20,gunControl:0,proLife:0,gayMarriage:100,cleanEnergy:100,smallGovernment:100}</v>
      </c>
      <c r="P44" s="25" t="str">
        <f>LEFT(B44,(FIND(" ",B44,1)-1))</f>
        <v>Susan</v>
      </c>
      <c r="Q44" s="24" t="str">
        <f>MID(B44,FIND(" ",B44)+1,256)</f>
        <v>Collins</v>
      </c>
      <c r="R44" s="64" t="s">
        <v>1121</v>
      </c>
      <c r="S44" s="65">
        <f t="shared" si="5"/>
        <v>7</v>
      </c>
      <c r="T44" s="23"/>
      <c r="U44" s="5" t="s">
        <v>153</v>
      </c>
      <c r="V44" s="6" t="str">
        <f>LEFT(U44, LEN(U44)-7)</f>
        <v>Rounds</v>
      </c>
      <c r="W44" s="6">
        <v>0</v>
      </c>
      <c r="Y44" s="11" t="s">
        <v>210</v>
      </c>
      <c r="Z44" s="3">
        <v>2020</v>
      </c>
      <c r="AA44" s="3">
        <f t="shared" si="6"/>
        <v>20</v>
      </c>
      <c r="AB44" s="12"/>
      <c r="AD44" s="43" t="s">
        <v>324</v>
      </c>
      <c r="AE44" s="3" t="str">
        <f>IFERROR(LEFT(AD44,(FIND(",",AD44,1)-1)),"")</f>
        <v>Alexander</v>
      </c>
      <c r="AF44" s="51" t="s">
        <v>325</v>
      </c>
    </row>
    <row r="45" spans="2:32" ht="100.8" x14ac:dyDescent="0.3">
      <c r="B45" s="11" t="s">
        <v>225</v>
      </c>
      <c r="C45" s="55" t="str">
        <f t="shared" si="0"/>
        <v>https://theunitedstates.io/images/congress/225x275/S000770.jpg</v>
      </c>
      <c r="D45" s="7" t="s">
        <v>65</v>
      </c>
      <c r="E45" s="3" t="s">
        <v>46</v>
      </c>
      <c r="F45" s="3" t="s">
        <v>5</v>
      </c>
      <c r="G45" s="3">
        <f t="shared" si="1"/>
        <v>40</v>
      </c>
      <c r="H45" s="3">
        <f>VLOOKUP(Q45,$V$3:$W$102,2,FALSE)</f>
        <v>100</v>
      </c>
      <c r="I45" s="3">
        <f>IF(F45="D",0,100)</f>
        <v>0</v>
      </c>
      <c r="J45" s="3">
        <v>100</v>
      </c>
      <c r="K45" s="19">
        <f t="shared" ref="K45:K56" si="9">IF(F45="R",0,100)</f>
        <v>100</v>
      </c>
      <c r="L45" s="12">
        <f t="shared" si="3"/>
        <v>0</v>
      </c>
      <c r="N45" s="34" t="str">
        <f t="shared" si="4"/>
        <v>{name:"Debbie Stabenow",image:"https://theunitedstates.io/images/congress/225x275/S000770.jpg",active:"True",state:"MI",party:"D",impact:40,gunControl:100,proLife:0,gayMarriage:100,cleanEnergy:100,smallGovernment:0}</v>
      </c>
      <c r="P45" s="25" t="str">
        <f>LEFT(B45,(FIND(" ",B45,1)-1))</f>
        <v>Debbie</v>
      </c>
      <c r="Q45" s="24" t="str">
        <f>MID(B45,FIND(" ",B45)+1,256)</f>
        <v>Stabenow</v>
      </c>
      <c r="R45" s="24" t="str">
        <f t="shared" si="7"/>
        <v>S000770</v>
      </c>
      <c r="S45" s="26">
        <f t="shared" si="5"/>
        <v>1</v>
      </c>
      <c r="T45" s="23"/>
      <c r="U45" s="5" t="s">
        <v>90</v>
      </c>
      <c r="V45" s="6" t="str">
        <f>LEFT(U45, LEN(U45)-7)</f>
        <v>McCaskill</v>
      </c>
      <c r="W45" s="6">
        <v>100</v>
      </c>
      <c r="Y45" s="11" t="s">
        <v>249</v>
      </c>
      <c r="Z45" s="3">
        <v>2020</v>
      </c>
      <c r="AA45" s="3">
        <f t="shared" si="6"/>
        <v>20</v>
      </c>
      <c r="AB45" s="12"/>
      <c r="AD45" s="44"/>
      <c r="AE45" s="3" t="str">
        <f>IFERROR(LEFT(AD45,(FIND(",",AD45,1)-1)),"")</f>
        <v/>
      </c>
      <c r="AF45" s="52"/>
    </row>
    <row r="46" spans="2:32" ht="100.8" x14ac:dyDescent="0.3">
      <c r="B46" s="11" t="s">
        <v>262</v>
      </c>
      <c r="C46" s="55" t="str">
        <f t="shared" si="0"/>
        <v>https://theunitedstates.io/images/congress/225x275/P000595.jpg</v>
      </c>
      <c r="D46" s="7" t="s">
        <v>65</v>
      </c>
      <c r="E46" s="3" t="s">
        <v>46</v>
      </c>
      <c r="F46" s="3" t="s">
        <v>5</v>
      </c>
      <c r="G46" s="3">
        <f t="shared" si="1"/>
        <v>20</v>
      </c>
      <c r="H46" s="3">
        <f>VLOOKUP(Q46,$V$3:$W$102,2,FALSE)</f>
        <v>100</v>
      </c>
      <c r="I46" s="3">
        <f>IF(F46="D",0,100)</f>
        <v>0</v>
      </c>
      <c r="J46" s="3">
        <v>100</v>
      </c>
      <c r="K46" s="19">
        <f t="shared" si="9"/>
        <v>100</v>
      </c>
      <c r="L46" s="12">
        <f t="shared" si="3"/>
        <v>0</v>
      </c>
      <c r="N46" s="34" t="str">
        <f t="shared" si="4"/>
        <v>{name:"Gary Peters",image:"https://theunitedstates.io/images/congress/225x275/P000595.jpg",active:"True",state:"MI",party:"D",impact:20,gunControl:100,proLife:0,gayMarriage:100,cleanEnergy:100,smallGovernment:0}</v>
      </c>
      <c r="P46" s="25" t="str">
        <f>LEFT(B46,(FIND(" ",B46,1)-1))</f>
        <v>Gary</v>
      </c>
      <c r="Q46" s="24" t="str">
        <f>MID(B46,FIND(" ",B46)+1,256)</f>
        <v>Peters</v>
      </c>
      <c r="R46" s="64" t="s">
        <v>3547</v>
      </c>
      <c r="S46" s="65">
        <f t="shared" si="5"/>
        <v>2</v>
      </c>
      <c r="T46" s="23"/>
      <c r="U46" s="5" t="s">
        <v>96</v>
      </c>
      <c r="V46" s="6" t="str">
        <f>LEFT(U46, LEN(U46)-7)</f>
        <v>Nelson</v>
      </c>
      <c r="W46" s="6">
        <v>100</v>
      </c>
      <c r="Y46" s="11" t="s">
        <v>209</v>
      </c>
      <c r="Z46" s="3">
        <v>2020</v>
      </c>
      <c r="AA46" s="3">
        <f t="shared" si="6"/>
        <v>20</v>
      </c>
      <c r="AB46" s="12"/>
      <c r="AD46" s="43" t="s">
        <v>326</v>
      </c>
      <c r="AE46" s="3" t="str">
        <f>IFERROR(LEFT(AD46,(FIND(",",AD46,1)-1)),"")</f>
        <v>Alexander</v>
      </c>
      <c r="AF46" s="51" t="s">
        <v>327</v>
      </c>
    </row>
    <row r="47" spans="2:32" ht="100.8" x14ac:dyDescent="0.3">
      <c r="B47" s="11" t="s">
        <v>204</v>
      </c>
      <c r="C47" s="55" t="str">
        <f t="shared" si="0"/>
        <v>https://theunitedstates.io/images/congress/225x275/K000367.jpg</v>
      </c>
      <c r="D47" s="7" t="s">
        <v>65</v>
      </c>
      <c r="E47" s="3" t="s">
        <v>32</v>
      </c>
      <c r="F47" s="3" t="s">
        <v>5</v>
      </c>
      <c r="G47" s="3">
        <f t="shared" si="1"/>
        <v>25</v>
      </c>
      <c r="H47" s="3">
        <f>VLOOKUP(Q47,$V$3:$W$102,2,FALSE)</f>
        <v>100</v>
      </c>
      <c r="I47" s="3">
        <f>IF(F47="D",0,100)</f>
        <v>0</v>
      </c>
      <c r="J47" s="3">
        <v>100</v>
      </c>
      <c r="K47" s="19">
        <f t="shared" si="9"/>
        <v>100</v>
      </c>
      <c r="L47" s="12">
        <f t="shared" si="3"/>
        <v>0</v>
      </c>
      <c r="N47" s="34" t="str">
        <f t="shared" si="4"/>
        <v>{name:"Amy Klobuchar",image:"https://theunitedstates.io/images/congress/225x275/K000367.jpg",active:"True",state:"MN",party:"D",impact:25,gunControl:100,proLife:0,gayMarriage:100,cleanEnergy:100,smallGovernment:0}</v>
      </c>
      <c r="P47" s="25" t="str">
        <f>LEFT(B47,(FIND(" ",B47,1)-1))</f>
        <v>Amy</v>
      </c>
      <c r="Q47" s="24" t="str">
        <f>MID(B47,FIND(" ",B47)+1,256)</f>
        <v>Klobuchar</v>
      </c>
      <c r="R47" s="24" t="str">
        <f t="shared" si="7"/>
        <v>K000367</v>
      </c>
      <c r="S47" s="26">
        <f t="shared" si="5"/>
        <v>1</v>
      </c>
      <c r="T47" s="23"/>
      <c r="U47" s="5" t="s">
        <v>66</v>
      </c>
      <c r="V47" s="6" t="str">
        <f>LEFT(U47, LEN(U47)-7)</f>
        <v>Baldwin</v>
      </c>
      <c r="W47" s="6">
        <v>100</v>
      </c>
      <c r="Y47" s="11" t="s">
        <v>220</v>
      </c>
      <c r="Z47" s="3">
        <v>2020</v>
      </c>
      <c r="AA47" s="3">
        <f t="shared" si="6"/>
        <v>20</v>
      </c>
      <c r="AB47" s="12"/>
      <c r="AD47" s="44"/>
      <c r="AE47" s="3" t="str">
        <f>IFERROR(LEFT(AD47,(FIND(",",AD47,1)-1)),"")</f>
        <v/>
      </c>
      <c r="AF47" s="52"/>
    </row>
    <row r="48" spans="2:32" ht="100.8" x14ac:dyDescent="0.3">
      <c r="B48" s="11" t="s">
        <v>269</v>
      </c>
      <c r="C48" s="55" t="str">
        <f t="shared" si="0"/>
        <v>https://theunitedstates.io/images/congress/225x275/S001203.jpg</v>
      </c>
      <c r="D48" s="7" t="s">
        <v>65</v>
      </c>
      <c r="E48" s="3" t="s">
        <v>32</v>
      </c>
      <c r="F48" s="3" t="s">
        <v>5</v>
      </c>
      <c r="G48" s="3">
        <f t="shared" si="1"/>
        <v>70</v>
      </c>
      <c r="H48" s="30">
        <v>50</v>
      </c>
      <c r="I48" s="3">
        <f>IF(F48="D",0,100)</f>
        <v>0</v>
      </c>
      <c r="J48" s="30">
        <v>50</v>
      </c>
      <c r="K48" s="19">
        <f t="shared" si="9"/>
        <v>100</v>
      </c>
      <c r="L48" s="12">
        <f t="shared" si="3"/>
        <v>0</v>
      </c>
      <c r="N48" s="34" t="str">
        <f t="shared" si="4"/>
        <v>{name:"Tina Smith",image:"https://theunitedstates.io/images/congress/225x275/S001203.jpg",active:"True",state:"MN",party:"D",impact:70,gunControl:50,proLife:0,gayMarriage:50,cleanEnergy:100,smallGovernment:0}</v>
      </c>
      <c r="P48" s="25" t="str">
        <f>LEFT(B48,(FIND(" ",B48,1)-1))</f>
        <v>Tina</v>
      </c>
      <c r="Q48" s="24" t="str">
        <f>MID(B48,FIND(" ",B48)+1,256)</f>
        <v>Smith</v>
      </c>
      <c r="R48" s="64" t="s">
        <v>4165</v>
      </c>
      <c r="S48" s="65">
        <f t="shared" si="5"/>
        <v>20</v>
      </c>
      <c r="T48" s="23"/>
      <c r="U48" s="5" t="s">
        <v>161</v>
      </c>
      <c r="V48" s="6" t="str">
        <f>LEFT(U48, LEN(U48)-7)</f>
        <v>Thune</v>
      </c>
      <c r="W48" s="6">
        <v>0</v>
      </c>
      <c r="Y48" s="11" t="s">
        <v>244</v>
      </c>
      <c r="Z48" s="3">
        <v>2020</v>
      </c>
      <c r="AA48" s="3">
        <f t="shared" si="6"/>
        <v>20</v>
      </c>
      <c r="AB48" s="12"/>
      <c r="AD48" s="43" t="s">
        <v>328</v>
      </c>
      <c r="AE48" s="3" t="str">
        <f>IFERROR(LEFT(AD48,(FIND(",",AD48,1)-1)),"")</f>
        <v>Alexander</v>
      </c>
      <c r="AF48" s="51" t="s">
        <v>329</v>
      </c>
    </row>
    <row r="49" spans="2:32" ht="100.8" x14ac:dyDescent="0.3">
      <c r="B49" s="11" t="s">
        <v>199</v>
      </c>
      <c r="C49" s="55" t="str">
        <f t="shared" si="0"/>
        <v>https://theunitedstates.io/images/congress/225x275/M001170.jpg</v>
      </c>
      <c r="D49" s="7" t="s">
        <v>65</v>
      </c>
      <c r="E49" s="3" t="s">
        <v>12</v>
      </c>
      <c r="F49" s="3" t="s">
        <v>5</v>
      </c>
      <c r="G49" s="3">
        <f t="shared" si="1"/>
        <v>100</v>
      </c>
      <c r="H49" s="3">
        <f>VLOOKUP(Q49,$V$3:$W$102,2,FALSE)</f>
        <v>100</v>
      </c>
      <c r="I49" s="3">
        <f>IF(F49="D",0,100)</f>
        <v>0</v>
      </c>
      <c r="J49" s="3">
        <v>100</v>
      </c>
      <c r="K49" s="19">
        <f t="shared" si="9"/>
        <v>100</v>
      </c>
      <c r="L49" s="12">
        <f t="shared" si="3"/>
        <v>0</v>
      </c>
      <c r="N49" s="34" t="str">
        <f t="shared" si="4"/>
        <v>{name:"Claire McCaskill",image:"https://theunitedstates.io/images/congress/225x275/M001170.jpg",active:"True",state:"MO",party:"D",impact:100,gunControl:100,proLife:0,gayMarriage:100,cleanEnergy:100,smallGovernment:0}</v>
      </c>
      <c r="P49" s="25" t="str">
        <f>LEFT(B49,(FIND(" ",B49,1)-1))</f>
        <v>Claire</v>
      </c>
      <c r="Q49" s="24" t="str">
        <f>MID(B49,FIND(" ",B49)+1,256)</f>
        <v>McCaskill</v>
      </c>
      <c r="R49" s="24" t="str">
        <f t="shared" si="7"/>
        <v>M001170</v>
      </c>
      <c r="S49" s="26">
        <f t="shared" si="5"/>
        <v>1</v>
      </c>
      <c r="T49" s="23"/>
      <c r="U49" s="5" t="s">
        <v>83</v>
      </c>
      <c r="V49" s="6" t="str">
        <f>LEFT(U49, LEN(U49)-7)</f>
        <v>Hirono</v>
      </c>
      <c r="W49" s="6">
        <v>100</v>
      </c>
      <c r="Y49" s="11" t="s">
        <v>201</v>
      </c>
      <c r="Z49" s="3">
        <v>2020</v>
      </c>
      <c r="AA49" s="3">
        <f t="shared" si="6"/>
        <v>20</v>
      </c>
      <c r="AB49" s="12"/>
      <c r="AD49" s="44"/>
      <c r="AE49" s="3" t="str">
        <f>IFERROR(LEFT(AD49,(FIND(",",AD49,1)-1)),"")</f>
        <v/>
      </c>
      <c r="AF49" s="52"/>
    </row>
    <row r="50" spans="2:32" ht="100.8" x14ac:dyDescent="0.3">
      <c r="B50" s="11" t="s">
        <v>172</v>
      </c>
      <c r="C50" s="55" t="str">
        <f t="shared" si="0"/>
        <v>https://theunitedstates.io/images/congress/225x275/B000575.jpg</v>
      </c>
      <c r="D50" s="7" t="s">
        <v>65</v>
      </c>
      <c r="E50" s="3" t="s">
        <v>12</v>
      </c>
      <c r="F50" s="3" t="s">
        <v>2</v>
      </c>
      <c r="G50" s="3">
        <f t="shared" si="1"/>
        <v>10</v>
      </c>
      <c r="H50" s="3">
        <f>VLOOKUP(Q50,$V$3:$W$102,2,FALSE)</f>
        <v>0</v>
      </c>
      <c r="I50" s="3">
        <f>IF(F50="D",0,100)</f>
        <v>100</v>
      </c>
      <c r="J50" s="3">
        <v>0</v>
      </c>
      <c r="K50" s="19">
        <f t="shared" si="9"/>
        <v>0</v>
      </c>
      <c r="L50" s="12">
        <f t="shared" si="3"/>
        <v>100</v>
      </c>
      <c r="N50" s="34" t="str">
        <f t="shared" si="4"/>
        <v>{name:"Roy Blunt",image:"https://theunitedstates.io/images/congress/225x275/B000575.jpg",active:"True",state:"MO",party:"R",impact:10,gunControl:0,proLife:100,gayMarriage:0,cleanEnergy:0,smallGovernment:100}</v>
      </c>
      <c r="P50" s="25" t="str">
        <f>LEFT(B50,(FIND(" ",B50,1)-1))</f>
        <v>Roy</v>
      </c>
      <c r="Q50" s="24" t="str">
        <f>MID(B50,FIND(" ",B50)+1,256)</f>
        <v>Blunt</v>
      </c>
      <c r="R50" s="24" t="str">
        <f t="shared" si="7"/>
        <v>B000575</v>
      </c>
      <c r="S50" s="26">
        <f t="shared" si="5"/>
        <v>1</v>
      </c>
      <c r="T50" s="23"/>
      <c r="U50" s="5" t="s">
        <v>148</v>
      </c>
      <c r="V50" s="6" t="str">
        <f>LEFT(U50, LEN(U50)-7)</f>
        <v>Paul</v>
      </c>
      <c r="W50" s="6">
        <v>0</v>
      </c>
      <c r="Y50" s="11" t="s">
        <v>183</v>
      </c>
      <c r="Z50" s="3">
        <v>2020</v>
      </c>
      <c r="AA50" s="3">
        <f t="shared" si="6"/>
        <v>20</v>
      </c>
      <c r="AB50" s="12"/>
      <c r="AD50" s="43" t="s">
        <v>330</v>
      </c>
      <c r="AE50" s="3" t="str">
        <f>IFERROR(LEFT(AD50,(FIND(",",AD50,1)-1)),"")</f>
        <v>Allard</v>
      </c>
      <c r="AF50" s="51" t="s">
        <v>331</v>
      </c>
    </row>
    <row r="51" spans="2:32" ht="100.8" x14ac:dyDescent="0.3">
      <c r="B51" s="11" t="s">
        <v>234</v>
      </c>
      <c r="C51" s="55" t="str">
        <f t="shared" si="0"/>
        <v>https://theunitedstates.io/images/congress/225x275/W000437.jpg</v>
      </c>
      <c r="D51" s="7" t="s">
        <v>65</v>
      </c>
      <c r="E51" s="3" t="s">
        <v>25</v>
      </c>
      <c r="F51" s="3" t="s">
        <v>2</v>
      </c>
      <c r="G51" s="3">
        <f t="shared" si="1"/>
        <v>25</v>
      </c>
      <c r="H51" s="3">
        <f>VLOOKUP(Q51,$V$3:$W$102,2,FALSE)</f>
        <v>0</v>
      </c>
      <c r="I51" s="3">
        <f>IF(F51="D",0,100)</f>
        <v>100</v>
      </c>
      <c r="J51" s="3">
        <v>0</v>
      </c>
      <c r="K51" s="19">
        <f t="shared" si="9"/>
        <v>0</v>
      </c>
      <c r="L51" s="12">
        <f t="shared" si="3"/>
        <v>100</v>
      </c>
      <c r="N51" s="34" t="str">
        <f t="shared" si="4"/>
        <v>{name:"Roger Wicker",image:"https://theunitedstates.io/images/congress/225x275/W000437.jpg",active:"True",state:"MS",party:"R",impact:25,gunControl:0,proLife:100,gayMarriage:0,cleanEnergy:0,smallGovernment:100}</v>
      </c>
      <c r="P51" s="25" t="str">
        <f>LEFT(B51,(FIND(" ",B51,1)-1))</f>
        <v>Roger</v>
      </c>
      <c r="Q51" s="24" t="str">
        <f>MID(B51,FIND(" ",B51)+1,256)</f>
        <v>Wicker</v>
      </c>
      <c r="R51" s="24" t="str">
        <f t="shared" si="7"/>
        <v>W000437</v>
      </c>
      <c r="S51" s="26">
        <f t="shared" si="5"/>
        <v>1</v>
      </c>
      <c r="T51" s="23"/>
      <c r="U51" s="5" t="s">
        <v>145</v>
      </c>
      <c r="V51" s="6" t="str">
        <f>LEFT(U51, LEN(U51)-7)</f>
        <v>McConnell</v>
      </c>
      <c r="W51" s="6">
        <v>0</v>
      </c>
      <c r="Y51" s="11" t="s">
        <v>262</v>
      </c>
      <c r="Z51" s="3">
        <v>2020</v>
      </c>
      <c r="AA51" s="3">
        <f t="shared" si="6"/>
        <v>20</v>
      </c>
      <c r="AB51" s="12"/>
      <c r="AD51" s="44"/>
      <c r="AE51" s="3" t="str">
        <f>IFERROR(LEFT(AD51,(FIND(",",AD51,1)-1)),"")</f>
        <v/>
      </c>
      <c r="AF51" s="52"/>
    </row>
    <row r="52" spans="2:32" ht="100.8" x14ac:dyDescent="0.3">
      <c r="B52" s="11" t="s">
        <v>184</v>
      </c>
      <c r="C52" s="55" t="str">
        <f t="shared" si="0"/>
        <v>https://theunitedstates.io/images/congress/225x275/C000567.jpg</v>
      </c>
      <c r="D52" s="7" t="s">
        <v>65</v>
      </c>
      <c r="E52" s="3" t="s">
        <v>25</v>
      </c>
      <c r="F52" s="3" t="s">
        <v>2</v>
      </c>
      <c r="G52" s="3">
        <f t="shared" si="1"/>
        <v>20</v>
      </c>
      <c r="H52" s="3">
        <f>VLOOKUP(Q52,$V$3:$W$102,2,FALSE)</f>
        <v>0</v>
      </c>
      <c r="I52" s="3">
        <f>IF(F52="D",0,100)</f>
        <v>100</v>
      </c>
      <c r="J52" s="3">
        <v>0</v>
      </c>
      <c r="K52" s="19">
        <f t="shared" si="9"/>
        <v>0</v>
      </c>
      <c r="L52" s="12">
        <f t="shared" si="3"/>
        <v>100</v>
      </c>
      <c r="N52" s="34" t="str">
        <f t="shared" si="4"/>
        <v>{name:"Thad Cochran",image:"https://theunitedstates.io/images/congress/225x275/C000567.jpg",active:"True",state:"MS",party:"R",impact:20,gunControl:0,proLife:100,gayMarriage:0,cleanEnergy:0,smallGovernment:100}</v>
      </c>
      <c r="P52" s="25" t="str">
        <f>LEFT(B52,(FIND(" ",B52,1)-1))</f>
        <v>Thad</v>
      </c>
      <c r="Q52" s="24" t="str">
        <f>MID(B52,FIND(" ",B52)+1,256)</f>
        <v>Cochran</v>
      </c>
      <c r="R52" s="24" t="str">
        <f t="shared" si="7"/>
        <v>C000567</v>
      </c>
      <c r="S52" s="26">
        <f t="shared" si="5"/>
        <v>1</v>
      </c>
      <c r="T52" s="23"/>
      <c r="U52" s="5" t="s">
        <v>157</v>
      </c>
      <c r="V52" s="6" t="str">
        <f>LEFT(U52, LEN(U52)-7)</f>
        <v>Sessions</v>
      </c>
      <c r="W52" s="6">
        <v>0</v>
      </c>
      <c r="Y52" s="11" t="s">
        <v>184</v>
      </c>
      <c r="Z52" s="3">
        <v>2020</v>
      </c>
      <c r="AA52" s="3">
        <f t="shared" si="6"/>
        <v>20</v>
      </c>
      <c r="AB52" s="12"/>
      <c r="AD52" s="43" t="s">
        <v>332</v>
      </c>
      <c r="AE52" s="3" t="str">
        <f>IFERROR(LEFT(AD52,(FIND(",",AD52,1)-1)),"")</f>
        <v>Allen</v>
      </c>
      <c r="AF52" s="51" t="s">
        <v>333</v>
      </c>
    </row>
    <row r="53" spans="2:32" ht="100.8" x14ac:dyDescent="0.3">
      <c r="B53" s="11" t="s">
        <v>224</v>
      </c>
      <c r="C53" s="55" t="str">
        <f t="shared" si="0"/>
        <v>https://theunitedstates.io/images/congress/225x275/T000464.jpg</v>
      </c>
      <c r="D53" s="7" t="s">
        <v>65</v>
      </c>
      <c r="E53" s="3" t="s">
        <v>8</v>
      </c>
      <c r="F53" s="3" t="s">
        <v>5</v>
      </c>
      <c r="G53" s="3">
        <f t="shared" si="1"/>
        <v>70</v>
      </c>
      <c r="H53" s="3">
        <f>VLOOKUP(Q53,$V$3:$W$102,2,FALSE)</f>
        <v>0</v>
      </c>
      <c r="I53" s="3">
        <f>IF(F53="D",0,100)</f>
        <v>0</v>
      </c>
      <c r="J53" s="3">
        <v>100</v>
      </c>
      <c r="K53" s="19">
        <f t="shared" si="9"/>
        <v>100</v>
      </c>
      <c r="L53" s="12">
        <f t="shared" si="3"/>
        <v>0</v>
      </c>
      <c r="N53" s="34" t="str">
        <f t="shared" si="4"/>
        <v>{name:"Jon Tester",image:"https://theunitedstates.io/images/congress/225x275/T000464.jpg",active:"True",state:"MT",party:"D",impact:70,gunControl:0,proLife:0,gayMarriage:100,cleanEnergy:100,smallGovernment:0}</v>
      </c>
      <c r="P53" s="25" t="str">
        <f>LEFT(B53,(FIND(" ",B53,1)-1))</f>
        <v>Jon</v>
      </c>
      <c r="Q53" s="24" t="str">
        <f>MID(B53,FIND(" ",B53)+1,256)</f>
        <v>Tester</v>
      </c>
      <c r="R53" s="24" t="str">
        <f t="shared" si="7"/>
        <v>T000464</v>
      </c>
      <c r="S53" s="26">
        <f t="shared" si="5"/>
        <v>1</v>
      </c>
      <c r="T53" s="23"/>
      <c r="U53" s="5" t="s">
        <v>116</v>
      </c>
      <c r="V53" s="6" t="str">
        <f>LEFT(U53, LEN(U53)-7)</f>
        <v>Capito</v>
      </c>
      <c r="W53" s="6">
        <v>0</v>
      </c>
      <c r="Y53" s="11" t="s">
        <v>247</v>
      </c>
      <c r="Z53" s="3">
        <v>2020</v>
      </c>
      <c r="AA53" s="3">
        <f t="shared" si="6"/>
        <v>20</v>
      </c>
      <c r="AB53" s="12"/>
      <c r="AD53" s="44"/>
      <c r="AE53" s="3" t="str">
        <f>IFERROR(LEFT(AD53,(FIND(",",AD53,1)-1)),"")</f>
        <v/>
      </c>
      <c r="AF53" s="52"/>
    </row>
    <row r="54" spans="2:32" ht="100.8" x14ac:dyDescent="0.3">
      <c r="B54" s="11" t="s">
        <v>247</v>
      </c>
      <c r="C54" s="55" t="str">
        <f t="shared" si="0"/>
        <v>https://theunitedstates.io/images/congress/225x275/D000618.jpg</v>
      </c>
      <c r="D54" s="7" t="s">
        <v>65</v>
      </c>
      <c r="E54" s="3" t="s">
        <v>8</v>
      </c>
      <c r="F54" s="3" t="s">
        <v>2</v>
      </c>
      <c r="G54" s="3">
        <f t="shared" si="1"/>
        <v>20</v>
      </c>
      <c r="H54" s="3">
        <f>VLOOKUP(Q54,$V$3:$W$102,2,FALSE)</f>
        <v>0</v>
      </c>
      <c r="I54" s="3">
        <f>IF(F54="D",0,100)</f>
        <v>100</v>
      </c>
      <c r="J54" s="3">
        <v>0</v>
      </c>
      <c r="K54" s="19">
        <f t="shared" si="9"/>
        <v>0</v>
      </c>
      <c r="L54" s="12">
        <f t="shared" si="3"/>
        <v>100</v>
      </c>
      <c r="N54" s="34" t="str">
        <f t="shared" si="4"/>
        <v>{name:"Steve Daines",image:"https://theunitedstates.io/images/congress/225x275/D000618.jpg",active:"True",state:"MT",party:"R",impact:20,gunControl:0,proLife:100,gayMarriage:0,cleanEnergy:0,smallGovernment:100}</v>
      </c>
      <c r="P54" s="25" t="str">
        <f>LEFT(B54,(FIND(" ",B54,1)-1))</f>
        <v>Steve</v>
      </c>
      <c r="Q54" s="24" t="str">
        <f>MID(B54,FIND(" ",B54)+1,256)</f>
        <v>Daines</v>
      </c>
      <c r="R54" s="24" t="str">
        <f t="shared" si="7"/>
        <v>D000618</v>
      </c>
      <c r="S54" s="26">
        <f t="shared" si="5"/>
        <v>1</v>
      </c>
      <c r="T54" s="23"/>
      <c r="U54" s="5" t="s">
        <v>152</v>
      </c>
      <c r="V54" s="6" t="str">
        <f>LEFT(U54, LEN(U54)-7)</f>
        <v>Roberts</v>
      </c>
      <c r="W54" s="6">
        <v>0</v>
      </c>
      <c r="Y54" s="11" t="s">
        <v>266</v>
      </c>
      <c r="Z54" s="3">
        <v>2020</v>
      </c>
      <c r="AA54" s="3">
        <f t="shared" si="6"/>
        <v>20</v>
      </c>
      <c r="AB54" s="12"/>
      <c r="AD54" s="43" t="s">
        <v>334</v>
      </c>
      <c r="AE54" s="3" t="str">
        <f>IFERROR(LEFT(AD54,(FIND(",",AD54,1)-1)),"")</f>
        <v>Allen</v>
      </c>
      <c r="AF54" s="51" t="s">
        <v>335</v>
      </c>
    </row>
    <row r="55" spans="2:32" ht="100.8" x14ac:dyDescent="0.3">
      <c r="B55" s="11" t="s">
        <v>169</v>
      </c>
      <c r="C55" s="55" t="str">
        <f t="shared" si="0"/>
        <v>https://theunitedstates.io/images/congress/225x275/B001135.jpg</v>
      </c>
      <c r="D55" s="7" t="s">
        <v>65</v>
      </c>
      <c r="E55" s="3" t="s">
        <v>16</v>
      </c>
      <c r="F55" s="3" t="s">
        <v>2</v>
      </c>
      <c r="G55" s="3">
        <f t="shared" si="1"/>
        <v>10</v>
      </c>
      <c r="H55" s="3">
        <f>VLOOKUP(Q55,$V$3:$W$102,2,FALSE)</f>
        <v>0</v>
      </c>
      <c r="I55" s="3">
        <f>IF(F55="D",0,100)</f>
        <v>100</v>
      </c>
      <c r="J55" s="3">
        <v>0</v>
      </c>
      <c r="K55" s="19">
        <f t="shared" si="9"/>
        <v>0</v>
      </c>
      <c r="L55" s="12">
        <f t="shared" si="3"/>
        <v>100</v>
      </c>
      <c r="N55" s="34" t="str">
        <f t="shared" si="4"/>
        <v>{name:"Richard Burr",image:"https://theunitedstates.io/images/congress/225x275/B001135.jpg",active:"True",state:"NC",party:"R",impact:10,gunControl:0,proLife:100,gayMarriage:0,cleanEnergy:0,smallGovernment:100}</v>
      </c>
      <c r="P55" s="25" t="str">
        <f>LEFT(B55,(FIND(" ",B55,1)-1))</f>
        <v>Richard</v>
      </c>
      <c r="Q55" s="24" t="str">
        <f>MID(B55,FIND(" ",B55)+1,256)</f>
        <v>Burr</v>
      </c>
      <c r="R55" s="24" t="str">
        <f t="shared" si="7"/>
        <v>B001135</v>
      </c>
      <c r="S55" s="26">
        <f t="shared" si="5"/>
        <v>1</v>
      </c>
      <c r="T55" s="23"/>
      <c r="U55" s="5" t="s">
        <v>142</v>
      </c>
      <c r="V55" s="6" t="str">
        <f>LEFT(U55, LEN(U55)-7)</f>
        <v>Lee</v>
      </c>
      <c r="W55" s="6">
        <v>0</v>
      </c>
      <c r="Y55" s="11" t="s">
        <v>264</v>
      </c>
      <c r="Z55" s="3">
        <v>2020</v>
      </c>
      <c r="AA55" s="3">
        <f t="shared" si="6"/>
        <v>20</v>
      </c>
      <c r="AB55" s="12"/>
      <c r="AD55" s="44"/>
      <c r="AE55" s="3" t="str">
        <f>IFERROR(LEFT(AD55,(FIND(",",AD55,1)-1)),"")</f>
        <v/>
      </c>
      <c r="AF55" s="52"/>
    </row>
    <row r="56" spans="2:32" ht="100.8" x14ac:dyDescent="0.3">
      <c r="B56" s="11" t="s">
        <v>266</v>
      </c>
      <c r="C56" s="55" t="str">
        <f t="shared" si="0"/>
        <v>https://theunitedstates.io/images/congress/225x275/T000476.jpg</v>
      </c>
      <c r="D56" s="7" t="s">
        <v>65</v>
      </c>
      <c r="E56" s="3" t="s">
        <v>16</v>
      </c>
      <c r="F56" s="3" t="s">
        <v>2</v>
      </c>
      <c r="G56" s="3">
        <f t="shared" si="1"/>
        <v>20</v>
      </c>
      <c r="H56" s="3">
        <f>VLOOKUP(Q56,$V$3:$W$102,2,FALSE)</f>
        <v>0</v>
      </c>
      <c r="I56" s="3">
        <f>IF(F56="D",0,100)</f>
        <v>100</v>
      </c>
      <c r="J56" s="3">
        <v>0</v>
      </c>
      <c r="K56" s="19">
        <f t="shared" si="9"/>
        <v>0</v>
      </c>
      <c r="L56" s="12">
        <f t="shared" si="3"/>
        <v>100</v>
      </c>
      <c r="N56" s="34" t="str">
        <f t="shared" si="4"/>
        <v>{name:"Thom Tillis",image:"https://theunitedstates.io/images/congress/225x275/T000476.jpg",active:"True",state:"NC",party:"R",impact:20,gunControl:0,proLife:100,gayMarriage:0,cleanEnergy:0,smallGovernment:100}</v>
      </c>
      <c r="P56" s="25" t="str">
        <f>LEFT(B56,(FIND(" ",B56,1)-1))</f>
        <v>Thom</v>
      </c>
      <c r="Q56" s="24" t="str">
        <f>MID(B56,FIND(" ",B56)+1,256)</f>
        <v>Tillis</v>
      </c>
      <c r="R56" s="24" t="str">
        <f t="shared" si="7"/>
        <v>T000476</v>
      </c>
      <c r="S56" s="26">
        <f t="shared" si="5"/>
        <v>1</v>
      </c>
      <c r="T56" s="23"/>
      <c r="U56" s="5" t="s">
        <v>158</v>
      </c>
      <c r="V56" s="6" t="str">
        <f>LEFT(U56, LEN(U56)-7)</f>
        <v>Shelby</v>
      </c>
      <c r="W56" s="6">
        <v>0</v>
      </c>
      <c r="Y56" s="11" t="s">
        <v>227</v>
      </c>
      <c r="Z56" s="3">
        <v>2020</v>
      </c>
      <c r="AA56" s="3">
        <f t="shared" si="6"/>
        <v>20</v>
      </c>
      <c r="AB56" s="12"/>
      <c r="AD56" s="43" t="s">
        <v>336</v>
      </c>
      <c r="AE56" s="3" t="str">
        <f>IFERROR(LEFT(AD56,(FIND(",",AD56,1)-1)),"")</f>
        <v>Allen</v>
      </c>
      <c r="AF56" s="51" t="s">
        <v>337</v>
      </c>
    </row>
    <row r="57" spans="2:32" ht="100.8" x14ac:dyDescent="0.3">
      <c r="B57" s="11" t="s">
        <v>190</v>
      </c>
      <c r="C57" s="55" t="str">
        <f t="shared" si="0"/>
        <v>https://theunitedstates.io/images/congress/225x275/H001069.jpg</v>
      </c>
      <c r="D57" s="7" t="s">
        <v>65</v>
      </c>
      <c r="E57" s="3" t="s">
        <v>38</v>
      </c>
      <c r="F57" s="3" t="s">
        <v>5</v>
      </c>
      <c r="G57" s="3">
        <f t="shared" si="1"/>
        <v>70</v>
      </c>
      <c r="H57" s="3">
        <f>VLOOKUP(Q57,$V$3:$W$102,2,FALSE)</f>
        <v>0</v>
      </c>
      <c r="I57" s="3">
        <f>IF(F57="D",0,100)</f>
        <v>0</v>
      </c>
      <c r="J57" s="3">
        <v>100</v>
      </c>
      <c r="K57" s="30">
        <v>50</v>
      </c>
      <c r="L57" s="12">
        <f t="shared" si="3"/>
        <v>0</v>
      </c>
      <c r="N57" s="34" t="str">
        <f t="shared" si="4"/>
        <v>{name:"Heidi Heitkamp",image:"https://theunitedstates.io/images/congress/225x275/H001069.jpg",active:"True",state:"ND",party:"D",impact:70,gunControl:0,proLife:0,gayMarriage:100,cleanEnergy:50,smallGovernment:0}</v>
      </c>
      <c r="P57" s="25" t="str">
        <f>LEFT(B57,(FIND(" ",B57,1)-1))</f>
        <v>Heidi</v>
      </c>
      <c r="Q57" s="24" t="str">
        <f>MID(B57,FIND(" ",B57)+1,256)</f>
        <v>Heitkamp</v>
      </c>
      <c r="R57" s="24" t="str">
        <f t="shared" si="7"/>
        <v>H001069</v>
      </c>
      <c r="S57" s="26">
        <f t="shared" si="5"/>
        <v>1</v>
      </c>
      <c r="T57" s="23"/>
      <c r="U57" s="5" t="s">
        <v>97</v>
      </c>
      <c r="V57" s="6" t="str">
        <f>LEFT(U57, LEN(U57)-7)</f>
        <v>Peters</v>
      </c>
      <c r="W57" s="6">
        <v>100</v>
      </c>
      <c r="Y57" s="11" t="s">
        <v>242</v>
      </c>
      <c r="Z57" s="3">
        <v>2020</v>
      </c>
      <c r="AA57" s="3">
        <f t="shared" si="6"/>
        <v>20</v>
      </c>
      <c r="AB57" s="12"/>
      <c r="AD57" s="44"/>
      <c r="AE57" s="3" t="str">
        <f>IFERROR(LEFT(AD57,(FIND(",",AD57,1)-1)),"")</f>
        <v/>
      </c>
      <c r="AF57" s="52"/>
    </row>
    <row r="58" spans="2:32" ht="100.8" x14ac:dyDescent="0.3">
      <c r="B58" s="11" t="s">
        <v>187</v>
      </c>
      <c r="C58" s="55" t="str">
        <f t="shared" si="0"/>
        <v>https://theunitedstates.io/images/congress/225x275/H001061.jpg</v>
      </c>
      <c r="D58" s="7" t="s">
        <v>65</v>
      </c>
      <c r="E58" s="3" t="s">
        <v>38</v>
      </c>
      <c r="F58" s="3" t="s">
        <v>2</v>
      </c>
      <c r="G58" s="3">
        <f t="shared" si="1"/>
        <v>10</v>
      </c>
      <c r="H58" s="3">
        <f>VLOOKUP(Q58,$V$3:$W$102,2,FALSE)</f>
        <v>0</v>
      </c>
      <c r="I58" s="3">
        <f>IF(F58="D",0,100)</f>
        <v>100</v>
      </c>
      <c r="J58" s="3">
        <v>0</v>
      </c>
      <c r="K58" s="19">
        <f t="shared" ref="K58:K98" si="10">IF(F58="R",0,100)</f>
        <v>0</v>
      </c>
      <c r="L58" s="12">
        <f t="shared" si="3"/>
        <v>100</v>
      </c>
      <c r="N58" s="34" t="str">
        <f t="shared" si="4"/>
        <v>{name:"John Hoeven",image:"https://theunitedstates.io/images/congress/225x275/H001061.jpg",active:"True",state:"ND",party:"R",impact:10,gunControl:0,proLife:100,gayMarriage:0,cleanEnergy:0,smallGovernment:100}</v>
      </c>
      <c r="P58" s="25" t="str">
        <f>LEFT(B58,(FIND(" ",B58,1)-1))</f>
        <v>John</v>
      </c>
      <c r="Q58" s="24" t="str">
        <f>MID(B58,FIND(" ",B58)+1,256)</f>
        <v>Hoeven</v>
      </c>
      <c r="R58" s="24" t="str">
        <f t="shared" si="7"/>
        <v>H001061</v>
      </c>
      <c r="S58" s="26">
        <f t="shared" si="5"/>
        <v>1</v>
      </c>
      <c r="T58" s="23"/>
      <c r="U58" s="5" t="s">
        <v>111</v>
      </c>
      <c r="V58" s="6" t="str">
        <f>LEFT(U58, LEN(U58)-7)</f>
        <v>Ayotte</v>
      </c>
      <c r="W58" s="6">
        <v>0</v>
      </c>
      <c r="Y58" s="11" t="s">
        <v>221</v>
      </c>
      <c r="Z58" s="3">
        <v>2020</v>
      </c>
      <c r="AA58" s="3">
        <f t="shared" si="6"/>
        <v>20</v>
      </c>
      <c r="AB58" s="12"/>
      <c r="AD58" s="43" t="s">
        <v>338</v>
      </c>
      <c r="AE58" s="3" t="str">
        <f>IFERROR(LEFT(AD58,(FIND(",",AD58,1)-1)),"")</f>
        <v>Allen</v>
      </c>
      <c r="AF58" s="51" t="s">
        <v>339</v>
      </c>
    </row>
    <row r="59" spans="2:32" ht="100.8" x14ac:dyDescent="0.3">
      <c r="B59" s="11" t="s">
        <v>264</v>
      </c>
      <c r="C59" s="55" t="str">
        <f t="shared" si="0"/>
        <v>https://theunitedstates.io/images/congress/225x275/S001197.jpg</v>
      </c>
      <c r="D59" s="7" t="s">
        <v>65</v>
      </c>
      <c r="E59" s="3" t="s">
        <v>30</v>
      </c>
      <c r="F59" s="3" t="s">
        <v>2</v>
      </c>
      <c r="G59" s="3">
        <f t="shared" si="1"/>
        <v>20</v>
      </c>
      <c r="H59" s="3">
        <f>VLOOKUP(Q59,$V$3:$W$102,2,FALSE)</f>
        <v>0</v>
      </c>
      <c r="I59" s="3">
        <f>IF(F59="D",0,100)</f>
        <v>100</v>
      </c>
      <c r="J59" s="3">
        <v>0</v>
      </c>
      <c r="K59" s="19">
        <f t="shared" si="10"/>
        <v>0</v>
      </c>
      <c r="L59" s="12">
        <f t="shared" si="3"/>
        <v>100</v>
      </c>
      <c r="N59" s="34" t="str">
        <f t="shared" si="4"/>
        <v>{name:"Ben Sasse",image:"https://theunitedstates.io/images/congress/225x275/S001197.jpg",active:"True",state:"NE",party:"R",impact:20,gunControl:0,proLife:100,gayMarriage:0,cleanEnergy:0,smallGovernment:100}</v>
      </c>
      <c r="P59" s="25" t="str">
        <f>LEFT(B59,(FIND(" ",B59,1)-1))</f>
        <v>Ben</v>
      </c>
      <c r="Q59" s="24" t="str">
        <f>MID(B59,FIND(" ",B59)+1,256)</f>
        <v>Sasse</v>
      </c>
      <c r="R59" s="24" t="str">
        <f t="shared" si="7"/>
        <v>S001197</v>
      </c>
      <c r="S59" s="26">
        <f t="shared" si="5"/>
        <v>1</v>
      </c>
      <c r="T59" s="23"/>
      <c r="U59" s="5" t="s">
        <v>69</v>
      </c>
      <c r="V59" s="6" t="str">
        <f>LEFT(U59, LEN(U59)-7)</f>
        <v>Booker</v>
      </c>
      <c r="W59" s="6">
        <v>100</v>
      </c>
      <c r="Y59" s="11" t="s">
        <v>255</v>
      </c>
      <c r="Z59" s="3">
        <v>2020</v>
      </c>
      <c r="AA59" s="3">
        <f t="shared" si="6"/>
        <v>20</v>
      </c>
      <c r="AB59" s="12"/>
      <c r="AD59" s="44"/>
      <c r="AE59" s="3" t="str">
        <f>IFERROR(LEFT(AD59,(FIND(",",AD59,1)-1)),"")</f>
        <v/>
      </c>
      <c r="AF59" s="52"/>
    </row>
    <row r="60" spans="2:32" ht="100.8" x14ac:dyDescent="0.3">
      <c r="B60" s="11" t="s">
        <v>197</v>
      </c>
      <c r="C60" s="55" t="str">
        <f t="shared" si="0"/>
        <v>https://theunitedstates.io/images/congress/225x275/F000463.jpg</v>
      </c>
      <c r="D60" s="7" t="s">
        <v>65</v>
      </c>
      <c r="E60" s="3" t="s">
        <v>30</v>
      </c>
      <c r="F60" s="3" t="s">
        <v>2</v>
      </c>
      <c r="G60" s="3">
        <f t="shared" si="1"/>
        <v>25</v>
      </c>
      <c r="H60" s="3">
        <f>VLOOKUP(Q60,$V$3:$W$102,2,FALSE)</f>
        <v>0</v>
      </c>
      <c r="I60" s="3">
        <f>IF(F60="D",0,100)</f>
        <v>100</v>
      </c>
      <c r="J60" s="3">
        <v>0</v>
      </c>
      <c r="K60" s="19">
        <f t="shared" si="10"/>
        <v>0</v>
      </c>
      <c r="L60" s="12">
        <f t="shared" si="3"/>
        <v>100</v>
      </c>
      <c r="N60" s="34" t="str">
        <f t="shared" si="4"/>
        <v>{name:"Deb Fischer",image:"https://theunitedstates.io/images/congress/225x275/F000463.jpg",active:"True",state:"NE",party:"R",impact:25,gunControl:0,proLife:100,gayMarriage:0,cleanEnergy:0,smallGovernment:100}</v>
      </c>
      <c r="P60" s="25" t="str">
        <f>LEFT(B60,(FIND(" ",B60,1)-1))</f>
        <v>Deb</v>
      </c>
      <c r="Q60" s="24" t="str">
        <f>MID(B60,FIND(" ",B60)+1,256)</f>
        <v>Fischer</v>
      </c>
      <c r="R60" s="24" t="str">
        <f t="shared" si="7"/>
        <v>F000463</v>
      </c>
      <c r="S60" s="26">
        <f t="shared" si="5"/>
        <v>1</v>
      </c>
      <c r="T60" s="23"/>
      <c r="U60" s="5" t="s">
        <v>89</v>
      </c>
      <c r="V60" s="6" t="str">
        <f>LEFT(U60, LEN(U60)-7)</f>
        <v>Markey</v>
      </c>
      <c r="W60" s="6">
        <v>100</v>
      </c>
      <c r="Y60" s="11" t="s">
        <v>219</v>
      </c>
      <c r="Z60" s="3">
        <v>2020</v>
      </c>
      <c r="AA60" s="3">
        <f t="shared" si="6"/>
        <v>20</v>
      </c>
      <c r="AB60" s="12"/>
      <c r="AD60" s="43" t="s">
        <v>340</v>
      </c>
      <c r="AE60" s="3" t="str">
        <f>IFERROR(LEFT(AD60,(FIND(",",AD60,1)-1)),"")</f>
        <v>Allen</v>
      </c>
      <c r="AF60" s="51" t="s">
        <v>341</v>
      </c>
    </row>
    <row r="61" spans="2:32" ht="100.8" x14ac:dyDescent="0.3">
      <c r="B61" s="11" t="s">
        <v>227</v>
      </c>
      <c r="C61" s="55" t="str">
        <f t="shared" si="0"/>
        <v>https://theunitedstates.io/images/congress/225x275/S001181.jpg</v>
      </c>
      <c r="D61" s="7" t="s">
        <v>65</v>
      </c>
      <c r="E61" s="3" t="s">
        <v>4</v>
      </c>
      <c r="F61" s="3" t="s">
        <v>5</v>
      </c>
      <c r="G61" s="3">
        <f t="shared" si="1"/>
        <v>20</v>
      </c>
      <c r="H61" s="3">
        <f>VLOOKUP(Q61,$V$3:$W$102,2,FALSE)</f>
        <v>100</v>
      </c>
      <c r="I61" s="3">
        <f>IF(F61="D",0,100)</f>
        <v>0</v>
      </c>
      <c r="J61" s="3">
        <v>100</v>
      </c>
      <c r="K61" s="19">
        <f t="shared" si="10"/>
        <v>100</v>
      </c>
      <c r="L61" s="12">
        <f t="shared" si="3"/>
        <v>0</v>
      </c>
      <c r="N61" s="34" t="str">
        <f t="shared" si="4"/>
        <v>{name:"Jeanne Shaheen",image:"https://theunitedstates.io/images/congress/225x275/S001181.jpg",active:"True",state:"NH",party:"D",impact:20,gunControl:100,proLife:0,gayMarriage:100,cleanEnergy:100,smallGovernment:0}</v>
      </c>
      <c r="P61" s="25" t="str">
        <f>LEFT(B61,(FIND(" ",B61,1)-1))</f>
        <v>Jeanne</v>
      </c>
      <c r="Q61" s="24" t="str">
        <f>MID(B61,FIND(" ",B61)+1,256)</f>
        <v>Shaheen</v>
      </c>
      <c r="R61" s="24" t="str">
        <f t="shared" si="7"/>
        <v>S001181</v>
      </c>
      <c r="S61" s="26">
        <f t="shared" si="5"/>
        <v>1</v>
      </c>
      <c r="T61" s="23"/>
      <c r="U61" s="5" t="s">
        <v>100</v>
      </c>
      <c r="V61" s="6" t="str">
        <f>LEFT(U61, LEN(U61)-7)</f>
        <v>Sanders</v>
      </c>
      <c r="W61" s="6">
        <v>100</v>
      </c>
      <c r="Y61" s="11" t="s">
        <v>211</v>
      </c>
      <c r="Z61" s="3">
        <v>2020</v>
      </c>
      <c r="AA61" s="3">
        <f t="shared" si="6"/>
        <v>20</v>
      </c>
      <c r="AB61" s="12"/>
      <c r="AD61" s="44"/>
      <c r="AE61" s="3" t="str">
        <f>IFERROR(LEFT(AD61,(FIND(",",AD61,1)-1)),"")</f>
        <v/>
      </c>
      <c r="AF61" s="52"/>
    </row>
    <row r="62" spans="2:32" ht="100.8" x14ac:dyDescent="0.3">
      <c r="B62" s="11" t="s">
        <v>254</v>
      </c>
      <c r="C62" s="55" t="str">
        <f t="shared" si="0"/>
        <v>https://theunitedstates.io/images/congress/225x275/H001076.jpg</v>
      </c>
      <c r="D62" s="7" t="s">
        <v>65</v>
      </c>
      <c r="E62" s="3" t="s">
        <v>4</v>
      </c>
      <c r="F62" s="3" t="s">
        <v>5</v>
      </c>
      <c r="G62" s="3">
        <f t="shared" si="1"/>
        <v>10</v>
      </c>
      <c r="H62" s="30">
        <v>100</v>
      </c>
      <c r="I62" s="3">
        <f>IF(F62="D",0,100)</f>
        <v>0</v>
      </c>
      <c r="J62" s="3">
        <v>100</v>
      </c>
      <c r="K62" s="19">
        <f t="shared" si="10"/>
        <v>100</v>
      </c>
      <c r="L62" s="12">
        <f t="shared" si="3"/>
        <v>0</v>
      </c>
      <c r="N62" s="34" t="str">
        <f t="shared" si="4"/>
        <v>{name:"Maggie Hassan",image:"https://theunitedstates.io/images/congress/225x275/H001076.jpg",active:"True",state:"NH",party:"D",impact:10,gunControl:100,proLife:0,gayMarriage:100,cleanEnergy:100,smallGovernment:0}</v>
      </c>
      <c r="P62" s="25" t="str">
        <f>LEFT(B62,(FIND(" ",B62,1)-1))</f>
        <v>Maggie</v>
      </c>
      <c r="Q62" s="24" t="str">
        <f>MID(B62,FIND(" ",B62)+1,256)</f>
        <v>Hassan</v>
      </c>
      <c r="R62" s="24" t="str">
        <f t="shared" si="7"/>
        <v>H001076</v>
      </c>
      <c r="S62" s="26">
        <f t="shared" si="5"/>
        <v>1</v>
      </c>
      <c r="T62" s="23"/>
      <c r="U62" s="5" t="s">
        <v>123</v>
      </c>
      <c r="V62" s="6" t="str">
        <f>LEFT(U62, LEN(U62)-7)</f>
        <v>Cotton</v>
      </c>
      <c r="W62" s="6">
        <v>0</v>
      </c>
      <c r="Y62" s="11" t="s">
        <v>194</v>
      </c>
      <c r="Z62" s="3">
        <v>2020</v>
      </c>
      <c r="AA62" s="3">
        <f t="shared" si="6"/>
        <v>20</v>
      </c>
      <c r="AB62" s="12"/>
      <c r="AD62" s="43" t="s">
        <v>342</v>
      </c>
      <c r="AE62" s="3" t="str">
        <f>IFERROR(LEFT(AD62,(FIND(",",AD62,1)-1)),"")</f>
        <v>Allen</v>
      </c>
      <c r="AF62" s="51" t="s">
        <v>343</v>
      </c>
    </row>
    <row r="63" spans="2:32" ht="100.8" x14ac:dyDescent="0.3">
      <c r="B63" s="11" t="s">
        <v>260</v>
      </c>
      <c r="C63" s="55" t="str">
        <f t="shared" si="0"/>
        <v>https://theunitedstates.io/images/congress/225x275/M000639.jpg</v>
      </c>
      <c r="D63" s="7" t="s">
        <v>65</v>
      </c>
      <c r="E63" s="3" t="s">
        <v>22</v>
      </c>
      <c r="F63" s="3" t="s">
        <v>5</v>
      </c>
      <c r="G63" s="3">
        <f t="shared" si="1"/>
        <v>40</v>
      </c>
      <c r="H63" s="3">
        <f>VLOOKUP(Q63,$V$3:$W$102,2,FALSE)</f>
        <v>100</v>
      </c>
      <c r="I63" s="3">
        <f>IF(F63="D",0,100)</f>
        <v>0</v>
      </c>
      <c r="J63" s="3">
        <v>100</v>
      </c>
      <c r="K63" s="19">
        <f t="shared" si="10"/>
        <v>100</v>
      </c>
      <c r="L63" s="12">
        <f t="shared" si="3"/>
        <v>0</v>
      </c>
      <c r="N63" s="34" t="str">
        <f t="shared" si="4"/>
        <v>{name:"Bob Menendez",image:"https://theunitedstates.io/images/congress/225x275/M000639.jpg",active:"True",state:"NJ",party:"D",impact:40,gunControl:100,proLife:0,gayMarriage:100,cleanEnergy:100,smallGovernment:0}</v>
      </c>
      <c r="P63" s="25" t="str">
        <f>LEFT(B63,(FIND(" ",B63,1)-1))</f>
        <v>Bob</v>
      </c>
      <c r="Q63" s="24" t="str">
        <f>MID(B63,FIND(" ",B63)+1,256)</f>
        <v>Menendez</v>
      </c>
      <c r="R63" s="24" t="str">
        <f t="shared" si="7"/>
        <v>M000639</v>
      </c>
      <c r="S63" s="26">
        <f t="shared" si="5"/>
        <v>1</v>
      </c>
      <c r="T63" s="23"/>
      <c r="U63" s="5" t="s">
        <v>75</v>
      </c>
      <c r="V63" s="6" t="str">
        <f>LEFT(U63, LEN(U63)-7)</f>
        <v>Casey</v>
      </c>
      <c r="W63" s="6">
        <v>100</v>
      </c>
      <c r="Y63" s="11" t="s">
        <v>263</v>
      </c>
      <c r="Z63" s="3">
        <v>2020</v>
      </c>
      <c r="AA63" s="3">
        <f t="shared" si="6"/>
        <v>20</v>
      </c>
      <c r="AB63" s="12"/>
      <c r="AD63" s="44"/>
      <c r="AE63" s="3" t="str">
        <f>IFERROR(LEFT(AD63,(FIND(",",AD63,1)-1)),"")</f>
        <v/>
      </c>
      <c r="AF63" s="52"/>
    </row>
    <row r="64" spans="2:32" ht="100.8" x14ac:dyDescent="0.3">
      <c r="B64" s="11" t="s">
        <v>242</v>
      </c>
      <c r="C64" s="55" t="str">
        <f t="shared" si="0"/>
        <v>https://theunitedstates.io/images/congress/225x275/B001288.jpg</v>
      </c>
      <c r="D64" s="7" t="s">
        <v>65</v>
      </c>
      <c r="E64" s="3" t="s">
        <v>22</v>
      </c>
      <c r="F64" s="3" t="s">
        <v>5</v>
      </c>
      <c r="G64" s="3">
        <f t="shared" si="1"/>
        <v>20</v>
      </c>
      <c r="H64" s="3">
        <f>VLOOKUP(Q64,$V$3:$W$102,2,FALSE)</f>
        <v>100</v>
      </c>
      <c r="I64" s="3">
        <f>IF(F64="D",0,100)</f>
        <v>0</v>
      </c>
      <c r="J64" s="3">
        <v>100</v>
      </c>
      <c r="K64" s="19">
        <f t="shared" si="10"/>
        <v>100</v>
      </c>
      <c r="L64" s="12">
        <f t="shared" si="3"/>
        <v>0</v>
      </c>
      <c r="N64" s="34" t="str">
        <f t="shared" si="4"/>
        <v>{name:"Cory Booker",image:"https://theunitedstates.io/images/congress/225x275/B001288.jpg",active:"True",state:"NJ",party:"D",impact:20,gunControl:100,proLife:0,gayMarriage:100,cleanEnergy:100,smallGovernment:0}</v>
      </c>
      <c r="P64" s="25" t="str">
        <f>LEFT(B64,(FIND(" ",B64,1)-1))</f>
        <v>Cory</v>
      </c>
      <c r="Q64" s="24" t="str">
        <f>MID(B64,FIND(" ",B64)+1,256)</f>
        <v>Booker</v>
      </c>
      <c r="R64" s="24" t="str">
        <f t="shared" si="7"/>
        <v>B001288</v>
      </c>
      <c r="S64" s="26">
        <f t="shared" si="5"/>
        <v>1</v>
      </c>
      <c r="T64" s="23"/>
      <c r="U64" s="5" t="s">
        <v>84</v>
      </c>
      <c r="V64" s="6" t="str">
        <f>LEFT(U64, LEN(U64)-7)</f>
        <v>Kaine</v>
      </c>
      <c r="W64" s="6">
        <v>100</v>
      </c>
      <c r="Y64" s="11" t="s">
        <v>177</v>
      </c>
      <c r="Z64" s="3">
        <v>2020</v>
      </c>
      <c r="AA64" s="3">
        <f t="shared" si="6"/>
        <v>20</v>
      </c>
      <c r="AB64" s="12"/>
      <c r="AD64" s="43" t="s">
        <v>344</v>
      </c>
      <c r="AE64" s="3" t="str">
        <f>IFERROR(LEFT(AD64,(FIND(",",AD64,1)-1)),"")</f>
        <v>Altmire</v>
      </c>
      <c r="AF64" s="51" t="s">
        <v>345</v>
      </c>
    </row>
    <row r="65" spans="2:32" ht="100.8" x14ac:dyDescent="0.3">
      <c r="B65" s="11" t="s">
        <v>191</v>
      </c>
      <c r="C65" s="55" t="str">
        <f t="shared" si="0"/>
        <v>https://theunitedstates.io/images/congress/225x275/H001046.jpg</v>
      </c>
      <c r="D65" s="7" t="s">
        <v>65</v>
      </c>
      <c r="E65" s="3" t="s">
        <v>37</v>
      </c>
      <c r="F65" s="3" t="s">
        <v>5</v>
      </c>
      <c r="G65" s="3">
        <f t="shared" si="1"/>
        <v>25</v>
      </c>
      <c r="H65" s="3">
        <f>VLOOKUP(Q65,$V$3:$W$102,2,FALSE)</f>
        <v>100</v>
      </c>
      <c r="I65" s="3">
        <f>IF(F65="D",0,100)</f>
        <v>0</v>
      </c>
      <c r="J65" s="3">
        <v>100</v>
      </c>
      <c r="K65" s="19">
        <f t="shared" si="10"/>
        <v>100</v>
      </c>
      <c r="L65" s="12">
        <f t="shared" si="3"/>
        <v>0</v>
      </c>
      <c r="N65" s="34" t="str">
        <f t="shared" si="4"/>
        <v>{name:"Martin Heinrich",image:"https://theunitedstates.io/images/congress/225x275/H001046.jpg",active:"True",state:"NM",party:"D",impact:25,gunControl:100,proLife:0,gayMarriage:100,cleanEnergy:100,smallGovernment:0}</v>
      </c>
      <c r="P65" s="25" t="str">
        <f>LEFT(B65,(FIND(" ",B65,1)-1))</f>
        <v>Martin</v>
      </c>
      <c r="Q65" s="24" t="str">
        <f>MID(B65,FIND(" ",B65)+1,256)</f>
        <v>Heinrich</v>
      </c>
      <c r="R65" s="24" t="str">
        <f t="shared" si="7"/>
        <v>H001046</v>
      </c>
      <c r="S65" s="26">
        <f t="shared" si="5"/>
        <v>1</v>
      </c>
      <c r="T65" s="23"/>
      <c r="U65" s="5" t="s">
        <v>127</v>
      </c>
      <c r="V65" s="6" t="str">
        <f>LEFT(U65, LEN(U65)-7)</f>
        <v>Enzi</v>
      </c>
      <c r="W65" s="6">
        <v>0</v>
      </c>
      <c r="Y65" s="11" t="s">
        <v>180</v>
      </c>
      <c r="Z65" s="3">
        <v>2020</v>
      </c>
      <c r="AA65" s="3">
        <f t="shared" si="6"/>
        <v>20</v>
      </c>
      <c r="AB65" s="12"/>
      <c r="AD65" s="44"/>
      <c r="AE65" s="3" t="str">
        <f>IFERROR(LEFT(AD65,(FIND(",",AD65,1)-1)),"")</f>
        <v/>
      </c>
      <c r="AF65" s="52"/>
    </row>
    <row r="66" spans="2:32" ht="100.8" x14ac:dyDescent="0.3">
      <c r="B66" s="11" t="s">
        <v>221</v>
      </c>
      <c r="C66" s="55" t="str">
        <f t="shared" si="0"/>
        <v>https://theunitedstates.io/images/congress/225x275/U000039.jpg</v>
      </c>
      <c r="D66" s="7" t="s">
        <v>65</v>
      </c>
      <c r="E66" s="3" t="s">
        <v>37</v>
      </c>
      <c r="F66" s="3" t="s">
        <v>5</v>
      </c>
      <c r="G66" s="3">
        <f t="shared" si="1"/>
        <v>20</v>
      </c>
      <c r="H66" s="3">
        <f>VLOOKUP(Q66,$V$3:$W$102,2,FALSE)</f>
        <v>100</v>
      </c>
      <c r="I66" s="3">
        <f>IF(F66="D",0,100)</f>
        <v>0</v>
      </c>
      <c r="J66" s="3">
        <v>100</v>
      </c>
      <c r="K66" s="19">
        <f t="shared" si="10"/>
        <v>100</v>
      </c>
      <c r="L66" s="12">
        <f t="shared" si="3"/>
        <v>0</v>
      </c>
      <c r="N66" s="34" t="str">
        <f t="shared" si="4"/>
        <v>{name:"Tom Udall",image:"https://theunitedstates.io/images/congress/225x275/U000039.jpg",active:"True",state:"NM",party:"D",impact:20,gunControl:100,proLife:0,gayMarriage:100,cleanEnergy:100,smallGovernment:0}</v>
      </c>
      <c r="P66" s="25" t="str">
        <f>LEFT(B66,(FIND(" ",B66,1)-1))</f>
        <v>Tom</v>
      </c>
      <c r="Q66" s="24" t="str">
        <f>MID(B66,FIND(" ",B66)+1,256)</f>
        <v>Udall</v>
      </c>
      <c r="R66" s="64" t="s">
        <v>4473</v>
      </c>
      <c r="S66" s="65">
        <f t="shared" si="5"/>
        <v>3</v>
      </c>
      <c r="T66" s="23"/>
      <c r="U66" s="5" t="s">
        <v>165</v>
      </c>
      <c r="V66" s="6" t="str">
        <f>LEFT(U66, LEN(U66)-7)</f>
        <v>Wicker</v>
      </c>
      <c r="W66" s="6">
        <v>0</v>
      </c>
      <c r="Y66" s="11" t="s">
        <v>237</v>
      </c>
      <c r="Z66" s="3">
        <v>2020</v>
      </c>
      <c r="AA66" s="3">
        <f t="shared" si="6"/>
        <v>20</v>
      </c>
      <c r="AB66" s="12"/>
      <c r="AD66" s="43" t="s">
        <v>346</v>
      </c>
      <c r="AE66" s="3" t="str">
        <f>IFERROR(LEFT(AD66,(FIND(",",AD66,1)-1)),"")</f>
        <v>Amash</v>
      </c>
      <c r="AF66" s="51" t="s">
        <v>347</v>
      </c>
    </row>
    <row r="67" spans="2:32" ht="100.8" x14ac:dyDescent="0.3">
      <c r="B67" s="11" t="s">
        <v>259</v>
      </c>
      <c r="C67" s="55" t="str">
        <f t="shared" si="0"/>
        <v>https://theunitedstates.io/images/congress/225x275/C001113.jpg</v>
      </c>
      <c r="D67" s="7" t="s">
        <v>65</v>
      </c>
      <c r="E67" s="3" t="s">
        <v>39</v>
      </c>
      <c r="F67" s="3" t="s">
        <v>5</v>
      </c>
      <c r="G67" s="3">
        <f t="shared" si="1"/>
        <v>10</v>
      </c>
      <c r="H67" s="30">
        <v>50</v>
      </c>
      <c r="I67" s="3">
        <f>IF(F67="D",0,100)</f>
        <v>0</v>
      </c>
      <c r="J67" s="3">
        <v>100</v>
      </c>
      <c r="K67" s="19">
        <f t="shared" si="10"/>
        <v>100</v>
      </c>
      <c r="L67" s="12">
        <f t="shared" si="3"/>
        <v>0</v>
      </c>
      <c r="N67" s="34" t="str">
        <f t="shared" si="4"/>
        <v>{name:"Catherine Cortez Masto",image:"https://theunitedstates.io/images/congress/225x275/C001113.jpg",active:"True",state:"NV",party:"D",impact:10,gunControl:50,proLife:0,gayMarriage:100,cleanEnergy:100,smallGovernment:0}</v>
      </c>
      <c r="P67" s="25" t="str">
        <f>LEFT(B67,(FIND(" ",B67,1)-1))</f>
        <v>Catherine</v>
      </c>
      <c r="Q67" s="24" t="str">
        <f>MID(B67,FIND(" ",B67)+1,256)</f>
        <v>Cortez Masto</v>
      </c>
      <c r="R67" s="24" t="str">
        <f t="shared" si="7"/>
        <v>C001113</v>
      </c>
      <c r="S67" s="26">
        <f t="shared" si="5"/>
        <v>1</v>
      </c>
      <c r="T67" s="23"/>
      <c r="U67" s="5" t="s">
        <v>77</v>
      </c>
      <c r="V67" s="6" t="str">
        <f>LEFT(U67, LEN(U67)-7)</f>
        <v>Donnelly</v>
      </c>
      <c r="W67" s="6">
        <v>100</v>
      </c>
      <c r="Y67" s="11" t="s">
        <v>243</v>
      </c>
      <c r="Z67" s="3">
        <v>2020</v>
      </c>
      <c r="AA67" s="3">
        <f t="shared" si="6"/>
        <v>20</v>
      </c>
      <c r="AB67" s="12"/>
      <c r="AD67" s="44"/>
      <c r="AE67" s="3" t="str">
        <f>IFERROR(LEFT(AD67,(FIND(",",AD67,1)-1)),"")</f>
        <v/>
      </c>
      <c r="AF67" s="52"/>
    </row>
    <row r="68" spans="2:32" ht="100.8" x14ac:dyDescent="0.3">
      <c r="B68" s="11" t="s">
        <v>189</v>
      </c>
      <c r="C68" s="55" t="str">
        <f t="shared" ref="C68:C102" si="11">CONCATENATE("https://theunitedstates.io/images/congress/225x275/",R68,".jpg")</f>
        <v>https://theunitedstates.io/images/congress/225x275/H001041.jpg</v>
      </c>
      <c r="D68" s="7" t="s">
        <v>65</v>
      </c>
      <c r="E68" s="3" t="s">
        <v>39</v>
      </c>
      <c r="F68" s="3" t="s">
        <v>2</v>
      </c>
      <c r="G68" s="3">
        <f t="shared" ref="G68:G102" si="12">VLOOKUP(B68,$Y$3:$AA$102,3,FALSE)</f>
        <v>100</v>
      </c>
      <c r="H68" s="3">
        <f>VLOOKUP(Q68,$V$3:$W$102,2,FALSE)</f>
        <v>0</v>
      </c>
      <c r="I68" s="3">
        <f>IF(F68="D",0,100)</f>
        <v>100</v>
      </c>
      <c r="J68" s="3">
        <v>50</v>
      </c>
      <c r="K68" s="19">
        <f t="shared" si="10"/>
        <v>0</v>
      </c>
      <c r="L68" s="12">
        <f t="shared" ref="L68:L102" si="13">IF(F68="R",100,0)</f>
        <v>100</v>
      </c>
      <c r="N68" s="34" t="str">
        <f t="shared" ref="N68:N102" si="14">CONCATENATE("{",$B$2,":",CHAR(34),B68,CHAR(34),",",$C$2,":",CHAR(34),C68,CHAR(34),",",$D$2,":",CHAR(34),D68,CHAR(34),",",$E$2,":",CHAR(34),E68,CHAR(34),",",$F$2,":",CHAR(34),F68,CHAR(34),",",$G$2,":",G68,",",$H$2,":",H68,",",$I$2,":",I68,",",$J$2,":",J68,",",$K$2,":",K68,",",$L$2,":",L68,"}")</f>
        <v>{name:"Dean Heller",image:"https://theunitedstates.io/images/congress/225x275/H001041.jpg",active:"True",state:"NV",party:"R",impact:100,gunControl:0,proLife:100,gayMarriage:50,cleanEnergy:0,smallGovernment:100}</v>
      </c>
      <c r="P68" s="25" t="str">
        <f>LEFT(B68,(FIND(" ",B68,1)-1))</f>
        <v>Dean</v>
      </c>
      <c r="Q68" s="24" t="str">
        <f>MID(B68,FIND(" ",B68)+1,256)</f>
        <v>Heller</v>
      </c>
      <c r="R68" s="24" t="str">
        <f t="shared" ref="R68:R102" si="15">VLOOKUP(Q68,$AE$3:$AF$4496,2,FALSE)</f>
        <v>H001041</v>
      </c>
      <c r="S68" s="26">
        <f t="shared" ref="S68:S102" si="16">COUNTIF($AE$3:$AE$4496,Q68)</f>
        <v>1</v>
      </c>
      <c r="T68" s="23"/>
      <c r="U68" s="5" t="s">
        <v>88</v>
      </c>
      <c r="V68" s="6" t="str">
        <f>LEFT(U68, LEN(U68)-7)</f>
        <v>Leahy</v>
      </c>
      <c r="W68" s="6">
        <v>100</v>
      </c>
      <c r="Y68" s="11" t="s">
        <v>250</v>
      </c>
      <c r="Z68" s="3">
        <v>2020</v>
      </c>
      <c r="AA68" s="3">
        <f t="shared" ref="AA68" si="17">_xlfn.IFS(Z68=2022,10,Z68=2020,20,Z68=2018,90)</f>
        <v>20</v>
      </c>
      <c r="AB68" s="12"/>
      <c r="AD68" s="43" t="s">
        <v>348</v>
      </c>
      <c r="AE68" s="3" t="str">
        <f>IFERROR(LEFT(AD68,(FIND(",",AD68,1)-1)),"")</f>
        <v>Ambro</v>
      </c>
      <c r="AF68" s="51" t="s">
        <v>349</v>
      </c>
    </row>
    <row r="69" spans="2:32" ht="100.8" x14ac:dyDescent="0.3">
      <c r="B69" s="11" t="s">
        <v>229</v>
      </c>
      <c r="C69" s="55" t="str">
        <f t="shared" si="11"/>
        <v>https://theunitedstates.io/images/congress/225x275/S000148.jpg</v>
      </c>
      <c r="D69" s="7" t="s">
        <v>65</v>
      </c>
      <c r="E69" s="3" t="s">
        <v>33</v>
      </c>
      <c r="F69" s="3" t="s">
        <v>5</v>
      </c>
      <c r="G69" s="3">
        <f t="shared" si="12"/>
        <v>10</v>
      </c>
      <c r="H69" s="3">
        <f>VLOOKUP(Q69,$V$3:$W$102,2,FALSE)</f>
        <v>100</v>
      </c>
      <c r="I69" s="3">
        <f>IF(F69="D",0,100)</f>
        <v>0</v>
      </c>
      <c r="J69" s="3">
        <v>100</v>
      </c>
      <c r="K69" s="19">
        <f t="shared" si="10"/>
        <v>100</v>
      </c>
      <c r="L69" s="12">
        <f t="shared" si="13"/>
        <v>0</v>
      </c>
      <c r="N69" s="34" t="str">
        <f t="shared" si="14"/>
        <v>{name:"Chuck Schumer",image:"https://theunitedstates.io/images/congress/225x275/S000148.jpg",active:"True",state:"NY",party:"D",impact:10,gunControl:100,proLife:0,gayMarriage:100,cleanEnergy:100,smallGovernment:0}</v>
      </c>
      <c r="P69" s="25" t="str">
        <f>LEFT(B69,(FIND(" ",B69,1)-1))</f>
        <v>Chuck</v>
      </c>
      <c r="Q69" s="24" t="str">
        <f>MID(B69,FIND(" ",B69)+1,256)</f>
        <v>Schumer</v>
      </c>
      <c r="R69" s="24" t="str">
        <f t="shared" si="15"/>
        <v>S000148</v>
      </c>
      <c r="S69" s="26">
        <f t="shared" si="16"/>
        <v>1</v>
      </c>
      <c r="T69" s="23"/>
      <c r="U69" s="5" t="s">
        <v>82</v>
      </c>
      <c r="V69" s="6" t="str">
        <f>LEFT(U69, LEN(U69)-7)</f>
        <v>Heinrich</v>
      </c>
      <c r="W69" s="6">
        <v>100</v>
      </c>
      <c r="X69">
        <v>0</v>
      </c>
      <c r="Y69" s="11" t="s">
        <v>196</v>
      </c>
      <c r="Z69" s="37">
        <v>2018</v>
      </c>
      <c r="AA69" s="30">
        <f t="shared" ref="AA69:AA71" si="18">_xlfn.IFS(AB69="Likely",40,AB69="Lean",70,AB69="Toss-up",100,AB69="Safe",25,AB69="Incumbent not running",10)</f>
        <v>10</v>
      </c>
      <c r="AB69" s="12" t="s">
        <v>277</v>
      </c>
      <c r="AD69" s="44"/>
      <c r="AE69" s="3" t="str">
        <f>IFERROR(LEFT(AD69,(FIND(",",AD69,1)-1)),"")</f>
        <v/>
      </c>
      <c r="AF69" s="52"/>
    </row>
    <row r="70" spans="2:32" ht="100.8" x14ac:dyDescent="0.3">
      <c r="B70" s="11" t="s">
        <v>195</v>
      </c>
      <c r="C70" s="55" t="str">
        <f t="shared" si="11"/>
        <v>https://theunitedstates.io/images/congress/225x275/G000555.jpg</v>
      </c>
      <c r="D70" s="7" t="s">
        <v>65</v>
      </c>
      <c r="E70" s="3" t="s">
        <v>33</v>
      </c>
      <c r="F70" s="3" t="s">
        <v>5</v>
      </c>
      <c r="G70" s="3">
        <f t="shared" si="12"/>
        <v>25</v>
      </c>
      <c r="H70" s="3">
        <f>VLOOKUP(Q70,$V$3:$W$102,2,FALSE)</f>
        <v>100</v>
      </c>
      <c r="I70" s="3">
        <f>IF(F70="D",0,100)</f>
        <v>0</v>
      </c>
      <c r="J70" s="3">
        <v>100</v>
      </c>
      <c r="K70" s="19">
        <f t="shared" si="10"/>
        <v>100</v>
      </c>
      <c r="L70" s="12">
        <f t="shared" si="13"/>
        <v>0</v>
      </c>
      <c r="N70" s="34" t="str">
        <f t="shared" si="14"/>
        <v>{name:"Kirsten Gillibrand",image:"https://theunitedstates.io/images/congress/225x275/G000555.jpg",active:"True",state:"NY",party:"D",impact:25,gunControl:100,proLife:0,gayMarriage:100,cleanEnergy:100,smallGovernment:0}</v>
      </c>
      <c r="P70" s="25" t="str">
        <f>LEFT(B70,(FIND(" ",B70,1)-1))</f>
        <v>Kirsten</v>
      </c>
      <c r="Q70" s="24" t="str">
        <f>MID(B70,FIND(" ",B70)+1,256)</f>
        <v>Gillibrand</v>
      </c>
      <c r="R70" s="24" t="str">
        <f t="shared" si="15"/>
        <v>G000555</v>
      </c>
      <c r="S70" s="26">
        <f t="shared" si="16"/>
        <v>1</v>
      </c>
      <c r="T70" s="23"/>
      <c r="U70" s="5" t="s">
        <v>119</v>
      </c>
      <c r="V70" s="6" t="str">
        <f>LEFT(U70, LEN(U70)-7)</f>
        <v>Cochran</v>
      </c>
      <c r="W70" s="6">
        <v>0</v>
      </c>
      <c r="X70">
        <f>X69+1</f>
        <v>1</v>
      </c>
      <c r="Y70" s="11" t="s">
        <v>214</v>
      </c>
      <c r="Z70" s="37">
        <v>2018</v>
      </c>
      <c r="AA70" s="30">
        <f t="shared" si="18"/>
        <v>100</v>
      </c>
      <c r="AB70" s="12" t="s">
        <v>278</v>
      </c>
      <c r="AD70" s="43" t="s">
        <v>350</v>
      </c>
      <c r="AE70" s="3" t="str">
        <f>IFERROR(LEFT(AD70,(FIND(",",AD70,1)-1)),"")</f>
        <v>Ammerman</v>
      </c>
      <c r="AF70" s="51" t="s">
        <v>351</v>
      </c>
    </row>
    <row r="71" spans="2:32" ht="100.8" x14ac:dyDescent="0.3">
      <c r="B71" s="11" t="s">
        <v>212</v>
      </c>
      <c r="C71" s="55" t="str">
        <f t="shared" si="11"/>
        <v>https://theunitedstates.io/images/congress/225x275/P000449.jpg</v>
      </c>
      <c r="D71" s="7" t="s">
        <v>65</v>
      </c>
      <c r="E71" s="3" t="s">
        <v>15</v>
      </c>
      <c r="F71" s="3" t="s">
        <v>2</v>
      </c>
      <c r="G71" s="3">
        <f t="shared" si="12"/>
        <v>10</v>
      </c>
      <c r="H71" s="3">
        <f>VLOOKUP(Q71,$V$3:$W$102,2,FALSE)</f>
        <v>0</v>
      </c>
      <c r="I71" s="3">
        <f>IF(F71="D",0,100)</f>
        <v>100</v>
      </c>
      <c r="J71" s="3">
        <v>100</v>
      </c>
      <c r="K71" s="19">
        <f t="shared" si="10"/>
        <v>0</v>
      </c>
      <c r="L71" s="12">
        <f t="shared" si="13"/>
        <v>100</v>
      </c>
      <c r="N71" s="34" t="str">
        <f t="shared" si="14"/>
        <v>{name:"Rob Portman",image:"https://theunitedstates.io/images/congress/225x275/P000449.jpg",active:"True",state:"OH",party:"R",impact:10,gunControl:0,proLife:100,gayMarriage:100,cleanEnergy:0,smallGovernment:100}</v>
      </c>
      <c r="P71" s="25" t="str">
        <f>LEFT(B71,(FIND(" ",B71,1)-1))</f>
        <v>Rob</v>
      </c>
      <c r="Q71" s="24" t="str">
        <f>MID(B71,FIND(" ",B71)+1,256)</f>
        <v>Portman</v>
      </c>
      <c r="R71" s="24" t="str">
        <f t="shared" si="15"/>
        <v>P000449</v>
      </c>
      <c r="S71" s="26">
        <f t="shared" si="16"/>
        <v>1</v>
      </c>
      <c r="T71" s="23"/>
      <c r="U71" s="5" t="s">
        <v>144</v>
      </c>
      <c r="V71" s="6" t="str">
        <f>LEFT(U71, LEN(U71)-7)</f>
        <v>McCain</v>
      </c>
      <c r="W71" s="6">
        <v>0</v>
      </c>
      <c r="X71">
        <f t="shared" ref="X71:X102" si="19">X70+1</f>
        <v>2</v>
      </c>
      <c r="Y71" s="11" t="s">
        <v>178</v>
      </c>
      <c r="Z71" s="37">
        <v>2018</v>
      </c>
      <c r="AA71" s="30">
        <f t="shared" si="18"/>
        <v>100</v>
      </c>
      <c r="AB71" s="12" t="s">
        <v>278</v>
      </c>
      <c r="AD71" s="44"/>
      <c r="AE71" s="3" t="str">
        <f>IFERROR(LEFT(AD71,(FIND(",",AD71,1)-1)),"")</f>
        <v/>
      </c>
      <c r="AF71" s="52"/>
    </row>
    <row r="72" spans="2:32" ht="100.8" x14ac:dyDescent="0.3">
      <c r="B72" s="11" t="s">
        <v>170</v>
      </c>
      <c r="C72" s="55" t="str">
        <f t="shared" si="11"/>
        <v>https://theunitedstates.io/images/congress/225x275/B000944.jpg</v>
      </c>
      <c r="D72" s="7" t="s">
        <v>65</v>
      </c>
      <c r="E72" s="3" t="s">
        <v>15</v>
      </c>
      <c r="F72" s="3" t="s">
        <v>5</v>
      </c>
      <c r="G72" s="3">
        <f t="shared" si="12"/>
        <v>70</v>
      </c>
      <c r="H72" s="3">
        <f>VLOOKUP(Q72,$V$3:$W$102,2,FALSE)</f>
        <v>100</v>
      </c>
      <c r="I72" s="3">
        <f>IF(F72="D",0,100)</f>
        <v>0</v>
      </c>
      <c r="J72" s="3">
        <v>100</v>
      </c>
      <c r="K72" s="19">
        <f t="shared" si="10"/>
        <v>100</v>
      </c>
      <c r="L72" s="12">
        <f t="shared" si="13"/>
        <v>0</v>
      </c>
      <c r="N72" s="34" t="str">
        <f t="shared" si="14"/>
        <v>{name:"Sherrod Brown",image:"https://theunitedstates.io/images/congress/225x275/B000944.jpg",active:"True",state:"OH",party:"D",impact:70,gunControl:100,proLife:0,gayMarriage:100,cleanEnergy:100,smallGovernment:0}</v>
      </c>
      <c r="P72" s="25" t="str">
        <f>LEFT(B72,(FIND(" ",B72,1)-1))</f>
        <v>Sherrod</v>
      </c>
      <c r="Q72" s="24" t="str">
        <f>MID(B72,FIND(" ",B72)+1,256)</f>
        <v>Brown</v>
      </c>
      <c r="R72" s="64" t="s">
        <v>789</v>
      </c>
      <c r="S72" s="65">
        <f t="shared" si="16"/>
        <v>9</v>
      </c>
      <c r="T72" s="23"/>
      <c r="U72" s="5" t="s">
        <v>151</v>
      </c>
      <c r="V72" s="6" t="str">
        <f>LEFT(U72, LEN(U72)-7)</f>
        <v>Risch</v>
      </c>
      <c r="W72" s="6">
        <v>0</v>
      </c>
      <c r="X72">
        <f t="shared" si="19"/>
        <v>3</v>
      </c>
      <c r="Y72" s="11" t="s">
        <v>205</v>
      </c>
      <c r="Z72" s="37">
        <v>2018</v>
      </c>
      <c r="AA72" s="30">
        <f>_xlfn.IFS(AB72="Likely",40,AB72="Lean",70,AB72="Toss-up",100,AB72="Safe",25,AB72="Incumbent not running",10)</f>
        <v>40</v>
      </c>
      <c r="AB72" s="12" t="s">
        <v>279</v>
      </c>
      <c r="AD72" s="43" t="s">
        <v>352</v>
      </c>
      <c r="AE72" s="3" t="str">
        <f>IFERROR(LEFT(AD72,(FIND(",",AD72,1)-1)),"")</f>
        <v>Amodei</v>
      </c>
      <c r="AF72" s="51" t="s">
        <v>353</v>
      </c>
    </row>
    <row r="73" spans="2:32" ht="100.8" x14ac:dyDescent="0.3">
      <c r="B73" s="11" t="s">
        <v>257</v>
      </c>
      <c r="C73" s="55" t="str">
        <f t="shared" si="11"/>
        <v>https://theunitedstates.io/images/congress/225x275/L000575.jpg</v>
      </c>
      <c r="D73" s="7" t="s">
        <v>65</v>
      </c>
      <c r="E73" s="3" t="s">
        <v>24</v>
      </c>
      <c r="F73" s="3" t="s">
        <v>2</v>
      </c>
      <c r="G73" s="3">
        <f t="shared" si="12"/>
        <v>10</v>
      </c>
      <c r="H73" s="3">
        <f>VLOOKUP(Q73,$V$3:$W$102,2,FALSE)</f>
        <v>0</v>
      </c>
      <c r="I73" s="3">
        <f>IF(F73="D",0,100)</f>
        <v>100</v>
      </c>
      <c r="J73" s="3">
        <v>0</v>
      </c>
      <c r="K73" s="19">
        <f t="shared" si="10"/>
        <v>0</v>
      </c>
      <c r="L73" s="12">
        <f t="shared" si="13"/>
        <v>100</v>
      </c>
      <c r="N73" s="34" t="str">
        <f t="shared" si="14"/>
        <v>{name:"James Lankford",image:"https://theunitedstates.io/images/congress/225x275/L000575.jpg",active:"True",state:"OK",party:"R",impact:10,gunControl:0,proLife:100,gayMarriage:0,cleanEnergy:0,smallGovernment:100}</v>
      </c>
      <c r="P73" s="25" t="str">
        <f>LEFT(B73,(FIND(" ",B73,1)-1))</f>
        <v>James</v>
      </c>
      <c r="Q73" s="24" t="str">
        <f>MID(B73,FIND(" ",B73)+1,256)</f>
        <v>Lankford</v>
      </c>
      <c r="R73" s="24" t="str">
        <f t="shared" si="15"/>
        <v>L000575</v>
      </c>
      <c r="S73" s="26">
        <f t="shared" si="16"/>
        <v>1</v>
      </c>
      <c r="T73" s="23"/>
      <c r="U73" s="5" t="s">
        <v>99</v>
      </c>
      <c r="V73" s="6" t="str">
        <f>LEFT(U73, LEN(U73)-7)</f>
        <v>Reid</v>
      </c>
      <c r="W73" s="6">
        <v>100</v>
      </c>
      <c r="X73">
        <f t="shared" si="19"/>
        <v>4</v>
      </c>
      <c r="Y73" s="11" t="s">
        <v>225</v>
      </c>
      <c r="Z73" s="37">
        <v>2018</v>
      </c>
      <c r="AA73" s="30">
        <f t="shared" ref="AA73:AA102" si="20">_xlfn.IFS(AB73="Likely",40,AB73="Lean",70,AB73="Toss-up",100,AB73="Safe",25,AB73="Incumbent not running",10)</f>
        <v>40</v>
      </c>
      <c r="AB73" s="12" t="s">
        <v>279</v>
      </c>
      <c r="AD73" s="44"/>
      <c r="AE73" s="3" t="str">
        <f>IFERROR(LEFT(AD73,(FIND(",",AD73,1)-1)),"")</f>
        <v/>
      </c>
      <c r="AF73" s="52"/>
    </row>
    <row r="74" spans="2:32" ht="100.8" x14ac:dyDescent="0.3">
      <c r="B74" s="11" t="s">
        <v>255</v>
      </c>
      <c r="C74" s="55" t="str">
        <f t="shared" si="11"/>
        <v>https://theunitedstates.io/images/congress/225x275/I000024.jpg</v>
      </c>
      <c r="D74" s="7" t="s">
        <v>65</v>
      </c>
      <c r="E74" s="3" t="s">
        <v>24</v>
      </c>
      <c r="F74" s="3" t="s">
        <v>2</v>
      </c>
      <c r="G74" s="3">
        <f t="shared" si="12"/>
        <v>20</v>
      </c>
      <c r="H74" s="3">
        <f>VLOOKUP(Q74,$V$3:$W$102,2,FALSE)</f>
        <v>0</v>
      </c>
      <c r="I74" s="3">
        <f>IF(F74="D",0,100)</f>
        <v>100</v>
      </c>
      <c r="J74" s="3">
        <v>0</v>
      </c>
      <c r="K74" s="19">
        <f t="shared" si="10"/>
        <v>0</v>
      </c>
      <c r="L74" s="12">
        <f t="shared" si="13"/>
        <v>100</v>
      </c>
      <c r="N74" s="34" t="str">
        <f t="shared" si="14"/>
        <v>{name:"Jim Inhofe",image:"https://theunitedstates.io/images/congress/225x275/I000024.jpg",active:"True",state:"OK",party:"R",impact:20,gunControl:0,proLife:100,gayMarriage:0,cleanEnergy:0,smallGovernment:100}</v>
      </c>
      <c r="P74" s="25" t="str">
        <f>LEFT(B74,(FIND(" ",B74,1)-1))</f>
        <v>Jim</v>
      </c>
      <c r="Q74" s="24" t="str">
        <f>MID(B74,FIND(" ",B74)+1,256)</f>
        <v>Inhofe</v>
      </c>
      <c r="R74" s="24" t="str">
        <f t="shared" si="15"/>
        <v>I000024</v>
      </c>
      <c r="S74" s="26">
        <f t="shared" si="16"/>
        <v>1</v>
      </c>
      <c r="T74" s="23"/>
      <c r="U74" s="5" t="s">
        <v>104</v>
      </c>
      <c r="V74" s="6" t="str">
        <f>LEFT(U74, LEN(U74)-7)</f>
        <v>Stabenow</v>
      </c>
      <c r="W74" s="6">
        <v>100</v>
      </c>
      <c r="X74">
        <f t="shared" si="19"/>
        <v>5</v>
      </c>
      <c r="Y74" s="11" t="s">
        <v>269</v>
      </c>
      <c r="Z74" s="37">
        <v>2018</v>
      </c>
      <c r="AA74" s="30">
        <f t="shared" si="20"/>
        <v>70</v>
      </c>
      <c r="AB74" s="12" t="s">
        <v>280</v>
      </c>
      <c r="AD74" s="43" t="s">
        <v>354</v>
      </c>
      <c r="AE74" s="3" t="str">
        <f>IFERROR(LEFT(AD74,(FIND(",",AD74,1)-1)),"")</f>
        <v>Anderson</v>
      </c>
      <c r="AF74" s="51" t="s">
        <v>355</v>
      </c>
    </row>
    <row r="75" spans="2:32" ht="100.8" x14ac:dyDescent="0.3">
      <c r="B75" s="11" t="s">
        <v>219</v>
      </c>
      <c r="C75" s="55" t="str">
        <f t="shared" si="11"/>
        <v>https://theunitedstates.io/images/congress/225x275/M001176.jpg</v>
      </c>
      <c r="D75" s="7" t="s">
        <v>65</v>
      </c>
      <c r="E75" s="3" t="s">
        <v>50</v>
      </c>
      <c r="F75" s="3" t="s">
        <v>5</v>
      </c>
      <c r="G75" s="3">
        <f t="shared" si="12"/>
        <v>20</v>
      </c>
      <c r="H75" s="3">
        <f>VLOOKUP(Q75,$V$3:$W$102,2,FALSE)</f>
        <v>100</v>
      </c>
      <c r="I75" s="3">
        <f>IF(F75="D",0,100)</f>
        <v>0</v>
      </c>
      <c r="J75" s="3">
        <v>100</v>
      </c>
      <c r="K75" s="19">
        <f t="shared" si="10"/>
        <v>100</v>
      </c>
      <c r="L75" s="12">
        <f t="shared" si="13"/>
        <v>0</v>
      </c>
      <c r="N75" s="34" t="str">
        <f t="shared" si="14"/>
        <v>{name:"Jeff Merkley",image:"https://theunitedstates.io/images/congress/225x275/M001176.jpg",active:"True",state:"OR",party:"D",impact:20,gunControl:100,proLife:0,gayMarriage:100,cleanEnergy:100,smallGovernment:0}</v>
      </c>
      <c r="P75" s="25" t="str">
        <f>LEFT(B75,(FIND(" ",B75,1)-1))</f>
        <v>Jeff</v>
      </c>
      <c r="Q75" s="24" t="str">
        <f>MID(B75,FIND(" ",B75)+1,256)</f>
        <v>Merkley</v>
      </c>
      <c r="R75" s="24" t="str">
        <f t="shared" si="15"/>
        <v>M001176</v>
      </c>
      <c r="S75" s="26">
        <f t="shared" si="16"/>
        <v>1</v>
      </c>
      <c r="T75" s="23"/>
      <c r="U75" s="5" t="s">
        <v>102</v>
      </c>
      <c r="V75" s="6" t="str">
        <f>LEFT(U75, LEN(U75)-7)</f>
        <v>Schumer</v>
      </c>
      <c r="W75" s="6">
        <v>100</v>
      </c>
      <c r="X75">
        <f t="shared" si="19"/>
        <v>6</v>
      </c>
      <c r="Y75" s="11" t="s">
        <v>199</v>
      </c>
      <c r="Z75" s="37">
        <v>2018</v>
      </c>
      <c r="AA75" s="30">
        <f t="shared" si="20"/>
        <v>100</v>
      </c>
      <c r="AB75" s="12" t="s">
        <v>278</v>
      </c>
      <c r="AD75" s="44"/>
      <c r="AE75" s="3" t="str">
        <f>IFERROR(LEFT(AD75,(FIND(",",AD75,1)-1)),"")</f>
        <v/>
      </c>
      <c r="AF75" s="52"/>
    </row>
    <row r="76" spans="2:32" ht="100.8" x14ac:dyDescent="0.3">
      <c r="B76" s="11" t="s">
        <v>233</v>
      </c>
      <c r="C76" s="55" t="str">
        <f t="shared" si="11"/>
        <v>https://theunitedstates.io/images/congress/225x275/W000779.jpg</v>
      </c>
      <c r="D76" s="7" t="s">
        <v>65</v>
      </c>
      <c r="E76" s="3" t="s">
        <v>50</v>
      </c>
      <c r="F76" s="3" t="s">
        <v>5</v>
      </c>
      <c r="G76" s="3">
        <f t="shared" si="12"/>
        <v>10</v>
      </c>
      <c r="H76" s="3">
        <f>VLOOKUP(Q76,$V$3:$W$102,2,FALSE)</f>
        <v>100</v>
      </c>
      <c r="I76" s="3">
        <f>IF(F76="D",0,100)</f>
        <v>0</v>
      </c>
      <c r="J76" s="3">
        <v>100</v>
      </c>
      <c r="K76" s="19">
        <f t="shared" si="10"/>
        <v>100</v>
      </c>
      <c r="L76" s="12">
        <f t="shared" si="13"/>
        <v>0</v>
      </c>
      <c r="N76" s="34" t="str">
        <f t="shared" si="14"/>
        <v>{name:"Ron Wyden",image:"https://theunitedstates.io/images/congress/225x275/W000779.jpg",active:"True",state:"OR",party:"D",impact:10,gunControl:100,proLife:0,gayMarriage:100,cleanEnergy:100,smallGovernment:0}</v>
      </c>
      <c r="P76" s="25" t="str">
        <f>LEFT(B76,(FIND(" ",B76,1)-1))</f>
        <v>Ron</v>
      </c>
      <c r="Q76" s="24" t="str">
        <f>MID(B76,FIND(" ",B76)+1,256)</f>
        <v>Wyden</v>
      </c>
      <c r="R76" s="24" t="str">
        <f t="shared" si="15"/>
        <v>W000779</v>
      </c>
      <c r="S76" s="26">
        <f t="shared" si="16"/>
        <v>1</v>
      </c>
      <c r="T76" s="23"/>
      <c r="U76" s="5" t="s">
        <v>147</v>
      </c>
      <c r="V76" s="6" t="str">
        <f>LEFT(U76, LEN(U76)-7)</f>
        <v>Murkowski</v>
      </c>
      <c r="W76" s="6">
        <v>0</v>
      </c>
      <c r="X76">
        <f t="shared" si="19"/>
        <v>7</v>
      </c>
      <c r="Y76" s="11" t="s">
        <v>224</v>
      </c>
      <c r="Z76" s="37">
        <v>2018</v>
      </c>
      <c r="AA76" s="30">
        <f t="shared" si="20"/>
        <v>70</v>
      </c>
      <c r="AB76" s="12" t="s">
        <v>280</v>
      </c>
      <c r="AD76" s="43" t="s">
        <v>356</v>
      </c>
      <c r="AE76" s="3" t="str">
        <f>IFERROR(LEFT(AD76,(FIND(",",AD76,1)-1)),"")</f>
        <v>Anderson</v>
      </c>
      <c r="AF76" s="51" t="s">
        <v>357</v>
      </c>
    </row>
    <row r="77" spans="2:32" ht="100.8" x14ac:dyDescent="0.3">
      <c r="B77" s="11" t="s">
        <v>185</v>
      </c>
      <c r="C77" s="55" t="str">
        <f t="shared" si="11"/>
        <v>https://theunitedstates.io/images/congress/225x275/C001070.jpg</v>
      </c>
      <c r="D77" s="7" t="s">
        <v>65</v>
      </c>
      <c r="E77" s="3" t="s">
        <v>20</v>
      </c>
      <c r="F77" s="3" t="s">
        <v>5</v>
      </c>
      <c r="G77" s="3">
        <f t="shared" si="12"/>
        <v>40</v>
      </c>
      <c r="H77" s="3">
        <f>VLOOKUP(Q77,$V$3:$W$102,2,FALSE)</f>
        <v>100</v>
      </c>
      <c r="I77" s="30">
        <v>100</v>
      </c>
      <c r="J77" s="3">
        <v>100</v>
      </c>
      <c r="K77" s="19">
        <f t="shared" si="10"/>
        <v>100</v>
      </c>
      <c r="L77" s="12">
        <f t="shared" si="13"/>
        <v>0</v>
      </c>
      <c r="N77" s="34" t="str">
        <f t="shared" si="14"/>
        <v>{name:"Bob Casey",image:"https://theunitedstates.io/images/congress/225x275/C001070.jpg",active:"True",state:"PA",party:"D",impact:40,gunControl:100,proLife:100,gayMarriage:100,cleanEnergy:100,smallGovernment:0}</v>
      </c>
      <c r="P77" s="25" t="str">
        <f>LEFT(B77,(FIND(" ",B77,1)-1))</f>
        <v>Bob</v>
      </c>
      <c r="Q77" s="24" t="str">
        <f>MID(B77,FIND(" ",B77)+1,256)</f>
        <v>Casey</v>
      </c>
      <c r="R77" s="64" t="s">
        <v>975</v>
      </c>
      <c r="S77" s="65">
        <f t="shared" si="16"/>
        <v>2</v>
      </c>
      <c r="T77" s="23"/>
      <c r="U77" s="5" t="s">
        <v>73</v>
      </c>
      <c r="V77" s="6" t="str">
        <f>LEFT(U77, LEN(U77)-7)</f>
        <v>Cardin</v>
      </c>
      <c r="W77" s="6">
        <v>100</v>
      </c>
      <c r="X77">
        <f t="shared" si="19"/>
        <v>8</v>
      </c>
      <c r="Y77" s="11" t="s">
        <v>190</v>
      </c>
      <c r="Z77" s="37">
        <v>2018</v>
      </c>
      <c r="AA77" s="30">
        <f t="shared" si="20"/>
        <v>70</v>
      </c>
      <c r="AB77" s="12" t="s">
        <v>280</v>
      </c>
      <c r="AD77" s="44"/>
      <c r="AE77" s="3" t="str">
        <f>IFERROR(LEFT(AD77,(FIND(",",AD77,1)-1)),"")</f>
        <v/>
      </c>
      <c r="AF77" s="52"/>
    </row>
    <row r="78" spans="2:32" ht="100.8" x14ac:dyDescent="0.3">
      <c r="B78" s="11" t="s">
        <v>222</v>
      </c>
      <c r="C78" s="55" t="str">
        <f t="shared" si="11"/>
        <v>https://theunitedstates.io/images/congress/225x275/T000461.jpg</v>
      </c>
      <c r="D78" s="7" t="s">
        <v>65</v>
      </c>
      <c r="E78" s="3" t="s">
        <v>20</v>
      </c>
      <c r="F78" s="3" t="s">
        <v>2</v>
      </c>
      <c r="G78" s="3">
        <f t="shared" si="12"/>
        <v>10</v>
      </c>
      <c r="H78" s="3">
        <f>VLOOKUP(Q78,$V$3:$W$102,2,FALSE)</f>
        <v>0</v>
      </c>
      <c r="I78" s="3">
        <f>IF(F78="D",0,100)</f>
        <v>100</v>
      </c>
      <c r="J78" s="3">
        <v>0</v>
      </c>
      <c r="K78" s="19">
        <f t="shared" si="10"/>
        <v>0</v>
      </c>
      <c r="L78" s="12">
        <f t="shared" si="13"/>
        <v>100</v>
      </c>
      <c r="N78" s="34" t="str">
        <f t="shared" si="14"/>
        <v>{name:"Pat Toomey",image:"https://theunitedstates.io/images/congress/225x275/T000461.jpg",active:"True",state:"PA",party:"R",impact:10,gunControl:0,proLife:100,gayMarriage:0,cleanEnergy:0,smallGovernment:100}</v>
      </c>
      <c r="P78" s="25" t="str">
        <f>LEFT(B78,(FIND(" ",B78,1)-1))</f>
        <v>Pat</v>
      </c>
      <c r="Q78" s="24" t="str">
        <f>MID(B78,FIND(" ",B78)+1,256)</f>
        <v>Toomey</v>
      </c>
      <c r="R78" s="24" t="str">
        <f t="shared" si="15"/>
        <v>T000461</v>
      </c>
      <c r="S78" s="26">
        <f t="shared" si="16"/>
        <v>1</v>
      </c>
      <c r="T78" s="23"/>
      <c r="U78" s="5" t="s">
        <v>137</v>
      </c>
      <c r="V78" s="6" t="str">
        <f>LEFT(U78, LEN(U78)-7)</f>
        <v>Hoeven</v>
      </c>
      <c r="W78" s="6">
        <v>0</v>
      </c>
      <c r="X78">
        <f t="shared" si="19"/>
        <v>9</v>
      </c>
      <c r="Y78" s="11" t="s">
        <v>260</v>
      </c>
      <c r="Z78" s="37">
        <v>2018</v>
      </c>
      <c r="AA78" s="30">
        <f t="shared" si="20"/>
        <v>40</v>
      </c>
      <c r="AB78" s="12" t="s">
        <v>279</v>
      </c>
      <c r="AD78" s="43" t="s">
        <v>358</v>
      </c>
      <c r="AE78" s="3" t="str">
        <f>IFERROR(LEFT(AD78,(FIND(",",AD78,1)-1)),"")</f>
        <v>Anderson</v>
      </c>
      <c r="AF78" s="51" t="s">
        <v>359</v>
      </c>
    </row>
    <row r="79" spans="2:32" ht="100.8" x14ac:dyDescent="0.3">
      <c r="B79" s="11" t="s">
        <v>211</v>
      </c>
      <c r="C79" s="55" t="str">
        <f t="shared" si="11"/>
        <v>https://theunitedstates.io/images/congress/225x275/R000122.jpg</v>
      </c>
      <c r="D79" s="7" t="s">
        <v>65</v>
      </c>
      <c r="E79" s="3" t="s">
        <v>53</v>
      </c>
      <c r="F79" s="3" t="s">
        <v>5</v>
      </c>
      <c r="G79" s="3">
        <f t="shared" si="12"/>
        <v>20</v>
      </c>
      <c r="H79" s="3">
        <f>VLOOKUP(Q79,$V$3:$W$102,2,FALSE)</f>
        <v>100</v>
      </c>
      <c r="I79" s="3">
        <f>IF(F79="D",0,100)</f>
        <v>0</v>
      </c>
      <c r="J79" s="3">
        <v>100</v>
      </c>
      <c r="K79" s="19">
        <f t="shared" si="10"/>
        <v>100</v>
      </c>
      <c r="L79" s="12">
        <f t="shared" si="13"/>
        <v>0</v>
      </c>
      <c r="N79" s="34" t="str">
        <f t="shared" si="14"/>
        <v>{name:"Jack Reed",image:"https://theunitedstates.io/images/congress/225x275/R000122.jpg",active:"True",state:"RI",party:"D",impact:20,gunControl:100,proLife:0,gayMarriage:100,cleanEnergy:100,smallGovernment:0}</v>
      </c>
      <c r="P79" s="25" t="str">
        <f>LEFT(B79,(FIND(" ",B79,1)-1))</f>
        <v>Jack</v>
      </c>
      <c r="Q79" s="24" t="str">
        <f>MID(B79,FIND(" ",B79)+1,256)</f>
        <v>Reed</v>
      </c>
      <c r="R79" s="64" t="s">
        <v>3687</v>
      </c>
      <c r="S79" s="65">
        <f t="shared" si="16"/>
        <v>2</v>
      </c>
      <c r="T79" s="23"/>
      <c r="U79" s="5" t="s">
        <v>98</v>
      </c>
      <c r="V79" s="6" t="str">
        <f>LEFT(U79, LEN(U79)-7)</f>
        <v>Reed</v>
      </c>
      <c r="W79" s="6">
        <v>100</v>
      </c>
      <c r="X79">
        <f t="shared" si="19"/>
        <v>10</v>
      </c>
      <c r="Y79" s="11" t="s">
        <v>189</v>
      </c>
      <c r="Z79" s="37">
        <v>2018</v>
      </c>
      <c r="AA79" s="30">
        <f t="shared" si="20"/>
        <v>100</v>
      </c>
      <c r="AB79" s="12" t="s">
        <v>278</v>
      </c>
      <c r="AD79" s="44"/>
      <c r="AE79" s="3" t="str">
        <f>IFERROR(LEFT(AD79,(FIND(",",AD79,1)-1)),"")</f>
        <v/>
      </c>
      <c r="AF79" s="52"/>
    </row>
    <row r="80" spans="2:32" ht="100.8" x14ac:dyDescent="0.3">
      <c r="B80" s="11" t="s">
        <v>235</v>
      </c>
      <c r="C80" s="55" t="str">
        <f t="shared" si="11"/>
        <v>https://theunitedstates.io/images/congress/225x275/W000802.jpg</v>
      </c>
      <c r="D80" s="7" t="s">
        <v>65</v>
      </c>
      <c r="E80" s="3" t="s">
        <v>53</v>
      </c>
      <c r="F80" s="3" t="s">
        <v>5</v>
      </c>
      <c r="G80" s="3">
        <f t="shared" si="12"/>
        <v>25</v>
      </c>
      <c r="H80" s="3">
        <f>VLOOKUP(Q80,$V$3:$W$102,2,FALSE)</f>
        <v>100</v>
      </c>
      <c r="I80" s="3">
        <f>IF(F80="D",0,100)</f>
        <v>0</v>
      </c>
      <c r="J80" s="3">
        <v>100</v>
      </c>
      <c r="K80" s="19">
        <f t="shared" si="10"/>
        <v>100</v>
      </c>
      <c r="L80" s="12">
        <f t="shared" si="13"/>
        <v>0</v>
      </c>
      <c r="N80" s="34" t="str">
        <f t="shared" si="14"/>
        <v>{name:"Sheldon Whitehouse",image:"https://theunitedstates.io/images/congress/225x275/W000802.jpg",active:"True",state:"RI",party:"D",impact:25,gunControl:100,proLife:0,gayMarriage:100,cleanEnergy:100,smallGovernment:0}</v>
      </c>
      <c r="P80" s="25" t="str">
        <f>LEFT(B80,(FIND(" ",B80,1)-1))</f>
        <v>Sheldon</v>
      </c>
      <c r="Q80" s="24" t="str">
        <f>MID(B80,FIND(" ",B80)+1,256)</f>
        <v>Whitehouse</v>
      </c>
      <c r="R80" s="24" t="str">
        <f t="shared" si="15"/>
        <v>W000802</v>
      </c>
      <c r="S80" s="26">
        <f t="shared" si="16"/>
        <v>1</v>
      </c>
      <c r="T80" s="23"/>
      <c r="U80" s="5" t="s">
        <v>149</v>
      </c>
      <c r="V80" s="6" t="str">
        <f>LEFT(U80, LEN(U80)-7)</f>
        <v>Perdue</v>
      </c>
      <c r="W80" s="6">
        <v>0</v>
      </c>
      <c r="X80">
        <f t="shared" si="19"/>
        <v>11</v>
      </c>
      <c r="Y80" s="11" t="s">
        <v>170</v>
      </c>
      <c r="Z80" s="37">
        <v>2018</v>
      </c>
      <c r="AA80" s="30">
        <f t="shared" si="20"/>
        <v>70</v>
      </c>
      <c r="AB80" s="12" t="s">
        <v>280</v>
      </c>
      <c r="AD80" s="43" t="s">
        <v>360</v>
      </c>
      <c r="AE80" s="3" t="str">
        <f>IFERROR(LEFT(AD80,(FIND(",",AD80,1)-1)),"")</f>
        <v>Andrews</v>
      </c>
      <c r="AF80" s="51" t="s">
        <v>361</v>
      </c>
    </row>
    <row r="81" spans="2:32" ht="100.8" x14ac:dyDescent="0.3">
      <c r="B81" s="11" t="s">
        <v>194</v>
      </c>
      <c r="C81" s="55" t="str">
        <f t="shared" si="11"/>
        <v>https://theunitedstates.io/images/congress/225x275/G000359.jpg</v>
      </c>
      <c r="D81" s="7" t="s">
        <v>65</v>
      </c>
      <c r="E81" s="3" t="s">
        <v>34</v>
      </c>
      <c r="F81" s="3" t="s">
        <v>2</v>
      </c>
      <c r="G81" s="3">
        <f t="shared" si="12"/>
        <v>20</v>
      </c>
      <c r="H81" s="3">
        <f>VLOOKUP(Q81,$V$3:$W$102,2,FALSE)</f>
        <v>0</v>
      </c>
      <c r="I81" s="3">
        <f>IF(F81="D",0,100)</f>
        <v>100</v>
      </c>
      <c r="J81" s="3">
        <v>0</v>
      </c>
      <c r="K81" s="19">
        <f t="shared" si="10"/>
        <v>0</v>
      </c>
      <c r="L81" s="12">
        <f t="shared" si="13"/>
        <v>100</v>
      </c>
      <c r="N81" s="34" t="str">
        <f t="shared" si="14"/>
        <v>{name:"Lindsey Graham",image:"https://theunitedstates.io/images/congress/225x275/G000359.jpg",active:"True",state:"SC",party:"R",impact:20,gunControl:0,proLife:100,gayMarriage:0,cleanEnergy:0,smallGovernment:100}</v>
      </c>
      <c r="P81" s="25" t="str">
        <f>LEFT(B81,(FIND(" ",B81,1)-1))</f>
        <v>Lindsey</v>
      </c>
      <c r="Q81" s="24" t="str">
        <f>MID(B81,FIND(" ",B81)+1,256)</f>
        <v>Graham</v>
      </c>
      <c r="R81" s="64" t="s">
        <v>1935</v>
      </c>
      <c r="S81" s="65">
        <f t="shared" si="16"/>
        <v>3</v>
      </c>
      <c r="T81" s="23"/>
      <c r="U81" s="5" t="s">
        <v>121</v>
      </c>
      <c r="V81" s="6" t="str">
        <f>LEFT(U81, LEN(U81)-7)</f>
        <v>Corker</v>
      </c>
      <c r="W81" s="6">
        <v>0</v>
      </c>
      <c r="X81">
        <f t="shared" si="19"/>
        <v>12</v>
      </c>
      <c r="Y81" s="11" t="s">
        <v>185</v>
      </c>
      <c r="Z81" s="37">
        <v>2018</v>
      </c>
      <c r="AA81" s="30">
        <f t="shared" si="20"/>
        <v>40</v>
      </c>
      <c r="AB81" s="12" t="s">
        <v>279</v>
      </c>
      <c r="AD81" s="44"/>
      <c r="AE81" s="3" t="str">
        <f>IFERROR(LEFT(AD81,(FIND(",",AD81,1)-1)),"")</f>
        <v/>
      </c>
      <c r="AF81" s="52"/>
    </row>
    <row r="82" spans="2:32" ht="100.8" x14ac:dyDescent="0.3">
      <c r="B82" s="11" t="s">
        <v>228</v>
      </c>
      <c r="C82" s="55" t="str">
        <f t="shared" si="11"/>
        <v>https://theunitedstates.io/images/congress/225x275/S001184.jpg</v>
      </c>
      <c r="D82" s="7" t="s">
        <v>65</v>
      </c>
      <c r="E82" s="3" t="s">
        <v>34</v>
      </c>
      <c r="F82" s="3" t="s">
        <v>2</v>
      </c>
      <c r="G82" s="3">
        <f t="shared" si="12"/>
        <v>10</v>
      </c>
      <c r="H82" s="3">
        <f>VLOOKUP(Q82,$V$3:$W$102,2,FALSE)</f>
        <v>0</v>
      </c>
      <c r="I82" s="3">
        <f>IF(F82="D",0,100)</f>
        <v>100</v>
      </c>
      <c r="J82" s="3">
        <v>0</v>
      </c>
      <c r="K82" s="19">
        <f t="shared" si="10"/>
        <v>0</v>
      </c>
      <c r="L82" s="12">
        <f t="shared" si="13"/>
        <v>100</v>
      </c>
      <c r="N82" s="34" t="str">
        <f t="shared" si="14"/>
        <v>{name:"Tim Scott",image:"https://theunitedstates.io/images/congress/225x275/S001184.jpg",active:"True",state:"SC",party:"R",impact:10,gunControl:0,proLife:100,gayMarriage:0,cleanEnergy:0,smallGovernment:100}</v>
      </c>
      <c r="P82" s="25" t="str">
        <f>LEFT(B82,(FIND(" ",B82,1)-1))</f>
        <v>Tim</v>
      </c>
      <c r="Q82" s="24" t="str">
        <f>MID(B82,FIND(" ",B82)+1,256)</f>
        <v>Scott</v>
      </c>
      <c r="R82" s="64" t="s">
        <v>4023</v>
      </c>
      <c r="S82" s="65">
        <f t="shared" si="16"/>
        <v>6</v>
      </c>
      <c r="T82" s="23"/>
      <c r="U82" s="5" t="s">
        <v>160</v>
      </c>
      <c r="V82" s="6" t="str">
        <f>LEFT(U82, LEN(U82)-7)</f>
        <v>Tester</v>
      </c>
      <c r="W82" s="6">
        <v>0</v>
      </c>
      <c r="X82">
        <f t="shared" si="19"/>
        <v>13</v>
      </c>
      <c r="Y82" s="11" t="s">
        <v>181</v>
      </c>
      <c r="Z82" s="37">
        <v>2018</v>
      </c>
      <c r="AA82" s="30">
        <f t="shared" si="20"/>
        <v>10</v>
      </c>
      <c r="AB82" s="12" t="s">
        <v>277</v>
      </c>
      <c r="AD82" s="43" t="s">
        <v>362</v>
      </c>
      <c r="AE82" s="3" t="str">
        <f>IFERROR(LEFT(AD82,(FIND(",",AD82,1)-1)),"")</f>
        <v>Andrews</v>
      </c>
      <c r="AF82" s="51" t="s">
        <v>363</v>
      </c>
    </row>
    <row r="83" spans="2:32" ht="100.8" x14ac:dyDescent="0.3">
      <c r="B83" s="11" t="s">
        <v>223</v>
      </c>
      <c r="C83" s="55" t="str">
        <f t="shared" si="11"/>
        <v>https://theunitedstates.io/images/congress/225x275/T000250.jpg</v>
      </c>
      <c r="D83" s="7" t="s">
        <v>65</v>
      </c>
      <c r="E83" s="3" t="s">
        <v>41</v>
      </c>
      <c r="F83" s="3" t="s">
        <v>2</v>
      </c>
      <c r="G83" s="3">
        <f t="shared" si="12"/>
        <v>10</v>
      </c>
      <c r="H83" s="3">
        <f>VLOOKUP(Q83,$V$3:$W$102,2,FALSE)</f>
        <v>0</v>
      </c>
      <c r="I83" s="3">
        <f>IF(F83="D",0,100)</f>
        <v>100</v>
      </c>
      <c r="J83" s="3">
        <v>0</v>
      </c>
      <c r="K83" s="19">
        <f t="shared" si="10"/>
        <v>0</v>
      </c>
      <c r="L83" s="12">
        <f t="shared" si="13"/>
        <v>100</v>
      </c>
      <c r="N83" s="34" t="str">
        <f t="shared" si="14"/>
        <v>{name:"John Thune",image:"https://theunitedstates.io/images/congress/225x275/T000250.jpg",active:"True",state:"SD",party:"R",impact:10,gunControl:0,proLife:100,gayMarriage:0,cleanEnergy:0,smallGovernment:100}</v>
      </c>
      <c r="P83" s="25" t="str">
        <f>LEFT(B83,(FIND(" ",B83,1)-1))</f>
        <v>John</v>
      </c>
      <c r="Q83" s="24" t="str">
        <f>MID(B83,FIND(" ",B83)+1,256)</f>
        <v>Thune</v>
      </c>
      <c r="R83" s="24" t="str">
        <f t="shared" si="15"/>
        <v>T000250</v>
      </c>
      <c r="S83" s="26">
        <f t="shared" si="16"/>
        <v>1</v>
      </c>
      <c r="T83" s="23"/>
      <c r="U83" s="5" t="s">
        <v>114</v>
      </c>
      <c r="V83" s="6" t="str">
        <f>LEFT(U83, LEN(U83)-7)</f>
        <v>Boozman</v>
      </c>
      <c r="W83" s="6">
        <v>0</v>
      </c>
      <c r="X83">
        <f t="shared" si="19"/>
        <v>14</v>
      </c>
      <c r="Y83" s="11" t="s">
        <v>179</v>
      </c>
      <c r="Z83" s="37">
        <v>2018</v>
      </c>
      <c r="AA83" s="30">
        <f t="shared" si="20"/>
        <v>40</v>
      </c>
      <c r="AB83" s="12" t="s">
        <v>279</v>
      </c>
      <c r="AD83" s="44"/>
      <c r="AE83" s="3" t="str">
        <f>IFERROR(LEFT(AD83,(FIND(",",AD83,1)-1)),"")</f>
        <v/>
      </c>
      <c r="AF83" s="52"/>
    </row>
    <row r="84" spans="2:32" ht="100.8" x14ac:dyDescent="0.3">
      <c r="B84" s="11" t="s">
        <v>263</v>
      </c>
      <c r="C84" s="55" t="str">
        <f t="shared" si="11"/>
        <v>https://theunitedstates.io/images/congress/225x275/R000605.jpg</v>
      </c>
      <c r="D84" s="7" t="s">
        <v>65</v>
      </c>
      <c r="E84" s="3" t="s">
        <v>41</v>
      </c>
      <c r="F84" s="3" t="s">
        <v>2</v>
      </c>
      <c r="G84" s="3">
        <f t="shared" si="12"/>
        <v>20</v>
      </c>
      <c r="H84" s="3">
        <f>VLOOKUP(Q84,$V$3:$W$102,2,FALSE)</f>
        <v>0</v>
      </c>
      <c r="I84" s="3">
        <f>IF(F84="D",0,100)</f>
        <v>100</v>
      </c>
      <c r="J84" s="3">
        <v>0</v>
      </c>
      <c r="K84" s="19">
        <f t="shared" si="10"/>
        <v>0</v>
      </c>
      <c r="L84" s="12">
        <f t="shared" si="13"/>
        <v>100</v>
      </c>
      <c r="N84" s="34" t="str">
        <f t="shared" si="14"/>
        <v>{name:"Mike Rounds",image:"https://theunitedstates.io/images/congress/225x275/R000605.jpg",active:"True",state:"SD",party:"R",impact:20,gunControl:0,proLife:100,gayMarriage:0,cleanEnergy:0,smallGovernment:100}</v>
      </c>
      <c r="P84" s="25" t="str">
        <f>LEFT(B84,(FIND(" ",B84,1)-1))</f>
        <v>Mike</v>
      </c>
      <c r="Q84" s="24" t="str">
        <f>MID(B84,FIND(" ",B84)+1,256)</f>
        <v>Rounds</v>
      </c>
      <c r="R84" s="24" t="str">
        <f t="shared" si="15"/>
        <v>R000605</v>
      </c>
      <c r="S84" s="26">
        <f t="shared" si="16"/>
        <v>1</v>
      </c>
      <c r="T84" s="23"/>
      <c r="U84" s="5" t="s">
        <v>133</v>
      </c>
      <c r="V84" s="6" t="str">
        <f>LEFT(U84, LEN(U84)-7)</f>
        <v>Grassley</v>
      </c>
      <c r="W84" s="6">
        <v>0</v>
      </c>
      <c r="X84">
        <f t="shared" si="19"/>
        <v>15</v>
      </c>
      <c r="Y84" s="11" t="s">
        <v>206</v>
      </c>
      <c r="Z84" s="37">
        <v>2018</v>
      </c>
      <c r="AA84" s="30">
        <f t="shared" si="20"/>
        <v>40</v>
      </c>
      <c r="AB84" s="12" t="s">
        <v>279</v>
      </c>
      <c r="AD84" s="43" t="s">
        <v>364</v>
      </c>
      <c r="AE84" s="3" t="str">
        <f>IFERROR(LEFT(AD84,(FIND(",",AD84,1)-1)),"")</f>
        <v>Andrews</v>
      </c>
      <c r="AF84" s="51" t="s">
        <v>365</v>
      </c>
    </row>
    <row r="85" spans="2:32" ht="100.8" x14ac:dyDescent="0.3">
      <c r="B85" s="11" t="s">
        <v>181</v>
      </c>
      <c r="C85" s="55" t="str">
        <f t="shared" si="11"/>
        <v>https://theunitedstates.io/images/congress/225x275/C001071.jpg</v>
      </c>
      <c r="D85" s="7" t="s">
        <v>65</v>
      </c>
      <c r="E85" s="3" t="s">
        <v>3</v>
      </c>
      <c r="F85" s="3" t="s">
        <v>2</v>
      </c>
      <c r="G85" s="3">
        <f t="shared" si="12"/>
        <v>10</v>
      </c>
      <c r="H85" s="3">
        <f>VLOOKUP(Q85,$V$3:$W$102,2,FALSE)</f>
        <v>0</v>
      </c>
      <c r="I85" s="3">
        <f>IF(F85="D",0,100)</f>
        <v>100</v>
      </c>
      <c r="J85" s="3">
        <v>0</v>
      </c>
      <c r="K85" s="19">
        <f t="shared" si="10"/>
        <v>0</v>
      </c>
      <c r="L85" s="12">
        <f t="shared" si="13"/>
        <v>100</v>
      </c>
      <c r="N85" s="34" t="str">
        <f t="shared" si="14"/>
        <v>{name:"Bob Corker",image:"https://theunitedstates.io/images/congress/225x275/C001071.jpg",active:"True",state:"TN",party:"R",impact:10,gunControl:0,proLife:100,gayMarriage:0,cleanEnergy:0,smallGovernment:100}</v>
      </c>
      <c r="P85" s="25" t="str">
        <f>LEFT(B85,(FIND(" ",B85,1)-1))</f>
        <v>Bob</v>
      </c>
      <c r="Q85" s="24" t="str">
        <f>MID(B85,FIND(" ",B85)+1,256)</f>
        <v>Corker</v>
      </c>
      <c r="R85" s="24" t="str">
        <f t="shared" si="15"/>
        <v>C001071</v>
      </c>
      <c r="S85" s="26">
        <f t="shared" si="16"/>
        <v>1</v>
      </c>
      <c r="T85" s="23"/>
      <c r="U85" s="5" t="s">
        <v>74</v>
      </c>
      <c r="V85" s="6" t="str">
        <f>LEFT(U85, LEN(U85)-7)</f>
        <v>Carper</v>
      </c>
      <c r="W85" s="6">
        <v>100</v>
      </c>
      <c r="X85">
        <f t="shared" si="19"/>
        <v>16</v>
      </c>
      <c r="Y85" s="11" t="s">
        <v>176</v>
      </c>
      <c r="Z85" s="37">
        <v>2018</v>
      </c>
      <c r="AA85" s="30">
        <f t="shared" si="20"/>
        <v>70</v>
      </c>
      <c r="AB85" s="12" t="s">
        <v>280</v>
      </c>
      <c r="AD85" s="44"/>
      <c r="AE85" s="3" t="str">
        <f>IFERROR(LEFT(AD85,(FIND(",",AD85,1)-1)),"")</f>
        <v/>
      </c>
      <c r="AF85" s="52"/>
    </row>
    <row r="86" spans="2:32" ht="100.8" x14ac:dyDescent="0.3">
      <c r="B86" s="11" t="s">
        <v>177</v>
      </c>
      <c r="C86" s="55" t="str">
        <f t="shared" si="11"/>
        <v>https://theunitedstates.io/images/congress/225x275/A000360.jpg</v>
      </c>
      <c r="D86" s="7" t="s">
        <v>65</v>
      </c>
      <c r="E86" s="3" t="s">
        <v>3</v>
      </c>
      <c r="F86" s="3" t="s">
        <v>5</v>
      </c>
      <c r="G86" s="3">
        <f t="shared" si="12"/>
        <v>20</v>
      </c>
      <c r="H86" s="3">
        <f>VLOOKUP(Q86,$V$3:$W$102,2,FALSE)</f>
        <v>0</v>
      </c>
      <c r="I86" s="3">
        <f>IF(F86="D",0,100)</f>
        <v>0</v>
      </c>
      <c r="J86" s="3">
        <v>0</v>
      </c>
      <c r="K86" s="19">
        <f t="shared" si="10"/>
        <v>100</v>
      </c>
      <c r="L86" s="12">
        <f t="shared" si="13"/>
        <v>0</v>
      </c>
      <c r="N86" s="34" t="str">
        <f t="shared" si="14"/>
        <v>{name:"Lamar Alexander",image:"https://theunitedstates.io/images/congress/225x275/A000360.jpg",active:"True",state:"TN",party:"D",impact:20,gunControl:0,proLife:0,gayMarriage:0,cleanEnergy:100,smallGovernment:0}</v>
      </c>
      <c r="P86" s="25" t="str">
        <f>LEFT(B86,(FIND(" ",B86,1)-1))</f>
        <v>Lamar</v>
      </c>
      <c r="Q86" s="24" t="str">
        <f>MID(B86,FIND(" ",B86)+1,256)</f>
        <v>Alexander</v>
      </c>
      <c r="R86" s="64" t="s">
        <v>327</v>
      </c>
      <c r="S86" s="65">
        <f t="shared" si="16"/>
        <v>3</v>
      </c>
      <c r="T86" s="23"/>
      <c r="U86" s="5" t="s">
        <v>120</v>
      </c>
      <c r="V86" s="6" t="str">
        <f>LEFT(U86, LEN(U86)-7)</f>
        <v>Collins</v>
      </c>
      <c r="W86" s="6">
        <v>0</v>
      </c>
      <c r="X86">
        <f t="shared" si="19"/>
        <v>17</v>
      </c>
      <c r="Y86" s="11" t="s">
        <v>202</v>
      </c>
      <c r="Z86" s="37">
        <v>2018</v>
      </c>
      <c r="AA86" s="30">
        <f t="shared" si="20"/>
        <v>70</v>
      </c>
      <c r="AB86" s="12" t="s">
        <v>280</v>
      </c>
      <c r="AD86" s="43" t="s">
        <v>366</v>
      </c>
      <c r="AE86" s="3" t="str">
        <f>IFERROR(LEFT(AD86,(FIND(",",AD86,1)-1)),"")</f>
        <v>Andrews</v>
      </c>
      <c r="AF86" s="51" t="s">
        <v>367</v>
      </c>
    </row>
    <row r="87" spans="2:32" ht="100.8" x14ac:dyDescent="0.3">
      <c r="B87" s="11" t="s">
        <v>180</v>
      </c>
      <c r="C87" s="55" t="str">
        <f t="shared" si="11"/>
        <v>https://theunitedstates.io/images/congress/225x275/C001056.jpg</v>
      </c>
      <c r="D87" s="7" t="s">
        <v>65</v>
      </c>
      <c r="E87" s="3" t="s">
        <v>27</v>
      </c>
      <c r="F87" s="3" t="s">
        <v>2</v>
      </c>
      <c r="G87" s="3">
        <f t="shared" si="12"/>
        <v>20</v>
      </c>
      <c r="H87" s="3">
        <f>VLOOKUP(Q87,$V$3:$W$102,2,FALSE)</f>
        <v>0</v>
      </c>
      <c r="I87" s="3">
        <f>IF(F87="D",0,100)</f>
        <v>100</v>
      </c>
      <c r="J87" s="3">
        <v>0</v>
      </c>
      <c r="K87" s="19">
        <f t="shared" si="10"/>
        <v>0</v>
      </c>
      <c r="L87" s="12">
        <f t="shared" si="13"/>
        <v>100</v>
      </c>
      <c r="N87" s="34" t="str">
        <f t="shared" si="14"/>
        <v>{name:"John Cornyn",image:"https://theunitedstates.io/images/congress/225x275/C001056.jpg",active:"True",state:"TX",party:"R",impact:20,gunControl:0,proLife:100,gayMarriage:0,cleanEnergy:0,smallGovernment:100}</v>
      </c>
      <c r="P87" s="25" t="str">
        <f>LEFT(B87,(FIND(" ",B87,1)-1))</f>
        <v>John</v>
      </c>
      <c r="Q87" s="24" t="str">
        <f>MID(B87,FIND(" ",B87)+1,256)</f>
        <v>Cornyn</v>
      </c>
      <c r="R87" s="24" t="str">
        <f t="shared" si="15"/>
        <v>C001056</v>
      </c>
      <c r="S87" s="26">
        <f t="shared" si="16"/>
        <v>1</v>
      </c>
      <c r="T87" s="23"/>
      <c r="U87" s="5" t="s">
        <v>110</v>
      </c>
      <c r="V87" s="6" t="str">
        <f>LEFT(U87, LEN(U87)-7)</f>
        <v>Alexander</v>
      </c>
      <c r="W87" s="6">
        <v>0</v>
      </c>
      <c r="X87">
        <v>19</v>
      </c>
      <c r="Y87" s="11" t="s">
        <v>198</v>
      </c>
      <c r="Z87" s="37">
        <v>2018</v>
      </c>
      <c r="AA87" s="30">
        <f t="shared" si="20"/>
        <v>25</v>
      </c>
      <c r="AB87" s="12" t="s">
        <v>281</v>
      </c>
      <c r="AD87" s="44"/>
      <c r="AE87" s="3" t="str">
        <f>IFERROR(LEFT(AD87,(FIND(",",AD87,1)-1)),"")</f>
        <v/>
      </c>
      <c r="AF87" s="52"/>
    </row>
    <row r="88" spans="2:32" ht="100.8" x14ac:dyDescent="0.3">
      <c r="B88" s="11" t="s">
        <v>179</v>
      </c>
      <c r="C88" s="55" t="str">
        <f t="shared" si="11"/>
        <v>https://theunitedstates.io/images/congress/225x275/C001098.jpg</v>
      </c>
      <c r="D88" s="7" t="s">
        <v>65</v>
      </c>
      <c r="E88" s="3" t="s">
        <v>27</v>
      </c>
      <c r="F88" s="3" t="s">
        <v>2</v>
      </c>
      <c r="G88" s="3">
        <f t="shared" si="12"/>
        <v>40</v>
      </c>
      <c r="H88" s="3">
        <f>VLOOKUP(Q88,$V$3:$W$102,2,FALSE)</f>
        <v>0</v>
      </c>
      <c r="I88" s="3">
        <f>IF(F88="D",0,100)</f>
        <v>100</v>
      </c>
      <c r="J88" s="3">
        <v>0</v>
      </c>
      <c r="K88" s="19">
        <f t="shared" si="10"/>
        <v>0</v>
      </c>
      <c r="L88" s="12">
        <f t="shared" si="13"/>
        <v>100</v>
      </c>
      <c r="N88" s="34" t="str">
        <f t="shared" si="14"/>
        <v>{name:"Ted Cruz",image:"https://theunitedstates.io/images/congress/225x275/C001098.jpg",active:"True",state:"TX",party:"R",impact:40,gunControl:0,proLife:100,gayMarriage:0,cleanEnergy:0,smallGovernment:100}</v>
      </c>
      <c r="P88" s="25" t="str">
        <f>LEFT(B88,(FIND(" ",B88,1)-1))</f>
        <v>Ted</v>
      </c>
      <c r="Q88" s="24" t="str">
        <f>MID(B88,FIND(" ",B88)+1,256)</f>
        <v>Cruz</v>
      </c>
      <c r="R88" s="24" t="str">
        <f t="shared" si="15"/>
        <v>C001098</v>
      </c>
      <c r="S88" s="26">
        <f t="shared" si="16"/>
        <v>1</v>
      </c>
      <c r="T88" s="23"/>
      <c r="U88" s="5" t="s">
        <v>156</v>
      </c>
      <c r="V88" s="6" t="str">
        <f>LEFT(U88, LEN(U88)-7)</f>
        <v>Scott</v>
      </c>
      <c r="W88" s="6">
        <v>0</v>
      </c>
      <c r="X88">
        <f t="shared" si="19"/>
        <v>20</v>
      </c>
      <c r="Y88" s="11" t="s">
        <v>216</v>
      </c>
      <c r="Z88" s="37">
        <v>2018</v>
      </c>
      <c r="AA88" s="30">
        <f t="shared" si="20"/>
        <v>25</v>
      </c>
      <c r="AB88" s="12" t="s">
        <v>281</v>
      </c>
      <c r="AD88" s="43" t="s">
        <v>368</v>
      </c>
      <c r="AE88" s="3" t="str">
        <f>IFERROR(LEFT(AD88,(FIND(",",AD88,1)-1)),"")</f>
        <v>Andrews</v>
      </c>
      <c r="AF88" s="51" t="s">
        <v>369</v>
      </c>
    </row>
    <row r="89" spans="2:32" ht="100.8" x14ac:dyDescent="0.3">
      <c r="B89" s="11" t="s">
        <v>203</v>
      </c>
      <c r="C89" s="55" t="str">
        <f t="shared" si="11"/>
        <v>https://theunitedstates.io/images/congress/225x275/L000577.jpg</v>
      </c>
      <c r="D89" s="7" t="s">
        <v>65</v>
      </c>
      <c r="E89" s="3" t="s">
        <v>36</v>
      </c>
      <c r="F89" s="3" t="s">
        <v>2</v>
      </c>
      <c r="G89" s="3">
        <f t="shared" si="12"/>
        <v>10</v>
      </c>
      <c r="H89" s="3">
        <f>VLOOKUP(Q89,$V$3:$W$102,2,FALSE)</f>
        <v>0</v>
      </c>
      <c r="I89" s="3">
        <f>IF(F89="D",0,100)</f>
        <v>100</v>
      </c>
      <c r="J89" s="3">
        <v>0</v>
      </c>
      <c r="K89" s="19">
        <f t="shared" si="10"/>
        <v>0</v>
      </c>
      <c r="L89" s="12">
        <f t="shared" si="13"/>
        <v>100</v>
      </c>
      <c r="N89" s="34" t="str">
        <f t="shared" si="14"/>
        <v>{name:"Mike Lee",image:"https://theunitedstates.io/images/congress/225x275/L000577.jpg",active:"True",state:"UT",party:"R",impact:10,gunControl:0,proLife:100,gayMarriage:0,cleanEnergy:0,smallGovernment:100}</v>
      </c>
      <c r="P89" s="25" t="str">
        <f>LEFT(B89,(FIND(" ",B89,1)-1))</f>
        <v>Mike</v>
      </c>
      <c r="Q89" s="24" t="str">
        <f>MID(B89,FIND(" ",B89)+1,256)</f>
        <v>Lee</v>
      </c>
      <c r="R89" s="64" t="s">
        <v>2769</v>
      </c>
      <c r="S89" s="65">
        <f t="shared" si="16"/>
        <v>4</v>
      </c>
      <c r="T89" s="23"/>
      <c r="U89" s="5" t="s">
        <v>132</v>
      </c>
      <c r="V89" s="6" t="str">
        <f>LEFT(U89, LEN(U89)-7)</f>
        <v>Graham</v>
      </c>
      <c r="W89" s="6">
        <v>0</v>
      </c>
      <c r="X89">
        <f t="shared" si="19"/>
        <v>21</v>
      </c>
      <c r="Y89" s="11" t="s">
        <v>186</v>
      </c>
      <c r="Z89" s="37">
        <v>2018</v>
      </c>
      <c r="AA89" s="30">
        <f t="shared" si="20"/>
        <v>25</v>
      </c>
      <c r="AB89" s="12" t="s">
        <v>281</v>
      </c>
      <c r="AD89" s="44"/>
      <c r="AE89" s="3" t="str">
        <f>IFERROR(LEFT(AD89,(FIND(",",AD89,1)-1)),"")</f>
        <v/>
      </c>
      <c r="AF89" s="52"/>
    </row>
    <row r="90" spans="2:32" ht="100.8" x14ac:dyDescent="0.3">
      <c r="B90" s="11" t="s">
        <v>192</v>
      </c>
      <c r="C90" s="55" t="str">
        <f t="shared" si="11"/>
        <v>https://theunitedstates.io/images/congress/225x275/H000338.jpg</v>
      </c>
      <c r="D90" s="7" t="s">
        <v>65</v>
      </c>
      <c r="E90" s="3" t="s">
        <v>36</v>
      </c>
      <c r="F90" s="3" t="s">
        <v>2</v>
      </c>
      <c r="G90" s="3">
        <f t="shared" si="12"/>
        <v>25</v>
      </c>
      <c r="H90" s="3">
        <f>VLOOKUP(Q90,$V$3:$W$102,2,FALSE)</f>
        <v>0</v>
      </c>
      <c r="I90" s="3">
        <f>IF(F90="D",0,100)</f>
        <v>100</v>
      </c>
      <c r="J90" s="3">
        <v>0</v>
      </c>
      <c r="K90" s="19">
        <f t="shared" si="10"/>
        <v>0</v>
      </c>
      <c r="L90" s="12">
        <f t="shared" si="13"/>
        <v>100</v>
      </c>
      <c r="N90" s="34" t="str">
        <f t="shared" si="14"/>
        <v>{name:"Orrin Hatch",image:"https://theunitedstates.io/images/congress/225x275/H000338.jpg",active:"True",state:"UT",party:"R",impact:25,gunControl:0,proLife:100,gayMarriage:0,cleanEnergy:0,smallGovernment:100}</v>
      </c>
      <c r="P90" s="25" t="str">
        <f>LEFT(B90,(FIND(" ",B90,1)-1))</f>
        <v>Orrin</v>
      </c>
      <c r="Q90" s="24" t="str">
        <f>MID(B90,FIND(" ",B90)+1,256)</f>
        <v>Hatch</v>
      </c>
      <c r="R90" s="24" t="str">
        <f t="shared" si="15"/>
        <v>H000338</v>
      </c>
      <c r="S90" s="26">
        <f t="shared" si="16"/>
        <v>1</v>
      </c>
      <c r="T90" s="23"/>
      <c r="U90" s="5" t="s">
        <v>135</v>
      </c>
      <c r="V90" s="6" t="str">
        <f>LEFT(U90, LEN(U90)-7)</f>
        <v>Heitkamp</v>
      </c>
      <c r="W90" s="6">
        <v>0</v>
      </c>
      <c r="X90">
        <f t="shared" si="19"/>
        <v>22</v>
      </c>
      <c r="Y90" s="11" t="s">
        <v>188</v>
      </c>
      <c r="Z90" s="37">
        <v>2018</v>
      </c>
      <c r="AA90" s="30">
        <f t="shared" si="20"/>
        <v>25</v>
      </c>
      <c r="AB90" s="12" t="s">
        <v>281</v>
      </c>
      <c r="AD90" s="43" t="s">
        <v>370</v>
      </c>
      <c r="AE90" s="3" t="str">
        <f>IFERROR(LEFT(AD90,(FIND(",",AD90,1)-1)),"")</f>
        <v>Annunzio</v>
      </c>
      <c r="AF90" s="51" t="s">
        <v>371</v>
      </c>
    </row>
    <row r="91" spans="2:32" ht="100.8" x14ac:dyDescent="0.3">
      <c r="B91" s="11" t="s">
        <v>237</v>
      </c>
      <c r="C91" s="55" t="str">
        <f t="shared" si="11"/>
        <v>https://theunitedstates.io/images/congress/225x275/W000805.jpg</v>
      </c>
      <c r="D91" s="7" t="s">
        <v>65</v>
      </c>
      <c r="E91" s="3" t="s">
        <v>42</v>
      </c>
      <c r="F91" s="3" t="s">
        <v>5</v>
      </c>
      <c r="G91" s="3">
        <f t="shared" si="12"/>
        <v>20</v>
      </c>
      <c r="H91" s="3">
        <f>VLOOKUP(Q91,$V$3:$W$102,2,FALSE)</f>
        <v>100</v>
      </c>
      <c r="I91" s="3">
        <f>IF(F91="D",0,100)</f>
        <v>0</v>
      </c>
      <c r="J91" s="3">
        <v>100</v>
      </c>
      <c r="K91" s="19">
        <f t="shared" si="10"/>
        <v>100</v>
      </c>
      <c r="L91" s="12">
        <f t="shared" si="13"/>
        <v>0</v>
      </c>
      <c r="N91" s="34" t="str">
        <f t="shared" si="14"/>
        <v>{name:"Mark Warner",image:"https://theunitedstates.io/images/congress/225x275/W000805.jpg",active:"True",state:"VA",party:"D",impact:20,gunControl:100,proLife:0,gayMarriage:100,cleanEnergy:100,smallGovernment:0}</v>
      </c>
      <c r="P91" s="25" t="str">
        <f>LEFT(B91,(FIND(" ",B91,1)-1))</f>
        <v>Mark</v>
      </c>
      <c r="Q91" s="24" t="str">
        <f>MID(B91,FIND(" ",B91)+1,256)</f>
        <v>Warner</v>
      </c>
      <c r="R91" s="64" t="s">
        <v>4569</v>
      </c>
      <c r="S91" s="65">
        <f t="shared" si="16"/>
        <v>2</v>
      </c>
      <c r="T91" s="23"/>
      <c r="U91" s="5" t="s">
        <v>126</v>
      </c>
      <c r="V91" s="6" t="str">
        <f>LEFT(U91, LEN(U91)-7)</f>
        <v>Daines</v>
      </c>
      <c r="W91" s="6">
        <v>0</v>
      </c>
      <c r="X91">
        <f t="shared" si="19"/>
        <v>23</v>
      </c>
      <c r="Y91" s="11" t="s">
        <v>236</v>
      </c>
      <c r="Z91" s="37">
        <v>2018</v>
      </c>
      <c r="AA91" s="30">
        <f t="shared" si="20"/>
        <v>25</v>
      </c>
      <c r="AB91" s="12" t="s">
        <v>281</v>
      </c>
      <c r="AD91" s="44"/>
      <c r="AE91" s="3" t="str">
        <f>IFERROR(LEFT(AD91,(FIND(",",AD91,1)-1)),"")</f>
        <v/>
      </c>
      <c r="AF91" s="52"/>
    </row>
    <row r="92" spans="2:32" ht="100.8" x14ac:dyDescent="0.3">
      <c r="B92" s="11" t="s">
        <v>206</v>
      </c>
      <c r="C92" s="55" t="str">
        <f t="shared" si="11"/>
        <v>https://theunitedstates.io/images/congress/225x275/K000384.jpg</v>
      </c>
      <c r="D92" s="7" t="s">
        <v>65</v>
      </c>
      <c r="E92" s="3" t="s">
        <v>42</v>
      </c>
      <c r="F92" s="3" t="s">
        <v>5</v>
      </c>
      <c r="G92" s="3">
        <f t="shared" si="12"/>
        <v>40</v>
      </c>
      <c r="H92" s="3">
        <f>VLOOKUP(Q92,$V$3:$W$102,2,FALSE)</f>
        <v>100</v>
      </c>
      <c r="I92" s="3">
        <f>IF(F92="D",0,100)</f>
        <v>0</v>
      </c>
      <c r="J92" s="3">
        <v>100</v>
      </c>
      <c r="K92" s="19">
        <f t="shared" si="10"/>
        <v>100</v>
      </c>
      <c r="L92" s="12">
        <f t="shared" si="13"/>
        <v>0</v>
      </c>
      <c r="N92" s="34" t="str">
        <f t="shared" si="14"/>
        <v>{name:"Tim Kaine",image:"https://theunitedstates.io/images/congress/225x275/K000384.jpg",active:"True",state:"VA",party:"D",impact:40,gunControl:100,proLife:0,gayMarriage:100,cleanEnergy:100,smallGovernment:0}</v>
      </c>
      <c r="P92" s="25" t="str">
        <f>LEFT(B92,(FIND(" ",B92,1)-1))</f>
        <v>Tim</v>
      </c>
      <c r="Q92" s="24" t="str">
        <f>MID(B92,FIND(" ",B92)+1,256)</f>
        <v>Kaine</v>
      </c>
      <c r="R92" s="24" t="str">
        <f t="shared" si="15"/>
        <v>K000384</v>
      </c>
      <c r="S92" s="26">
        <f t="shared" si="16"/>
        <v>1</v>
      </c>
      <c r="T92" s="23"/>
      <c r="U92" s="5" t="s">
        <v>159</v>
      </c>
      <c r="V92" s="6" t="str">
        <f>LEFT(U92, LEN(U92)-7)</f>
        <v>Sullivan</v>
      </c>
      <c r="W92" s="6">
        <v>0</v>
      </c>
      <c r="X92">
        <f t="shared" si="19"/>
        <v>24</v>
      </c>
      <c r="Y92" s="11" t="s">
        <v>167</v>
      </c>
      <c r="Z92" s="37">
        <v>2018</v>
      </c>
      <c r="AA92" s="30">
        <f t="shared" si="20"/>
        <v>25</v>
      </c>
      <c r="AB92" s="12" t="s">
        <v>281</v>
      </c>
      <c r="AD92" s="43" t="s">
        <v>372</v>
      </c>
      <c r="AE92" s="3" t="str">
        <f>IFERROR(LEFT(AD92,(FIND(",",AD92,1)-1)),"")</f>
        <v>Anthony</v>
      </c>
      <c r="AF92" s="51" t="s">
        <v>373</v>
      </c>
    </row>
    <row r="93" spans="2:32" ht="100.8" x14ac:dyDescent="0.3">
      <c r="B93" s="11" t="s">
        <v>231</v>
      </c>
      <c r="C93" s="55" t="str">
        <f t="shared" si="11"/>
        <v>https://theunitedstates.io/images/congress/225x275/S000033.jpg</v>
      </c>
      <c r="D93" s="7" t="s">
        <v>65</v>
      </c>
      <c r="E93" s="3" t="s">
        <v>45</v>
      </c>
      <c r="F93" s="3" t="s">
        <v>43</v>
      </c>
      <c r="G93" s="3">
        <f t="shared" si="12"/>
        <v>25</v>
      </c>
      <c r="H93" s="3">
        <f>VLOOKUP(Q93,$V$3:$W$102,2,FALSE)</f>
        <v>100</v>
      </c>
      <c r="I93" s="30">
        <v>0</v>
      </c>
      <c r="J93" s="3">
        <v>100</v>
      </c>
      <c r="K93" s="19">
        <f t="shared" si="10"/>
        <v>100</v>
      </c>
      <c r="L93" s="12">
        <f t="shared" si="13"/>
        <v>0</v>
      </c>
      <c r="N93" s="34" t="str">
        <f t="shared" si="14"/>
        <v>{name:"Bernie Sanders",image:"https://theunitedstates.io/images/congress/225x275/S000033.jpg",active:"True",state:"VT",party:"I",impact:25,gunControl:100,proLife:0,gayMarriage:100,cleanEnergy:100,smallGovernment:0}</v>
      </c>
      <c r="P93" s="25" t="str">
        <f>LEFT(B93,(FIND(" ",B93,1)-1))</f>
        <v>Bernie</v>
      </c>
      <c r="Q93" s="24" t="str">
        <f>MID(B93,FIND(" ",B93)+1,256)</f>
        <v>Sanders</v>
      </c>
      <c r="R93" s="24" t="str">
        <f t="shared" si="15"/>
        <v>S000033</v>
      </c>
      <c r="S93" s="26">
        <f t="shared" si="16"/>
        <v>1</v>
      </c>
      <c r="T93" s="23"/>
      <c r="U93" s="5" t="s">
        <v>70</v>
      </c>
      <c r="V93" s="6" t="str">
        <f>LEFT(U93, LEN(U93)-7)</f>
        <v>Boxer</v>
      </c>
      <c r="W93" s="6">
        <v>100</v>
      </c>
      <c r="X93">
        <f t="shared" si="19"/>
        <v>25</v>
      </c>
      <c r="Y93" s="11" t="s">
        <v>204</v>
      </c>
      <c r="Z93" s="37">
        <v>2018</v>
      </c>
      <c r="AA93" s="30">
        <f t="shared" si="20"/>
        <v>25</v>
      </c>
      <c r="AB93" s="12" t="s">
        <v>281</v>
      </c>
      <c r="AD93" s="44"/>
      <c r="AE93" s="3" t="str">
        <f>IFERROR(LEFT(AD93,(FIND(",",AD93,1)-1)),"")</f>
        <v/>
      </c>
      <c r="AF93" s="52"/>
    </row>
    <row r="94" spans="2:32" ht="100.8" x14ac:dyDescent="0.3">
      <c r="B94" s="11" t="s">
        <v>258</v>
      </c>
      <c r="C94" s="55" t="str">
        <f t="shared" si="11"/>
        <v>https://theunitedstates.io/images/congress/225x275/L000174.jpg</v>
      </c>
      <c r="D94" s="7" t="s">
        <v>65</v>
      </c>
      <c r="E94" s="3" t="s">
        <v>45</v>
      </c>
      <c r="F94" s="3" t="s">
        <v>5</v>
      </c>
      <c r="G94" s="3">
        <f t="shared" si="12"/>
        <v>10</v>
      </c>
      <c r="H94" s="3">
        <f>VLOOKUP(Q94,$V$3:$W$102,2,FALSE)</f>
        <v>100</v>
      </c>
      <c r="I94" s="3">
        <f>IF(F94="D",0,100)</f>
        <v>0</v>
      </c>
      <c r="J94" s="3">
        <v>100</v>
      </c>
      <c r="K94" s="19">
        <f t="shared" si="10"/>
        <v>100</v>
      </c>
      <c r="L94" s="12">
        <f t="shared" si="13"/>
        <v>0</v>
      </c>
      <c r="N94" s="34" t="str">
        <f t="shared" si="14"/>
        <v>{name:"Patrick Leahy",image:"https://theunitedstates.io/images/congress/225x275/L000174.jpg",active:"True",state:"VT",party:"D",impact:10,gunControl:100,proLife:0,gayMarriage:100,cleanEnergy:100,smallGovernment:0}</v>
      </c>
      <c r="P94" s="25" t="str">
        <f>LEFT(B94,(FIND(" ",B94,1)-1))</f>
        <v>Patrick</v>
      </c>
      <c r="Q94" s="24" t="str">
        <f>MID(B94,FIND(" ",B94)+1,256)</f>
        <v>Leahy</v>
      </c>
      <c r="R94" s="24" t="str">
        <f t="shared" si="15"/>
        <v>L000174</v>
      </c>
      <c r="S94" s="26">
        <f t="shared" si="16"/>
        <v>1</v>
      </c>
      <c r="T94" s="23"/>
      <c r="U94" s="5" t="s">
        <v>138</v>
      </c>
      <c r="V94" s="6" t="str">
        <f>LEFT(U94, LEN(U94)-7)</f>
        <v>Inhofe</v>
      </c>
      <c r="W94" s="6">
        <v>0</v>
      </c>
      <c r="X94">
        <f t="shared" si="19"/>
        <v>26</v>
      </c>
      <c r="Y94" s="11" t="s">
        <v>234</v>
      </c>
      <c r="Z94" s="37">
        <v>2018</v>
      </c>
      <c r="AA94" s="30">
        <f t="shared" si="20"/>
        <v>25</v>
      </c>
      <c r="AB94" s="12" t="s">
        <v>281</v>
      </c>
      <c r="AD94" s="43" t="s">
        <v>374</v>
      </c>
      <c r="AE94" s="3" t="str">
        <f>IFERROR(LEFT(AD94,(FIND(",",AD94,1)-1)),"")</f>
        <v>Applegate</v>
      </c>
      <c r="AF94" s="51" t="s">
        <v>375</v>
      </c>
    </row>
    <row r="95" spans="2:32" ht="100.8" x14ac:dyDescent="0.3">
      <c r="B95" s="11" t="s">
        <v>168</v>
      </c>
      <c r="C95" s="55" t="str">
        <f t="shared" si="11"/>
        <v>https://theunitedstates.io/images/congress/225x275/C000127.jpg</v>
      </c>
      <c r="D95" s="7" t="s">
        <v>65</v>
      </c>
      <c r="E95" s="3" t="s">
        <v>17</v>
      </c>
      <c r="F95" s="3" t="s">
        <v>5</v>
      </c>
      <c r="G95" s="3">
        <f t="shared" si="12"/>
        <v>25</v>
      </c>
      <c r="H95" s="3">
        <f>VLOOKUP(Q95,$V$3:$W$102,2,FALSE)</f>
        <v>100</v>
      </c>
      <c r="I95" s="3">
        <f>IF(F95="D",0,100)</f>
        <v>0</v>
      </c>
      <c r="J95" s="3">
        <v>100</v>
      </c>
      <c r="K95" s="19">
        <f t="shared" si="10"/>
        <v>100</v>
      </c>
      <c r="L95" s="12">
        <f t="shared" si="13"/>
        <v>0</v>
      </c>
      <c r="N95" s="34" t="str">
        <f t="shared" si="14"/>
        <v>{name:"Maria Cantwell",image:"https://theunitedstates.io/images/congress/225x275/C000127.jpg",active:"True",state:"WA",party:"D",impact:25,gunControl:100,proLife:0,gayMarriage:100,cleanEnergy:100,smallGovernment:0}</v>
      </c>
      <c r="P95" s="25" t="str">
        <f>LEFT(B95,(FIND(" ",B95,1)-1))</f>
        <v>Maria</v>
      </c>
      <c r="Q95" s="24" t="str">
        <f>MID(B95,FIND(" ",B95)+1,256)</f>
        <v>Cantwell</v>
      </c>
      <c r="R95" s="24" t="str">
        <f t="shared" si="15"/>
        <v>C000127</v>
      </c>
      <c r="S95" s="26">
        <f t="shared" si="16"/>
        <v>1</v>
      </c>
      <c r="T95" s="23"/>
      <c r="U95" s="5" t="s">
        <v>125</v>
      </c>
      <c r="V95" s="6" t="str">
        <f>LEFT(U95, LEN(U95)-7)</f>
        <v>Cruz</v>
      </c>
      <c r="W95" s="6">
        <v>0</v>
      </c>
      <c r="X95">
        <f t="shared" si="19"/>
        <v>27</v>
      </c>
      <c r="Y95" s="11" t="s">
        <v>197</v>
      </c>
      <c r="Z95" s="37">
        <v>2018</v>
      </c>
      <c r="AA95" s="30">
        <f t="shared" si="20"/>
        <v>25</v>
      </c>
      <c r="AB95" s="12" t="s">
        <v>281</v>
      </c>
      <c r="AD95" s="44"/>
      <c r="AE95" s="3" t="str">
        <f>IFERROR(LEFT(AD95,(FIND(",",AD95,1)-1)),"")</f>
        <v/>
      </c>
      <c r="AF95" s="52"/>
    </row>
    <row r="96" spans="2:32" ht="100.8" x14ac:dyDescent="0.3">
      <c r="B96" s="11" t="s">
        <v>215</v>
      </c>
      <c r="C96" s="55" t="str">
        <f t="shared" si="11"/>
        <v>https://theunitedstates.io/images/congress/225x275/M001111.jpg</v>
      </c>
      <c r="D96" s="7" t="s">
        <v>65</v>
      </c>
      <c r="E96" s="3" t="s">
        <v>17</v>
      </c>
      <c r="F96" s="3" t="s">
        <v>5</v>
      </c>
      <c r="G96" s="3">
        <f t="shared" si="12"/>
        <v>10</v>
      </c>
      <c r="H96" s="3">
        <f>VLOOKUP(Q96,$V$3:$W$102,2,FALSE)</f>
        <v>100</v>
      </c>
      <c r="I96" s="3">
        <f>IF(F96="D",0,100)</f>
        <v>0</v>
      </c>
      <c r="J96" s="3">
        <v>100</v>
      </c>
      <c r="K96" s="19">
        <f t="shared" si="10"/>
        <v>100</v>
      </c>
      <c r="L96" s="12">
        <f t="shared" si="13"/>
        <v>0</v>
      </c>
      <c r="N96" s="34" t="str">
        <f t="shared" si="14"/>
        <v>{name:"Patty Murray",image:"https://theunitedstates.io/images/congress/225x275/M001111.jpg",active:"True",state:"WA",party:"D",impact:10,gunControl:100,proLife:0,gayMarriage:100,cleanEnergy:100,smallGovernment:0}</v>
      </c>
      <c r="P96" s="25" t="str">
        <f>LEFT(B96,(FIND(" ",B96,1)-1))</f>
        <v>Patty</v>
      </c>
      <c r="Q96" s="24" t="str">
        <f>MID(B96,FIND(" ",B96)+1,256)</f>
        <v>Murray</v>
      </c>
      <c r="R96" s="24" t="str">
        <f t="shared" si="15"/>
        <v>M001111</v>
      </c>
      <c r="S96" s="26">
        <f t="shared" si="16"/>
        <v>1</v>
      </c>
      <c r="T96" s="23"/>
      <c r="U96" s="5" t="s">
        <v>139</v>
      </c>
      <c r="V96" s="6" t="str">
        <f>LEFT(U96, LEN(U96)-7)</f>
        <v>Isakson</v>
      </c>
      <c r="W96" s="6">
        <v>0</v>
      </c>
      <c r="X96">
        <f t="shared" si="19"/>
        <v>28</v>
      </c>
      <c r="Y96" s="11" t="s">
        <v>191</v>
      </c>
      <c r="Z96" s="37">
        <v>2018</v>
      </c>
      <c r="AA96" s="30">
        <f t="shared" si="20"/>
        <v>25</v>
      </c>
      <c r="AB96" s="12" t="s">
        <v>281</v>
      </c>
      <c r="AD96" s="43" t="s">
        <v>376</v>
      </c>
      <c r="AE96" s="3" t="str">
        <f>IFERROR(LEFT(AD96,(FIND(",",AD96,1)-1)),"")</f>
        <v>Archer</v>
      </c>
      <c r="AF96" s="51" t="s">
        <v>377</v>
      </c>
    </row>
    <row r="97" spans="2:32" ht="72" customHeight="1" x14ac:dyDescent="0.3">
      <c r="B97" s="11" t="s">
        <v>207</v>
      </c>
      <c r="C97" s="55" t="str">
        <f t="shared" si="11"/>
        <v>https://theunitedstates.io/images/congress/225x275/J000293.jpg</v>
      </c>
      <c r="D97" s="7" t="s">
        <v>65</v>
      </c>
      <c r="E97" s="3" t="s">
        <v>6</v>
      </c>
      <c r="F97" s="3" t="s">
        <v>2</v>
      </c>
      <c r="G97" s="3">
        <f t="shared" si="12"/>
        <v>10</v>
      </c>
      <c r="H97" s="3">
        <f>VLOOKUP(Q97,$V$3:$W$102,2,FALSE)</f>
        <v>0</v>
      </c>
      <c r="I97" s="3">
        <f>IF(F97="D",0,100)</f>
        <v>100</v>
      </c>
      <c r="J97" s="3">
        <v>50</v>
      </c>
      <c r="K97" s="19">
        <f t="shared" si="10"/>
        <v>0</v>
      </c>
      <c r="L97" s="12">
        <f t="shared" si="13"/>
        <v>100</v>
      </c>
      <c r="N97" s="34" t="str">
        <f t="shared" si="14"/>
        <v>{name:"Ron Johnson",image:"https://theunitedstates.io/images/congress/225x275/J000293.jpg",active:"True",state:"WI",party:"R",impact:10,gunControl:0,proLife:100,gayMarriage:50,cleanEnergy:0,smallGovernment:100}</v>
      </c>
      <c r="P97" s="25" t="str">
        <f>LEFT(B97,(FIND(" ",B97,1)-1))</f>
        <v>Ron</v>
      </c>
      <c r="Q97" s="24" t="str">
        <f>MID(B97,FIND(" ",B97)+1,256)</f>
        <v>Johnson</v>
      </c>
      <c r="R97" s="64" t="s">
        <v>2473</v>
      </c>
      <c r="S97" s="65">
        <f t="shared" si="16"/>
        <v>14</v>
      </c>
      <c r="T97" s="23"/>
      <c r="U97" s="5" t="s">
        <v>146</v>
      </c>
      <c r="V97" s="6" t="str">
        <f>LEFT(U97, LEN(U97)-7)</f>
        <v>Moran</v>
      </c>
      <c r="W97" s="6">
        <v>0</v>
      </c>
      <c r="X97">
        <f t="shared" si="19"/>
        <v>29</v>
      </c>
      <c r="Y97" s="11" t="s">
        <v>195</v>
      </c>
      <c r="Z97" s="37">
        <v>2018</v>
      </c>
      <c r="AA97" s="30">
        <f t="shared" si="20"/>
        <v>25</v>
      </c>
      <c r="AB97" s="12" t="s">
        <v>281</v>
      </c>
      <c r="AD97" s="44"/>
      <c r="AE97" s="3" t="str">
        <f>IFERROR(LEFT(AD97,(FIND(",",AD97,1)-1)),"")</f>
        <v/>
      </c>
      <c r="AF97" s="52"/>
    </row>
    <row r="98" spans="2:32" ht="100.8" x14ac:dyDescent="0.3">
      <c r="B98" s="11" t="s">
        <v>176</v>
      </c>
      <c r="C98" s="55" t="str">
        <f t="shared" si="11"/>
        <v>https://theunitedstates.io/images/congress/225x275/B001230.jpg</v>
      </c>
      <c r="D98" s="7" t="s">
        <v>65</v>
      </c>
      <c r="E98" s="3" t="s">
        <v>6</v>
      </c>
      <c r="F98" s="3" t="s">
        <v>5</v>
      </c>
      <c r="G98" s="3">
        <f t="shared" si="12"/>
        <v>70</v>
      </c>
      <c r="H98" s="3">
        <f>VLOOKUP(Q98,$V$3:$W$102,2,FALSE)</f>
        <v>100</v>
      </c>
      <c r="I98" s="3">
        <f>IF(F98="D",0,100)</f>
        <v>0</v>
      </c>
      <c r="J98" s="3">
        <v>100</v>
      </c>
      <c r="K98" s="19">
        <f t="shared" si="10"/>
        <v>100</v>
      </c>
      <c r="L98" s="12">
        <f t="shared" si="13"/>
        <v>0</v>
      </c>
      <c r="N98" s="34" t="str">
        <f t="shared" si="14"/>
        <v>{name:"Tammy Baldwin",image:"https://theunitedstates.io/images/congress/225x275/B001230.jpg",active:"True",state:"WI",party:"D",impact:70,gunControl:100,proLife:0,gayMarriage:100,cleanEnergy:100,smallGovernment:0}</v>
      </c>
      <c r="P98" s="25" t="str">
        <f>LEFT(B98,(FIND(" ",B98,1)-1))</f>
        <v>Tammy</v>
      </c>
      <c r="Q98" s="24" t="str">
        <f>MID(B98,FIND(" ",B98)+1,256)</f>
        <v>Baldwin</v>
      </c>
      <c r="R98" s="24" t="str">
        <f t="shared" si="15"/>
        <v>B001230</v>
      </c>
      <c r="S98" s="26">
        <f t="shared" si="16"/>
        <v>1</v>
      </c>
      <c r="T98" s="23"/>
      <c r="U98" s="5" t="s">
        <v>154</v>
      </c>
      <c r="V98" s="6" t="str">
        <f>LEFT(U98, LEN(U98)-7)</f>
        <v>Rubio</v>
      </c>
      <c r="W98" s="6">
        <v>0</v>
      </c>
      <c r="X98">
        <f t="shared" si="19"/>
        <v>30</v>
      </c>
      <c r="Y98" s="11" t="s">
        <v>235</v>
      </c>
      <c r="Z98" s="37">
        <v>2018</v>
      </c>
      <c r="AA98" s="30">
        <f t="shared" si="20"/>
        <v>25</v>
      </c>
      <c r="AB98" s="12" t="s">
        <v>281</v>
      </c>
      <c r="AD98" s="43" t="s">
        <v>378</v>
      </c>
      <c r="AE98" s="3" t="str">
        <f>IFERROR(LEFT(AD98,(FIND(",",AD98,1)-1)),"")</f>
        <v>Arcuri</v>
      </c>
      <c r="AF98" s="51" t="s">
        <v>379</v>
      </c>
    </row>
    <row r="99" spans="2:32" ht="100.8" x14ac:dyDescent="0.3">
      <c r="B99" s="11" t="s">
        <v>202</v>
      </c>
      <c r="C99" s="55" t="str">
        <f t="shared" si="11"/>
        <v>https://theunitedstates.io/images/congress/225x275/M001183.jpg</v>
      </c>
      <c r="D99" s="7" t="s">
        <v>65</v>
      </c>
      <c r="E99" s="3" t="s">
        <v>47</v>
      </c>
      <c r="F99" s="3" t="s">
        <v>5</v>
      </c>
      <c r="G99" s="3">
        <f t="shared" si="12"/>
        <v>70</v>
      </c>
      <c r="H99" s="3">
        <f>VLOOKUP(Q99,$V$3:$W$102,2,FALSE)</f>
        <v>0</v>
      </c>
      <c r="I99" s="30">
        <v>100</v>
      </c>
      <c r="J99" s="3">
        <v>100</v>
      </c>
      <c r="K99" s="30">
        <v>50</v>
      </c>
      <c r="L99" s="12">
        <f t="shared" si="13"/>
        <v>0</v>
      </c>
      <c r="N99" s="34" t="str">
        <f t="shared" si="14"/>
        <v>{name:"Joe Manchin",image:"https://theunitedstates.io/images/congress/225x275/M001183.jpg",active:"True",state:"WV",party:"D",impact:70,gunControl:0,proLife:100,gayMarriage:100,cleanEnergy:50,smallGovernment:0}</v>
      </c>
      <c r="P99" s="25" t="str">
        <f>LEFT(B99,(FIND(" ",B99,1)-1))</f>
        <v>Joe</v>
      </c>
      <c r="Q99" s="24" t="str">
        <f>MID(B99,FIND(" ",B99)+1,256)</f>
        <v>Manchin</v>
      </c>
      <c r="R99" s="24" t="str">
        <f t="shared" si="15"/>
        <v>M001183</v>
      </c>
      <c r="S99" s="26">
        <f t="shared" si="16"/>
        <v>1</v>
      </c>
      <c r="T99" s="23"/>
      <c r="U99" s="5" t="s">
        <v>107</v>
      </c>
      <c r="V99" s="6" t="str">
        <f>LEFT(U99, LEN(U99)-7)</f>
        <v>Warren</v>
      </c>
      <c r="W99" s="6">
        <v>100</v>
      </c>
      <c r="X99">
        <f t="shared" si="19"/>
        <v>31</v>
      </c>
      <c r="Y99" s="11" t="s">
        <v>192</v>
      </c>
      <c r="Z99" s="37">
        <v>2018</v>
      </c>
      <c r="AA99" s="30">
        <f t="shared" si="20"/>
        <v>25</v>
      </c>
      <c r="AB99" s="12" t="s">
        <v>281</v>
      </c>
      <c r="AD99" s="44"/>
      <c r="AE99" s="3" t="str">
        <f>IFERROR(LEFT(AD99,(FIND(",",AD99,1)-1)),"")</f>
        <v/>
      </c>
      <c r="AF99" s="52"/>
    </row>
    <row r="100" spans="2:32" ht="100.8" x14ac:dyDescent="0.3">
      <c r="B100" s="11" t="s">
        <v>243</v>
      </c>
      <c r="C100" s="55" t="str">
        <f t="shared" si="11"/>
        <v>https://theunitedstates.io/images/congress/225x275/C001047.jpg</v>
      </c>
      <c r="D100" s="7" t="s">
        <v>65</v>
      </c>
      <c r="E100" s="3" t="s">
        <v>47</v>
      </c>
      <c r="F100" s="3" t="s">
        <v>2</v>
      </c>
      <c r="G100" s="3">
        <f t="shared" si="12"/>
        <v>20</v>
      </c>
      <c r="H100" s="30">
        <v>50</v>
      </c>
      <c r="I100" s="3">
        <f>IF(F100="D",0,100)</f>
        <v>100</v>
      </c>
      <c r="J100" s="3">
        <v>50</v>
      </c>
      <c r="K100" s="19">
        <f>IF(F100="R",0,100)</f>
        <v>0</v>
      </c>
      <c r="L100" s="12">
        <f t="shared" si="13"/>
        <v>100</v>
      </c>
      <c r="N100" s="34" t="str">
        <f t="shared" si="14"/>
        <v>{name:"Shelley Moore Capito",image:"https://theunitedstates.io/images/congress/225x275/C001047.jpg",active:"True",state:"WV",party:"R",impact:20,gunControl:50,proLife:100,gayMarriage:50,cleanEnergy:0,smallGovernment:100}</v>
      </c>
      <c r="P100" s="25" t="str">
        <f>LEFT(B100,(FIND(" ",B100,1)-1))</f>
        <v>Shelley</v>
      </c>
      <c r="Q100" s="24" t="str">
        <f>MID(B100,FIND(" ",B100)+1,256)</f>
        <v>Moore Capito</v>
      </c>
      <c r="R100" s="64" t="s">
        <v>917</v>
      </c>
      <c r="S100" s="65">
        <f t="shared" si="16"/>
        <v>0</v>
      </c>
      <c r="T100" s="23"/>
      <c r="U100" s="5" t="s">
        <v>150</v>
      </c>
      <c r="V100" s="6" t="str">
        <f>LEFT(U100, LEN(U100)-7)</f>
        <v>Portman</v>
      </c>
      <c r="W100" s="6">
        <v>0</v>
      </c>
      <c r="X100">
        <f t="shared" si="19"/>
        <v>32</v>
      </c>
      <c r="Y100" s="11" t="s">
        <v>231</v>
      </c>
      <c r="Z100" s="37">
        <v>2018</v>
      </c>
      <c r="AA100" s="30">
        <f t="shared" si="20"/>
        <v>25</v>
      </c>
      <c r="AB100" s="12" t="s">
        <v>281</v>
      </c>
      <c r="AD100" s="43" t="s">
        <v>380</v>
      </c>
      <c r="AE100" s="3" t="str">
        <f>IFERROR(LEFT(AD100,(FIND(",",AD100,1)-1)),"")</f>
        <v>Arends</v>
      </c>
      <c r="AF100" s="51" t="s">
        <v>381</v>
      </c>
    </row>
    <row r="101" spans="2:32" ht="100.8" x14ac:dyDescent="0.3">
      <c r="B101" s="11" t="s">
        <v>175</v>
      </c>
      <c r="C101" s="55" t="str">
        <f t="shared" si="11"/>
        <v>https://theunitedstates.io/images/congress/225x275/B001261.jpg</v>
      </c>
      <c r="D101" s="7" t="s">
        <v>65</v>
      </c>
      <c r="E101" s="3" t="s">
        <v>7</v>
      </c>
      <c r="F101" s="3" t="s">
        <v>2</v>
      </c>
      <c r="G101" s="3">
        <f t="shared" si="12"/>
        <v>25</v>
      </c>
      <c r="H101" s="3">
        <f>VLOOKUP(Q101,$V$3:$W$102,2,FALSE)</f>
        <v>0</v>
      </c>
      <c r="I101" s="3">
        <f>IF(F101="D",0,100)</f>
        <v>100</v>
      </c>
      <c r="J101" s="3">
        <v>0</v>
      </c>
      <c r="K101" s="19">
        <f>IF(F101="R",0,100)</f>
        <v>0</v>
      </c>
      <c r="L101" s="12">
        <f t="shared" si="13"/>
        <v>100</v>
      </c>
      <c r="N101" s="34" t="str">
        <f t="shared" si="14"/>
        <v>{name:"John Barrasso",image:"https://theunitedstates.io/images/congress/225x275/B001261.jpg",active:"True",state:"WY",party:"R",impact:25,gunControl:0,proLife:100,gayMarriage:0,cleanEnergy:0,smallGovernment:100}</v>
      </c>
      <c r="P101" s="25" t="str">
        <f>LEFT(B101,(FIND(" ",B101,1)-1))</f>
        <v>John</v>
      </c>
      <c r="Q101" s="24" t="str">
        <f>MID(B101,FIND(" ",B101)+1,256)</f>
        <v>Barrasso</v>
      </c>
      <c r="R101" s="24" t="str">
        <f t="shared" si="15"/>
        <v>B001261</v>
      </c>
      <c r="S101" s="26">
        <f t="shared" si="16"/>
        <v>1</v>
      </c>
      <c r="T101" s="23"/>
      <c r="U101" s="5" t="s">
        <v>108</v>
      </c>
      <c r="V101" s="6" t="str">
        <f>LEFT(U101, LEN(U101)-7)</f>
        <v>Whitehouse</v>
      </c>
      <c r="W101" s="6">
        <v>100</v>
      </c>
      <c r="X101">
        <f t="shared" si="19"/>
        <v>33</v>
      </c>
      <c r="Y101" s="11" t="s">
        <v>168</v>
      </c>
      <c r="Z101" s="37">
        <v>2018</v>
      </c>
      <c r="AA101" s="30">
        <f t="shared" si="20"/>
        <v>25</v>
      </c>
      <c r="AB101" s="12" t="s">
        <v>281</v>
      </c>
      <c r="AD101" s="44"/>
      <c r="AE101" s="3" t="str">
        <f>IFERROR(LEFT(AD101,(FIND(",",AD101,1)-1)),"")</f>
        <v/>
      </c>
      <c r="AF101" s="52"/>
    </row>
    <row r="102" spans="2:32" ht="101.4" thickBot="1" x14ac:dyDescent="0.35">
      <c r="B102" s="13" t="s">
        <v>250</v>
      </c>
      <c r="C102" s="56" t="str">
        <f t="shared" si="11"/>
        <v>https://theunitedstates.io/images/congress/225x275/E000285.jpg</v>
      </c>
      <c r="D102" s="14" t="s">
        <v>65</v>
      </c>
      <c r="E102" s="15" t="s">
        <v>7</v>
      </c>
      <c r="F102" s="15" t="s">
        <v>2</v>
      </c>
      <c r="G102" s="15">
        <f t="shared" si="12"/>
        <v>20</v>
      </c>
      <c r="H102" s="15">
        <f>VLOOKUP(Q102,$V$3:$W$102,2,FALSE)</f>
        <v>0</v>
      </c>
      <c r="I102" s="15">
        <f>IF(F102="D",0,100)</f>
        <v>100</v>
      </c>
      <c r="J102" s="15">
        <v>0</v>
      </c>
      <c r="K102" s="15">
        <f>IF(F102="R",0,100)</f>
        <v>0</v>
      </c>
      <c r="L102" s="16">
        <f t="shared" si="13"/>
        <v>100</v>
      </c>
      <c r="N102" s="35" t="str">
        <f t="shared" si="14"/>
        <v>{name:"Mike Enzi",image:"https://theunitedstates.io/images/congress/225x275/E000285.jpg",active:"True",state:"WY",party:"R",impact:20,gunControl:0,proLife:100,gayMarriage:0,cleanEnergy:0,smallGovernment:100}</v>
      </c>
      <c r="P102" s="27" t="str">
        <f>LEFT(B102,(FIND(" ",B102,1)-1))</f>
        <v>Mike</v>
      </c>
      <c r="Q102" s="57" t="str">
        <f>MID(B102,FIND(" ",B102)+1,256)</f>
        <v>Enzi</v>
      </c>
      <c r="R102" s="57" t="str">
        <f t="shared" si="15"/>
        <v>E000285</v>
      </c>
      <c r="S102" s="28">
        <f t="shared" si="16"/>
        <v>1</v>
      </c>
      <c r="T102" s="23"/>
      <c r="U102" s="5" t="s">
        <v>131</v>
      </c>
      <c r="V102" s="6" t="str">
        <f>LEFT(U102, LEN(U102)-7)</f>
        <v>Gardner</v>
      </c>
      <c r="W102" s="6">
        <v>0</v>
      </c>
      <c r="X102">
        <f t="shared" si="19"/>
        <v>34</v>
      </c>
      <c r="Y102" s="13" t="s">
        <v>175</v>
      </c>
      <c r="Z102" s="38">
        <v>2018</v>
      </c>
      <c r="AA102" s="36">
        <f t="shared" si="20"/>
        <v>25</v>
      </c>
      <c r="AB102" s="16" t="s">
        <v>281</v>
      </c>
      <c r="AD102" s="43" t="s">
        <v>382</v>
      </c>
      <c r="AE102" s="3" t="str">
        <f>IFERROR(LEFT(AD102,(FIND(",",AD102,1)-1)),"")</f>
        <v>Armey</v>
      </c>
      <c r="AF102" s="51" t="s">
        <v>383</v>
      </c>
    </row>
    <row r="103" spans="2:32" x14ac:dyDescent="0.3">
      <c r="AD103" s="44"/>
      <c r="AE103" s="3" t="str">
        <f>IFERROR(LEFT(AD103,(FIND(",",AD103,1)-1)),"")</f>
        <v/>
      </c>
      <c r="AF103" s="52"/>
    </row>
    <row r="104" spans="2:32" x14ac:dyDescent="0.3">
      <c r="N104" s="66" t="s">
        <v>4782</v>
      </c>
      <c r="AD104" s="43" t="s">
        <v>384</v>
      </c>
      <c r="AE104" s="3" t="str">
        <f>IFERROR(LEFT(AD104,(FIND(",",AD104,1)-1)),"")</f>
        <v>Armstrong</v>
      </c>
      <c r="AF104" s="51" t="s">
        <v>385</v>
      </c>
    </row>
    <row r="105" spans="2:32" ht="408.6" customHeight="1" x14ac:dyDescent="0.3">
      <c r="N105" s="2" t="str">
        <f>CONCATENATE("[",_xlfn.TEXTJOIN(",",TRUE,N3:N102),"]")</f>
        <v>[{name:"Dan Sullivan",image:"https://theunitedstates.io/images/congress/225x275/S001198.jpg",active:"True",state:"AK",party:"R",impact:20,gunControl:0,proLife:100,gayMarriage:0,cleanEnergy:0,smallGovernment:100},{name:"Lisa Murkowski",image:"https://theunitedstates.io/images/congress/225x275/M001153.jpg",active:"True",state:"AK",party:"R",impact:10,gunControl:0,proLife:0,gayMarriage:100,cleanEnergy:0,smallGovernment:100},{name:"Doug Jones",image:"https://theunitedstates.io/images/congress/225x275/J000300.jpg",active:"True",state:"AL",party:"D",impact:20,gunControl:0,proLife:0,gayMarriage:50,cleanEnergy:100,smallGovernment:0},{name:"Richard Shelby",image:"https://theunitedstates.io/images/congress/225x275/S000320.jpg",active:"True",state:"AL",party:"R",impact:10,gunControl:0,proLife:100,gayMarriage:0,cleanEnergy:0,smallGovernment:100},{name:"John Boozman",image:"https://theunitedstates.io/images/congress/225x275/B001236.jpg",active:"True",state:"AR",party:"R",impact:10,gunControl:0,proLife:100,gayMarriage:0,cleanEnergy:0,smallGovernment:100},{name:"Tom Cotton",image:"https://theunitedstates.io/images/congress/225x275/C001095.jpg",active:"True",state:"AR",party:"R",impact:20,gunControl:0,proLife:100,gayMarriage:0,cleanEnergy:0,smallGovernment:100},{name:"Jeff Flake",image:"https://theunitedstates.io/images/congress/225x275/F000444.jpg",active:"True",state:"AZ",party:"R",impact:10,gunControl:0,proLife:100,gayMarriage:0,cleanEnergy:0,smallGovernment:100},{name:"John McCain",image:"https://theunitedstates.io/images/congress/225x275/M000303.jpg",active:"True",state:"AZ",party:"R",impact:10,gunControl:0,proLife:100,gayMarriage:0,cleanEnergy:0,smallGovernment:100},{name:"Dianne Feinstein",image:"https://theunitedstates.io/images/congress/225x275/F000062.jpg",active:"True",state:"CA",party:"D",impact:25,gunControl:100,proLife:0,gayMarriage:100,cleanEnergy:100,smallGovernment:0},{name:"Kamala Harris",image:"https://theunitedstates.io/images/congress/225x275/H001075.jpg",active:"True",state:"CA",party:"D",impact:10,gunControl:100,proLife:0,gayMarriage:100,cleanEnergy:100,smallGovernment:0},{name:"Cory Gardner",image:"https://theunitedstates.io/images/congress/225x275/G000562.jpg",active:"True",state:"CO",party:"R",impact:20,gunControl:0,proLife:100,gayMarriage:0,cleanEnergy:0,smallGovernment:100},{name:"Michael Bennet",image:"https://theunitedstates.io/images/congress/225x275/B001267.jpg",active:"True",state:"CO",party:"D",impact:10,gunControl:100,proLife:0,gayMarriage:100,cleanEnergy:100,smallGovernment:0},{name:"Chris Murphy",image:"https://theunitedstates.io/images/congress/225x275/M001169.jpg",active:"True",state:"CT",party:"D",impact:25,gunControl:100,proLife:0,gayMarriage:100,cleanEnergy:100,smallGovernment:0},{name:"Richard Blumenthal",image:"https://theunitedstates.io/images/congress/225x275/B001277.jpg",active:"True",state:"CT",party:"D",impact:10,gunControl:100,proLife:0,gayMarriage:100,cleanEnergy:100,smallGovernment:0},{name:"Chris Coons",image:"https://theunitedstates.io/images/congress/225x275/C001088.jpg",active:"True",state:"DE",party:"D",impact:20,gunControl:100,proLife:0,gayMarriage:100,cleanEnergy:100,smallGovernment:0},{name:"Tom Carper",image:"https://theunitedstates.io/images/congress/225x275/C000174.jpg",active:"True",state:"DE",party:"D",impact:25,gunControl:100,proLife:0,gayMarriage:100,cleanEnergy:100,smallGovernment:0},{name:"Bill Nelson",image:"https://theunitedstates.io/images/congress/225x275/N000032.jpg",active:"True",state:"FL",party:"D",impact:100,gunControl:100,proLife:0,gayMarriage:100,cleanEnergy:100,smallGovernment:0},{name:"Marco Rubio",image:"https://theunitedstates.io/images/congress/225x275/R000595.jpg",active:"True",state:"FL",party:"R",impact:10,gunControl:0,proLife:100,gayMarriage:0,cleanEnergy:0,smallGovernment:100},{name:"David Perdue",image:"https://theunitedstates.io/images/congress/225x275/P000612.jpg",active:"True",state:"GA",party:"R",impact:20,gunControl:0,proLife:100,gayMarriage:0,cleanEnergy:0,smallGovernment:100},{name:"Johnny Isakson",image:"https://theunitedstates.io/images/congress/225x275/I000055.jpg",active:"True",state:"GA",party:"R",impact:10,gunControl:0,proLife:100,gayMarriage:0,cleanEnergy:0,smallGovernment:100},{name:"Brian Schatz",image:"https://theunitedstates.io/images/congress/225x275/S001194.jpg",active:"True",state:"HI",party:"D",impact:10,gunControl:100,proLife:0,gayMarriage:100,cleanEnergy:100,smallGovernment:0},{name:"Mazie Hirono",image:"https://theunitedstates.io/images/congress/225x275/H001042.jpg",active:"True",state:"HI",party:"D",impact:25,gunControl:100,proLife:0,gayMarriage:100,cleanEnergy:100,smallGovernment:0},{name:"Chuck Grassley",image:"https://theunitedstates.io/images/congress/225x275/G000386.jpg",active:"True",state:"IA",party:"R",impact:10,gunControl:0,proLife:100,gayMarriage:0,cleanEnergy:0,smallGovernment:100},{name:"Joni Ernst",image:"https://theunitedstates.io/images/congress/225x275/E000295.jpg",active:"True",state:"IA",party:"R",impact:20,gunControl:0,proLife:100,gayMarriage:0,cleanEnergy:0,smallGovernment:100},{name:"Jim Risch",image:"https://theunitedstates.io/images/congress/225x275/R000584.jpg",active:"True",state:"ID",party:"R",impact:20,gunControl:0,proLife:100,gayMarriage:0,cleanEnergy:0,smallGovernment:100},{name:"Mike Crapo",image:"https://theunitedstates.io/images/congress/225x275/C000880.jpg",active:"True",state:"ID",party:"R",impact:10,gunControl:0,proLife:100,gayMarriage:0,cleanEnergy:0,smallGovernment:100},{name:"Dick Durbin",image:"https://theunitedstates.io/images/congress/225x275/D000563.jpg",active:"True",state:"IL",party:"D",impact:20,gunControl:100,proLife:0,gayMarriage:100,cleanEnergy:100,smallGovernment:0},{name:"Tammy Duckworth",image:"https://theunitedstates.io/images/congress/225x275/D000622.jpg",active:"True",state:"IL",party:"D",impact:10,gunControl:50,proLife:0,gayMarriage:100,cleanEnergy:100,smallGovernment:0},{name:"Joe Donnelly",image:"https://theunitedstates.io/images/congress/225x275/D000607.jpg",active:"True",state:"IN",party:"D",impact:100,gunControl:100,proLife:100,gayMarriage:100,cleanEnergy:50,smallGovernment:0},{name:"Todd Young",image:"https://theunitedstates.io/images/congress/225x275/Y000064.jpg",active:"True",state:"IN",party:"R",impact:10,gunControl:50,proLife:100,gayMarriage:50,cleanEnergy:0,smallGovernment:100},{name:"Jerry Moran",image:"https://theunitedstates.io/images/congress/225x275/M000934.jpg",active:"True",state:"KS",party:"R",impact:10,gunControl:0,proLife:100,gayMarriage:0,cleanEnergy:0,smallGovernment:100},{name:"Pat Roberts",image:"https://theunitedstates.io/images/congress/225x275/R000307.jpg",active:"True",state:"KS",party:"R",impact:20,gunControl:0,proLife:100,gayMarriage:0,cleanEnergy:0,smallGovernment:100},{name:"Mitch McConnell",image:"https://theunitedstates.io/images/congress/225x275/M000355.jpg",active:"True",state:"KY",party:"R",impact:20,gunControl:0,proLife:100,gayMarriage:0,cleanEnergy:0,smallGovernment:100},{name:"Rand Paul",image:"https://theunitedstates.io/images/congress/225x275/P000603.jpg",active:"True",state:"KY",party:"R",impact:10,gunControl:0,proLife:100,gayMarriage:0,cleanEnergy:0,smallGovernment:100},{name:"Bill Cassidy",image:"https://theunitedstates.io/images/congress/225x275/C001075.jpg",active:"True",state:"LA",party:"R",impact:20,gunControl:0,proLife:100,gayMarriage:0,cleanEnergy:0,smallGovernment:100},{name:"John Neely Kennedy",image:"https://theunitedstates.io/images/congress/225x275/K000393.jpg",active:"True",state:"LA",party:"R",impact:10,gunControl:0,proLife:100,gayMarriage:0,cleanEnergy:0,smallGovernment:100},{name:"Ed Markey",image:"https://theunitedstates.io/images/congress/225x275/M000133.jpg",active:"True",state:"MA",party:"D",impact:20,gunControl:100,proLife:0,gayMarriage:100,cleanEnergy:100,smallGovernment:0},{name:"Elizabeth Warren",image:"https://theunitedstates.io/images/congress/225x275/W000817.jpg",active:"True",state:"MA",party:"D",impact:25,gunControl:100,proLife:0,gayMarriage:100,cleanEnergy:100,smallGovernment:0},{name:"Ben Cardin",image:"https://theunitedstates.io/images/congress/225x275/C000141.jpg",active:"True",state:"MD",party:"D",impact:25,gunControl:100,proLife:0,gayMarriage:100,cleanEnergy:100,smallGovernment:0},{name:"Chris Van Hollen",image:"https://theunitedstates.io/images/congress/225x275/V000128.jpg",active:"True",state:"MD",party:"D",impact:10,gunControl:50,proLife:0,gayMarriage:100,cleanEnergy:100,smallGovernment:0},{name:"Angus King",image:"https://theunitedstates.io/images/congress/225x275/K000383.jpg",active:"True",state:"ME",party:"I",impact:40,gunControl:100,proLife:0,gayMarriage:100,cleanEnergy:100,smallGovernment:0},{name:"Susan Collins",image:"https://theunitedstates.io/images/congress/225x275/C001035.jpg",active:"True",state:"ME",party:"R",impact:20,gunControl:0,proLife:0,gayMarriage:100,cleanEnergy:100,smallGovernment:100},{name:"Debbie Stabenow",image:"https://theunitedstates.io/images/congress/225x275/S000770.jpg",active:"True",state:"MI",party:"D",impact:40,gunControl:100,proLife:0,gayMarriage:100,cleanEnergy:100,smallGovernment:0},{name:"Gary Peters",image:"https://theunitedstates.io/images/congress/225x275/P000595.jpg",active:"True",state:"MI",party:"D",impact:20,gunControl:100,proLife:0,gayMarriage:100,cleanEnergy:100,smallGovernment:0},{name:"Amy Klobuchar",image:"https://theunitedstates.io/images/congress/225x275/K000367.jpg",active:"True",state:"MN",party:"D",impact:25,gunControl:100,proLife:0,gayMarriage:100,cleanEnergy:100,smallGovernment:0},{name:"Tina Smith",image:"https://theunitedstates.io/images/congress/225x275/S001203.jpg",active:"True",state:"MN",party:"D",impact:70,gunControl:50,proLife:0,gayMarriage:50,cleanEnergy:100,smallGovernment:0},{name:"Claire McCaskill",image:"https://theunitedstates.io/images/congress/225x275/M001170.jpg",active:"True",state:"MO",party:"D",impact:100,gunControl:100,proLife:0,gayMarriage:100,cleanEnergy:100,smallGovernment:0},{name:"Roy Blunt",image:"https://theunitedstates.io/images/congress/225x275/B000575.jpg",active:"True",state:"MO",party:"R",impact:10,gunControl:0,proLife:100,gayMarriage:0,cleanEnergy:0,smallGovernment:100},{name:"Roger Wicker",image:"https://theunitedstates.io/images/congress/225x275/W000437.jpg",active:"True",state:"MS",party:"R",impact:25,gunControl:0,proLife:100,gayMarriage:0,cleanEnergy:0,smallGovernment:100},{name:"Thad Cochran",image:"https://theunitedstates.io/images/congress/225x275/C000567.jpg",active:"True",state:"MS",party:"R",impact:20,gunControl:0,proLife:100,gayMarriage:0,cleanEnergy:0,smallGovernment:100},{name:"Jon Tester",image:"https://theunitedstates.io/images/congress/225x275/T000464.jpg",active:"True",state:"MT",party:"D",impact:70,gunControl:0,proLife:0,gayMarriage:100,cleanEnergy:100,smallGovernment:0},{name:"Steve Daines",image:"https://theunitedstates.io/images/congress/225x275/D000618.jpg",active:"True",state:"MT",party:"R",impact:20,gunControl:0,proLife:100,gayMarriage:0,cleanEnergy:0,smallGovernment:100},{name:"Richard Burr",image:"https://theunitedstates.io/images/congress/225x275/B001135.jpg",active:"True",state:"NC",party:"R",impact:10,gunControl:0,proLife:100,gayMarriage:0,cleanEnergy:0,smallGovernment:100},{name:"Thom Tillis",image:"https://theunitedstates.io/images/congress/225x275/T000476.jpg",active:"True",state:"NC",party:"R",impact:20,gunControl:0,proLife:100,gayMarriage:0,cleanEnergy:0,smallGovernment:100},{name:"Heidi Heitkamp",image:"https://theunitedstates.io/images/congress/225x275/H001069.jpg",active:"True",state:"ND",party:"D",impact:70,gunControl:0,proLife:0,gayMarriage:100,cleanEnergy:50,smallGovernment:0},{name:"John Hoeven",image:"https://theunitedstates.io/images/congress/225x275/H001061.jpg",active:"True",state:"ND",party:"R",impact:10,gunControl:0,proLife:100,gayMarriage:0,cleanEnergy:0,smallGovernment:100},{name:"Ben Sasse",image:"https://theunitedstates.io/images/congress/225x275/S001197.jpg",active:"True",state:"NE",party:"R",impact:20,gunControl:0,proLife:100,gayMarriage:0,cleanEnergy:0,smallGovernment:100},{name:"Deb Fischer",image:"https://theunitedstates.io/images/congress/225x275/F000463.jpg",active:"True",state:"NE",party:"R",impact:25,gunControl:0,proLife:100,gayMarriage:0,cleanEnergy:0,smallGovernment:100},{name:"Jeanne Shaheen",image:"https://theunitedstates.io/images/congress/225x275/S001181.jpg",active:"True",state:"NH",party:"D",impact:20,gunControl:100,proLife:0,gayMarriage:100,cleanEnergy:100,smallGovernment:0},{name:"Maggie Hassan",image:"https://theunitedstates.io/images/congress/225x275/H001076.jpg",active:"True",state:"NH",party:"D",impact:10,gunControl:100,proLife:0,gayMarriage:100,cleanEnergy:100,smallGovernment:0},{name:"Bob Menendez",image:"https://theunitedstates.io/images/congress/225x275/M000639.jpg",active:"True",state:"NJ",party:"D",impact:40,gunControl:100,proLife:0,gayMarriage:100,cleanEnergy:100,smallGovernment:0},{name:"Cory Booker",image:"https://theunitedstates.io/images/congress/225x275/B001288.jpg",active:"True",state:"NJ",party:"D",impact:20,gunControl:100,proLife:0,gayMarriage:100,cleanEnergy:100,smallGovernment:0},{name:"Martin Heinrich",image:"https://theunitedstates.io/images/congress/225x275/H001046.jpg",active:"True",state:"NM",party:"D",impact:25,gunControl:100,proLife:0,gayMarriage:100,cleanEnergy:100,smallGovernment:0},{name:"Tom Udall",image:"https://theunitedstates.io/images/congress/225x275/U000039.jpg",active:"True",state:"NM",party:"D",impact:20,gunControl:100,proLife:0,gayMarriage:100,cleanEnergy:100,smallGovernment:0},{name:"Catherine Cortez Masto",image:"https://theunitedstates.io/images/congress/225x275/C001113.jpg",active:"True",state:"NV",party:"D",impact:10,gunControl:50,proLife:0,gayMarriage:100,cleanEnergy:100,smallGovernment:0},{name:"Dean Heller",image:"https://theunitedstates.io/images/congress/225x275/H001041.jpg",active:"True",state:"NV",party:"R",impact:100,gunControl:0,proLife:100,gayMarriage:50,cleanEnergy:0,smallGovernment:100},{name:"Chuck Schumer",image:"https://theunitedstates.io/images/congress/225x275/S000148.jpg",active:"True",state:"NY",party:"D",impact:10,gunControl:100,proLife:0,gayMarriage:100,cleanEnergy:100,smallGovernment:0},{name:"Kirsten Gillibrand",image:"https://theunitedstates.io/images/congress/225x275/G000555.jpg",active:"True",state:"NY",party:"D",impact:25,gunControl:100,proLife:0,gayMarriage:100,cleanEnergy:100,smallGovernment:0},{name:"Rob Portman",image:"https://theunitedstates.io/images/congress/225x275/P000449.jpg",active:"True",state:"OH",party:"R",impact:10,gunControl:0,proLife:100,gayMarriage:100,cleanEnergy:0,smallGovernment:100},{name:"Sherrod Brown",image:"https://theunitedstates.io/images/congress/225x275/B000944.jpg",active:"True",state:"OH",party:"D",impact:70,gunControl:100,proLife:0,gayMarriage:100,cleanEnergy:100,smallGovernment:0},{name:"James Lankford",image:"https://theunitedstates.io/images/congress/225x275/L000575.jpg",active:"True",state:"OK",party:"R",impact:10,gunControl:0,proLife:100,gayMarriage:0,cleanEnergy:0,smallGovernment:100},{name:"Jim Inhofe",image:"https://theunitedstates.io/images/congress/225x275/I000024.jpg",active:"True",state:"OK",party:"R",impact:20,gunControl:0,proLife:100,gayMarriage:0,cleanEnergy:0,smallGovernment:100},{name:"Jeff Merkley",image:"https://theunitedstates.io/images/congress/225x275/M001176.jpg",active:"True",state:"OR",party:"D",impact:20,gunControl:100,proLife:0,gayMarriage:100,cleanEnergy:100,smallGovernment:0},{name:"Ron Wyden",image:"https://theunitedstates.io/images/congress/225x275/W000779.jpg",active:"True",state:"OR",party:"D",impact:10,gunControl:100,proLife:0,gayMarriage:100,cleanEnergy:100,smallGovernment:0},{name:"Bob Casey",image:"https://theunitedstates.io/images/congress/225x275/C001070.jpg",active:"True",state:"PA",party:"D",impact:40,gunControl:100,proLife:100,gayMarriage:100,cleanEnergy:100,smallGovernment:0},{name:"Pat Toomey",image:"https://theunitedstates.io/images/congress/225x275/T000461.jpg",active:"True",state:"PA",party:"R",impact:10,gunControl:0,proLife:100,gayMarriage:0,cleanEnergy:0,smallGovernment:100},{name:"Jack Reed",image:"https://theunitedstates.io/images/congress/225x275/R000122.jpg",active:"True",state:"RI",party:"D",impact:20,gunControl:100,proLife:0,gayMarriage:100,cleanEnergy:100,smallGovernment:0},{name:"Sheldon Whitehouse",image:"https://theunitedstates.io/images/congress/225x275/W000802.jpg",active:"True",state:"RI",party:"D",impact:25,gunControl:100,proLife:0,gayMarriage:100,cleanEnergy:100,smallGovernment:0},{name:"Lindsey Graham",image:"https://theunitedstates.io/images/congress/225x275/G000359.jpg",active:"True",state:"SC",party:"R",impact:20,gunControl:0,proLife:100,gayMarriage:0,cleanEnergy:0,smallGovernment:100},{name:"Tim Scott",image:"https://theunitedstates.io/images/congress/225x275/S001184.jpg",active:"True",state:"SC",party:"R",impact:10,gunControl:0,proLife:100,gayMarriage:0,cleanEnergy:0,smallGovernment:100},{name:"John Thune",image:"https://theunitedstates.io/images/congress/225x275/T000250.jpg",active:"True",state:"SD",party:"R",impact:10,gunControl:0,proLife:100,gayMarriage:0,cleanEnergy:0,smallGovernment:100},{name:"Mike Rounds",image:"https://theunitedstates.io/images/congress/225x275/R000605.jpg",active:"True",state:"SD",party:"R",impact:20,gunControl:0,proLife:100,gayMarriage:0,cleanEnergy:0,smallGovernment:100},{name:"Bob Corker",image:"https://theunitedstates.io/images/congress/225x275/C001071.jpg",active:"True",state:"TN",party:"R",impact:10,gunControl:0,proLife:100,gayMarriage:0,cleanEnergy:0,smallGovernment:100},{name:"Lamar Alexander",image:"https://theunitedstates.io/images/congress/225x275/A000360.jpg",active:"True",state:"TN",party:"D",impact:20,gunControl:0,proLife:0,gayMarriage:0,cleanEnergy:100,smallGovernment:0},{name:"John Cornyn",image:"https://theunitedstates.io/images/congress/225x275/C001056.jpg",active:"True",state:"TX",party:"R",impact:20,gunControl:0,proLife:100,gayMarriage:0,cleanEnergy:0,smallGovernment:100},{name:"Ted Cruz",image:"https://theunitedstates.io/images/congress/225x275/C001098.jpg",active:"True",state:"TX",party:"R",impact:40,gunControl:0,proLife:100,gayMarriage:0,cleanEnergy:0,smallGovernment:100},{name:"Mike Lee",image:"https://theunitedstates.io/images/congress/225x275/L000577.jpg",active:"True",state:"UT",party:"R",impact:10,gunControl:0,proLife:100,gayMarriage:0,cleanEnergy:0,smallGovernment:100},{name:"Orrin Hatch",image:"https://theunitedstates.io/images/congress/225x275/H000338.jpg",active:"True",state:"UT",party:"R",impact:25,gunControl:0,proLife:100,gayMarriage:0,cleanEnergy:0,smallGovernment:100},{name:"Mark Warner",image:"https://theunitedstates.io/images/congress/225x275/W000805.jpg",active:"True",state:"VA",party:"D",impact:20,gunControl:100,proLife:0,gayMarriage:100,cleanEnergy:100,smallGovernment:0},{name:"Tim Kaine",image:"https://theunitedstates.io/images/congress/225x275/K000384.jpg",active:"True",state:"VA",party:"D",impact:40,gunControl:100,proLife:0,gayMarriage:100,cleanEnergy:100,smallGovernment:0},{name:"Bernie Sanders",image:"https://theunitedstates.io/images/congress/225x275/S000033.jpg",active:"True",state:"VT",party:"I",impact:25,gunControl:100,proLife:0,gayMarriage:100,cleanEnergy:100,smallGovernment:0},{name:"Patrick Leahy",image:"https://theunitedstates.io/images/congress/225x275/L000174.jpg",active:"True",state:"VT",party:"D",impact:10,gunControl:100,proLife:0,gayMarriage:100,cleanEnergy:100,smallGovernment:0},{name:"Maria Cantwell",image:"https://theunitedstates.io/images/congress/225x275/C000127.jpg",active:"True",state:"WA",party:"D",impact:25,gunControl:100,proLife:0,gayMarriage:100,cleanEnergy:100,smallGovernment:0},{name:"Patty Murray",image:"https://theunitedstates.io/images/congress/225x275/M001111.jpg",active:"True",state:"WA",party:"D",impact:10,gunControl:100,proLife:0,gayMarriage:100,cleanEnergy:100,smallGovernment:0},{name:"Ron Johnson",image:"https://theunitedstates.io/images/congress/225x275/J000293.jpg",active:"True",state:"WI",party:"R",impact:10,gunControl:0,proLife:100,gayMarriage:50,cleanEnergy:0,smallGovernment:100},{name:"Tammy Baldwin",image:"https://theunitedstates.io/images/congress/225x275/B001230.jpg",active:"True",state:"WI",party:"D",impact:70,gunControl:100,proLife:0,gayMarriage:100,cleanEnergy:100,smallGovernment:0},{name:"Joe Manchin",image:"https://theunitedstates.io/images/congress/225x275/M001183.jpg",active:"True",state:"WV",party:"D",impact:70,gunControl:0,proLife:100,gayMarriage:100,cleanEnergy:50,smallGovernment:0},{name:"Shelley Moore Capito",image:"https://theunitedstates.io/images/congress/225x275/C001047.jpg",active:"True",state:"WV",party:"R",impact:20,gunControl:50,proLife:100,gayMarriage:50,cleanEnergy:0,smallGovernment:100},{name:"John Barrasso",image:"https://theunitedstates.io/images/congress/225x275/B001261.jpg",active:"True",state:"WY",party:"R",impact:25,gunControl:0,proLife:100,gayMarriage:0,cleanEnergy:0,smallGovernment:100},{name:"Mike Enzi",image:"https://theunitedstates.io/images/congress/225x275/E000285.jpg",active:"True",state:"WY",party:"R",impact:20,gunControl:0,proLife:100,gayMarriage:0,cleanEnergy:0,smallGovernment:100}]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D105" s="44"/>
      <c r="AE105" s="3" t="str">
        <f>IFERROR(LEFT(AD105,(FIND(",",AD105,1)-1)),"")</f>
        <v/>
      </c>
      <c r="AF105" s="52"/>
    </row>
    <row r="106" spans="2:32" x14ac:dyDescent="0.3">
      <c r="AD106" s="43" t="s">
        <v>386</v>
      </c>
      <c r="AE106" s="3" t="str">
        <f>IFERROR(LEFT(AD106,(FIND(",",AD106,1)-1)),"")</f>
        <v>Arrington</v>
      </c>
      <c r="AF106" s="51" t="s">
        <v>387</v>
      </c>
    </row>
    <row r="107" spans="2:32" x14ac:dyDescent="0.3">
      <c r="L107" s="67" t="s">
        <v>4783</v>
      </c>
      <c r="M107" s="68">
        <v>1</v>
      </c>
      <c r="N107" t="str">
        <f>CONCATENATE("db.senators.insertMany([",_xlfn.TEXTJOIN(",",TRUE,N3:N12),"])")</f>
        <v>db.senators.insertMany([{name:"Dan Sullivan",image:"https://theunitedstates.io/images/congress/225x275/S001198.jpg",active:"True",state:"AK",party:"R",impact:20,gunControl:0,proLife:100,gayMarriage:0,cleanEnergy:0,smallGovernment:100},{name:"Lisa Murkowski",image:"https://theunitedstates.io/images/congress/225x275/M001153.jpg",active:"True",state:"AK",party:"R",impact:10,gunControl:0,proLife:0,gayMarriage:100,cleanEnergy:0,smallGovernment:100},{name:"Doug Jones",image:"https://theunitedstates.io/images/congress/225x275/J000300.jpg",active:"True",state:"AL",party:"D",impact:20,gunControl:0,proLife:0,gayMarriage:50,cleanEnergy:100,smallGovernment:0},{name:"Richard Shelby",image:"https://theunitedstates.io/images/congress/225x275/S000320.jpg",active:"True",state:"AL",party:"R",impact:10,gunControl:0,proLife:100,gayMarriage:0,cleanEnergy:0,smallGovernment:100},{name:"John Boozman",image:"https://theunitedstates.io/images/congress/225x275/B001236.jpg",active:"True",state:"AR",party:"R",impact:10,gunControl:0,proLife:100,gayMarriage:0,cleanEnergy:0,smallGovernment:100},{name:"Tom Cotton",image:"https://theunitedstates.io/images/congress/225x275/C001095.jpg",active:"True",state:"AR",party:"R",impact:20,gunControl:0,proLife:100,gayMarriage:0,cleanEnergy:0,smallGovernment:100},{name:"Jeff Flake",image:"https://theunitedstates.io/images/congress/225x275/F000444.jpg",active:"True",state:"AZ",party:"R",impact:10,gunControl:0,proLife:100,gayMarriage:0,cleanEnergy:0,smallGovernment:100},{name:"John McCain",image:"https://theunitedstates.io/images/congress/225x275/M000303.jpg",active:"True",state:"AZ",party:"R",impact:10,gunControl:0,proLife:100,gayMarriage:0,cleanEnergy:0,smallGovernment:100},{name:"Dianne Feinstein",image:"https://theunitedstates.io/images/congress/225x275/F000062.jpg",active:"True",state:"CA",party:"D",impact:25,gunControl:100,proLife:0,gayMarriage:100,cleanEnergy:100,smallGovernment:0},{name:"Kamala Harris",image:"https://theunitedstates.io/images/congress/225x275/H001075.jpg",active:"True",state:"CA",party:"D",impact:10,gunControl:100,proLife:0,gayMarriage:100,cleanEnergy:100,smallGovernment:0}])</v>
      </c>
      <c r="AD107" s="44"/>
      <c r="AE107" s="3" t="str">
        <f>IFERROR(LEFT(AD107,(FIND(",",AD107,1)-1)),"")</f>
        <v/>
      </c>
      <c r="AF107" s="52"/>
    </row>
    <row r="108" spans="2:32" x14ac:dyDescent="0.3">
      <c r="L108" s="67" t="s">
        <v>4783</v>
      </c>
      <c r="M108" s="68">
        <f>M107+1</f>
        <v>2</v>
      </c>
      <c r="N108" t="str">
        <f>CONCATENATE("db.senators.insertMany([",_xlfn.TEXTJOIN(",",TRUE,N13:N22),"])")</f>
        <v>db.senators.insertMany([{name:"Cory Gardner",image:"https://theunitedstates.io/images/congress/225x275/G000562.jpg",active:"True",state:"CO",party:"R",impact:20,gunControl:0,proLife:100,gayMarriage:0,cleanEnergy:0,smallGovernment:100},{name:"Michael Bennet",image:"https://theunitedstates.io/images/congress/225x275/B001267.jpg",active:"True",state:"CO",party:"D",impact:10,gunControl:100,proLife:0,gayMarriage:100,cleanEnergy:100,smallGovernment:0},{name:"Chris Murphy",image:"https://theunitedstates.io/images/congress/225x275/M001169.jpg",active:"True",state:"CT",party:"D",impact:25,gunControl:100,proLife:0,gayMarriage:100,cleanEnergy:100,smallGovernment:0},{name:"Richard Blumenthal",image:"https://theunitedstates.io/images/congress/225x275/B001277.jpg",active:"True",state:"CT",party:"D",impact:10,gunControl:100,proLife:0,gayMarriage:100,cleanEnergy:100,smallGovernment:0},{name:"Chris Coons",image:"https://theunitedstates.io/images/congress/225x275/C001088.jpg",active:"True",state:"DE",party:"D",impact:20,gunControl:100,proLife:0,gayMarriage:100,cleanEnergy:100,smallGovernment:0},{name:"Tom Carper",image:"https://theunitedstates.io/images/congress/225x275/C000174.jpg",active:"True",state:"DE",party:"D",impact:25,gunControl:100,proLife:0,gayMarriage:100,cleanEnergy:100,smallGovernment:0},{name:"Bill Nelson",image:"https://theunitedstates.io/images/congress/225x275/N000032.jpg",active:"True",state:"FL",party:"D",impact:100,gunControl:100,proLife:0,gayMarriage:100,cleanEnergy:100,smallGovernment:0},{name:"Marco Rubio",image:"https://theunitedstates.io/images/congress/225x275/R000595.jpg",active:"True",state:"FL",party:"R",impact:10,gunControl:0,proLife:100,gayMarriage:0,cleanEnergy:0,smallGovernment:100},{name:"David Perdue",image:"https://theunitedstates.io/images/congress/225x275/P000612.jpg",active:"True",state:"GA",party:"R",impact:20,gunControl:0,proLife:100,gayMarriage:0,cleanEnergy:0,smallGovernment:100},{name:"Johnny Isakson",image:"https://theunitedstates.io/images/congress/225x275/I000055.jpg",active:"True",state:"GA",party:"R",impact:10,gunControl:0,proLife:100,gayMarriage:0,cleanEnergy:0,smallGovernment:100}])</v>
      </c>
      <c r="AD108" s="43" t="s">
        <v>388</v>
      </c>
      <c r="AE108" s="3" t="str">
        <f>IFERROR(LEFT(AD108,(FIND(",",AD108,1)-1)),"")</f>
        <v>Ashbrook</v>
      </c>
      <c r="AF108" s="51" t="s">
        <v>389</v>
      </c>
    </row>
    <row r="109" spans="2:32" x14ac:dyDescent="0.3">
      <c r="L109" s="67" t="s">
        <v>4783</v>
      </c>
      <c r="M109" s="68">
        <f>M108+1</f>
        <v>3</v>
      </c>
      <c r="N109" t="str">
        <f>CONCATENATE("db.senators.insertMany([",_xlfn.TEXTJOIN(",",TRUE,N23:N32),"])")</f>
        <v>db.senators.insertMany([{name:"Brian Schatz",image:"https://theunitedstates.io/images/congress/225x275/S001194.jpg",active:"True",state:"HI",party:"D",impact:10,gunControl:100,proLife:0,gayMarriage:100,cleanEnergy:100,smallGovernment:0},{name:"Mazie Hirono",image:"https://theunitedstates.io/images/congress/225x275/H001042.jpg",active:"True",state:"HI",party:"D",impact:25,gunControl:100,proLife:0,gayMarriage:100,cleanEnergy:100,smallGovernment:0},{name:"Chuck Grassley",image:"https://theunitedstates.io/images/congress/225x275/G000386.jpg",active:"True",state:"IA",party:"R",impact:10,gunControl:0,proLife:100,gayMarriage:0,cleanEnergy:0,smallGovernment:100},{name:"Joni Ernst",image:"https://theunitedstates.io/images/congress/225x275/E000295.jpg",active:"True",state:"IA",party:"R",impact:20,gunControl:0,proLife:100,gayMarriage:0,cleanEnergy:0,smallGovernment:100},{name:"Jim Risch",image:"https://theunitedstates.io/images/congress/225x275/R000584.jpg",active:"True",state:"ID",party:"R",impact:20,gunControl:0,proLife:100,gayMarriage:0,cleanEnergy:0,smallGovernment:100},{name:"Mike Crapo",image:"https://theunitedstates.io/images/congress/225x275/C000880.jpg",active:"True",state:"ID",party:"R",impact:10,gunControl:0,proLife:100,gayMarriage:0,cleanEnergy:0,smallGovernment:100},{name:"Dick Durbin",image:"https://theunitedstates.io/images/congress/225x275/D000563.jpg",active:"True",state:"IL",party:"D",impact:20,gunControl:100,proLife:0,gayMarriage:100,cleanEnergy:100,smallGovernment:0},{name:"Tammy Duckworth",image:"https://theunitedstates.io/images/congress/225x275/D000622.jpg",active:"True",state:"IL",party:"D",impact:10,gunControl:50,proLife:0,gayMarriage:100,cleanEnergy:100,smallGovernment:0},{name:"Joe Donnelly",image:"https://theunitedstates.io/images/congress/225x275/D000607.jpg",active:"True",state:"IN",party:"D",impact:100,gunControl:100,proLife:100,gayMarriage:100,cleanEnergy:50,smallGovernment:0},{name:"Todd Young",image:"https://theunitedstates.io/images/congress/225x275/Y000064.jpg",active:"True",state:"IN",party:"R",impact:10,gunControl:50,proLife:100,gayMarriage:50,cleanEnergy:0,smallGovernment:100}])</v>
      </c>
      <c r="AD109" s="44"/>
      <c r="AE109" s="3" t="str">
        <f>IFERROR(LEFT(AD109,(FIND(",",AD109,1)-1)),"")</f>
        <v/>
      </c>
      <c r="AF109" s="52"/>
    </row>
    <row r="110" spans="2:32" x14ac:dyDescent="0.3">
      <c r="L110" s="67" t="s">
        <v>4783</v>
      </c>
      <c r="M110" s="68">
        <f t="shared" ref="M110:M116" si="21">M109+1</f>
        <v>4</v>
      </c>
      <c r="N110" t="str">
        <f>CONCATENATE("db.senators.insertMany([",_xlfn.TEXTJOIN(",",TRUE,N33:N42),"])")</f>
        <v>db.senators.insertMany([{name:"Jerry Moran",image:"https://theunitedstates.io/images/congress/225x275/M000934.jpg",active:"True",state:"KS",party:"R",impact:10,gunControl:0,proLife:100,gayMarriage:0,cleanEnergy:0,smallGovernment:100},{name:"Pat Roberts",image:"https://theunitedstates.io/images/congress/225x275/R000307.jpg",active:"True",state:"KS",party:"R",impact:20,gunControl:0,proLife:100,gayMarriage:0,cleanEnergy:0,smallGovernment:100},{name:"Mitch McConnell",image:"https://theunitedstates.io/images/congress/225x275/M000355.jpg",active:"True",state:"KY",party:"R",impact:20,gunControl:0,proLife:100,gayMarriage:0,cleanEnergy:0,smallGovernment:100},{name:"Rand Paul",image:"https://theunitedstates.io/images/congress/225x275/P000603.jpg",active:"True",state:"KY",party:"R",impact:10,gunControl:0,proLife:100,gayMarriage:0,cleanEnergy:0,smallGovernment:100},{name:"Bill Cassidy",image:"https://theunitedstates.io/images/congress/225x275/C001075.jpg",active:"True",state:"LA",party:"R",impact:20,gunControl:0,proLife:100,gayMarriage:0,cleanEnergy:0,smallGovernment:100},{name:"John Neely Kennedy",image:"https://theunitedstates.io/images/congress/225x275/K000393.jpg",active:"True",state:"LA",party:"R",impact:10,gunControl:0,proLife:100,gayMarriage:0,cleanEnergy:0,smallGovernment:100},{name:"Ed Markey",image:"https://theunitedstates.io/images/congress/225x275/M000133.jpg",active:"True",state:"MA",party:"D",impact:20,gunControl:100,proLife:0,gayMarriage:100,cleanEnergy:100,smallGovernment:0},{name:"Elizabeth Warren",image:"https://theunitedstates.io/images/congress/225x275/W000817.jpg",active:"True",state:"MA",party:"D",impact:25,gunControl:100,proLife:0,gayMarriage:100,cleanEnergy:100,smallGovernment:0},{name:"Ben Cardin",image:"https://theunitedstates.io/images/congress/225x275/C000141.jpg",active:"True",state:"MD",party:"D",impact:25,gunControl:100,proLife:0,gayMarriage:100,cleanEnergy:100,smallGovernment:0},{name:"Chris Van Hollen",image:"https://theunitedstates.io/images/congress/225x275/V000128.jpg",active:"True",state:"MD",party:"D",impact:10,gunControl:50,proLife:0,gayMarriage:100,cleanEnergy:100,smallGovernment:0}])</v>
      </c>
      <c r="AD110" s="43" t="s">
        <v>390</v>
      </c>
      <c r="AE110" s="3" t="str">
        <f>IFERROR(LEFT(AD110,(FIND(",",AD110,1)-1)),"")</f>
        <v>Ashbrook</v>
      </c>
      <c r="AF110" s="51" t="s">
        <v>391</v>
      </c>
    </row>
    <row r="111" spans="2:32" x14ac:dyDescent="0.3">
      <c r="L111" s="67" t="s">
        <v>4783</v>
      </c>
      <c r="M111" s="68">
        <f t="shared" si="21"/>
        <v>5</v>
      </c>
      <c r="N111" t="str">
        <f>CONCATENATE("db.senators.insertMany([",_xlfn.TEXTJOIN(",",TRUE,N43:N52),"])")</f>
        <v>db.senators.insertMany([{name:"Angus King",image:"https://theunitedstates.io/images/congress/225x275/K000383.jpg",active:"True",state:"ME",party:"I",impact:40,gunControl:100,proLife:0,gayMarriage:100,cleanEnergy:100,smallGovernment:0},{name:"Susan Collins",image:"https://theunitedstates.io/images/congress/225x275/C001035.jpg",active:"True",state:"ME",party:"R",impact:20,gunControl:0,proLife:0,gayMarriage:100,cleanEnergy:100,smallGovernment:100},{name:"Debbie Stabenow",image:"https://theunitedstates.io/images/congress/225x275/S000770.jpg",active:"True",state:"MI",party:"D",impact:40,gunControl:100,proLife:0,gayMarriage:100,cleanEnergy:100,smallGovernment:0},{name:"Gary Peters",image:"https://theunitedstates.io/images/congress/225x275/P000595.jpg",active:"True",state:"MI",party:"D",impact:20,gunControl:100,proLife:0,gayMarriage:100,cleanEnergy:100,smallGovernment:0},{name:"Amy Klobuchar",image:"https://theunitedstates.io/images/congress/225x275/K000367.jpg",active:"True",state:"MN",party:"D",impact:25,gunControl:100,proLife:0,gayMarriage:100,cleanEnergy:100,smallGovernment:0},{name:"Tina Smith",image:"https://theunitedstates.io/images/congress/225x275/S001203.jpg",active:"True",state:"MN",party:"D",impact:70,gunControl:50,proLife:0,gayMarriage:50,cleanEnergy:100,smallGovernment:0},{name:"Claire McCaskill",image:"https://theunitedstates.io/images/congress/225x275/M001170.jpg",active:"True",state:"MO",party:"D",impact:100,gunControl:100,proLife:0,gayMarriage:100,cleanEnergy:100,smallGovernment:0},{name:"Roy Blunt",image:"https://theunitedstates.io/images/congress/225x275/B000575.jpg",active:"True",state:"MO",party:"R",impact:10,gunControl:0,proLife:100,gayMarriage:0,cleanEnergy:0,smallGovernment:100},{name:"Roger Wicker",image:"https://theunitedstates.io/images/congress/225x275/W000437.jpg",active:"True",state:"MS",party:"R",impact:25,gunControl:0,proLife:100,gayMarriage:0,cleanEnergy:0,smallGovernment:100},{name:"Thad Cochran",image:"https://theunitedstates.io/images/congress/225x275/C000567.jpg",active:"True",state:"MS",party:"R",impact:20,gunControl:0,proLife:100,gayMarriage:0,cleanEnergy:0,smallGovernment:100}])</v>
      </c>
      <c r="AD111" s="44"/>
      <c r="AE111" s="3" t="str">
        <f>IFERROR(LEFT(AD111,(FIND(",",AD111,1)-1)),"")</f>
        <v/>
      </c>
      <c r="AF111" s="52"/>
    </row>
    <row r="112" spans="2:32" x14ac:dyDescent="0.3">
      <c r="L112" s="67" t="s">
        <v>4783</v>
      </c>
      <c r="M112" s="68">
        <f t="shared" si="21"/>
        <v>6</v>
      </c>
      <c r="N112" t="str">
        <f>CONCATENATE("db.senators.insertMany([",_xlfn.TEXTJOIN(",",TRUE,N53:N62),"])")</f>
        <v>db.senators.insertMany([{name:"Jon Tester",image:"https://theunitedstates.io/images/congress/225x275/T000464.jpg",active:"True",state:"MT",party:"D",impact:70,gunControl:0,proLife:0,gayMarriage:100,cleanEnergy:100,smallGovernment:0},{name:"Steve Daines",image:"https://theunitedstates.io/images/congress/225x275/D000618.jpg",active:"True",state:"MT",party:"R",impact:20,gunControl:0,proLife:100,gayMarriage:0,cleanEnergy:0,smallGovernment:100},{name:"Richard Burr",image:"https://theunitedstates.io/images/congress/225x275/B001135.jpg",active:"True",state:"NC",party:"R",impact:10,gunControl:0,proLife:100,gayMarriage:0,cleanEnergy:0,smallGovernment:100},{name:"Thom Tillis",image:"https://theunitedstates.io/images/congress/225x275/T000476.jpg",active:"True",state:"NC",party:"R",impact:20,gunControl:0,proLife:100,gayMarriage:0,cleanEnergy:0,smallGovernment:100},{name:"Heidi Heitkamp",image:"https://theunitedstates.io/images/congress/225x275/H001069.jpg",active:"True",state:"ND",party:"D",impact:70,gunControl:0,proLife:0,gayMarriage:100,cleanEnergy:50,smallGovernment:0},{name:"John Hoeven",image:"https://theunitedstates.io/images/congress/225x275/H001061.jpg",active:"True",state:"ND",party:"R",impact:10,gunControl:0,proLife:100,gayMarriage:0,cleanEnergy:0,smallGovernment:100},{name:"Ben Sasse",image:"https://theunitedstates.io/images/congress/225x275/S001197.jpg",active:"True",state:"NE",party:"R",impact:20,gunControl:0,proLife:100,gayMarriage:0,cleanEnergy:0,smallGovernment:100},{name:"Deb Fischer",image:"https://theunitedstates.io/images/congress/225x275/F000463.jpg",active:"True",state:"NE",party:"R",impact:25,gunControl:0,proLife:100,gayMarriage:0,cleanEnergy:0,smallGovernment:100},{name:"Jeanne Shaheen",image:"https://theunitedstates.io/images/congress/225x275/S001181.jpg",active:"True",state:"NH",party:"D",impact:20,gunControl:100,proLife:0,gayMarriage:100,cleanEnergy:100,smallGovernment:0},{name:"Maggie Hassan",image:"https://theunitedstates.io/images/congress/225x275/H001076.jpg",active:"True",state:"NH",party:"D",impact:10,gunControl:100,proLife:0,gayMarriage:100,cleanEnergy:100,smallGovernment:0}])</v>
      </c>
      <c r="AD112" s="43" t="s">
        <v>392</v>
      </c>
      <c r="AE112" s="3" t="str">
        <f>IFERROR(LEFT(AD112,(FIND(",",AD112,1)-1)),"")</f>
        <v>Ashcroft</v>
      </c>
      <c r="AF112" s="51" t="s">
        <v>393</v>
      </c>
    </row>
    <row r="113" spans="12:32" x14ac:dyDescent="0.3">
      <c r="L113" s="67" t="s">
        <v>4783</v>
      </c>
      <c r="M113" s="68">
        <f t="shared" si="21"/>
        <v>7</v>
      </c>
      <c r="N113" t="str">
        <f>CONCATENATE("db.senators.insertMany([",_xlfn.TEXTJOIN(",",TRUE,N63:N72),"])")</f>
        <v>db.senators.insertMany([{name:"Bob Menendez",image:"https://theunitedstates.io/images/congress/225x275/M000639.jpg",active:"True",state:"NJ",party:"D",impact:40,gunControl:100,proLife:0,gayMarriage:100,cleanEnergy:100,smallGovernment:0},{name:"Cory Booker",image:"https://theunitedstates.io/images/congress/225x275/B001288.jpg",active:"True",state:"NJ",party:"D",impact:20,gunControl:100,proLife:0,gayMarriage:100,cleanEnergy:100,smallGovernment:0},{name:"Martin Heinrich",image:"https://theunitedstates.io/images/congress/225x275/H001046.jpg",active:"True",state:"NM",party:"D",impact:25,gunControl:100,proLife:0,gayMarriage:100,cleanEnergy:100,smallGovernment:0},{name:"Tom Udall",image:"https://theunitedstates.io/images/congress/225x275/U000039.jpg",active:"True",state:"NM",party:"D",impact:20,gunControl:100,proLife:0,gayMarriage:100,cleanEnergy:100,smallGovernment:0},{name:"Catherine Cortez Masto",image:"https://theunitedstates.io/images/congress/225x275/C001113.jpg",active:"True",state:"NV",party:"D",impact:10,gunControl:50,proLife:0,gayMarriage:100,cleanEnergy:100,smallGovernment:0},{name:"Dean Heller",image:"https://theunitedstates.io/images/congress/225x275/H001041.jpg",active:"True",state:"NV",party:"R",impact:100,gunControl:0,proLife:100,gayMarriage:50,cleanEnergy:0,smallGovernment:100},{name:"Chuck Schumer",image:"https://theunitedstates.io/images/congress/225x275/S000148.jpg",active:"True",state:"NY",party:"D",impact:10,gunControl:100,proLife:0,gayMarriage:100,cleanEnergy:100,smallGovernment:0},{name:"Kirsten Gillibrand",image:"https://theunitedstates.io/images/congress/225x275/G000555.jpg",active:"True",state:"NY",party:"D",impact:25,gunControl:100,proLife:0,gayMarriage:100,cleanEnergy:100,smallGovernment:0},{name:"Rob Portman",image:"https://theunitedstates.io/images/congress/225x275/P000449.jpg",active:"True",state:"OH",party:"R",impact:10,gunControl:0,proLife:100,gayMarriage:100,cleanEnergy:0,smallGovernment:100},{name:"Sherrod Brown",image:"https://theunitedstates.io/images/congress/225x275/B000944.jpg",active:"True",state:"OH",party:"D",impact:70,gunControl:100,proLife:0,gayMarriage:100,cleanEnergy:100,smallGovernment:0}])</v>
      </c>
      <c r="AD113" s="44"/>
      <c r="AE113" s="3" t="str">
        <f>IFERROR(LEFT(AD113,(FIND(",",AD113,1)-1)),"")</f>
        <v/>
      </c>
      <c r="AF113" s="52"/>
    </row>
    <row r="114" spans="12:32" x14ac:dyDescent="0.3">
      <c r="L114" s="67" t="s">
        <v>4783</v>
      </c>
      <c r="M114" s="68">
        <f t="shared" si="21"/>
        <v>8</v>
      </c>
      <c r="N114" t="str">
        <f>CONCATENATE("db.senators.insertMany([",_xlfn.TEXTJOIN(",",TRUE,N73:N82),"])")</f>
        <v>db.senators.insertMany([{name:"James Lankford",image:"https://theunitedstates.io/images/congress/225x275/L000575.jpg",active:"True",state:"OK",party:"R",impact:10,gunControl:0,proLife:100,gayMarriage:0,cleanEnergy:0,smallGovernment:100},{name:"Jim Inhofe",image:"https://theunitedstates.io/images/congress/225x275/I000024.jpg",active:"True",state:"OK",party:"R",impact:20,gunControl:0,proLife:100,gayMarriage:0,cleanEnergy:0,smallGovernment:100},{name:"Jeff Merkley",image:"https://theunitedstates.io/images/congress/225x275/M001176.jpg",active:"True",state:"OR",party:"D",impact:20,gunControl:100,proLife:0,gayMarriage:100,cleanEnergy:100,smallGovernment:0},{name:"Ron Wyden",image:"https://theunitedstates.io/images/congress/225x275/W000779.jpg",active:"True",state:"OR",party:"D",impact:10,gunControl:100,proLife:0,gayMarriage:100,cleanEnergy:100,smallGovernment:0},{name:"Bob Casey",image:"https://theunitedstates.io/images/congress/225x275/C001070.jpg",active:"True",state:"PA",party:"D",impact:40,gunControl:100,proLife:100,gayMarriage:100,cleanEnergy:100,smallGovernment:0},{name:"Pat Toomey",image:"https://theunitedstates.io/images/congress/225x275/T000461.jpg",active:"True",state:"PA",party:"R",impact:10,gunControl:0,proLife:100,gayMarriage:0,cleanEnergy:0,smallGovernment:100},{name:"Jack Reed",image:"https://theunitedstates.io/images/congress/225x275/R000122.jpg",active:"True",state:"RI",party:"D",impact:20,gunControl:100,proLife:0,gayMarriage:100,cleanEnergy:100,smallGovernment:0},{name:"Sheldon Whitehouse",image:"https://theunitedstates.io/images/congress/225x275/W000802.jpg",active:"True",state:"RI",party:"D",impact:25,gunControl:100,proLife:0,gayMarriage:100,cleanEnergy:100,smallGovernment:0},{name:"Lindsey Graham",image:"https://theunitedstates.io/images/congress/225x275/G000359.jpg",active:"True",state:"SC",party:"R",impact:20,gunControl:0,proLife:100,gayMarriage:0,cleanEnergy:0,smallGovernment:100},{name:"Tim Scott",image:"https://theunitedstates.io/images/congress/225x275/S001184.jpg",active:"True",state:"SC",party:"R",impact:10,gunControl:0,proLife:100,gayMarriage:0,cleanEnergy:0,smallGovernment:100}])</v>
      </c>
      <c r="AD114" s="43" t="s">
        <v>394</v>
      </c>
      <c r="AE114" s="3" t="str">
        <f>IFERROR(LEFT(AD114,(FIND(",",AD114,1)-1)),"")</f>
        <v>Ashford</v>
      </c>
      <c r="AF114" s="51" t="s">
        <v>395</v>
      </c>
    </row>
    <row r="115" spans="12:32" x14ac:dyDescent="0.3">
      <c r="L115" s="67" t="s">
        <v>4783</v>
      </c>
      <c r="M115" s="68">
        <f t="shared" si="21"/>
        <v>9</v>
      </c>
      <c r="N115" t="str">
        <f>CONCATENATE("db.senators.insertMany([",_xlfn.TEXTJOIN(",",TRUE,N83:N92),"])")</f>
        <v>db.senators.insertMany([{name:"John Thune",image:"https://theunitedstates.io/images/congress/225x275/T000250.jpg",active:"True",state:"SD",party:"R",impact:10,gunControl:0,proLife:100,gayMarriage:0,cleanEnergy:0,smallGovernment:100},{name:"Mike Rounds",image:"https://theunitedstates.io/images/congress/225x275/R000605.jpg",active:"True",state:"SD",party:"R",impact:20,gunControl:0,proLife:100,gayMarriage:0,cleanEnergy:0,smallGovernment:100},{name:"Bob Corker",image:"https://theunitedstates.io/images/congress/225x275/C001071.jpg",active:"True",state:"TN",party:"R",impact:10,gunControl:0,proLife:100,gayMarriage:0,cleanEnergy:0,smallGovernment:100},{name:"Lamar Alexander",image:"https://theunitedstates.io/images/congress/225x275/A000360.jpg",active:"True",state:"TN",party:"D",impact:20,gunControl:0,proLife:0,gayMarriage:0,cleanEnergy:100,smallGovernment:0},{name:"John Cornyn",image:"https://theunitedstates.io/images/congress/225x275/C001056.jpg",active:"True",state:"TX",party:"R",impact:20,gunControl:0,proLife:100,gayMarriage:0,cleanEnergy:0,smallGovernment:100},{name:"Ted Cruz",image:"https://theunitedstates.io/images/congress/225x275/C001098.jpg",active:"True",state:"TX",party:"R",impact:40,gunControl:0,proLife:100,gayMarriage:0,cleanEnergy:0,smallGovernment:100},{name:"Mike Lee",image:"https://theunitedstates.io/images/congress/225x275/L000577.jpg",active:"True",state:"UT",party:"R",impact:10,gunControl:0,proLife:100,gayMarriage:0,cleanEnergy:0,smallGovernment:100},{name:"Orrin Hatch",image:"https://theunitedstates.io/images/congress/225x275/H000338.jpg",active:"True",state:"UT",party:"R",impact:25,gunControl:0,proLife:100,gayMarriage:0,cleanEnergy:0,smallGovernment:100},{name:"Mark Warner",image:"https://theunitedstates.io/images/congress/225x275/W000805.jpg",active:"True",state:"VA",party:"D",impact:20,gunControl:100,proLife:0,gayMarriage:100,cleanEnergy:100,smallGovernment:0},{name:"Tim Kaine",image:"https://theunitedstates.io/images/congress/225x275/K000384.jpg",active:"True",state:"VA",party:"D",impact:40,gunControl:100,proLife:0,gayMarriage:100,cleanEnergy:100,smallGovernment:0}])</v>
      </c>
      <c r="AD115" s="44"/>
      <c r="AE115" s="3" t="str">
        <f>IFERROR(LEFT(AD115,(FIND(",",AD115,1)-1)),"")</f>
        <v/>
      </c>
      <c r="AF115" s="52"/>
    </row>
    <row r="116" spans="12:32" x14ac:dyDescent="0.3">
      <c r="L116" s="67" t="s">
        <v>4783</v>
      </c>
      <c r="M116" s="68">
        <f t="shared" si="21"/>
        <v>10</v>
      </c>
      <c r="N116" t="str">
        <f>CONCATENATE("db.senators.insertMany([",_xlfn.TEXTJOIN(",",TRUE,N93:N102),"])")</f>
        <v>db.senators.insertMany([{name:"Bernie Sanders",image:"https://theunitedstates.io/images/congress/225x275/S000033.jpg",active:"True",state:"VT",party:"I",impact:25,gunControl:100,proLife:0,gayMarriage:100,cleanEnergy:100,smallGovernment:0},{name:"Patrick Leahy",image:"https://theunitedstates.io/images/congress/225x275/L000174.jpg",active:"True",state:"VT",party:"D",impact:10,gunControl:100,proLife:0,gayMarriage:100,cleanEnergy:100,smallGovernment:0},{name:"Maria Cantwell",image:"https://theunitedstates.io/images/congress/225x275/C000127.jpg",active:"True",state:"WA",party:"D",impact:25,gunControl:100,proLife:0,gayMarriage:100,cleanEnergy:100,smallGovernment:0},{name:"Patty Murray",image:"https://theunitedstates.io/images/congress/225x275/M001111.jpg",active:"True",state:"WA",party:"D",impact:10,gunControl:100,proLife:0,gayMarriage:100,cleanEnergy:100,smallGovernment:0},{name:"Ron Johnson",image:"https://theunitedstates.io/images/congress/225x275/J000293.jpg",active:"True",state:"WI",party:"R",impact:10,gunControl:0,proLife:100,gayMarriage:50,cleanEnergy:0,smallGovernment:100},{name:"Tammy Baldwin",image:"https://theunitedstates.io/images/congress/225x275/B001230.jpg",active:"True",state:"WI",party:"D",impact:70,gunControl:100,proLife:0,gayMarriage:100,cleanEnergy:100,smallGovernment:0},{name:"Joe Manchin",image:"https://theunitedstates.io/images/congress/225x275/M001183.jpg",active:"True",state:"WV",party:"D",impact:70,gunControl:0,proLife:100,gayMarriage:100,cleanEnergy:50,smallGovernment:0},{name:"Shelley Moore Capito",image:"https://theunitedstates.io/images/congress/225x275/C001047.jpg",active:"True",state:"WV",party:"R",impact:20,gunControl:50,proLife:100,gayMarriage:50,cleanEnergy:0,smallGovernment:100},{name:"John Barrasso",image:"https://theunitedstates.io/images/congress/225x275/B001261.jpg",active:"True",state:"WY",party:"R",impact:25,gunControl:0,proLife:100,gayMarriage:0,cleanEnergy:0,smallGovernment:100},{name:"Mike Enzi",image:"https://theunitedstates.io/images/congress/225x275/E000285.jpg",active:"True",state:"WY",party:"R",impact:20,gunControl:0,proLife:100,gayMarriage:0,cleanEnergy:0,smallGovernment:100}])</v>
      </c>
      <c r="AD116" s="43" t="s">
        <v>396</v>
      </c>
      <c r="AE116" s="3" t="str">
        <f>IFERROR(LEFT(AD116,(FIND(",",AD116,1)-1)),"")</f>
        <v>Ashley</v>
      </c>
      <c r="AF116" s="51" t="s">
        <v>397</v>
      </c>
    </row>
    <row r="117" spans="12:32" x14ac:dyDescent="0.3">
      <c r="AD117" s="44"/>
      <c r="AE117" s="3" t="str">
        <f>IFERROR(LEFT(AD117,(FIND(",",AD117,1)-1)),"")</f>
        <v/>
      </c>
      <c r="AF117" s="52"/>
    </row>
    <row r="118" spans="12:32" x14ac:dyDescent="0.3">
      <c r="AD118" s="43" t="s">
        <v>398</v>
      </c>
      <c r="AE118" s="3" t="str">
        <f>IFERROR(LEFT(AD118,(FIND(",",AD118,1)-1)),"")</f>
        <v>Aspin</v>
      </c>
      <c r="AF118" s="51" t="s">
        <v>399</v>
      </c>
    </row>
    <row r="119" spans="12:32" x14ac:dyDescent="0.3">
      <c r="AD119" s="44"/>
      <c r="AE119" s="3" t="str">
        <f>IFERROR(LEFT(AD119,(FIND(",",AD119,1)-1)),"")</f>
        <v/>
      </c>
      <c r="AF119" s="52"/>
    </row>
    <row r="120" spans="12:32" x14ac:dyDescent="0.3">
      <c r="AD120" s="43" t="s">
        <v>400</v>
      </c>
      <c r="AE120" s="3" t="str">
        <f>IFERROR(LEFT(AD120,(FIND(",",AD120,1)-1)),"")</f>
        <v>Atkins</v>
      </c>
      <c r="AF120" s="51" t="s">
        <v>401</v>
      </c>
    </row>
    <row r="121" spans="12:32" x14ac:dyDescent="0.3">
      <c r="AD121" s="44"/>
      <c r="AE121" s="3" t="str">
        <f>IFERROR(LEFT(AD121,(FIND(",",AD121,1)-1)),"")</f>
        <v/>
      </c>
      <c r="AF121" s="52"/>
    </row>
    <row r="122" spans="12:32" x14ac:dyDescent="0.3">
      <c r="AD122" s="43" t="s">
        <v>402</v>
      </c>
      <c r="AE122" s="3" t="str">
        <f>IFERROR(LEFT(AD122,(FIND(",",AD122,1)-1)),"")</f>
        <v>Atkinson</v>
      </c>
      <c r="AF122" s="51" t="s">
        <v>403</v>
      </c>
    </row>
    <row r="123" spans="12:32" x14ac:dyDescent="0.3">
      <c r="AD123" s="44"/>
      <c r="AE123" s="3" t="str">
        <f>IFERROR(LEFT(AD123,(FIND(",",AD123,1)-1)),"")</f>
        <v/>
      </c>
      <c r="AF123" s="52"/>
    </row>
    <row r="124" spans="12:32" x14ac:dyDescent="0.3">
      <c r="AD124" s="43" t="s">
        <v>404</v>
      </c>
      <c r="AE124" s="3" t="str">
        <f>IFERROR(LEFT(AD124,(FIND(",",AD124,1)-1)),"")</f>
        <v>AuCoin</v>
      </c>
      <c r="AF124" s="51" t="s">
        <v>405</v>
      </c>
    </row>
    <row r="125" spans="12:32" x14ac:dyDescent="0.3">
      <c r="AD125" s="44"/>
      <c r="AE125" s="3" t="str">
        <f>IFERROR(LEFT(AD125,(FIND(",",AD125,1)-1)),"")</f>
        <v/>
      </c>
      <c r="AF125" s="52"/>
    </row>
    <row r="126" spans="12:32" x14ac:dyDescent="0.3">
      <c r="AD126" s="43" t="s">
        <v>406</v>
      </c>
      <c r="AE126" s="3" t="str">
        <f>IFERROR(LEFT(AD126,(FIND(",",AD126,1)-1)),"")</f>
        <v>Austria</v>
      </c>
      <c r="AF126" s="51" t="s">
        <v>407</v>
      </c>
    </row>
    <row r="127" spans="12:32" x14ac:dyDescent="0.3">
      <c r="AD127" s="44"/>
      <c r="AE127" s="3" t="str">
        <f>IFERROR(LEFT(AD127,(FIND(",",AD127,1)-1)),"")</f>
        <v/>
      </c>
      <c r="AF127" s="52"/>
    </row>
    <row r="128" spans="12:32" x14ac:dyDescent="0.3">
      <c r="AD128" s="43" t="s">
        <v>408</v>
      </c>
      <c r="AE128" s="3" t="str">
        <f>IFERROR(LEFT(AD128,(FIND(",",AD128,1)-1)),"")</f>
        <v>Ayotte</v>
      </c>
      <c r="AF128" s="51" t="s">
        <v>409</v>
      </c>
    </row>
    <row r="129" spans="30:32" x14ac:dyDescent="0.3">
      <c r="AD129" s="44"/>
      <c r="AE129" s="3" t="str">
        <f>IFERROR(LEFT(AD129,(FIND(",",AD129,1)-1)),"")</f>
        <v/>
      </c>
      <c r="AF129" s="52"/>
    </row>
    <row r="130" spans="30:32" x14ac:dyDescent="0.3">
      <c r="AD130" s="43" t="s">
        <v>410</v>
      </c>
      <c r="AE130" s="3" t="str">
        <f>IFERROR(LEFT(AD130,(FIND(",",AD130,1)-1)),"")</f>
        <v>Babin</v>
      </c>
      <c r="AF130" s="51" t="s">
        <v>411</v>
      </c>
    </row>
    <row r="131" spans="30:32" x14ac:dyDescent="0.3">
      <c r="AD131" s="44"/>
      <c r="AE131" s="3" t="str">
        <f>IFERROR(LEFT(AD131,(FIND(",",AD131,1)-1)),"")</f>
        <v/>
      </c>
      <c r="AF131" s="52"/>
    </row>
    <row r="132" spans="30:32" x14ac:dyDescent="0.3">
      <c r="AD132" s="43" t="s">
        <v>412</v>
      </c>
      <c r="AE132" s="3" t="str">
        <f>IFERROR(LEFT(AD132,(FIND(",",AD132,1)-1)),"")</f>
        <v>Baca</v>
      </c>
      <c r="AF132" s="51" t="s">
        <v>413</v>
      </c>
    </row>
    <row r="133" spans="30:32" x14ac:dyDescent="0.3">
      <c r="AD133" s="44"/>
      <c r="AE133" s="3" t="str">
        <f>IFERROR(LEFT(AD133,(FIND(",",AD133,1)-1)),"")</f>
        <v/>
      </c>
      <c r="AF133" s="52"/>
    </row>
    <row r="134" spans="30:32" x14ac:dyDescent="0.3">
      <c r="AD134" s="43" t="s">
        <v>414</v>
      </c>
      <c r="AE134" s="3" t="str">
        <f>IFERROR(LEFT(AD134,(FIND(",",AD134,1)-1)),"")</f>
        <v>Bacchus</v>
      </c>
      <c r="AF134" s="51" t="s">
        <v>415</v>
      </c>
    </row>
    <row r="135" spans="30:32" x14ac:dyDescent="0.3">
      <c r="AD135" s="44"/>
      <c r="AE135" s="3" t="str">
        <f>IFERROR(LEFT(AD135,(FIND(",",AD135,1)-1)),"")</f>
        <v/>
      </c>
      <c r="AF135" s="52"/>
    </row>
    <row r="136" spans="30:32" x14ac:dyDescent="0.3">
      <c r="AD136" s="43" t="s">
        <v>416</v>
      </c>
      <c r="AE136" s="3" t="str">
        <f>IFERROR(LEFT(AD136,(FIND(",",AD136,1)-1)),"")</f>
        <v>Bachmann</v>
      </c>
      <c r="AF136" s="51" t="s">
        <v>417</v>
      </c>
    </row>
    <row r="137" spans="30:32" x14ac:dyDescent="0.3">
      <c r="AD137" s="44"/>
      <c r="AE137" s="3" t="str">
        <f>IFERROR(LEFT(AD137,(FIND(",",AD137,1)-1)),"")</f>
        <v/>
      </c>
      <c r="AF137" s="52"/>
    </row>
    <row r="138" spans="30:32" x14ac:dyDescent="0.3">
      <c r="AD138" s="43" t="s">
        <v>418</v>
      </c>
      <c r="AE138" s="3" t="str">
        <f>IFERROR(LEFT(AD138,(FIND(",",AD138,1)-1)),"")</f>
        <v>Bachus</v>
      </c>
      <c r="AF138" s="51" t="s">
        <v>419</v>
      </c>
    </row>
    <row r="139" spans="30:32" x14ac:dyDescent="0.3">
      <c r="AD139" s="44"/>
      <c r="AE139" s="3" t="str">
        <f>IFERROR(LEFT(AD139,(FIND(",",AD139,1)-1)),"")</f>
        <v/>
      </c>
      <c r="AF139" s="52"/>
    </row>
    <row r="140" spans="30:32" x14ac:dyDescent="0.3">
      <c r="AD140" s="43" t="s">
        <v>420</v>
      </c>
      <c r="AE140" s="3" t="str">
        <f>IFERROR(LEFT(AD140,(FIND(",",AD140,1)-1)),"")</f>
        <v>Bacon</v>
      </c>
      <c r="AF140" s="51" t="s">
        <v>421</v>
      </c>
    </row>
    <row r="141" spans="30:32" x14ac:dyDescent="0.3">
      <c r="AD141" s="44"/>
      <c r="AE141" s="3" t="str">
        <f>IFERROR(LEFT(AD141,(FIND(",",AD141,1)-1)),"")</f>
        <v/>
      </c>
      <c r="AF141" s="52"/>
    </row>
    <row r="142" spans="30:32" x14ac:dyDescent="0.3">
      <c r="AD142" s="43" t="s">
        <v>422</v>
      </c>
      <c r="AE142" s="3" t="str">
        <f>IFERROR(LEFT(AD142,(FIND(",",AD142,1)-1)),"")</f>
        <v>Badham</v>
      </c>
      <c r="AF142" s="51" t="s">
        <v>423</v>
      </c>
    </row>
    <row r="143" spans="30:32" x14ac:dyDescent="0.3">
      <c r="AD143" s="44"/>
      <c r="AE143" s="3" t="str">
        <f>IFERROR(LEFT(AD143,(FIND(",",AD143,1)-1)),"")</f>
        <v/>
      </c>
      <c r="AF143" s="52"/>
    </row>
    <row r="144" spans="30:32" x14ac:dyDescent="0.3">
      <c r="AD144" s="43" t="s">
        <v>424</v>
      </c>
      <c r="AE144" s="3" t="str">
        <f>IFERROR(LEFT(AD144,(FIND(",",AD144,1)-1)),"")</f>
        <v>Badillo</v>
      </c>
      <c r="AF144" s="51" t="s">
        <v>425</v>
      </c>
    </row>
    <row r="145" spans="30:32" x14ac:dyDescent="0.3">
      <c r="AD145" s="44"/>
      <c r="AE145" s="3" t="str">
        <f>IFERROR(LEFT(AD145,(FIND(",",AD145,1)-1)),"")</f>
        <v/>
      </c>
      <c r="AF145" s="52"/>
    </row>
    <row r="146" spans="30:32" x14ac:dyDescent="0.3">
      <c r="AD146" s="43" t="s">
        <v>426</v>
      </c>
      <c r="AE146" s="3" t="str">
        <f>IFERROR(LEFT(AD146,(FIND(",",AD146,1)-1)),"")</f>
        <v>Baesler</v>
      </c>
      <c r="AF146" s="51" t="s">
        <v>427</v>
      </c>
    </row>
    <row r="147" spans="30:32" x14ac:dyDescent="0.3">
      <c r="AD147" s="44"/>
      <c r="AE147" s="3" t="str">
        <f>IFERROR(LEFT(AD147,(FIND(",",AD147,1)-1)),"")</f>
        <v/>
      </c>
      <c r="AF147" s="52"/>
    </row>
    <row r="148" spans="30:32" x14ac:dyDescent="0.3">
      <c r="AD148" s="43" t="s">
        <v>428</v>
      </c>
      <c r="AE148" s="3" t="str">
        <f>IFERROR(LEFT(AD148,(FIND(",",AD148,1)-1)),"")</f>
        <v>Bafalis</v>
      </c>
      <c r="AF148" s="51" t="s">
        <v>429</v>
      </c>
    </row>
    <row r="149" spans="30:32" x14ac:dyDescent="0.3">
      <c r="AD149" s="44"/>
      <c r="AE149" s="3" t="str">
        <f>IFERROR(LEFT(AD149,(FIND(",",AD149,1)-1)),"")</f>
        <v/>
      </c>
      <c r="AF149" s="52"/>
    </row>
    <row r="150" spans="30:32" x14ac:dyDescent="0.3">
      <c r="AD150" s="43" t="s">
        <v>430</v>
      </c>
      <c r="AE150" s="3" t="str">
        <f>IFERROR(LEFT(AD150,(FIND(",",AD150,1)-1)),"")</f>
        <v>Bailey</v>
      </c>
      <c r="AF150" s="51" t="s">
        <v>431</v>
      </c>
    </row>
    <row r="151" spans="30:32" x14ac:dyDescent="0.3">
      <c r="AD151" s="44"/>
      <c r="AE151" s="3" t="str">
        <f>IFERROR(LEFT(AD151,(FIND(",",AD151,1)-1)),"")</f>
        <v/>
      </c>
      <c r="AF151" s="52"/>
    </row>
    <row r="152" spans="30:32" x14ac:dyDescent="0.3">
      <c r="AD152" s="43" t="s">
        <v>432</v>
      </c>
      <c r="AE152" s="3" t="str">
        <f>IFERROR(LEFT(AD152,(FIND(",",AD152,1)-1)),"")</f>
        <v>Bailey</v>
      </c>
      <c r="AF152" s="51" t="s">
        <v>433</v>
      </c>
    </row>
    <row r="153" spans="30:32" x14ac:dyDescent="0.3">
      <c r="AD153" s="44"/>
      <c r="AE153" s="3" t="str">
        <f>IFERROR(LEFT(AD153,(FIND(",",AD153,1)-1)),"")</f>
        <v/>
      </c>
      <c r="AF153" s="52"/>
    </row>
    <row r="154" spans="30:32" x14ac:dyDescent="0.3">
      <c r="AD154" s="43" t="s">
        <v>434</v>
      </c>
      <c r="AE154" s="3" t="str">
        <f>IFERROR(LEFT(AD154,(FIND(",",AD154,1)-1)),"")</f>
        <v>Baird</v>
      </c>
      <c r="AF154" s="51" t="s">
        <v>435</v>
      </c>
    </row>
    <row r="155" spans="30:32" x14ac:dyDescent="0.3">
      <c r="AD155" s="44"/>
      <c r="AE155" s="3" t="str">
        <f>IFERROR(LEFT(AD155,(FIND(",",AD155,1)-1)),"")</f>
        <v/>
      </c>
      <c r="AF155" s="52"/>
    </row>
    <row r="156" spans="30:32" x14ac:dyDescent="0.3">
      <c r="AD156" s="43" t="s">
        <v>436</v>
      </c>
      <c r="AE156" s="3" t="str">
        <f>IFERROR(LEFT(AD156,(FIND(",",AD156,1)-1)),"")</f>
        <v>Baker</v>
      </c>
      <c r="AF156" s="51" t="s">
        <v>437</v>
      </c>
    </row>
    <row r="157" spans="30:32" x14ac:dyDescent="0.3">
      <c r="AD157" s="44"/>
      <c r="AE157" s="3" t="str">
        <f>IFERROR(LEFT(AD157,(FIND(",",AD157,1)-1)),"")</f>
        <v/>
      </c>
      <c r="AF157" s="52"/>
    </row>
    <row r="158" spans="30:32" x14ac:dyDescent="0.3">
      <c r="AD158" s="43" t="s">
        <v>438</v>
      </c>
      <c r="AE158" s="3" t="str">
        <f>IFERROR(LEFT(AD158,(FIND(",",AD158,1)-1)),"")</f>
        <v>Baker</v>
      </c>
      <c r="AF158" s="51" t="s">
        <v>439</v>
      </c>
    </row>
    <row r="159" spans="30:32" x14ac:dyDescent="0.3">
      <c r="AD159" s="44"/>
      <c r="AE159" s="3" t="str">
        <f>IFERROR(LEFT(AD159,(FIND(",",AD159,1)-1)),"")</f>
        <v/>
      </c>
      <c r="AF159" s="52"/>
    </row>
    <row r="160" spans="30:32" x14ac:dyDescent="0.3">
      <c r="AD160" s="43" t="s">
        <v>440</v>
      </c>
      <c r="AE160" s="3" t="str">
        <f>IFERROR(LEFT(AD160,(FIND(",",AD160,1)-1)),"")</f>
        <v>Baker</v>
      </c>
      <c r="AF160" s="51" t="s">
        <v>441</v>
      </c>
    </row>
    <row r="161" spans="30:32" x14ac:dyDescent="0.3">
      <c r="AD161" s="44"/>
      <c r="AE161" s="3" t="str">
        <f>IFERROR(LEFT(AD161,(FIND(",",AD161,1)-1)),"")</f>
        <v/>
      </c>
      <c r="AF161" s="52"/>
    </row>
    <row r="162" spans="30:32" x14ac:dyDescent="0.3">
      <c r="AD162" s="43" t="s">
        <v>442</v>
      </c>
      <c r="AE162" s="3" t="str">
        <f>IFERROR(LEFT(AD162,(FIND(",",AD162,1)-1)),"")</f>
        <v>Baker</v>
      </c>
      <c r="AF162" s="51" t="s">
        <v>443</v>
      </c>
    </row>
    <row r="163" spans="30:32" x14ac:dyDescent="0.3">
      <c r="AD163" s="44"/>
      <c r="AE163" s="3" t="str">
        <f>IFERROR(LEFT(AD163,(FIND(",",AD163,1)-1)),"")</f>
        <v/>
      </c>
      <c r="AF163" s="52"/>
    </row>
    <row r="164" spans="30:32" x14ac:dyDescent="0.3">
      <c r="AD164" s="43" t="s">
        <v>444</v>
      </c>
      <c r="AE164" s="3" t="str">
        <f>IFERROR(LEFT(AD164,(FIND(",",AD164,1)-1)),"")</f>
        <v>Baldacci</v>
      </c>
      <c r="AF164" s="51" t="s">
        <v>445</v>
      </c>
    </row>
    <row r="165" spans="30:32" x14ac:dyDescent="0.3">
      <c r="AD165" s="44"/>
      <c r="AE165" s="3" t="str">
        <f>IFERROR(LEFT(AD165,(FIND(",",AD165,1)-1)),"")</f>
        <v/>
      </c>
      <c r="AF165" s="52"/>
    </row>
    <row r="166" spans="30:32" x14ac:dyDescent="0.3">
      <c r="AD166" s="43" t="s">
        <v>446</v>
      </c>
      <c r="AE166" s="3" t="str">
        <f>IFERROR(LEFT(AD166,(FIND(",",AD166,1)-1)),"")</f>
        <v>Baldus</v>
      </c>
      <c r="AF166" s="51" t="s">
        <v>447</v>
      </c>
    </row>
    <row r="167" spans="30:32" x14ac:dyDescent="0.3">
      <c r="AD167" s="44"/>
      <c r="AE167" s="3" t="str">
        <f>IFERROR(LEFT(AD167,(FIND(",",AD167,1)-1)),"")</f>
        <v/>
      </c>
      <c r="AF167" s="52"/>
    </row>
    <row r="168" spans="30:32" x14ac:dyDescent="0.3">
      <c r="AD168" s="43" t="s">
        <v>448</v>
      </c>
      <c r="AE168" s="3" t="str">
        <f>IFERROR(LEFT(AD168,(FIND(",",AD168,1)-1)),"")</f>
        <v>Baldwin</v>
      </c>
      <c r="AF168" s="51" t="s">
        <v>449</v>
      </c>
    </row>
    <row r="169" spans="30:32" x14ac:dyDescent="0.3">
      <c r="AD169" s="44"/>
      <c r="AE169" s="3" t="str">
        <f>IFERROR(LEFT(AD169,(FIND(",",AD169,1)-1)),"")</f>
        <v/>
      </c>
      <c r="AF169" s="52"/>
    </row>
    <row r="170" spans="30:32" ht="27.6" x14ac:dyDescent="0.3">
      <c r="AD170" s="43" t="s">
        <v>450</v>
      </c>
      <c r="AE170" s="3" t="str">
        <f>IFERROR(LEFT(AD170,(FIND(",",AD170,1)-1)),"")</f>
        <v>Ballance</v>
      </c>
      <c r="AF170" s="51" t="s">
        <v>451</v>
      </c>
    </row>
    <row r="171" spans="30:32" x14ac:dyDescent="0.3">
      <c r="AD171" s="44"/>
      <c r="AE171" s="3" t="str">
        <f>IFERROR(LEFT(AD171,(FIND(",",AD171,1)-1)),"")</f>
        <v/>
      </c>
      <c r="AF171" s="52"/>
    </row>
    <row r="172" spans="30:32" x14ac:dyDescent="0.3">
      <c r="AD172" s="43" t="s">
        <v>452</v>
      </c>
      <c r="AE172" s="3" t="str">
        <f>IFERROR(LEFT(AD172,(FIND(",",AD172,1)-1)),"")</f>
        <v>Ballenger</v>
      </c>
      <c r="AF172" s="51" t="s">
        <v>453</v>
      </c>
    </row>
    <row r="173" spans="30:32" x14ac:dyDescent="0.3">
      <c r="AD173" s="44"/>
      <c r="AE173" s="3" t="str">
        <f>IFERROR(LEFT(AD173,(FIND(",",AD173,1)-1)),"")</f>
        <v/>
      </c>
      <c r="AF173" s="52"/>
    </row>
    <row r="174" spans="30:32" x14ac:dyDescent="0.3">
      <c r="AD174" s="43" t="s">
        <v>454</v>
      </c>
      <c r="AE174" s="3" t="str">
        <f>IFERROR(LEFT(AD174,(FIND(",",AD174,1)-1)),"")</f>
        <v>Banks</v>
      </c>
      <c r="AF174" s="51" t="s">
        <v>455</v>
      </c>
    </row>
    <row r="175" spans="30:32" x14ac:dyDescent="0.3">
      <c r="AD175" s="44"/>
      <c r="AE175" s="3" t="str">
        <f>IFERROR(LEFT(AD175,(FIND(",",AD175,1)-1)),"")</f>
        <v/>
      </c>
      <c r="AF175" s="52"/>
    </row>
    <row r="176" spans="30:32" x14ac:dyDescent="0.3">
      <c r="AD176" s="43" t="s">
        <v>456</v>
      </c>
      <c r="AE176" s="3" t="str">
        <f>IFERROR(LEFT(AD176,(FIND(",",AD176,1)-1)),"")</f>
        <v>Barber</v>
      </c>
      <c r="AF176" s="51" t="s">
        <v>457</v>
      </c>
    </row>
    <row r="177" spans="30:32" x14ac:dyDescent="0.3">
      <c r="AD177" s="44"/>
      <c r="AE177" s="3" t="str">
        <f>IFERROR(LEFT(AD177,(FIND(",",AD177,1)-1)),"")</f>
        <v/>
      </c>
      <c r="AF177" s="52"/>
    </row>
    <row r="178" spans="30:32" x14ac:dyDescent="0.3">
      <c r="AD178" s="43" t="s">
        <v>458</v>
      </c>
      <c r="AE178" s="3" t="str">
        <f>IFERROR(LEFT(AD178,(FIND(",",AD178,1)-1)),"")</f>
        <v>Barca</v>
      </c>
      <c r="AF178" s="51" t="s">
        <v>459</v>
      </c>
    </row>
    <row r="179" spans="30:32" x14ac:dyDescent="0.3">
      <c r="AD179" s="44"/>
      <c r="AE179" s="3" t="str">
        <f>IFERROR(LEFT(AD179,(FIND(",",AD179,1)-1)),"")</f>
        <v/>
      </c>
      <c r="AF179" s="52"/>
    </row>
    <row r="180" spans="30:32" x14ac:dyDescent="0.3">
      <c r="AD180" s="43" t="s">
        <v>460</v>
      </c>
      <c r="AE180" s="3" t="str">
        <f>IFERROR(LEFT(AD180,(FIND(",",AD180,1)-1)),"")</f>
        <v>Barcia</v>
      </c>
      <c r="AF180" s="51" t="s">
        <v>461</v>
      </c>
    </row>
    <row r="181" spans="30:32" x14ac:dyDescent="0.3">
      <c r="AD181" s="44"/>
      <c r="AE181" s="3" t="str">
        <f>IFERROR(LEFT(AD181,(FIND(",",AD181,1)-1)),"")</f>
        <v/>
      </c>
      <c r="AF181" s="52"/>
    </row>
    <row r="182" spans="30:32" x14ac:dyDescent="0.3">
      <c r="AD182" s="43" t="s">
        <v>462</v>
      </c>
      <c r="AE182" s="3" t="str">
        <f>IFERROR(LEFT(AD182,(FIND(",",AD182,1)-1)),"")</f>
        <v>Barkley</v>
      </c>
      <c r="AF182" s="51" t="s">
        <v>463</v>
      </c>
    </row>
    <row r="183" spans="30:32" x14ac:dyDescent="0.3">
      <c r="AD183" s="44"/>
      <c r="AE183" s="3" t="str">
        <f>IFERROR(LEFT(AD183,(FIND(",",AD183,1)-1)),"")</f>
        <v/>
      </c>
      <c r="AF183" s="52"/>
    </row>
    <row r="184" spans="30:32" x14ac:dyDescent="0.3">
      <c r="AD184" s="43" t="s">
        <v>464</v>
      </c>
      <c r="AE184" s="3" t="str">
        <f>IFERROR(LEFT(AD184,(FIND(",",AD184,1)-1)),"")</f>
        <v>Barletta</v>
      </c>
      <c r="AF184" s="51" t="s">
        <v>465</v>
      </c>
    </row>
    <row r="185" spans="30:32" x14ac:dyDescent="0.3">
      <c r="AD185" s="44"/>
      <c r="AE185" s="3" t="str">
        <f>IFERROR(LEFT(AD185,(FIND(",",AD185,1)-1)),"")</f>
        <v/>
      </c>
      <c r="AF185" s="52"/>
    </row>
    <row r="186" spans="30:32" x14ac:dyDescent="0.3">
      <c r="AD186" s="43" t="s">
        <v>466</v>
      </c>
      <c r="AE186" s="3" t="str">
        <f>IFERROR(LEFT(AD186,(FIND(",",AD186,1)-1)),"")</f>
        <v>Barlow</v>
      </c>
      <c r="AF186" s="51" t="s">
        <v>467</v>
      </c>
    </row>
    <row r="187" spans="30:32" x14ac:dyDescent="0.3">
      <c r="AD187" s="44"/>
      <c r="AE187" s="3" t="str">
        <f>IFERROR(LEFT(AD187,(FIND(",",AD187,1)-1)),"")</f>
        <v/>
      </c>
      <c r="AF187" s="52"/>
    </row>
    <row r="188" spans="30:32" x14ac:dyDescent="0.3">
      <c r="AD188" s="43" t="s">
        <v>468</v>
      </c>
      <c r="AE188" s="3" t="str">
        <f>IFERROR(LEFT(AD188,(FIND(",",AD188,1)-1)),"")</f>
        <v>Barnard</v>
      </c>
      <c r="AF188" s="51" t="s">
        <v>469</v>
      </c>
    </row>
    <row r="189" spans="30:32" x14ac:dyDescent="0.3">
      <c r="AD189" s="44"/>
      <c r="AE189" s="3" t="str">
        <f>IFERROR(LEFT(AD189,(FIND(",",AD189,1)-1)),"")</f>
        <v/>
      </c>
      <c r="AF189" s="52"/>
    </row>
    <row r="190" spans="30:32" x14ac:dyDescent="0.3">
      <c r="AD190" s="43" t="s">
        <v>470</v>
      </c>
      <c r="AE190" s="3" t="str">
        <f>IFERROR(LEFT(AD190,(FIND(",",AD190,1)-1)),"")</f>
        <v>Barnes</v>
      </c>
      <c r="AF190" s="51" t="s">
        <v>471</v>
      </c>
    </row>
    <row r="191" spans="30:32" x14ac:dyDescent="0.3">
      <c r="AD191" s="44"/>
      <c r="AE191" s="3" t="str">
        <f>IFERROR(LEFT(AD191,(FIND(",",AD191,1)-1)),"")</f>
        <v/>
      </c>
      <c r="AF191" s="52"/>
    </row>
    <row r="192" spans="30:32" x14ac:dyDescent="0.3">
      <c r="AD192" s="43" t="s">
        <v>472</v>
      </c>
      <c r="AE192" s="3" t="str">
        <f>IFERROR(LEFT(AD192,(FIND(",",AD192,1)-1)),"")</f>
        <v>Barr</v>
      </c>
      <c r="AF192" s="51" t="s">
        <v>473</v>
      </c>
    </row>
    <row r="193" spans="30:32" x14ac:dyDescent="0.3">
      <c r="AD193" s="44"/>
      <c r="AE193" s="3" t="str">
        <f>IFERROR(LEFT(AD193,(FIND(",",AD193,1)-1)),"")</f>
        <v/>
      </c>
      <c r="AF193" s="52"/>
    </row>
    <row r="194" spans="30:32" x14ac:dyDescent="0.3">
      <c r="AD194" s="43" t="s">
        <v>474</v>
      </c>
      <c r="AE194" s="3" t="str">
        <f>IFERROR(LEFT(AD194,(FIND(",",AD194,1)-1)),"")</f>
        <v>Barr</v>
      </c>
      <c r="AF194" s="51" t="s">
        <v>475</v>
      </c>
    </row>
    <row r="195" spans="30:32" x14ac:dyDescent="0.3">
      <c r="AD195" s="44"/>
      <c r="AE195" s="3" t="str">
        <f>IFERROR(LEFT(AD195,(FIND(",",AD195,1)-1)),"")</f>
        <v/>
      </c>
      <c r="AF195" s="52"/>
    </row>
    <row r="196" spans="30:32" x14ac:dyDescent="0.3">
      <c r="AD196" s="43" t="s">
        <v>476</v>
      </c>
      <c r="AE196" s="3" t="str">
        <f>IFERROR(LEFT(AD196,(FIND(",",AD196,1)-1)),"")</f>
        <v>Barragan</v>
      </c>
      <c r="AF196" s="51" t="s">
        <v>477</v>
      </c>
    </row>
    <row r="197" spans="30:32" x14ac:dyDescent="0.3">
      <c r="AD197" s="44"/>
      <c r="AE197" s="3" t="str">
        <f>IFERROR(LEFT(AD197,(FIND(",",AD197,1)-1)),"")</f>
        <v/>
      </c>
      <c r="AF197" s="52"/>
    </row>
    <row r="198" spans="30:32" x14ac:dyDescent="0.3">
      <c r="AD198" s="43" t="s">
        <v>478</v>
      </c>
      <c r="AE198" s="3" t="str">
        <f>IFERROR(LEFT(AD198,(FIND(",",AD198,1)-1)),"")</f>
        <v>Barrasso</v>
      </c>
      <c r="AF198" s="51" t="s">
        <v>479</v>
      </c>
    </row>
    <row r="199" spans="30:32" x14ac:dyDescent="0.3">
      <c r="AD199" s="44"/>
      <c r="AE199" s="3" t="str">
        <f>IFERROR(LEFT(AD199,(FIND(",",AD199,1)-1)),"")</f>
        <v/>
      </c>
      <c r="AF199" s="52"/>
    </row>
    <row r="200" spans="30:32" x14ac:dyDescent="0.3">
      <c r="AD200" s="43" t="s">
        <v>480</v>
      </c>
      <c r="AE200" s="3" t="str">
        <f>IFERROR(LEFT(AD200,(FIND(",",AD200,1)-1)),"")</f>
        <v>Barrett</v>
      </c>
      <c r="AF200" s="51" t="s">
        <v>481</v>
      </c>
    </row>
    <row r="201" spans="30:32" x14ac:dyDescent="0.3">
      <c r="AD201" s="44"/>
      <c r="AE201" s="3" t="str">
        <f>IFERROR(LEFT(AD201,(FIND(",",AD201,1)-1)),"")</f>
        <v/>
      </c>
      <c r="AF201" s="52"/>
    </row>
    <row r="202" spans="30:32" ht="27.6" x14ac:dyDescent="0.3">
      <c r="AD202" s="43" t="s">
        <v>482</v>
      </c>
      <c r="AE202" s="3" t="str">
        <f>IFERROR(LEFT(AD202,(FIND(",",AD202,1)-1)),"")</f>
        <v>Barrett</v>
      </c>
      <c r="AF202" s="51" t="s">
        <v>483</v>
      </c>
    </row>
    <row r="203" spans="30:32" x14ac:dyDescent="0.3">
      <c r="AD203" s="44"/>
      <c r="AE203" s="3" t="str">
        <f>IFERROR(LEFT(AD203,(FIND(",",AD203,1)-1)),"")</f>
        <v/>
      </c>
      <c r="AF203" s="52"/>
    </row>
    <row r="204" spans="30:32" x14ac:dyDescent="0.3">
      <c r="AD204" s="43" t="s">
        <v>484</v>
      </c>
      <c r="AE204" s="3" t="str">
        <f>IFERROR(LEFT(AD204,(FIND(",",AD204,1)-1)),"")</f>
        <v>Barrett</v>
      </c>
      <c r="AF204" s="51" t="s">
        <v>485</v>
      </c>
    </row>
    <row r="205" spans="30:32" x14ac:dyDescent="0.3">
      <c r="AD205" s="44"/>
      <c r="AE205" s="3" t="str">
        <f>IFERROR(LEFT(AD205,(FIND(",",AD205,1)-1)),"")</f>
        <v/>
      </c>
      <c r="AF205" s="52"/>
    </row>
    <row r="206" spans="30:32" x14ac:dyDescent="0.3">
      <c r="AD206" s="43" t="s">
        <v>486</v>
      </c>
      <c r="AE206" s="3" t="str">
        <f>IFERROR(LEFT(AD206,(FIND(",",AD206,1)-1)),"")</f>
        <v>Barrett</v>
      </c>
      <c r="AF206" s="51" t="s">
        <v>487</v>
      </c>
    </row>
    <row r="207" spans="30:32" x14ac:dyDescent="0.3">
      <c r="AD207" s="44"/>
      <c r="AE207" s="3" t="str">
        <f>IFERROR(LEFT(AD207,(FIND(",",AD207,1)-1)),"")</f>
        <v/>
      </c>
      <c r="AF207" s="52"/>
    </row>
    <row r="208" spans="30:32" x14ac:dyDescent="0.3">
      <c r="AD208" s="43" t="s">
        <v>488</v>
      </c>
      <c r="AE208" s="3" t="str">
        <f>IFERROR(LEFT(AD208,(FIND(",",AD208,1)-1)),"")</f>
        <v>Barrow</v>
      </c>
      <c r="AF208" s="51" t="s">
        <v>489</v>
      </c>
    </row>
    <row r="209" spans="30:32" x14ac:dyDescent="0.3">
      <c r="AD209" s="44"/>
      <c r="AE209" s="3" t="str">
        <f>IFERROR(LEFT(AD209,(FIND(",",AD209,1)-1)),"")</f>
        <v/>
      </c>
      <c r="AF209" s="52"/>
    </row>
    <row r="210" spans="30:32" x14ac:dyDescent="0.3">
      <c r="AD210" s="43" t="s">
        <v>490</v>
      </c>
      <c r="AE210" s="3" t="str">
        <f>IFERROR(LEFT(AD210,(FIND(",",AD210,1)-1)),"")</f>
        <v>Bartlett</v>
      </c>
      <c r="AF210" s="51" t="s">
        <v>491</v>
      </c>
    </row>
    <row r="211" spans="30:32" x14ac:dyDescent="0.3">
      <c r="AD211" s="44"/>
      <c r="AE211" s="3" t="str">
        <f>IFERROR(LEFT(AD211,(FIND(",",AD211,1)-1)),"")</f>
        <v/>
      </c>
      <c r="AF211" s="52"/>
    </row>
    <row r="212" spans="30:32" x14ac:dyDescent="0.3">
      <c r="AD212" s="43" t="s">
        <v>492</v>
      </c>
      <c r="AE212" s="3" t="str">
        <f>IFERROR(LEFT(AD212,(FIND(",",AD212,1)-1)),"")</f>
        <v>Bartlett</v>
      </c>
      <c r="AF212" s="51" t="s">
        <v>493</v>
      </c>
    </row>
    <row r="213" spans="30:32" x14ac:dyDescent="0.3">
      <c r="AD213" s="44"/>
      <c r="AE213" s="3" t="str">
        <f>IFERROR(LEFT(AD213,(FIND(",",AD213,1)-1)),"")</f>
        <v/>
      </c>
      <c r="AF213" s="52"/>
    </row>
    <row r="214" spans="30:32" x14ac:dyDescent="0.3">
      <c r="AD214" s="43" t="s">
        <v>494</v>
      </c>
      <c r="AE214" s="3" t="str">
        <f>IFERROR(LEFT(AD214,(FIND(",",AD214,1)-1)),"")</f>
        <v>Bartlett</v>
      </c>
      <c r="AF214" s="51" t="s">
        <v>495</v>
      </c>
    </row>
    <row r="215" spans="30:32" x14ac:dyDescent="0.3">
      <c r="AD215" s="44"/>
      <c r="AE215" s="3" t="str">
        <f>IFERROR(LEFT(AD215,(FIND(",",AD215,1)-1)),"")</f>
        <v/>
      </c>
      <c r="AF215" s="52"/>
    </row>
    <row r="216" spans="30:32" x14ac:dyDescent="0.3">
      <c r="AD216" s="43" t="s">
        <v>496</v>
      </c>
      <c r="AE216" s="3" t="str">
        <f>IFERROR(LEFT(AD216,(FIND(",",AD216,1)-1)),"")</f>
        <v>Barton</v>
      </c>
      <c r="AF216" s="51" t="s">
        <v>497</v>
      </c>
    </row>
    <row r="217" spans="30:32" x14ac:dyDescent="0.3">
      <c r="AD217" s="44"/>
      <c r="AE217" s="3" t="str">
        <f>IFERROR(LEFT(AD217,(FIND(",",AD217,1)-1)),"")</f>
        <v/>
      </c>
      <c r="AF217" s="52"/>
    </row>
    <row r="218" spans="30:32" x14ac:dyDescent="0.3">
      <c r="AD218" s="43" t="s">
        <v>498</v>
      </c>
      <c r="AE218" s="3" t="str">
        <f>IFERROR(LEFT(AD218,(FIND(",",AD218,1)-1)),"")</f>
        <v>Bass</v>
      </c>
      <c r="AF218" s="51" t="s">
        <v>499</v>
      </c>
    </row>
    <row r="219" spans="30:32" x14ac:dyDescent="0.3">
      <c r="AD219" s="44"/>
      <c r="AE219" s="3" t="str">
        <f>IFERROR(LEFT(AD219,(FIND(",",AD219,1)-1)),"")</f>
        <v/>
      </c>
      <c r="AF219" s="52"/>
    </row>
    <row r="220" spans="30:32" x14ac:dyDescent="0.3">
      <c r="AD220" s="43" t="s">
        <v>500</v>
      </c>
      <c r="AE220" s="3" t="str">
        <f>IFERROR(LEFT(AD220,(FIND(",",AD220,1)-1)),"")</f>
        <v>Bass</v>
      </c>
      <c r="AF220" s="51" t="s">
        <v>501</v>
      </c>
    </row>
    <row r="221" spans="30:32" x14ac:dyDescent="0.3">
      <c r="AD221" s="44"/>
      <c r="AE221" s="3" t="str">
        <f>IFERROR(LEFT(AD221,(FIND(",",AD221,1)-1)),"")</f>
        <v/>
      </c>
      <c r="AF221" s="52"/>
    </row>
    <row r="222" spans="30:32" x14ac:dyDescent="0.3">
      <c r="AD222" s="43" t="s">
        <v>502</v>
      </c>
      <c r="AE222" s="3" t="str">
        <f>IFERROR(LEFT(AD222,(FIND(",",AD222,1)-1)),"")</f>
        <v>Bateman</v>
      </c>
      <c r="AF222" s="51" t="s">
        <v>503</v>
      </c>
    </row>
    <row r="223" spans="30:32" x14ac:dyDescent="0.3">
      <c r="AD223" s="44"/>
      <c r="AE223" s="3" t="str">
        <f>IFERROR(LEFT(AD223,(FIND(",",AD223,1)-1)),"")</f>
        <v/>
      </c>
      <c r="AF223" s="52"/>
    </row>
    <row r="224" spans="30:32" x14ac:dyDescent="0.3">
      <c r="AD224" s="43" t="s">
        <v>504</v>
      </c>
      <c r="AE224" s="3" t="str">
        <f>IFERROR(LEFT(AD224,(FIND(",",AD224,1)-1)),"")</f>
        <v>Bates</v>
      </c>
      <c r="AF224" s="51" t="s">
        <v>505</v>
      </c>
    </row>
    <row r="225" spans="30:32" x14ac:dyDescent="0.3">
      <c r="AD225" s="44"/>
      <c r="AE225" s="3" t="str">
        <f>IFERROR(LEFT(AD225,(FIND(",",AD225,1)-1)),"")</f>
        <v/>
      </c>
      <c r="AF225" s="52"/>
    </row>
    <row r="226" spans="30:32" x14ac:dyDescent="0.3">
      <c r="AD226" s="43" t="s">
        <v>506</v>
      </c>
      <c r="AE226" s="3" t="str">
        <f>IFERROR(LEFT(AD226,(FIND(",",AD226,1)-1)),"")</f>
        <v>Baucus</v>
      </c>
      <c r="AF226" s="51" t="s">
        <v>507</v>
      </c>
    </row>
    <row r="227" spans="30:32" x14ac:dyDescent="0.3">
      <c r="AD227" s="44"/>
      <c r="AE227" s="3" t="str">
        <f>IFERROR(LEFT(AD227,(FIND(",",AD227,1)-1)),"")</f>
        <v/>
      </c>
      <c r="AF227" s="52"/>
    </row>
    <row r="228" spans="30:32" x14ac:dyDescent="0.3">
      <c r="AD228" s="43" t="s">
        <v>508</v>
      </c>
      <c r="AE228" s="3" t="str">
        <f>IFERROR(LEFT(AD228,(FIND(",",AD228,1)-1)),"")</f>
        <v>Bauman</v>
      </c>
      <c r="AF228" s="51" t="s">
        <v>509</v>
      </c>
    </row>
    <row r="229" spans="30:32" x14ac:dyDescent="0.3">
      <c r="AD229" s="44"/>
      <c r="AE229" s="3" t="str">
        <f>IFERROR(LEFT(AD229,(FIND(",",AD229,1)-1)),"")</f>
        <v/>
      </c>
      <c r="AF229" s="52"/>
    </row>
    <row r="230" spans="30:32" x14ac:dyDescent="0.3">
      <c r="AD230" s="43" t="s">
        <v>510</v>
      </c>
      <c r="AE230" s="3" t="str">
        <f>IFERROR(LEFT(AD230,(FIND(",",AD230,1)-1)),"")</f>
        <v>Bayh</v>
      </c>
      <c r="AF230" s="51" t="s">
        <v>511</v>
      </c>
    </row>
    <row r="231" spans="30:32" x14ac:dyDescent="0.3">
      <c r="AD231" s="44"/>
      <c r="AE231" s="3" t="str">
        <f>IFERROR(LEFT(AD231,(FIND(",",AD231,1)-1)),"")</f>
        <v/>
      </c>
      <c r="AF231" s="52"/>
    </row>
    <row r="232" spans="30:32" x14ac:dyDescent="0.3">
      <c r="AD232" s="43" t="s">
        <v>512</v>
      </c>
      <c r="AE232" s="3" t="str">
        <f>IFERROR(LEFT(AD232,(FIND(",",AD232,1)-1)),"")</f>
        <v>Bayh</v>
      </c>
      <c r="AF232" s="51" t="s">
        <v>513</v>
      </c>
    </row>
    <row r="233" spans="30:32" x14ac:dyDescent="0.3">
      <c r="AD233" s="44"/>
      <c r="AE233" s="3" t="str">
        <f>IFERROR(LEFT(AD233,(FIND(",",AD233,1)-1)),"")</f>
        <v/>
      </c>
      <c r="AF233" s="52"/>
    </row>
    <row r="234" spans="30:32" x14ac:dyDescent="0.3">
      <c r="AD234" s="43" t="s">
        <v>514</v>
      </c>
      <c r="AE234" s="3" t="str">
        <f>IFERROR(LEFT(AD234,(FIND(",",AD234,1)-1)),"")</f>
        <v>Beall</v>
      </c>
      <c r="AF234" s="51" t="s">
        <v>515</v>
      </c>
    </row>
    <row r="235" spans="30:32" x14ac:dyDescent="0.3">
      <c r="AD235" s="44"/>
      <c r="AE235" s="3" t="str">
        <f>IFERROR(LEFT(AD235,(FIND(",",AD235,1)-1)),"")</f>
        <v/>
      </c>
      <c r="AF235" s="52"/>
    </row>
    <row r="236" spans="30:32" x14ac:dyDescent="0.3">
      <c r="AD236" s="43" t="s">
        <v>516</v>
      </c>
      <c r="AE236" s="3" t="str">
        <f>IFERROR(LEFT(AD236,(FIND(",",AD236,1)-1)),"")</f>
        <v>Bean</v>
      </c>
      <c r="AF236" s="51" t="s">
        <v>517</v>
      </c>
    </row>
    <row r="237" spans="30:32" x14ac:dyDescent="0.3">
      <c r="AD237" s="44"/>
      <c r="AE237" s="3" t="str">
        <f>IFERROR(LEFT(AD237,(FIND(",",AD237,1)-1)),"")</f>
        <v/>
      </c>
      <c r="AF237" s="52"/>
    </row>
    <row r="238" spans="30:32" x14ac:dyDescent="0.3">
      <c r="AD238" s="43" t="s">
        <v>518</v>
      </c>
      <c r="AE238" s="3" t="str">
        <f>IFERROR(LEFT(AD238,(FIND(",",AD238,1)-1)),"")</f>
        <v>Beard</v>
      </c>
      <c r="AF238" s="51" t="s">
        <v>519</v>
      </c>
    </row>
    <row r="239" spans="30:32" x14ac:dyDescent="0.3">
      <c r="AD239" s="44"/>
      <c r="AE239" s="3" t="str">
        <f>IFERROR(LEFT(AD239,(FIND(",",AD239,1)-1)),"")</f>
        <v/>
      </c>
      <c r="AF239" s="52"/>
    </row>
    <row r="240" spans="30:32" x14ac:dyDescent="0.3">
      <c r="AD240" s="43" t="s">
        <v>520</v>
      </c>
      <c r="AE240" s="3" t="str">
        <f>IFERROR(LEFT(AD240,(FIND(",",AD240,1)-1)),"")</f>
        <v>Beard</v>
      </c>
      <c r="AF240" s="51" t="s">
        <v>521</v>
      </c>
    </row>
    <row r="241" spans="30:32" x14ac:dyDescent="0.3">
      <c r="AD241" s="44"/>
      <c r="AE241" s="3" t="str">
        <f>IFERROR(LEFT(AD241,(FIND(",",AD241,1)-1)),"")</f>
        <v/>
      </c>
      <c r="AF241" s="52"/>
    </row>
    <row r="242" spans="30:32" x14ac:dyDescent="0.3">
      <c r="AD242" s="43" t="s">
        <v>522</v>
      </c>
      <c r="AE242" s="3" t="str">
        <f>IFERROR(LEFT(AD242,(FIND(",",AD242,1)-1)),"")</f>
        <v>Beatty</v>
      </c>
      <c r="AF242" s="51" t="s">
        <v>523</v>
      </c>
    </row>
    <row r="243" spans="30:32" x14ac:dyDescent="0.3">
      <c r="AD243" s="44"/>
      <c r="AE243" s="3" t="str">
        <f>IFERROR(LEFT(AD243,(FIND(",",AD243,1)-1)),"")</f>
        <v/>
      </c>
      <c r="AF243" s="52"/>
    </row>
    <row r="244" spans="30:32" x14ac:dyDescent="0.3">
      <c r="AD244" s="43" t="s">
        <v>524</v>
      </c>
      <c r="AE244" s="3" t="str">
        <f>IFERROR(LEFT(AD244,(FIND(",",AD244,1)-1)),"")</f>
        <v>Beauprez</v>
      </c>
      <c r="AF244" s="51" t="s">
        <v>525</v>
      </c>
    </row>
    <row r="245" spans="30:32" x14ac:dyDescent="0.3">
      <c r="AD245" s="44"/>
      <c r="AE245" s="3" t="str">
        <f>IFERROR(LEFT(AD245,(FIND(",",AD245,1)-1)),"")</f>
        <v/>
      </c>
      <c r="AF245" s="52"/>
    </row>
    <row r="246" spans="30:32" x14ac:dyDescent="0.3">
      <c r="AD246" s="43" t="s">
        <v>526</v>
      </c>
      <c r="AE246" s="3" t="str">
        <f>IFERROR(LEFT(AD246,(FIND(",",AD246,1)-1)),"")</f>
        <v>Becerra</v>
      </c>
      <c r="AF246" s="51" t="s">
        <v>527</v>
      </c>
    </row>
    <row r="247" spans="30:32" x14ac:dyDescent="0.3">
      <c r="AD247" s="44"/>
      <c r="AE247" s="3" t="str">
        <f>IFERROR(LEFT(AD247,(FIND(",",AD247,1)-1)),"")</f>
        <v/>
      </c>
      <c r="AF247" s="52"/>
    </row>
    <row r="248" spans="30:32" x14ac:dyDescent="0.3">
      <c r="AD248" s="43" t="s">
        <v>528</v>
      </c>
      <c r="AE248" s="3" t="str">
        <f>IFERROR(LEFT(AD248,(FIND(",",AD248,1)-1)),"")</f>
        <v>Bedell</v>
      </c>
      <c r="AF248" s="51" t="s">
        <v>529</v>
      </c>
    </row>
    <row r="249" spans="30:32" x14ac:dyDescent="0.3">
      <c r="AD249" s="44"/>
      <c r="AE249" s="3" t="str">
        <f>IFERROR(LEFT(AD249,(FIND(",",AD249,1)-1)),"")</f>
        <v/>
      </c>
      <c r="AF249" s="52"/>
    </row>
    <row r="250" spans="30:32" x14ac:dyDescent="0.3">
      <c r="AD250" s="43" t="s">
        <v>530</v>
      </c>
      <c r="AE250" s="3" t="str">
        <f>IFERROR(LEFT(AD250,(FIND(",",AD250,1)-1)),"")</f>
        <v>Begich</v>
      </c>
      <c r="AF250" s="51" t="s">
        <v>531</v>
      </c>
    </row>
    <row r="251" spans="30:32" x14ac:dyDescent="0.3">
      <c r="AD251" s="44"/>
      <c r="AE251" s="3" t="str">
        <f>IFERROR(LEFT(AD251,(FIND(",",AD251,1)-1)),"")</f>
        <v/>
      </c>
      <c r="AF251" s="52"/>
    </row>
    <row r="252" spans="30:32" x14ac:dyDescent="0.3">
      <c r="AD252" s="43" t="s">
        <v>532</v>
      </c>
      <c r="AE252" s="3" t="str">
        <f>IFERROR(LEFT(AD252,(FIND(",",AD252,1)-1)),"")</f>
        <v>Beilenson</v>
      </c>
      <c r="AF252" s="51" t="s">
        <v>533</v>
      </c>
    </row>
    <row r="253" spans="30:32" x14ac:dyDescent="0.3">
      <c r="AD253" s="44"/>
      <c r="AE253" s="3" t="str">
        <f>IFERROR(LEFT(AD253,(FIND(",",AD253,1)-1)),"")</f>
        <v/>
      </c>
      <c r="AF253" s="52"/>
    </row>
    <row r="254" spans="30:32" x14ac:dyDescent="0.3">
      <c r="AD254" s="43" t="s">
        <v>534</v>
      </c>
      <c r="AE254" s="3" t="str">
        <f>IFERROR(LEFT(AD254,(FIND(",",AD254,1)-1)),"")</f>
        <v>Bell</v>
      </c>
      <c r="AF254" s="51" t="s">
        <v>535</v>
      </c>
    </row>
    <row r="255" spans="30:32" x14ac:dyDescent="0.3">
      <c r="AD255" s="44"/>
      <c r="AE255" s="3" t="str">
        <f>IFERROR(LEFT(AD255,(FIND(",",AD255,1)-1)),"")</f>
        <v/>
      </c>
      <c r="AF255" s="52"/>
    </row>
    <row r="256" spans="30:32" x14ac:dyDescent="0.3">
      <c r="AD256" s="43" t="s">
        <v>536</v>
      </c>
      <c r="AE256" s="3" t="str">
        <f>IFERROR(LEFT(AD256,(FIND(",",AD256,1)-1)),"")</f>
        <v>Bell</v>
      </c>
      <c r="AF256" s="51" t="s">
        <v>537</v>
      </c>
    </row>
    <row r="257" spans="30:32" x14ac:dyDescent="0.3">
      <c r="AD257" s="44"/>
      <c r="AE257" s="3" t="str">
        <f>IFERROR(LEFT(AD257,(FIND(",",AD257,1)-1)),"")</f>
        <v/>
      </c>
      <c r="AF257" s="52"/>
    </row>
    <row r="258" spans="30:32" x14ac:dyDescent="0.3">
      <c r="AD258" s="43" t="s">
        <v>538</v>
      </c>
      <c r="AE258" s="3" t="str">
        <f>IFERROR(LEFT(AD258,(FIND(",",AD258,1)-1)),"")</f>
        <v>Bellmon</v>
      </c>
      <c r="AF258" s="51" t="s">
        <v>539</v>
      </c>
    </row>
    <row r="259" spans="30:32" x14ac:dyDescent="0.3">
      <c r="AD259" s="44"/>
      <c r="AE259" s="3" t="str">
        <f>IFERROR(LEFT(AD259,(FIND(",",AD259,1)-1)),"")</f>
        <v/>
      </c>
      <c r="AF259" s="52"/>
    </row>
    <row r="260" spans="30:32" x14ac:dyDescent="0.3">
      <c r="AD260" s="43" t="s">
        <v>540</v>
      </c>
      <c r="AE260" s="3" t="str">
        <f>IFERROR(LEFT(AD260,(FIND(",",AD260,1)-1)),"")</f>
        <v>Benedict</v>
      </c>
      <c r="AF260" s="51" t="s">
        <v>541</v>
      </c>
    </row>
    <row r="261" spans="30:32" x14ac:dyDescent="0.3">
      <c r="AD261" s="44"/>
      <c r="AE261" s="3" t="str">
        <f>IFERROR(LEFT(AD261,(FIND(",",AD261,1)-1)),"")</f>
        <v/>
      </c>
      <c r="AF261" s="52"/>
    </row>
    <row r="262" spans="30:32" x14ac:dyDescent="0.3">
      <c r="AD262" s="43" t="s">
        <v>542</v>
      </c>
      <c r="AE262" s="3" t="str">
        <f>IFERROR(LEFT(AD262,(FIND(",",AD262,1)-1)),"")</f>
        <v>Benishek</v>
      </c>
      <c r="AF262" s="51" t="s">
        <v>543</v>
      </c>
    </row>
    <row r="263" spans="30:32" x14ac:dyDescent="0.3">
      <c r="AD263" s="44"/>
      <c r="AE263" s="3" t="str">
        <f>IFERROR(LEFT(AD263,(FIND(",",AD263,1)-1)),"")</f>
        <v/>
      </c>
      <c r="AF263" s="52"/>
    </row>
    <row r="264" spans="30:32" x14ac:dyDescent="0.3">
      <c r="AD264" s="43" t="s">
        <v>544</v>
      </c>
      <c r="AE264" s="3" t="str">
        <f>IFERROR(LEFT(AD264,(FIND(",",AD264,1)-1)),"")</f>
        <v>Benitez</v>
      </c>
      <c r="AF264" s="51" t="s">
        <v>545</v>
      </c>
    </row>
    <row r="265" spans="30:32" x14ac:dyDescent="0.3">
      <c r="AD265" s="44"/>
      <c r="AE265" s="3" t="str">
        <f>IFERROR(LEFT(AD265,(FIND(",",AD265,1)-1)),"")</f>
        <v/>
      </c>
      <c r="AF265" s="52"/>
    </row>
    <row r="266" spans="30:32" x14ac:dyDescent="0.3">
      <c r="AD266" s="43" t="s">
        <v>546</v>
      </c>
      <c r="AE266" s="3" t="str">
        <f>IFERROR(LEFT(AD266,(FIND(",",AD266,1)-1)),"")</f>
        <v>Benjamin</v>
      </c>
      <c r="AF266" s="51" t="s">
        <v>547</v>
      </c>
    </row>
    <row r="267" spans="30:32" x14ac:dyDescent="0.3">
      <c r="AD267" s="44"/>
      <c r="AE267" s="3" t="str">
        <f>IFERROR(LEFT(AD267,(FIND(",",AD267,1)-1)),"")</f>
        <v/>
      </c>
      <c r="AF267" s="52"/>
    </row>
    <row r="268" spans="30:32" x14ac:dyDescent="0.3">
      <c r="AD268" s="43" t="s">
        <v>548</v>
      </c>
      <c r="AE268" s="3" t="str">
        <f>IFERROR(LEFT(AD268,(FIND(",",AD268,1)-1)),"")</f>
        <v>Bennet</v>
      </c>
      <c r="AF268" s="51" t="s">
        <v>549</v>
      </c>
    </row>
    <row r="269" spans="30:32" x14ac:dyDescent="0.3">
      <c r="AD269" s="44"/>
      <c r="AE269" s="3" t="str">
        <f>IFERROR(LEFT(AD269,(FIND(",",AD269,1)-1)),"")</f>
        <v/>
      </c>
      <c r="AF269" s="52"/>
    </row>
    <row r="270" spans="30:32" x14ac:dyDescent="0.3">
      <c r="AD270" s="43" t="s">
        <v>550</v>
      </c>
      <c r="AE270" s="3" t="str">
        <f>IFERROR(LEFT(AD270,(FIND(",",AD270,1)-1)),"")</f>
        <v>Bennett</v>
      </c>
      <c r="AF270" s="51" t="s">
        <v>551</v>
      </c>
    </row>
    <row r="271" spans="30:32" x14ac:dyDescent="0.3">
      <c r="AD271" s="44"/>
      <c r="AE271" s="3" t="str">
        <f>IFERROR(LEFT(AD271,(FIND(",",AD271,1)-1)),"")</f>
        <v/>
      </c>
      <c r="AF271" s="52"/>
    </row>
    <row r="272" spans="30:32" x14ac:dyDescent="0.3">
      <c r="AD272" s="43" t="s">
        <v>552</v>
      </c>
      <c r="AE272" s="3" t="str">
        <f>IFERROR(LEFT(AD272,(FIND(",",AD272,1)-1)),"")</f>
        <v>Bennett</v>
      </c>
      <c r="AF272" s="51" t="s">
        <v>553</v>
      </c>
    </row>
    <row r="273" spans="30:32" x14ac:dyDescent="0.3">
      <c r="AD273" s="44"/>
      <c r="AE273" s="3" t="str">
        <f>IFERROR(LEFT(AD273,(FIND(",",AD273,1)-1)),"")</f>
        <v/>
      </c>
      <c r="AF273" s="52"/>
    </row>
    <row r="274" spans="30:32" x14ac:dyDescent="0.3">
      <c r="AD274" s="43" t="s">
        <v>554</v>
      </c>
      <c r="AE274" s="3" t="str">
        <f>IFERROR(LEFT(AD274,(FIND(",",AD274,1)-1)),"")</f>
        <v>Bennett</v>
      </c>
      <c r="AF274" s="51" t="s">
        <v>555</v>
      </c>
    </row>
    <row r="275" spans="30:32" x14ac:dyDescent="0.3">
      <c r="AD275" s="44"/>
      <c r="AE275" s="3" t="str">
        <f>IFERROR(LEFT(AD275,(FIND(",",AD275,1)-1)),"")</f>
        <v/>
      </c>
      <c r="AF275" s="52"/>
    </row>
    <row r="276" spans="30:32" x14ac:dyDescent="0.3">
      <c r="AD276" s="43" t="s">
        <v>556</v>
      </c>
      <c r="AE276" s="3" t="str">
        <f>IFERROR(LEFT(AD276,(FIND(",",AD276,1)-1)),"")</f>
        <v>Bentivolio</v>
      </c>
      <c r="AF276" s="51" t="s">
        <v>557</v>
      </c>
    </row>
    <row r="277" spans="30:32" x14ac:dyDescent="0.3">
      <c r="AD277" s="44"/>
      <c r="AE277" s="3" t="str">
        <f>IFERROR(LEFT(AD277,(FIND(",",AD277,1)-1)),"")</f>
        <v/>
      </c>
      <c r="AF277" s="52"/>
    </row>
    <row r="278" spans="30:32" x14ac:dyDescent="0.3">
      <c r="AD278" s="43" t="s">
        <v>558</v>
      </c>
      <c r="AE278" s="3" t="str">
        <f>IFERROR(LEFT(AD278,(FIND(",",AD278,1)-1)),"")</f>
        <v>Bentley</v>
      </c>
      <c r="AF278" s="51" t="s">
        <v>559</v>
      </c>
    </row>
    <row r="279" spans="30:32" x14ac:dyDescent="0.3">
      <c r="AD279" s="44"/>
      <c r="AE279" s="3" t="str">
        <f>IFERROR(LEFT(AD279,(FIND(",",AD279,1)-1)),"")</f>
        <v/>
      </c>
      <c r="AF279" s="52"/>
    </row>
    <row r="280" spans="30:32" x14ac:dyDescent="0.3">
      <c r="AD280" s="43" t="s">
        <v>560</v>
      </c>
      <c r="AE280" s="3" t="str">
        <f>IFERROR(LEFT(AD280,(FIND(",",AD280,1)-1)),"")</f>
        <v>Bentsen</v>
      </c>
      <c r="AF280" s="51" t="s">
        <v>561</v>
      </c>
    </row>
    <row r="281" spans="30:32" x14ac:dyDescent="0.3">
      <c r="AD281" s="44"/>
      <c r="AE281" s="3" t="str">
        <f>IFERROR(LEFT(AD281,(FIND(",",AD281,1)-1)),"")</f>
        <v/>
      </c>
      <c r="AF281" s="52"/>
    </row>
    <row r="282" spans="30:32" x14ac:dyDescent="0.3">
      <c r="AD282" s="43" t="s">
        <v>562</v>
      </c>
      <c r="AE282" s="3" t="str">
        <f>IFERROR(LEFT(AD282,(FIND(",",AD282,1)-1)),"")</f>
        <v>Bentsen</v>
      </c>
      <c r="AF282" s="51" t="s">
        <v>563</v>
      </c>
    </row>
    <row r="283" spans="30:32" x14ac:dyDescent="0.3">
      <c r="AD283" s="44"/>
      <c r="AE283" s="3" t="str">
        <f>IFERROR(LEFT(AD283,(FIND(",",AD283,1)-1)),"")</f>
        <v/>
      </c>
      <c r="AF283" s="52"/>
    </row>
    <row r="284" spans="30:32" x14ac:dyDescent="0.3">
      <c r="AD284" s="43" t="s">
        <v>564</v>
      </c>
      <c r="AE284" s="3" t="str">
        <f>IFERROR(LEFT(AD284,(FIND(",",AD284,1)-1)),"")</f>
        <v>Bera</v>
      </c>
      <c r="AF284" s="51" t="s">
        <v>565</v>
      </c>
    </row>
    <row r="285" spans="30:32" x14ac:dyDescent="0.3">
      <c r="AD285" s="44"/>
      <c r="AE285" s="3" t="str">
        <f>IFERROR(LEFT(AD285,(FIND(",",AD285,1)-1)),"")</f>
        <v/>
      </c>
      <c r="AF285" s="52"/>
    </row>
    <row r="286" spans="30:32" x14ac:dyDescent="0.3">
      <c r="AD286" s="43" t="s">
        <v>566</v>
      </c>
      <c r="AE286" s="3" t="str">
        <f>IFERROR(LEFT(AD286,(FIND(",",AD286,1)-1)),"")</f>
        <v>Bereuter</v>
      </c>
      <c r="AF286" s="51" t="s">
        <v>567</v>
      </c>
    </row>
    <row r="287" spans="30:32" x14ac:dyDescent="0.3">
      <c r="AD287" s="44"/>
      <c r="AE287" s="3" t="str">
        <f>IFERROR(LEFT(AD287,(FIND(",",AD287,1)-1)),"")</f>
        <v/>
      </c>
      <c r="AF287" s="52"/>
    </row>
    <row r="288" spans="30:32" x14ac:dyDescent="0.3">
      <c r="AD288" s="43" t="s">
        <v>568</v>
      </c>
      <c r="AE288" s="3" t="str">
        <f>IFERROR(LEFT(AD288,(FIND(",",AD288,1)-1)),"")</f>
        <v>Berg</v>
      </c>
      <c r="AF288" s="51" t="s">
        <v>569</v>
      </c>
    </row>
    <row r="289" spans="30:32" x14ac:dyDescent="0.3">
      <c r="AD289" s="44"/>
      <c r="AE289" s="3" t="str">
        <f>IFERROR(LEFT(AD289,(FIND(",",AD289,1)-1)),"")</f>
        <v/>
      </c>
      <c r="AF289" s="52"/>
    </row>
    <row r="290" spans="30:32" x14ac:dyDescent="0.3">
      <c r="AD290" s="43" t="s">
        <v>570</v>
      </c>
      <c r="AE290" s="3" t="str">
        <f>IFERROR(LEFT(AD290,(FIND(",",AD290,1)-1)),"")</f>
        <v>Bergland</v>
      </c>
      <c r="AF290" s="51" t="s">
        <v>571</v>
      </c>
    </row>
    <row r="291" spans="30:32" x14ac:dyDescent="0.3">
      <c r="AD291" s="44"/>
      <c r="AE291" s="3" t="str">
        <f>IFERROR(LEFT(AD291,(FIND(",",AD291,1)-1)),"")</f>
        <v/>
      </c>
      <c r="AF291" s="52"/>
    </row>
    <row r="292" spans="30:32" x14ac:dyDescent="0.3">
      <c r="AD292" s="43" t="s">
        <v>572</v>
      </c>
      <c r="AE292" s="3" t="str">
        <f>IFERROR(LEFT(AD292,(FIND(",",AD292,1)-1)),"")</f>
        <v>Bergman</v>
      </c>
      <c r="AF292" s="51" t="s">
        <v>573</v>
      </c>
    </row>
    <row r="293" spans="30:32" x14ac:dyDescent="0.3">
      <c r="AD293" s="44"/>
      <c r="AE293" s="3" t="str">
        <f>IFERROR(LEFT(AD293,(FIND(",",AD293,1)-1)),"")</f>
        <v/>
      </c>
      <c r="AF293" s="52"/>
    </row>
    <row r="294" spans="30:32" x14ac:dyDescent="0.3">
      <c r="AD294" s="43" t="s">
        <v>574</v>
      </c>
      <c r="AE294" s="3" t="str">
        <f>IFERROR(LEFT(AD294,(FIND(",",AD294,1)-1)),"")</f>
        <v>Berkley</v>
      </c>
      <c r="AF294" s="51" t="s">
        <v>575</v>
      </c>
    </row>
    <row r="295" spans="30:32" x14ac:dyDescent="0.3">
      <c r="AD295" s="44"/>
      <c r="AE295" s="3" t="str">
        <f>IFERROR(LEFT(AD295,(FIND(",",AD295,1)-1)),"")</f>
        <v/>
      </c>
      <c r="AF295" s="52"/>
    </row>
    <row r="296" spans="30:32" x14ac:dyDescent="0.3">
      <c r="AD296" s="43" t="s">
        <v>576</v>
      </c>
      <c r="AE296" s="3" t="str">
        <f>IFERROR(LEFT(AD296,(FIND(",",AD296,1)-1)),"")</f>
        <v>Berman</v>
      </c>
      <c r="AF296" s="51" t="s">
        <v>577</v>
      </c>
    </row>
    <row r="297" spans="30:32" x14ac:dyDescent="0.3">
      <c r="AD297" s="44"/>
      <c r="AE297" s="3" t="str">
        <f>IFERROR(LEFT(AD297,(FIND(",",AD297,1)-1)),"")</f>
        <v/>
      </c>
      <c r="AF297" s="52"/>
    </row>
    <row r="298" spans="30:32" x14ac:dyDescent="0.3">
      <c r="AD298" s="43" t="s">
        <v>578</v>
      </c>
      <c r="AE298" s="3" t="str">
        <f>IFERROR(LEFT(AD298,(FIND(",",AD298,1)-1)),"")</f>
        <v>Berry</v>
      </c>
      <c r="AF298" s="51" t="s">
        <v>579</v>
      </c>
    </row>
    <row r="299" spans="30:32" x14ac:dyDescent="0.3">
      <c r="AD299" s="44"/>
      <c r="AE299" s="3" t="str">
        <f>IFERROR(LEFT(AD299,(FIND(",",AD299,1)-1)),"")</f>
        <v/>
      </c>
      <c r="AF299" s="52"/>
    </row>
    <row r="300" spans="30:32" x14ac:dyDescent="0.3">
      <c r="AD300" s="43" t="s">
        <v>580</v>
      </c>
      <c r="AE300" s="3" t="str">
        <f>IFERROR(LEFT(AD300,(FIND(",",AD300,1)-1)),"")</f>
        <v>Bethune</v>
      </c>
      <c r="AF300" s="51" t="s">
        <v>581</v>
      </c>
    </row>
    <row r="301" spans="30:32" x14ac:dyDescent="0.3">
      <c r="AD301" s="44"/>
      <c r="AE301" s="3" t="str">
        <f>IFERROR(LEFT(AD301,(FIND(",",AD301,1)-1)),"")</f>
        <v/>
      </c>
      <c r="AF301" s="52"/>
    </row>
    <row r="302" spans="30:32" x14ac:dyDescent="0.3">
      <c r="AD302" s="43" t="s">
        <v>582</v>
      </c>
      <c r="AE302" s="3" t="str">
        <f>IFERROR(LEFT(AD302,(FIND(",",AD302,1)-1)),"")</f>
        <v>Bevill</v>
      </c>
      <c r="AF302" s="51" t="s">
        <v>583</v>
      </c>
    </row>
    <row r="303" spans="30:32" x14ac:dyDescent="0.3">
      <c r="AD303" s="44"/>
      <c r="AE303" s="3" t="str">
        <f>IFERROR(LEFT(AD303,(FIND(",",AD303,1)-1)),"")</f>
        <v/>
      </c>
      <c r="AF303" s="52"/>
    </row>
    <row r="304" spans="30:32" x14ac:dyDescent="0.3">
      <c r="AD304" s="43" t="s">
        <v>584</v>
      </c>
      <c r="AE304" s="3" t="str">
        <f>IFERROR(LEFT(AD304,(FIND(",",AD304,1)-1)),"")</f>
        <v>Beyer</v>
      </c>
      <c r="AF304" s="51" t="s">
        <v>585</v>
      </c>
    </row>
    <row r="305" spans="30:32" x14ac:dyDescent="0.3">
      <c r="AD305" s="44"/>
      <c r="AE305" s="3" t="str">
        <f>IFERROR(LEFT(AD305,(FIND(",",AD305,1)-1)),"")</f>
        <v/>
      </c>
      <c r="AF305" s="52"/>
    </row>
    <row r="306" spans="30:32" x14ac:dyDescent="0.3">
      <c r="AD306" s="43" t="s">
        <v>586</v>
      </c>
      <c r="AE306" s="3" t="str">
        <f>IFERROR(LEFT(AD306,(FIND(",",AD306,1)-1)),"")</f>
        <v>Biaggi</v>
      </c>
      <c r="AF306" s="51" t="s">
        <v>587</v>
      </c>
    </row>
    <row r="307" spans="30:32" x14ac:dyDescent="0.3">
      <c r="AD307" s="44"/>
      <c r="AE307" s="3" t="str">
        <f>IFERROR(LEFT(AD307,(FIND(",",AD307,1)-1)),"")</f>
        <v/>
      </c>
      <c r="AF307" s="52"/>
    </row>
    <row r="308" spans="30:32" x14ac:dyDescent="0.3">
      <c r="AD308" s="43" t="s">
        <v>588</v>
      </c>
      <c r="AE308" s="3" t="str">
        <f>IFERROR(LEFT(AD308,(FIND(",",AD308,1)-1)),"")</f>
        <v>Bible</v>
      </c>
      <c r="AF308" s="51" t="s">
        <v>589</v>
      </c>
    </row>
    <row r="309" spans="30:32" x14ac:dyDescent="0.3">
      <c r="AD309" s="44"/>
      <c r="AE309" s="3" t="str">
        <f>IFERROR(LEFT(AD309,(FIND(",",AD309,1)-1)),"")</f>
        <v/>
      </c>
      <c r="AF309" s="52"/>
    </row>
    <row r="310" spans="30:32" x14ac:dyDescent="0.3">
      <c r="AD310" s="43" t="s">
        <v>590</v>
      </c>
      <c r="AE310" s="3" t="str">
        <f>IFERROR(LEFT(AD310,(FIND(",",AD310,1)-1)),"")</f>
        <v>Biden</v>
      </c>
      <c r="AF310" s="51" t="s">
        <v>591</v>
      </c>
    </row>
    <row r="311" spans="30:32" x14ac:dyDescent="0.3">
      <c r="AD311" s="44"/>
      <c r="AE311" s="3" t="str">
        <f>IFERROR(LEFT(AD311,(FIND(",",AD311,1)-1)),"")</f>
        <v/>
      </c>
      <c r="AF311" s="52"/>
    </row>
    <row r="312" spans="30:32" ht="27.6" x14ac:dyDescent="0.3">
      <c r="AD312" s="43" t="s">
        <v>592</v>
      </c>
      <c r="AE312" s="3" t="str">
        <f>IFERROR(LEFT(AD312,(FIND(",",AD312,1)-1)),"")</f>
        <v>Biester</v>
      </c>
      <c r="AF312" s="51" t="s">
        <v>593</v>
      </c>
    </row>
    <row r="313" spans="30:32" x14ac:dyDescent="0.3">
      <c r="AD313" s="44"/>
      <c r="AE313" s="3" t="str">
        <f>IFERROR(LEFT(AD313,(FIND(",",AD313,1)-1)),"")</f>
        <v/>
      </c>
      <c r="AF313" s="52"/>
    </row>
    <row r="314" spans="30:32" x14ac:dyDescent="0.3">
      <c r="AD314" s="43" t="s">
        <v>594</v>
      </c>
      <c r="AE314" s="3" t="str">
        <f>IFERROR(LEFT(AD314,(FIND(",",AD314,1)-1)),"")</f>
        <v>Biggert</v>
      </c>
      <c r="AF314" s="51" t="s">
        <v>595</v>
      </c>
    </row>
    <row r="315" spans="30:32" x14ac:dyDescent="0.3">
      <c r="AD315" s="44"/>
      <c r="AE315" s="3" t="str">
        <f>IFERROR(LEFT(AD315,(FIND(",",AD315,1)-1)),"")</f>
        <v/>
      </c>
      <c r="AF315" s="52"/>
    </row>
    <row r="316" spans="30:32" x14ac:dyDescent="0.3">
      <c r="AD316" s="43" t="s">
        <v>596</v>
      </c>
      <c r="AE316" s="3" t="str">
        <f>IFERROR(LEFT(AD316,(FIND(",",AD316,1)-1)),"")</f>
        <v>Biggs</v>
      </c>
      <c r="AF316" s="51" t="s">
        <v>597</v>
      </c>
    </row>
    <row r="317" spans="30:32" x14ac:dyDescent="0.3">
      <c r="AD317" s="44"/>
      <c r="AE317" s="3" t="str">
        <f>IFERROR(LEFT(AD317,(FIND(",",AD317,1)-1)),"")</f>
        <v/>
      </c>
      <c r="AF317" s="52"/>
    </row>
    <row r="318" spans="30:32" x14ac:dyDescent="0.3">
      <c r="AD318" s="43" t="s">
        <v>598</v>
      </c>
      <c r="AE318" s="3" t="str">
        <f>IFERROR(LEFT(AD318,(FIND(",",AD318,1)-1)),"")</f>
        <v>Bilbray</v>
      </c>
      <c r="AF318" s="51" t="s">
        <v>599</v>
      </c>
    </row>
    <row r="319" spans="30:32" x14ac:dyDescent="0.3">
      <c r="AD319" s="44"/>
      <c r="AE319" s="3" t="str">
        <f>IFERROR(LEFT(AD319,(FIND(",",AD319,1)-1)),"")</f>
        <v/>
      </c>
      <c r="AF319" s="52"/>
    </row>
    <row r="320" spans="30:32" x14ac:dyDescent="0.3">
      <c r="AD320" s="43" t="s">
        <v>600</v>
      </c>
      <c r="AE320" s="3" t="str">
        <f>IFERROR(LEFT(AD320,(FIND(",",AD320,1)-1)),"")</f>
        <v>Bilbray</v>
      </c>
      <c r="AF320" s="51" t="s">
        <v>601</v>
      </c>
    </row>
    <row r="321" spans="30:32" x14ac:dyDescent="0.3">
      <c r="AD321" s="44"/>
      <c r="AE321" s="3" t="str">
        <f>IFERROR(LEFT(AD321,(FIND(",",AD321,1)-1)),"")</f>
        <v/>
      </c>
      <c r="AF321" s="52"/>
    </row>
    <row r="322" spans="30:32" x14ac:dyDescent="0.3">
      <c r="AD322" s="43" t="s">
        <v>602</v>
      </c>
      <c r="AE322" s="3" t="str">
        <f>IFERROR(LEFT(AD322,(FIND(",",AD322,1)-1)),"")</f>
        <v>Bilirakis</v>
      </c>
      <c r="AF322" s="51" t="s">
        <v>603</v>
      </c>
    </row>
    <row r="323" spans="30:32" x14ac:dyDescent="0.3">
      <c r="AD323" s="44"/>
      <c r="AE323" s="3" t="str">
        <f>IFERROR(LEFT(AD323,(FIND(",",AD323,1)-1)),"")</f>
        <v/>
      </c>
      <c r="AF323" s="52"/>
    </row>
    <row r="324" spans="30:32" x14ac:dyDescent="0.3">
      <c r="AD324" s="43" t="s">
        <v>604</v>
      </c>
      <c r="AE324" s="3" t="str">
        <f>IFERROR(LEFT(AD324,(FIND(",",AD324,1)-1)),"")</f>
        <v>Bilirakis</v>
      </c>
      <c r="AF324" s="51" t="s">
        <v>605</v>
      </c>
    </row>
    <row r="325" spans="30:32" x14ac:dyDescent="0.3">
      <c r="AD325" s="44"/>
      <c r="AE325" s="3" t="str">
        <f>IFERROR(LEFT(AD325,(FIND(",",AD325,1)-1)),"")</f>
        <v/>
      </c>
      <c r="AF325" s="52"/>
    </row>
    <row r="326" spans="30:32" x14ac:dyDescent="0.3">
      <c r="AD326" s="43" t="s">
        <v>606</v>
      </c>
      <c r="AE326" s="3" t="str">
        <f>IFERROR(LEFT(AD326,(FIND(",",AD326,1)-1)),"")</f>
        <v>Bingaman</v>
      </c>
      <c r="AF326" s="51" t="s">
        <v>607</v>
      </c>
    </row>
    <row r="327" spans="30:32" x14ac:dyDescent="0.3">
      <c r="AD327" s="44"/>
      <c r="AE327" s="3" t="str">
        <f>IFERROR(LEFT(AD327,(FIND(",",AD327,1)-1)),"")</f>
        <v/>
      </c>
      <c r="AF327" s="52"/>
    </row>
    <row r="328" spans="30:32" x14ac:dyDescent="0.3">
      <c r="AD328" s="43" t="s">
        <v>608</v>
      </c>
      <c r="AE328" s="3" t="str">
        <f>IFERROR(LEFT(AD328,(FIND(",",AD328,1)-1)),"")</f>
        <v>Bingham</v>
      </c>
      <c r="AF328" s="51" t="s">
        <v>609</v>
      </c>
    </row>
    <row r="329" spans="30:32" x14ac:dyDescent="0.3">
      <c r="AD329" s="44"/>
      <c r="AE329" s="3" t="str">
        <f>IFERROR(LEFT(AD329,(FIND(",",AD329,1)-1)),"")</f>
        <v/>
      </c>
      <c r="AF329" s="52"/>
    </row>
    <row r="330" spans="30:32" x14ac:dyDescent="0.3">
      <c r="AD330" s="43" t="s">
        <v>610</v>
      </c>
      <c r="AE330" s="3" t="str">
        <f>IFERROR(LEFT(AD330,(FIND(",",AD330,1)-1)),"")</f>
        <v>Bishop</v>
      </c>
      <c r="AF330" s="51" t="s">
        <v>611</v>
      </c>
    </row>
    <row r="331" spans="30:32" x14ac:dyDescent="0.3">
      <c r="AD331" s="44"/>
      <c r="AE331" s="3" t="str">
        <f>IFERROR(LEFT(AD331,(FIND(",",AD331,1)-1)),"")</f>
        <v/>
      </c>
      <c r="AF331" s="52"/>
    </row>
    <row r="332" spans="30:32" x14ac:dyDescent="0.3">
      <c r="AD332" s="43" t="s">
        <v>612</v>
      </c>
      <c r="AE332" s="3" t="str">
        <f>IFERROR(LEFT(AD332,(FIND(",",AD332,1)-1)),"")</f>
        <v>Bishop</v>
      </c>
      <c r="AF332" s="51" t="s">
        <v>613</v>
      </c>
    </row>
    <row r="333" spans="30:32" x14ac:dyDescent="0.3">
      <c r="AD333" s="44"/>
      <c r="AE333" s="3" t="str">
        <f>IFERROR(LEFT(AD333,(FIND(",",AD333,1)-1)),"")</f>
        <v/>
      </c>
      <c r="AF333" s="52"/>
    </row>
    <row r="334" spans="30:32" x14ac:dyDescent="0.3">
      <c r="AD334" s="43" t="s">
        <v>614</v>
      </c>
      <c r="AE334" s="3" t="str">
        <f>IFERROR(LEFT(AD334,(FIND(",",AD334,1)-1)),"")</f>
        <v>Bishop</v>
      </c>
      <c r="AF334" s="51" t="s">
        <v>615</v>
      </c>
    </row>
    <row r="335" spans="30:32" x14ac:dyDescent="0.3">
      <c r="AD335" s="44"/>
      <c r="AE335" s="3" t="str">
        <f>IFERROR(LEFT(AD335,(FIND(",",AD335,1)-1)),"")</f>
        <v/>
      </c>
      <c r="AF335" s="52"/>
    </row>
    <row r="336" spans="30:32" x14ac:dyDescent="0.3">
      <c r="AD336" s="43" t="s">
        <v>616</v>
      </c>
      <c r="AE336" s="3" t="str">
        <f>IFERROR(LEFT(AD336,(FIND(",",AD336,1)-1)),"")</f>
        <v>Bishop</v>
      </c>
      <c r="AF336" s="51" t="s">
        <v>617</v>
      </c>
    </row>
    <row r="337" spans="30:32" x14ac:dyDescent="0.3">
      <c r="AD337" s="44"/>
      <c r="AE337" s="3" t="str">
        <f>IFERROR(LEFT(AD337,(FIND(",",AD337,1)-1)),"")</f>
        <v/>
      </c>
      <c r="AF337" s="52"/>
    </row>
    <row r="338" spans="30:32" x14ac:dyDescent="0.3">
      <c r="AD338" s="43" t="s">
        <v>618</v>
      </c>
      <c r="AE338" s="3" t="str">
        <f>IFERROR(LEFT(AD338,(FIND(",",AD338,1)-1)),"")</f>
        <v>Black</v>
      </c>
      <c r="AF338" s="51" t="s">
        <v>619</v>
      </c>
    </row>
    <row r="339" spans="30:32" x14ac:dyDescent="0.3">
      <c r="AD339" s="44"/>
      <c r="AE339" s="3" t="str">
        <f>IFERROR(LEFT(AD339,(FIND(",",AD339,1)-1)),"")</f>
        <v/>
      </c>
      <c r="AF339" s="52"/>
    </row>
    <row r="340" spans="30:32" x14ac:dyDescent="0.3">
      <c r="AD340" s="43" t="s">
        <v>620</v>
      </c>
      <c r="AE340" s="3" t="str">
        <f>IFERROR(LEFT(AD340,(FIND(",",AD340,1)-1)),"")</f>
        <v>Blackburn</v>
      </c>
      <c r="AF340" s="51" t="s">
        <v>621</v>
      </c>
    </row>
    <row r="341" spans="30:32" x14ac:dyDescent="0.3">
      <c r="AD341" s="44"/>
      <c r="AE341" s="3" t="str">
        <f>IFERROR(LEFT(AD341,(FIND(",",AD341,1)-1)),"")</f>
        <v/>
      </c>
      <c r="AF341" s="52"/>
    </row>
    <row r="342" spans="30:32" x14ac:dyDescent="0.3">
      <c r="AD342" s="43" t="s">
        <v>622</v>
      </c>
      <c r="AE342" s="3" t="str">
        <f>IFERROR(LEFT(AD342,(FIND(",",AD342,1)-1)),"")</f>
        <v>Blackburn</v>
      </c>
      <c r="AF342" s="51" t="s">
        <v>623</v>
      </c>
    </row>
    <row r="343" spans="30:32" x14ac:dyDescent="0.3">
      <c r="AD343" s="44"/>
      <c r="AE343" s="3" t="str">
        <f>IFERROR(LEFT(AD343,(FIND(",",AD343,1)-1)),"")</f>
        <v/>
      </c>
      <c r="AF343" s="52"/>
    </row>
    <row r="344" spans="30:32" x14ac:dyDescent="0.3">
      <c r="AD344" s="43" t="s">
        <v>624</v>
      </c>
      <c r="AE344" s="3" t="str">
        <f>IFERROR(LEFT(AD344,(FIND(",",AD344,1)-1)),"")</f>
        <v>Blackwell</v>
      </c>
      <c r="AF344" s="51" t="s">
        <v>625</v>
      </c>
    </row>
    <row r="345" spans="30:32" x14ac:dyDescent="0.3">
      <c r="AD345" s="44"/>
      <c r="AE345" s="3" t="str">
        <f>IFERROR(LEFT(AD345,(FIND(",",AD345,1)-1)),"")</f>
        <v/>
      </c>
      <c r="AF345" s="52"/>
    </row>
    <row r="346" spans="30:32" x14ac:dyDescent="0.3">
      <c r="AD346" s="43" t="s">
        <v>626</v>
      </c>
      <c r="AE346" s="3" t="str">
        <f>IFERROR(LEFT(AD346,(FIND(",",AD346,1)-1)),"")</f>
        <v>Blagojevich</v>
      </c>
      <c r="AF346" s="51" t="s">
        <v>627</v>
      </c>
    </row>
    <row r="347" spans="30:32" x14ac:dyDescent="0.3">
      <c r="AD347" s="44"/>
      <c r="AE347" s="3" t="str">
        <f>IFERROR(LEFT(AD347,(FIND(",",AD347,1)-1)),"")</f>
        <v/>
      </c>
      <c r="AF347" s="52"/>
    </row>
    <row r="348" spans="30:32" x14ac:dyDescent="0.3">
      <c r="AD348" s="43" t="s">
        <v>628</v>
      </c>
      <c r="AE348" s="3" t="str">
        <f>IFERROR(LEFT(AD348,(FIND(",",AD348,1)-1)),"")</f>
        <v>Blanchard</v>
      </c>
      <c r="AF348" s="51" t="s">
        <v>629</v>
      </c>
    </row>
    <row r="349" spans="30:32" x14ac:dyDescent="0.3">
      <c r="AD349" s="44"/>
      <c r="AE349" s="3" t="str">
        <f>IFERROR(LEFT(AD349,(FIND(",",AD349,1)-1)),"")</f>
        <v/>
      </c>
      <c r="AF349" s="52"/>
    </row>
    <row r="350" spans="30:32" x14ac:dyDescent="0.3">
      <c r="AD350" s="43" t="s">
        <v>630</v>
      </c>
      <c r="AE350" s="3" t="str">
        <f>IFERROR(LEFT(AD350,(FIND(",",AD350,1)-1)),"")</f>
        <v>Blatnik</v>
      </c>
      <c r="AF350" s="51" t="s">
        <v>631</v>
      </c>
    </row>
    <row r="351" spans="30:32" x14ac:dyDescent="0.3">
      <c r="AD351" s="44"/>
      <c r="AE351" s="3" t="str">
        <f>IFERROR(LEFT(AD351,(FIND(",",AD351,1)-1)),"")</f>
        <v/>
      </c>
      <c r="AF351" s="52"/>
    </row>
    <row r="352" spans="30:32" x14ac:dyDescent="0.3">
      <c r="AD352" s="43" t="s">
        <v>632</v>
      </c>
      <c r="AE352" s="3" t="str">
        <f>IFERROR(LEFT(AD352,(FIND(",",AD352,1)-1)),"")</f>
        <v>Blaz</v>
      </c>
      <c r="AF352" s="51" t="s">
        <v>633</v>
      </c>
    </row>
    <row r="353" spans="30:32" x14ac:dyDescent="0.3">
      <c r="AD353" s="44"/>
      <c r="AE353" s="3" t="str">
        <f>IFERROR(LEFT(AD353,(FIND(",",AD353,1)-1)),"")</f>
        <v/>
      </c>
      <c r="AF353" s="52"/>
    </row>
    <row r="354" spans="30:32" x14ac:dyDescent="0.3">
      <c r="AD354" s="43" t="s">
        <v>634</v>
      </c>
      <c r="AE354" s="3" t="str">
        <f>IFERROR(LEFT(AD354,(FIND(",",AD354,1)-1)),"")</f>
        <v>Bliley</v>
      </c>
      <c r="AF354" s="51" t="s">
        <v>635</v>
      </c>
    </row>
    <row r="355" spans="30:32" x14ac:dyDescent="0.3">
      <c r="AD355" s="44"/>
      <c r="AE355" s="3" t="str">
        <f>IFERROR(LEFT(AD355,(FIND(",",AD355,1)-1)),"")</f>
        <v/>
      </c>
      <c r="AF355" s="52"/>
    </row>
    <row r="356" spans="30:32" x14ac:dyDescent="0.3">
      <c r="AD356" s="43" t="s">
        <v>636</v>
      </c>
      <c r="AE356" s="3" t="str">
        <f>IFERROR(LEFT(AD356,(FIND(",",AD356,1)-1)),"")</f>
        <v>Blouin</v>
      </c>
      <c r="AF356" s="51" t="s">
        <v>637</v>
      </c>
    </row>
    <row r="357" spans="30:32" x14ac:dyDescent="0.3">
      <c r="AD357" s="44"/>
      <c r="AE357" s="3" t="str">
        <f>IFERROR(LEFT(AD357,(FIND(",",AD357,1)-1)),"")</f>
        <v/>
      </c>
      <c r="AF357" s="52"/>
    </row>
    <row r="358" spans="30:32" x14ac:dyDescent="0.3">
      <c r="AD358" s="43" t="s">
        <v>638</v>
      </c>
      <c r="AE358" s="3" t="str">
        <f>IFERROR(LEFT(AD358,(FIND(",",AD358,1)-1)),"")</f>
        <v>Blum</v>
      </c>
      <c r="AF358" s="51" t="s">
        <v>639</v>
      </c>
    </row>
    <row r="359" spans="30:32" x14ac:dyDescent="0.3">
      <c r="AD359" s="44"/>
      <c r="AE359" s="3" t="str">
        <f>IFERROR(LEFT(AD359,(FIND(",",AD359,1)-1)),"")</f>
        <v/>
      </c>
      <c r="AF359" s="52"/>
    </row>
    <row r="360" spans="30:32" x14ac:dyDescent="0.3">
      <c r="AD360" s="43" t="s">
        <v>640</v>
      </c>
      <c r="AE360" s="3" t="str">
        <f>IFERROR(LEFT(AD360,(FIND(",",AD360,1)-1)),"")</f>
        <v>Blumenauer</v>
      </c>
      <c r="AF360" s="51" t="s">
        <v>641</v>
      </c>
    </row>
    <row r="361" spans="30:32" x14ac:dyDescent="0.3">
      <c r="AD361" s="44"/>
      <c r="AE361" s="3" t="str">
        <f>IFERROR(LEFT(AD361,(FIND(",",AD361,1)-1)),"")</f>
        <v/>
      </c>
      <c r="AF361" s="52"/>
    </row>
    <row r="362" spans="30:32" x14ac:dyDescent="0.3">
      <c r="AD362" s="43" t="s">
        <v>642</v>
      </c>
      <c r="AE362" s="3" t="str">
        <f>IFERROR(LEFT(AD362,(FIND(",",AD362,1)-1)),"")</f>
        <v>Blumenthal</v>
      </c>
      <c r="AF362" s="51" t="s">
        <v>643</v>
      </c>
    </row>
    <row r="363" spans="30:32" x14ac:dyDescent="0.3">
      <c r="AD363" s="44"/>
      <c r="AE363" s="3" t="str">
        <f>IFERROR(LEFT(AD363,(FIND(",",AD363,1)-1)),"")</f>
        <v/>
      </c>
      <c r="AF363" s="52"/>
    </row>
    <row r="364" spans="30:32" x14ac:dyDescent="0.3">
      <c r="AD364" s="43" t="s">
        <v>644</v>
      </c>
      <c r="AE364" s="3" t="str">
        <f>IFERROR(LEFT(AD364,(FIND(",",AD364,1)-1)),"")</f>
        <v>Blunt Rochester</v>
      </c>
      <c r="AF364" s="51" t="s">
        <v>645</v>
      </c>
    </row>
    <row r="365" spans="30:32" x14ac:dyDescent="0.3">
      <c r="AD365" s="44"/>
      <c r="AE365" s="3" t="str">
        <f>IFERROR(LEFT(AD365,(FIND(",",AD365,1)-1)),"")</f>
        <v/>
      </c>
      <c r="AF365" s="52"/>
    </row>
    <row r="366" spans="30:32" x14ac:dyDescent="0.3">
      <c r="AD366" s="43" t="s">
        <v>646</v>
      </c>
      <c r="AE366" s="3" t="str">
        <f>IFERROR(LEFT(AD366,(FIND(",",AD366,1)-1)),"")</f>
        <v>Blunt</v>
      </c>
      <c r="AF366" s="51" t="s">
        <v>647</v>
      </c>
    </row>
    <row r="367" spans="30:32" x14ac:dyDescent="0.3">
      <c r="AD367" s="44"/>
      <c r="AE367" s="3" t="str">
        <f>IFERROR(LEFT(AD367,(FIND(",",AD367,1)-1)),"")</f>
        <v/>
      </c>
      <c r="AF367" s="52"/>
    </row>
    <row r="368" spans="30:32" x14ac:dyDescent="0.3">
      <c r="AD368" s="43" t="s">
        <v>648</v>
      </c>
      <c r="AE368" s="3" t="str">
        <f>IFERROR(LEFT(AD368,(FIND(",",AD368,1)-1)),"")</f>
        <v>Blute</v>
      </c>
      <c r="AF368" s="51" t="s">
        <v>649</v>
      </c>
    </row>
    <row r="369" spans="30:32" x14ac:dyDescent="0.3">
      <c r="AD369" s="44"/>
      <c r="AE369" s="3" t="str">
        <f>IFERROR(LEFT(AD369,(FIND(",",AD369,1)-1)),"")</f>
        <v/>
      </c>
      <c r="AF369" s="52"/>
    </row>
    <row r="370" spans="30:32" x14ac:dyDescent="0.3">
      <c r="AD370" s="43" t="s">
        <v>650</v>
      </c>
      <c r="AE370" s="3" t="str">
        <f>IFERROR(LEFT(AD370,(FIND(",",AD370,1)-1)),"")</f>
        <v>Boccieri</v>
      </c>
      <c r="AF370" s="51" t="s">
        <v>651</v>
      </c>
    </row>
    <row r="371" spans="30:32" x14ac:dyDescent="0.3">
      <c r="AD371" s="44"/>
      <c r="AE371" s="3" t="str">
        <f>IFERROR(LEFT(AD371,(FIND(",",AD371,1)-1)),"")</f>
        <v/>
      </c>
      <c r="AF371" s="52"/>
    </row>
    <row r="372" spans="30:32" x14ac:dyDescent="0.3">
      <c r="AD372" s="43" t="s">
        <v>652</v>
      </c>
      <c r="AE372" s="3" t="str">
        <f>IFERROR(LEFT(AD372,(FIND(",",AD372,1)-1)),"")</f>
        <v>Boehlert</v>
      </c>
      <c r="AF372" s="51" t="s">
        <v>653</v>
      </c>
    </row>
    <row r="373" spans="30:32" x14ac:dyDescent="0.3">
      <c r="AD373" s="44"/>
      <c r="AE373" s="3" t="str">
        <f>IFERROR(LEFT(AD373,(FIND(",",AD373,1)-1)),"")</f>
        <v/>
      </c>
      <c r="AF373" s="52"/>
    </row>
    <row r="374" spans="30:32" x14ac:dyDescent="0.3">
      <c r="AD374" s="43" t="s">
        <v>654</v>
      </c>
      <c r="AE374" s="3" t="str">
        <f>IFERROR(LEFT(AD374,(FIND(",",AD374,1)-1)),"")</f>
        <v>Boehner</v>
      </c>
      <c r="AF374" s="51" t="s">
        <v>655</v>
      </c>
    </row>
    <row r="375" spans="30:32" x14ac:dyDescent="0.3">
      <c r="AD375" s="44"/>
      <c r="AE375" s="3" t="str">
        <f>IFERROR(LEFT(AD375,(FIND(",",AD375,1)-1)),"")</f>
        <v/>
      </c>
      <c r="AF375" s="52"/>
    </row>
    <row r="376" spans="30:32" ht="27.6" x14ac:dyDescent="0.3">
      <c r="AD376" s="43" t="s">
        <v>656</v>
      </c>
      <c r="AE376" s="3" t="str">
        <f>IFERROR(LEFT(AD376,(FIND(",",AD376,1)-1)),"")</f>
        <v>Boggs</v>
      </c>
      <c r="AF376" s="51" t="s">
        <v>657</v>
      </c>
    </row>
    <row r="377" spans="30:32" x14ac:dyDescent="0.3">
      <c r="AD377" s="44"/>
      <c r="AE377" s="3" t="str">
        <f>IFERROR(LEFT(AD377,(FIND(",",AD377,1)-1)),"")</f>
        <v/>
      </c>
      <c r="AF377" s="52"/>
    </row>
    <row r="378" spans="30:32" x14ac:dyDescent="0.3">
      <c r="AD378" s="43" t="s">
        <v>658</v>
      </c>
      <c r="AE378" s="3" t="str">
        <f>IFERROR(LEFT(AD378,(FIND(",",AD378,1)-1)),"")</f>
        <v>Boland</v>
      </c>
      <c r="AF378" s="51" t="s">
        <v>659</v>
      </c>
    </row>
    <row r="379" spans="30:32" x14ac:dyDescent="0.3">
      <c r="AD379" s="44"/>
      <c r="AE379" s="3" t="str">
        <f>IFERROR(LEFT(AD379,(FIND(",",AD379,1)-1)),"")</f>
        <v/>
      </c>
      <c r="AF379" s="52"/>
    </row>
    <row r="380" spans="30:32" x14ac:dyDescent="0.3">
      <c r="AD380" s="43" t="s">
        <v>660</v>
      </c>
      <c r="AE380" s="3" t="str">
        <f>IFERROR(LEFT(AD380,(FIND(",",AD380,1)-1)),"")</f>
        <v>Bolling</v>
      </c>
      <c r="AF380" s="51" t="s">
        <v>661</v>
      </c>
    </row>
    <row r="381" spans="30:32" x14ac:dyDescent="0.3">
      <c r="AD381" s="44"/>
      <c r="AE381" s="3" t="str">
        <f>IFERROR(LEFT(AD381,(FIND(",",AD381,1)-1)),"")</f>
        <v/>
      </c>
      <c r="AF381" s="52"/>
    </row>
    <row r="382" spans="30:32" x14ac:dyDescent="0.3">
      <c r="AD382" s="43" t="s">
        <v>662</v>
      </c>
      <c r="AE382" s="3" t="str">
        <f>IFERROR(LEFT(AD382,(FIND(",",AD382,1)-1)),"")</f>
        <v>Bonamici</v>
      </c>
      <c r="AF382" s="51" t="s">
        <v>663</v>
      </c>
    </row>
    <row r="383" spans="30:32" x14ac:dyDescent="0.3">
      <c r="AD383" s="44"/>
      <c r="AE383" s="3" t="str">
        <f>IFERROR(LEFT(AD383,(FIND(",",AD383,1)-1)),"")</f>
        <v/>
      </c>
      <c r="AF383" s="52"/>
    </row>
    <row r="384" spans="30:32" x14ac:dyDescent="0.3">
      <c r="AD384" s="43" t="s">
        <v>664</v>
      </c>
      <c r="AE384" s="3" t="str">
        <f>IFERROR(LEFT(AD384,(FIND(",",AD384,1)-1)),"")</f>
        <v>Bond</v>
      </c>
      <c r="AF384" s="51" t="s">
        <v>665</v>
      </c>
    </row>
    <row r="385" spans="30:32" x14ac:dyDescent="0.3">
      <c r="AD385" s="44"/>
      <c r="AE385" s="3" t="str">
        <f>IFERROR(LEFT(AD385,(FIND(",",AD385,1)-1)),"")</f>
        <v/>
      </c>
      <c r="AF385" s="52"/>
    </row>
    <row r="386" spans="30:32" x14ac:dyDescent="0.3">
      <c r="AD386" s="43" t="s">
        <v>666</v>
      </c>
      <c r="AE386" s="3" t="str">
        <f>IFERROR(LEFT(AD386,(FIND(",",AD386,1)-1)),"")</f>
        <v>Boner</v>
      </c>
      <c r="AF386" s="51" t="s">
        <v>667</v>
      </c>
    </row>
    <row r="387" spans="30:32" x14ac:dyDescent="0.3">
      <c r="AD387" s="44"/>
      <c r="AE387" s="3" t="str">
        <f>IFERROR(LEFT(AD387,(FIND(",",AD387,1)-1)),"")</f>
        <v/>
      </c>
      <c r="AF387" s="52"/>
    </row>
    <row r="388" spans="30:32" x14ac:dyDescent="0.3">
      <c r="AD388" s="43" t="s">
        <v>668</v>
      </c>
      <c r="AE388" s="3" t="str">
        <f>IFERROR(LEFT(AD388,(FIND(",",AD388,1)-1)),"")</f>
        <v>Bonilla</v>
      </c>
      <c r="AF388" s="51" t="s">
        <v>669</v>
      </c>
    </row>
    <row r="389" spans="30:32" x14ac:dyDescent="0.3">
      <c r="AD389" s="44"/>
      <c r="AE389" s="3" t="str">
        <f>IFERROR(LEFT(AD389,(FIND(",",AD389,1)-1)),"")</f>
        <v/>
      </c>
      <c r="AF389" s="52"/>
    </row>
    <row r="390" spans="30:32" x14ac:dyDescent="0.3">
      <c r="AD390" s="43" t="s">
        <v>670</v>
      </c>
      <c r="AE390" s="3" t="str">
        <f>IFERROR(LEFT(AD390,(FIND(",",AD390,1)-1)),"")</f>
        <v>Bonior</v>
      </c>
      <c r="AF390" s="51" t="s">
        <v>671</v>
      </c>
    </row>
    <row r="391" spans="30:32" x14ac:dyDescent="0.3">
      <c r="AD391" s="44"/>
      <c r="AE391" s="3" t="str">
        <f>IFERROR(LEFT(AD391,(FIND(",",AD391,1)-1)),"")</f>
        <v/>
      </c>
      <c r="AF391" s="52"/>
    </row>
    <row r="392" spans="30:32" x14ac:dyDescent="0.3">
      <c r="AD392" s="43" t="s">
        <v>672</v>
      </c>
      <c r="AE392" s="3" t="str">
        <f>IFERROR(LEFT(AD392,(FIND(",",AD392,1)-1)),"")</f>
        <v>Bonker</v>
      </c>
      <c r="AF392" s="51" t="s">
        <v>673</v>
      </c>
    </row>
    <row r="393" spans="30:32" x14ac:dyDescent="0.3">
      <c r="AD393" s="44"/>
      <c r="AE393" s="3" t="str">
        <f>IFERROR(LEFT(AD393,(FIND(",",AD393,1)-1)),"")</f>
        <v/>
      </c>
      <c r="AF393" s="52"/>
    </row>
    <row r="394" spans="30:32" x14ac:dyDescent="0.3">
      <c r="AD394" s="43" t="s">
        <v>674</v>
      </c>
      <c r="AE394" s="3" t="str">
        <f>IFERROR(LEFT(AD394,(FIND(",",AD394,1)-1)),"")</f>
        <v>Bonner</v>
      </c>
      <c r="AF394" s="51" t="s">
        <v>675</v>
      </c>
    </row>
    <row r="395" spans="30:32" x14ac:dyDescent="0.3">
      <c r="AD395" s="44"/>
      <c r="AE395" s="3" t="str">
        <f>IFERROR(LEFT(AD395,(FIND(",",AD395,1)-1)),"")</f>
        <v/>
      </c>
      <c r="AF395" s="52"/>
    </row>
    <row r="396" spans="30:32" x14ac:dyDescent="0.3">
      <c r="AD396" s="43" t="s">
        <v>676</v>
      </c>
      <c r="AE396" s="3" t="str">
        <f>IFERROR(LEFT(AD396,(FIND(",",AD396,1)-1)),"")</f>
        <v>Bono Mack</v>
      </c>
      <c r="AF396" s="51" t="s">
        <v>677</v>
      </c>
    </row>
    <row r="397" spans="30:32" x14ac:dyDescent="0.3">
      <c r="AD397" s="44"/>
      <c r="AE397" s="3" t="str">
        <f>IFERROR(LEFT(AD397,(FIND(",",AD397,1)-1)),"")</f>
        <v/>
      </c>
      <c r="AF397" s="52"/>
    </row>
    <row r="398" spans="30:32" x14ac:dyDescent="0.3">
      <c r="AD398" s="43" t="s">
        <v>678</v>
      </c>
      <c r="AE398" s="3" t="str">
        <f>IFERROR(LEFT(AD398,(FIND(",",AD398,1)-1)),"")</f>
        <v>Bono</v>
      </c>
      <c r="AF398" s="51" t="s">
        <v>679</v>
      </c>
    </row>
    <row r="399" spans="30:32" x14ac:dyDescent="0.3">
      <c r="AD399" s="44"/>
      <c r="AE399" s="3" t="str">
        <f>IFERROR(LEFT(AD399,(FIND(",",AD399,1)-1)),"")</f>
        <v/>
      </c>
      <c r="AF399" s="52"/>
    </row>
    <row r="400" spans="30:32" x14ac:dyDescent="0.3">
      <c r="AD400" s="43" t="s">
        <v>680</v>
      </c>
      <c r="AE400" s="3" t="str">
        <f>IFERROR(LEFT(AD400,(FIND(",",AD400,1)-1)),"")</f>
        <v>Booker</v>
      </c>
      <c r="AF400" s="51" t="s">
        <v>681</v>
      </c>
    </row>
    <row r="401" spans="30:32" x14ac:dyDescent="0.3">
      <c r="AD401" s="44"/>
      <c r="AE401" s="3" t="str">
        <f>IFERROR(LEFT(AD401,(FIND(",",AD401,1)-1)),"")</f>
        <v/>
      </c>
      <c r="AF401" s="52"/>
    </row>
    <row r="402" spans="30:32" x14ac:dyDescent="0.3">
      <c r="AD402" s="43" t="s">
        <v>682</v>
      </c>
      <c r="AE402" s="3" t="str">
        <f>IFERROR(LEFT(AD402,(FIND(",",AD402,1)-1)),"")</f>
        <v>Boozman</v>
      </c>
      <c r="AF402" s="51" t="s">
        <v>683</v>
      </c>
    </row>
    <row r="403" spans="30:32" x14ac:dyDescent="0.3">
      <c r="AD403" s="44"/>
      <c r="AE403" s="3" t="str">
        <f>IFERROR(LEFT(AD403,(FIND(",",AD403,1)-1)),"")</f>
        <v/>
      </c>
      <c r="AF403" s="52"/>
    </row>
    <row r="404" spans="30:32" x14ac:dyDescent="0.3">
      <c r="AD404" s="43" t="s">
        <v>684</v>
      </c>
      <c r="AE404" s="3" t="str">
        <f>IFERROR(LEFT(AD404,(FIND(",",AD404,1)-1)),"")</f>
        <v>Bordallo</v>
      </c>
      <c r="AF404" s="51" t="s">
        <v>685</v>
      </c>
    </row>
    <row r="405" spans="30:32" x14ac:dyDescent="0.3">
      <c r="AD405" s="44"/>
      <c r="AE405" s="3" t="str">
        <f>IFERROR(LEFT(AD405,(FIND(",",AD405,1)-1)),"")</f>
        <v/>
      </c>
      <c r="AF405" s="52"/>
    </row>
    <row r="406" spans="30:32" x14ac:dyDescent="0.3">
      <c r="AD406" s="43" t="s">
        <v>686</v>
      </c>
      <c r="AE406" s="3" t="str">
        <f>IFERROR(LEFT(AD406,(FIND(",",AD406,1)-1)),"")</f>
        <v>Boren</v>
      </c>
      <c r="AF406" s="51" t="s">
        <v>687</v>
      </c>
    </row>
    <row r="407" spans="30:32" x14ac:dyDescent="0.3">
      <c r="AD407" s="44"/>
      <c r="AE407" s="3" t="str">
        <f>IFERROR(LEFT(AD407,(FIND(",",AD407,1)-1)),"")</f>
        <v/>
      </c>
      <c r="AF407" s="52"/>
    </row>
    <row r="408" spans="30:32" x14ac:dyDescent="0.3">
      <c r="AD408" s="43" t="s">
        <v>688</v>
      </c>
      <c r="AE408" s="3" t="str">
        <f>IFERROR(LEFT(AD408,(FIND(",",AD408,1)-1)),"")</f>
        <v>Boren</v>
      </c>
      <c r="AF408" s="51" t="s">
        <v>689</v>
      </c>
    </row>
    <row r="409" spans="30:32" x14ac:dyDescent="0.3">
      <c r="AD409" s="44"/>
      <c r="AE409" s="3" t="str">
        <f>IFERROR(LEFT(AD409,(FIND(",",AD409,1)-1)),"")</f>
        <v/>
      </c>
      <c r="AF409" s="52"/>
    </row>
    <row r="410" spans="30:32" x14ac:dyDescent="0.3">
      <c r="AD410" s="43" t="s">
        <v>690</v>
      </c>
      <c r="AE410" s="3" t="str">
        <f>IFERROR(LEFT(AD410,(FIND(",",AD410,1)-1)),"")</f>
        <v>Borski</v>
      </c>
      <c r="AF410" s="51" t="s">
        <v>691</v>
      </c>
    </row>
    <row r="411" spans="30:32" x14ac:dyDescent="0.3">
      <c r="AD411" s="44"/>
      <c r="AE411" s="3" t="str">
        <f>IFERROR(LEFT(AD411,(FIND(",",AD411,1)-1)),"")</f>
        <v/>
      </c>
      <c r="AF411" s="52"/>
    </row>
    <row r="412" spans="30:32" x14ac:dyDescent="0.3">
      <c r="AD412" s="43" t="s">
        <v>692</v>
      </c>
      <c r="AE412" s="3" t="str">
        <f>IFERROR(LEFT(AD412,(FIND(",",AD412,1)-1)),"")</f>
        <v>Boschwitz</v>
      </c>
      <c r="AF412" s="51" t="s">
        <v>693</v>
      </c>
    </row>
    <row r="413" spans="30:32" x14ac:dyDescent="0.3">
      <c r="AD413" s="44"/>
      <c r="AE413" s="3" t="str">
        <f>IFERROR(LEFT(AD413,(FIND(",",AD413,1)-1)),"")</f>
        <v/>
      </c>
      <c r="AF413" s="52"/>
    </row>
    <row r="414" spans="30:32" x14ac:dyDescent="0.3">
      <c r="AD414" s="43" t="s">
        <v>694</v>
      </c>
      <c r="AE414" s="3" t="str">
        <f>IFERROR(LEFT(AD414,(FIND(",",AD414,1)-1)),"")</f>
        <v>Bosco</v>
      </c>
      <c r="AF414" s="51" t="s">
        <v>695</v>
      </c>
    </row>
    <row r="415" spans="30:32" x14ac:dyDescent="0.3">
      <c r="AD415" s="44"/>
      <c r="AE415" s="3" t="str">
        <f>IFERROR(LEFT(AD415,(FIND(",",AD415,1)-1)),"")</f>
        <v/>
      </c>
      <c r="AF415" s="52"/>
    </row>
    <row r="416" spans="30:32" x14ac:dyDescent="0.3">
      <c r="AD416" s="43" t="s">
        <v>696</v>
      </c>
      <c r="AE416" s="3" t="str">
        <f>IFERROR(LEFT(AD416,(FIND(",",AD416,1)-1)),"")</f>
        <v>Bost</v>
      </c>
      <c r="AF416" s="51" t="s">
        <v>697</v>
      </c>
    </row>
    <row r="417" spans="30:32" x14ac:dyDescent="0.3">
      <c r="AD417" s="44"/>
      <c r="AE417" s="3" t="str">
        <f>IFERROR(LEFT(AD417,(FIND(",",AD417,1)-1)),"")</f>
        <v/>
      </c>
      <c r="AF417" s="52"/>
    </row>
    <row r="418" spans="30:32" x14ac:dyDescent="0.3">
      <c r="AD418" s="43" t="s">
        <v>698</v>
      </c>
      <c r="AE418" s="3" t="str">
        <f>IFERROR(LEFT(AD418,(FIND(",",AD418,1)-1)),"")</f>
        <v>Boswell</v>
      </c>
      <c r="AF418" s="51" t="s">
        <v>699</v>
      </c>
    </row>
    <row r="419" spans="30:32" x14ac:dyDescent="0.3">
      <c r="AD419" s="44"/>
      <c r="AE419" s="3" t="str">
        <f>IFERROR(LEFT(AD419,(FIND(",",AD419,1)-1)),"")</f>
        <v/>
      </c>
      <c r="AF419" s="52"/>
    </row>
    <row r="420" spans="30:32" x14ac:dyDescent="0.3">
      <c r="AD420" s="43" t="s">
        <v>700</v>
      </c>
      <c r="AE420" s="3" t="str">
        <f>IFERROR(LEFT(AD420,(FIND(",",AD420,1)-1)),"")</f>
        <v>Boucher</v>
      </c>
      <c r="AF420" s="51" t="s">
        <v>701</v>
      </c>
    </row>
    <row r="421" spans="30:32" x14ac:dyDescent="0.3">
      <c r="AD421" s="44"/>
      <c r="AE421" s="3" t="str">
        <f>IFERROR(LEFT(AD421,(FIND(",",AD421,1)-1)),"")</f>
        <v/>
      </c>
      <c r="AF421" s="52"/>
    </row>
    <row r="422" spans="30:32" x14ac:dyDescent="0.3">
      <c r="AD422" s="43" t="s">
        <v>702</v>
      </c>
      <c r="AE422" s="3" t="str">
        <f>IFERROR(LEFT(AD422,(FIND(",",AD422,1)-1)),"")</f>
        <v>Boulter</v>
      </c>
      <c r="AF422" s="51" t="s">
        <v>703</v>
      </c>
    </row>
    <row r="423" spans="30:32" x14ac:dyDescent="0.3">
      <c r="AD423" s="44"/>
      <c r="AE423" s="3" t="str">
        <f>IFERROR(LEFT(AD423,(FIND(",",AD423,1)-1)),"")</f>
        <v/>
      </c>
      <c r="AF423" s="52"/>
    </row>
    <row r="424" spans="30:32" ht="27.6" x14ac:dyDescent="0.3">
      <c r="AD424" s="43" t="s">
        <v>704</v>
      </c>
      <c r="AE424" s="3" t="str">
        <f>IFERROR(LEFT(AD424,(FIND(",",AD424,1)-1)),"")</f>
        <v>Boustany</v>
      </c>
      <c r="AF424" s="51" t="s">
        <v>705</v>
      </c>
    </row>
    <row r="425" spans="30:32" x14ac:dyDescent="0.3">
      <c r="AD425" s="44"/>
      <c r="AE425" s="3" t="str">
        <f>IFERROR(LEFT(AD425,(FIND(",",AD425,1)-1)),"")</f>
        <v/>
      </c>
      <c r="AF425" s="52"/>
    </row>
    <row r="426" spans="30:32" x14ac:dyDescent="0.3">
      <c r="AD426" s="43" t="s">
        <v>706</v>
      </c>
      <c r="AE426" s="3" t="str">
        <f>IFERROR(LEFT(AD426,(FIND(",",AD426,1)-1)),"")</f>
        <v>Bowen</v>
      </c>
      <c r="AF426" s="51" t="s">
        <v>707</v>
      </c>
    </row>
    <row r="427" spans="30:32" x14ac:dyDescent="0.3">
      <c r="AD427" s="44"/>
      <c r="AE427" s="3" t="str">
        <f>IFERROR(LEFT(AD427,(FIND(",",AD427,1)-1)),"")</f>
        <v/>
      </c>
      <c r="AF427" s="52"/>
    </row>
    <row r="428" spans="30:32" x14ac:dyDescent="0.3">
      <c r="AD428" s="43" t="s">
        <v>708</v>
      </c>
      <c r="AE428" s="3" t="str">
        <f>IFERROR(LEFT(AD428,(FIND(",",AD428,1)-1)),"")</f>
        <v>Boxer</v>
      </c>
      <c r="AF428" s="51" t="s">
        <v>709</v>
      </c>
    </row>
    <row r="429" spans="30:32" x14ac:dyDescent="0.3">
      <c r="AD429" s="44"/>
      <c r="AE429" s="3" t="str">
        <f>IFERROR(LEFT(AD429,(FIND(",",AD429,1)-1)),"")</f>
        <v/>
      </c>
      <c r="AF429" s="52"/>
    </row>
    <row r="430" spans="30:32" x14ac:dyDescent="0.3">
      <c r="AD430" s="43" t="s">
        <v>710</v>
      </c>
      <c r="AE430" s="3" t="str">
        <f>IFERROR(LEFT(AD430,(FIND(",",AD430,1)-1)),"")</f>
        <v>Boyd</v>
      </c>
      <c r="AF430" s="51" t="s">
        <v>711</v>
      </c>
    </row>
    <row r="431" spans="30:32" x14ac:dyDescent="0.3">
      <c r="AD431" s="44"/>
      <c r="AE431" s="3" t="str">
        <f>IFERROR(LEFT(AD431,(FIND(",",AD431,1)-1)),"")</f>
        <v/>
      </c>
      <c r="AF431" s="52"/>
    </row>
    <row r="432" spans="30:32" x14ac:dyDescent="0.3">
      <c r="AD432" s="43" t="s">
        <v>712</v>
      </c>
      <c r="AE432" s="3" t="str">
        <f>IFERROR(LEFT(AD432,(FIND(",",AD432,1)-1)),"")</f>
        <v>Boyda</v>
      </c>
      <c r="AF432" s="51" t="s">
        <v>713</v>
      </c>
    </row>
    <row r="433" spans="30:32" x14ac:dyDescent="0.3">
      <c r="AD433" s="44"/>
      <c r="AE433" s="3" t="str">
        <f>IFERROR(LEFT(AD433,(FIND(",",AD433,1)-1)),"")</f>
        <v/>
      </c>
      <c r="AF433" s="52"/>
    </row>
    <row r="434" spans="30:32" x14ac:dyDescent="0.3">
      <c r="AD434" s="43" t="s">
        <v>714</v>
      </c>
      <c r="AE434" s="3" t="str">
        <f>IFERROR(LEFT(AD434,(FIND(",",AD434,1)-1)),"")</f>
        <v>Boyle</v>
      </c>
      <c r="AF434" s="51" t="s">
        <v>715</v>
      </c>
    </row>
    <row r="435" spans="30:32" x14ac:dyDescent="0.3">
      <c r="AD435" s="44"/>
      <c r="AE435" s="3" t="str">
        <f>IFERROR(LEFT(AD435,(FIND(",",AD435,1)-1)),"")</f>
        <v/>
      </c>
      <c r="AF435" s="52"/>
    </row>
    <row r="436" spans="30:32" x14ac:dyDescent="0.3">
      <c r="AD436" s="43" t="s">
        <v>716</v>
      </c>
      <c r="AE436" s="3" t="str">
        <f>IFERROR(LEFT(AD436,(FIND(",",AD436,1)-1)),"")</f>
        <v>Brademas</v>
      </c>
      <c r="AF436" s="51" t="s">
        <v>717</v>
      </c>
    </row>
    <row r="437" spans="30:32" x14ac:dyDescent="0.3">
      <c r="AD437" s="44"/>
      <c r="AE437" s="3" t="str">
        <f>IFERROR(LEFT(AD437,(FIND(",",AD437,1)-1)),"")</f>
        <v/>
      </c>
      <c r="AF437" s="52"/>
    </row>
    <row r="438" spans="30:32" x14ac:dyDescent="0.3">
      <c r="AD438" s="43" t="s">
        <v>718</v>
      </c>
      <c r="AE438" s="3" t="str">
        <f>IFERROR(LEFT(AD438,(FIND(",",AD438,1)-1)),"")</f>
        <v>Bradley</v>
      </c>
      <c r="AF438" s="51" t="s">
        <v>719</v>
      </c>
    </row>
    <row r="439" spans="30:32" x14ac:dyDescent="0.3">
      <c r="AD439" s="44"/>
      <c r="AE439" s="3" t="str">
        <f>IFERROR(LEFT(AD439,(FIND(",",AD439,1)-1)),"")</f>
        <v/>
      </c>
      <c r="AF439" s="52"/>
    </row>
    <row r="440" spans="30:32" x14ac:dyDescent="0.3">
      <c r="AD440" s="43" t="s">
        <v>720</v>
      </c>
      <c r="AE440" s="3" t="str">
        <f>IFERROR(LEFT(AD440,(FIND(",",AD440,1)-1)),"")</f>
        <v>Bradley</v>
      </c>
      <c r="AF440" s="51" t="s">
        <v>721</v>
      </c>
    </row>
    <row r="441" spans="30:32" x14ac:dyDescent="0.3">
      <c r="AD441" s="44"/>
      <c r="AE441" s="3" t="str">
        <f>IFERROR(LEFT(AD441,(FIND(",",AD441,1)-1)),"")</f>
        <v/>
      </c>
      <c r="AF441" s="52"/>
    </row>
    <row r="442" spans="30:32" x14ac:dyDescent="0.3">
      <c r="AD442" s="43" t="s">
        <v>722</v>
      </c>
      <c r="AE442" s="3" t="str">
        <f>IFERROR(LEFT(AD442,(FIND(",",AD442,1)-1)),"")</f>
        <v>Brady</v>
      </c>
      <c r="AF442" s="51" t="s">
        <v>723</v>
      </c>
    </row>
    <row r="443" spans="30:32" x14ac:dyDescent="0.3">
      <c r="AD443" s="44"/>
      <c r="AE443" s="3" t="str">
        <f>IFERROR(LEFT(AD443,(FIND(",",AD443,1)-1)),"")</f>
        <v/>
      </c>
      <c r="AF443" s="52"/>
    </row>
    <row r="444" spans="30:32" x14ac:dyDescent="0.3">
      <c r="AD444" s="43" t="s">
        <v>724</v>
      </c>
      <c r="AE444" s="3" t="str">
        <f>IFERROR(LEFT(AD444,(FIND(",",AD444,1)-1)),"")</f>
        <v>Brady</v>
      </c>
      <c r="AF444" s="51" t="s">
        <v>725</v>
      </c>
    </row>
    <row r="445" spans="30:32" x14ac:dyDescent="0.3">
      <c r="AD445" s="44"/>
      <c r="AE445" s="3" t="str">
        <f>IFERROR(LEFT(AD445,(FIND(",",AD445,1)-1)),"")</f>
        <v/>
      </c>
      <c r="AF445" s="52"/>
    </row>
    <row r="446" spans="30:32" x14ac:dyDescent="0.3">
      <c r="AD446" s="43" t="s">
        <v>726</v>
      </c>
      <c r="AE446" s="3" t="str">
        <f>IFERROR(LEFT(AD446,(FIND(",",AD446,1)-1)),"")</f>
        <v>Brady</v>
      </c>
      <c r="AF446" s="51" t="s">
        <v>727</v>
      </c>
    </row>
    <row r="447" spans="30:32" x14ac:dyDescent="0.3">
      <c r="AD447" s="44"/>
      <c r="AE447" s="3" t="str">
        <f>IFERROR(LEFT(AD447,(FIND(",",AD447,1)-1)),"")</f>
        <v/>
      </c>
      <c r="AF447" s="52"/>
    </row>
    <row r="448" spans="30:32" x14ac:dyDescent="0.3">
      <c r="AD448" s="43" t="s">
        <v>728</v>
      </c>
      <c r="AE448" s="3" t="str">
        <f>IFERROR(LEFT(AD448,(FIND(",",AD448,1)-1)),"")</f>
        <v>Braley</v>
      </c>
      <c r="AF448" s="51" t="s">
        <v>729</v>
      </c>
    </row>
    <row r="449" spans="30:32" x14ac:dyDescent="0.3">
      <c r="AD449" s="44"/>
      <c r="AE449" s="3" t="str">
        <f>IFERROR(LEFT(AD449,(FIND(",",AD449,1)-1)),"")</f>
        <v/>
      </c>
      <c r="AF449" s="52"/>
    </row>
    <row r="450" spans="30:32" x14ac:dyDescent="0.3">
      <c r="AD450" s="43" t="s">
        <v>730</v>
      </c>
      <c r="AE450" s="3" t="str">
        <f>IFERROR(LEFT(AD450,(FIND(",",AD450,1)-1)),"")</f>
        <v>Brasco</v>
      </c>
      <c r="AF450" s="51" t="s">
        <v>731</v>
      </c>
    </row>
    <row r="451" spans="30:32" x14ac:dyDescent="0.3">
      <c r="AD451" s="44"/>
      <c r="AE451" s="3" t="str">
        <f>IFERROR(LEFT(AD451,(FIND(",",AD451,1)-1)),"")</f>
        <v/>
      </c>
      <c r="AF451" s="52"/>
    </row>
    <row r="452" spans="30:32" x14ac:dyDescent="0.3">
      <c r="AD452" s="43" t="s">
        <v>732</v>
      </c>
      <c r="AE452" s="3" t="str">
        <f>IFERROR(LEFT(AD452,(FIND(",",AD452,1)-1)),"")</f>
        <v>Brat</v>
      </c>
      <c r="AF452" s="51" t="s">
        <v>733</v>
      </c>
    </row>
    <row r="453" spans="30:32" x14ac:dyDescent="0.3">
      <c r="AD453" s="44"/>
      <c r="AE453" s="3" t="str">
        <f>IFERROR(LEFT(AD453,(FIND(",",AD453,1)-1)),"")</f>
        <v/>
      </c>
      <c r="AF453" s="52"/>
    </row>
    <row r="454" spans="30:32" x14ac:dyDescent="0.3">
      <c r="AD454" s="43" t="s">
        <v>734</v>
      </c>
      <c r="AE454" s="3" t="str">
        <f>IFERROR(LEFT(AD454,(FIND(",",AD454,1)-1)),"")</f>
        <v>Bray</v>
      </c>
      <c r="AF454" s="51" t="s">
        <v>735</v>
      </c>
    </row>
    <row r="455" spans="30:32" x14ac:dyDescent="0.3">
      <c r="AD455" s="44"/>
      <c r="AE455" s="3" t="str">
        <f>IFERROR(LEFT(AD455,(FIND(",",AD455,1)-1)),"")</f>
        <v/>
      </c>
      <c r="AF455" s="52"/>
    </row>
    <row r="456" spans="30:32" x14ac:dyDescent="0.3">
      <c r="AD456" s="43" t="s">
        <v>736</v>
      </c>
      <c r="AE456" s="3" t="str">
        <f>IFERROR(LEFT(AD456,(FIND(",",AD456,1)-1)),"")</f>
        <v>Breaux</v>
      </c>
      <c r="AF456" s="51" t="s">
        <v>737</v>
      </c>
    </row>
    <row r="457" spans="30:32" x14ac:dyDescent="0.3">
      <c r="AD457" s="44"/>
      <c r="AE457" s="3" t="str">
        <f>IFERROR(LEFT(AD457,(FIND(",",AD457,1)-1)),"")</f>
        <v/>
      </c>
      <c r="AF457" s="52"/>
    </row>
    <row r="458" spans="30:32" x14ac:dyDescent="0.3">
      <c r="AD458" s="43" t="s">
        <v>738</v>
      </c>
      <c r="AE458" s="3" t="str">
        <f>IFERROR(LEFT(AD458,(FIND(",",AD458,1)-1)),"")</f>
        <v>Breckinridge</v>
      </c>
      <c r="AF458" s="51" t="s">
        <v>739</v>
      </c>
    </row>
    <row r="459" spans="30:32" x14ac:dyDescent="0.3">
      <c r="AD459" s="44"/>
      <c r="AE459" s="3" t="str">
        <f>IFERROR(LEFT(AD459,(FIND(",",AD459,1)-1)),"")</f>
        <v/>
      </c>
      <c r="AF459" s="52"/>
    </row>
    <row r="460" spans="30:32" x14ac:dyDescent="0.3">
      <c r="AD460" s="43" t="s">
        <v>740</v>
      </c>
      <c r="AE460" s="3" t="str">
        <f>IFERROR(LEFT(AD460,(FIND(",",AD460,1)-1)),"")</f>
        <v>Brennan</v>
      </c>
      <c r="AF460" s="51" t="s">
        <v>741</v>
      </c>
    </row>
    <row r="461" spans="30:32" x14ac:dyDescent="0.3">
      <c r="AD461" s="44"/>
      <c r="AE461" s="3" t="str">
        <f>IFERROR(LEFT(AD461,(FIND(",",AD461,1)-1)),"")</f>
        <v/>
      </c>
      <c r="AF461" s="52"/>
    </row>
    <row r="462" spans="30:32" x14ac:dyDescent="0.3">
      <c r="AD462" s="43" t="s">
        <v>742</v>
      </c>
      <c r="AE462" s="3" t="str">
        <f>IFERROR(LEFT(AD462,(FIND(",",AD462,1)-1)),"")</f>
        <v>Brewster</v>
      </c>
      <c r="AF462" s="51" t="s">
        <v>743</v>
      </c>
    </row>
    <row r="463" spans="30:32" x14ac:dyDescent="0.3">
      <c r="AD463" s="44"/>
      <c r="AE463" s="3" t="str">
        <f>IFERROR(LEFT(AD463,(FIND(",",AD463,1)-1)),"")</f>
        <v/>
      </c>
      <c r="AF463" s="52"/>
    </row>
    <row r="464" spans="30:32" x14ac:dyDescent="0.3">
      <c r="AD464" s="43" t="s">
        <v>744</v>
      </c>
      <c r="AE464" s="3" t="str">
        <f>IFERROR(LEFT(AD464,(FIND(",",AD464,1)-1)),"")</f>
        <v>Bridenstine</v>
      </c>
      <c r="AF464" s="51" t="s">
        <v>745</v>
      </c>
    </row>
    <row r="465" spans="30:32" x14ac:dyDescent="0.3">
      <c r="AD465" s="44"/>
      <c r="AE465" s="3" t="str">
        <f>IFERROR(LEFT(AD465,(FIND(",",AD465,1)-1)),"")</f>
        <v/>
      </c>
      <c r="AF465" s="52"/>
    </row>
    <row r="466" spans="30:32" x14ac:dyDescent="0.3">
      <c r="AD466" s="43" t="s">
        <v>746</v>
      </c>
      <c r="AE466" s="3" t="str">
        <f>IFERROR(LEFT(AD466,(FIND(",",AD466,1)-1)),"")</f>
        <v>Bright</v>
      </c>
      <c r="AF466" s="51" t="s">
        <v>747</v>
      </c>
    </row>
    <row r="467" spans="30:32" x14ac:dyDescent="0.3">
      <c r="AD467" s="44"/>
      <c r="AE467" s="3" t="str">
        <f>IFERROR(LEFT(AD467,(FIND(",",AD467,1)-1)),"")</f>
        <v/>
      </c>
      <c r="AF467" s="52"/>
    </row>
    <row r="468" spans="30:32" x14ac:dyDescent="0.3">
      <c r="AD468" s="43" t="s">
        <v>748</v>
      </c>
      <c r="AE468" s="3" t="str">
        <f>IFERROR(LEFT(AD468,(FIND(",",AD468,1)-1)),"")</f>
        <v>Brinkley</v>
      </c>
      <c r="AF468" s="51" t="s">
        <v>749</v>
      </c>
    </row>
    <row r="469" spans="30:32" x14ac:dyDescent="0.3">
      <c r="AD469" s="44"/>
      <c r="AE469" s="3" t="str">
        <f>IFERROR(LEFT(AD469,(FIND(",",AD469,1)-1)),"")</f>
        <v/>
      </c>
      <c r="AF469" s="52"/>
    </row>
    <row r="470" spans="30:32" x14ac:dyDescent="0.3">
      <c r="AD470" s="43" t="s">
        <v>750</v>
      </c>
      <c r="AE470" s="3" t="str">
        <f>IFERROR(LEFT(AD470,(FIND(",",AD470,1)-1)),"")</f>
        <v>Britt</v>
      </c>
      <c r="AF470" s="51" t="s">
        <v>751</v>
      </c>
    </row>
    <row r="471" spans="30:32" x14ac:dyDescent="0.3">
      <c r="AD471" s="44"/>
      <c r="AE471" s="3" t="str">
        <f>IFERROR(LEFT(AD471,(FIND(",",AD471,1)-1)),"")</f>
        <v/>
      </c>
      <c r="AF471" s="52"/>
    </row>
    <row r="472" spans="30:32" x14ac:dyDescent="0.3">
      <c r="AD472" s="43" t="s">
        <v>752</v>
      </c>
      <c r="AE472" s="3" t="str">
        <f>IFERROR(LEFT(AD472,(FIND(",",AD472,1)-1)),"")</f>
        <v>Brock</v>
      </c>
      <c r="AF472" s="51" t="s">
        <v>753</v>
      </c>
    </row>
    <row r="473" spans="30:32" x14ac:dyDescent="0.3">
      <c r="AD473" s="44"/>
      <c r="AE473" s="3" t="str">
        <f>IFERROR(LEFT(AD473,(FIND(",",AD473,1)-1)),"")</f>
        <v/>
      </c>
      <c r="AF473" s="52"/>
    </row>
    <row r="474" spans="30:32" x14ac:dyDescent="0.3">
      <c r="AD474" s="43" t="s">
        <v>754</v>
      </c>
      <c r="AE474" s="3" t="str">
        <f>IFERROR(LEFT(AD474,(FIND(",",AD474,1)-1)),"")</f>
        <v>Brodhead</v>
      </c>
      <c r="AF474" s="51" t="s">
        <v>755</v>
      </c>
    </row>
    <row r="475" spans="30:32" x14ac:dyDescent="0.3">
      <c r="AD475" s="44"/>
      <c r="AE475" s="3" t="str">
        <f>IFERROR(LEFT(AD475,(FIND(",",AD475,1)-1)),"")</f>
        <v/>
      </c>
      <c r="AF475" s="52"/>
    </row>
    <row r="476" spans="30:32" ht="27.6" x14ac:dyDescent="0.3">
      <c r="AD476" s="43" t="s">
        <v>756</v>
      </c>
      <c r="AE476" s="3" t="str">
        <f>IFERROR(LEFT(AD476,(FIND(",",AD476,1)-1)),"")</f>
        <v>Brooke</v>
      </c>
      <c r="AF476" s="51" t="s">
        <v>757</v>
      </c>
    </row>
    <row r="477" spans="30:32" x14ac:dyDescent="0.3">
      <c r="AD477" s="44"/>
      <c r="AE477" s="3" t="str">
        <f>IFERROR(LEFT(AD477,(FIND(",",AD477,1)-1)),"")</f>
        <v/>
      </c>
      <c r="AF477" s="52"/>
    </row>
    <row r="478" spans="30:32" x14ac:dyDescent="0.3">
      <c r="AD478" s="43" t="s">
        <v>758</v>
      </c>
      <c r="AE478" s="3" t="str">
        <f>IFERROR(LEFT(AD478,(FIND(",",AD478,1)-1)),"")</f>
        <v>Brooks</v>
      </c>
      <c r="AF478" s="51" t="s">
        <v>759</v>
      </c>
    </row>
    <row r="479" spans="30:32" x14ac:dyDescent="0.3">
      <c r="AD479" s="44"/>
      <c r="AE479" s="3" t="str">
        <f>IFERROR(LEFT(AD479,(FIND(",",AD479,1)-1)),"")</f>
        <v/>
      </c>
      <c r="AF479" s="52"/>
    </row>
    <row r="480" spans="30:32" x14ac:dyDescent="0.3">
      <c r="AD480" s="43" t="s">
        <v>760</v>
      </c>
      <c r="AE480" s="3" t="str">
        <f>IFERROR(LEFT(AD480,(FIND(",",AD480,1)-1)),"")</f>
        <v>Brooks</v>
      </c>
      <c r="AF480" s="51" t="s">
        <v>761</v>
      </c>
    </row>
    <row r="481" spans="30:32" x14ac:dyDescent="0.3">
      <c r="AD481" s="44"/>
      <c r="AE481" s="3" t="str">
        <f>IFERROR(LEFT(AD481,(FIND(",",AD481,1)-1)),"")</f>
        <v/>
      </c>
      <c r="AF481" s="52"/>
    </row>
    <row r="482" spans="30:32" x14ac:dyDescent="0.3">
      <c r="AD482" s="43" t="s">
        <v>762</v>
      </c>
      <c r="AE482" s="3" t="str">
        <f>IFERROR(LEFT(AD482,(FIND(",",AD482,1)-1)),"")</f>
        <v>Brooks</v>
      </c>
      <c r="AF482" s="51" t="s">
        <v>763</v>
      </c>
    </row>
    <row r="483" spans="30:32" x14ac:dyDescent="0.3">
      <c r="AD483" s="44"/>
      <c r="AE483" s="3" t="str">
        <f>IFERROR(LEFT(AD483,(FIND(",",AD483,1)-1)),"")</f>
        <v/>
      </c>
      <c r="AF483" s="52"/>
    </row>
    <row r="484" spans="30:32" x14ac:dyDescent="0.3">
      <c r="AD484" s="43" t="s">
        <v>764</v>
      </c>
      <c r="AE484" s="3" t="str">
        <f>IFERROR(LEFT(AD484,(FIND(",",AD484,1)-1)),"")</f>
        <v>Broomfield</v>
      </c>
      <c r="AF484" s="51" t="s">
        <v>765</v>
      </c>
    </row>
    <row r="485" spans="30:32" x14ac:dyDescent="0.3">
      <c r="AD485" s="44"/>
      <c r="AE485" s="3" t="str">
        <f>IFERROR(LEFT(AD485,(FIND(",",AD485,1)-1)),"")</f>
        <v/>
      </c>
      <c r="AF485" s="52"/>
    </row>
    <row r="486" spans="30:32" x14ac:dyDescent="0.3">
      <c r="AD486" s="43" t="s">
        <v>766</v>
      </c>
      <c r="AE486" s="3" t="str">
        <f>IFERROR(LEFT(AD486,(FIND(",",AD486,1)-1)),"")</f>
        <v>Brotzman</v>
      </c>
      <c r="AF486" s="51" t="s">
        <v>767</v>
      </c>
    </row>
    <row r="487" spans="30:32" x14ac:dyDescent="0.3">
      <c r="AD487" s="44"/>
      <c r="AE487" s="3" t="str">
        <f>IFERROR(LEFT(AD487,(FIND(",",AD487,1)-1)),"")</f>
        <v/>
      </c>
      <c r="AF487" s="52"/>
    </row>
    <row r="488" spans="30:32" x14ac:dyDescent="0.3">
      <c r="AD488" s="43" t="s">
        <v>768</v>
      </c>
      <c r="AE488" s="3" t="str">
        <f>IFERROR(LEFT(AD488,(FIND(",",AD488,1)-1)),"")</f>
        <v>Broun</v>
      </c>
      <c r="AF488" s="51" t="s">
        <v>769</v>
      </c>
    </row>
    <row r="489" spans="30:32" x14ac:dyDescent="0.3">
      <c r="AD489" s="44"/>
      <c r="AE489" s="3" t="str">
        <f>IFERROR(LEFT(AD489,(FIND(",",AD489,1)-1)),"")</f>
        <v/>
      </c>
      <c r="AF489" s="52"/>
    </row>
    <row r="490" spans="30:32" x14ac:dyDescent="0.3">
      <c r="AD490" s="43" t="s">
        <v>770</v>
      </c>
      <c r="AE490" s="3" t="str">
        <f>IFERROR(LEFT(AD490,(FIND(",",AD490,1)-1)),"")</f>
        <v>Browder</v>
      </c>
      <c r="AF490" s="51" t="s">
        <v>771</v>
      </c>
    </row>
    <row r="491" spans="30:32" x14ac:dyDescent="0.3">
      <c r="AD491" s="44"/>
      <c r="AE491" s="3" t="str">
        <f>IFERROR(LEFT(AD491,(FIND(",",AD491,1)-1)),"")</f>
        <v/>
      </c>
      <c r="AF491" s="52"/>
    </row>
    <row r="492" spans="30:32" x14ac:dyDescent="0.3">
      <c r="AD492" s="43" t="s">
        <v>772</v>
      </c>
      <c r="AE492" s="3" t="str">
        <f>IFERROR(LEFT(AD492,(FIND(",",AD492,1)-1)),"")</f>
        <v>Brown</v>
      </c>
      <c r="AF492" s="51" t="s">
        <v>773</v>
      </c>
    </row>
    <row r="493" spans="30:32" x14ac:dyDescent="0.3">
      <c r="AD493" s="44"/>
      <c r="AE493" s="3" t="str">
        <f>IFERROR(LEFT(AD493,(FIND(",",AD493,1)-1)),"")</f>
        <v/>
      </c>
      <c r="AF493" s="52"/>
    </row>
    <row r="494" spans="30:32" x14ac:dyDescent="0.3">
      <c r="AD494" s="43" t="s">
        <v>774</v>
      </c>
      <c r="AE494" s="3" t="str">
        <f>IFERROR(LEFT(AD494,(FIND(",",AD494,1)-1)),"")</f>
        <v>Brown</v>
      </c>
      <c r="AF494" s="51" t="s">
        <v>775</v>
      </c>
    </row>
    <row r="495" spans="30:32" x14ac:dyDescent="0.3">
      <c r="AD495" s="44"/>
      <c r="AE495" s="3" t="str">
        <f>IFERROR(LEFT(AD495,(FIND(",",AD495,1)-1)),"")</f>
        <v/>
      </c>
      <c r="AF495" s="52"/>
    </row>
    <row r="496" spans="30:32" x14ac:dyDescent="0.3">
      <c r="AD496" s="43" t="s">
        <v>776</v>
      </c>
      <c r="AE496" s="3" t="str">
        <f>IFERROR(LEFT(AD496,(FIND(",",AD496,1)-1)),"")</f>
        <v>Brown</v>
      </c>
      <c r="AF496" s="51" t="s">
        <v>777</v>
      </c>
    </row>
    <row r="497" spans="30:32" x14ac:dyDescent="0.3">
      <c r="AD497" s="44"/>
      <c r="AE497" s="3" t="str">
        <f>IFERROR(LEFT(AD497,(FIND(",",AD497,1)-1)),"")</f>
        <v/>
      </c>
      <c r="AF497" s="52"/>
    </row>
    <row r="498" spans="30:32" x14ac:dyDescent="0.3">
      <c r="AD498" s="43" t="s">
        <v>778</v>
      </c>
      <c r="AE498" s="3" t="str">
        <f>IFERROR(LEFT(AD498,(FIND(",",AD498,1)-1)),"")</f>
        <v>Brown</v>
      </c>
      <c r="AF498" s="51" t="s">
        <v>779</v>
      </c>
    </row>
    <row r="499" spans="30:32" x14ac:dyDescent="0.3">
      <c r="AD499" s="44"/>
      <c r="AE499" s="3" t="str">
        <f>IFERROR(LEFT(AD499,(FIND(",",AD499,1)-1)),"")</f>
        <v/>
      </c>
      <c r="AF499" s="52"/>
    </row>
    <row r="500" spans="30:32" x14ac:dyDescent="0.3">
      <c r="AD500" s="43" t="s">
        <v>780</v>
      </c>
      <c r="AE500" s="3" t="str">
        <f>IFERROR(LEFT(AD500,(FIND(",",AD500,1)-1)),"")</f>
        <v>Brown</v>
      </c>
      <c r="AF500" s="51" t="s">
        <v>781</v>
      </c>
    </row>
    <row r="501" spans="30:32" x14ac:dyDescent="0.3">
      <c r="AD501" s="44"/>
      <c r="AE501" s="3" t="str">
        <f>IFERROR(LEFT(AD501,(FIND(",",AD501,1)-1)),"")</f>
        <v/>
      </c>
      <c r="AF501" s="52"/>
    </row>
    <row r="502" spans="30:32" x14ac:dyDescent="0.3">
      <c r="AD502" s="43" t="s">
        <v>782</v>
      </c>
      <c r="AE502" s="3" t="str">
        <f>IFERROR(LEFT(AD502,(FIND(",",AD502,1)-1)),"")</f>
        <v>Brown</v>
      </c>
      <c r="AF502" s="51" t="s">
        <v>783</v>
      </c>
    </row>
    <row r="503" spans="30:32" x14ac:dyDescent="0.3">
      <c r="AD503" s="44"/>
      <c r="AE503" s="3" t="str">
        <f>IFERROR(LEFT(AD503,(FIND(",",AD503,1)-1)),"")</f>
        <v/>
      </c>
      <c r="AF503" s="52"/>
    </row>
    <row r="504" spans="30:32" ht="27.6" x14ac:dyDescent="0.3">
      <c r="AD504" s="43" t="s">
        <v>784</v>
      </c>
      <c r="AE504" s="3" t="str">
        <f>IFERROR(LEFT(AD504,(FIND(",",AD504,1)-1)),"")</f>
        <v>Brown</v>
      </c>
      <c r="AF504" s="51" t="s">
        <v>785</v>
      </c>
    </row>
    <row r="505" spans="30:32" x14ac:dyDescent="0.3">
      <c r="AD505" s="44"/>
      <c r="AE505" s="3" t="str">
        <f>IFERROR(LEFT(AD505,(FIND(",",AD505,1)-1)),"")</f>
        <v/>
      </c>
      <c r="AF505" s="52"/>
    </row>
    <row r="506" spans="30:32" x14ac:dyDescent="0.3">
      <c r="AD506" s="43" t="s">
        <v>786</v>
      </c>
      <c r="AE506" s="3" t="str">
        <f>IFERROR(LEFT(AD506,(FIND(",",AD506,1)-1)),"")</f>
        <v>Brown</v>
      </c>
      <c r="AF506" s="51" t="s">
        <v>787</v>
      </c>
    </row>
    <row r="507" spans="30:32" x14ac:dyDescent="0.3">
      <c r="AD507" s="44"/>
      <c r="AE507" s="3" t="str">
        <f>IFERROR(LEFT(AD507,(FIND(",",AD507,1)-1)),"")</f>
        <v/>
      </c>
      <c r="AF507" s="52"/>
    </row>
    <row r="508" spans="30:32" x14ac:dyDescent="0.3">
      <c r="AD508" s="43" t="s">
        <v>788</v>
      </c>
      <c r="AE508" s="3" t="str">
        <f>IFERROR(LEFT(AD508,(FIND(",",AD508,1)-1)),"")</f>
        <v>Brown</v>
      </c>
      <c r="AF508" s="51" t="s">
        <v>789</v>
      </c>
    </row>
    <row r="509" spans="30:32" x14ac:dyDescent="0.3">
      <c r="AD509" s="44"/>
      <c r="AE509" s="3" t="str">
        <f>IFERROR(LEFT(AD509,(FIND(",",AD509,1)-1)),"")</f>
        <v/>
      </c>
      <c r="AF509" s="52"/>
    </row>
    <row r="510" spans="30:32" x14ac:dyDescent="0.3">
      <c r="AD510" s="43" t="s">
        <v>790</v>
      </c>
      <c r="AE510" s="3" t="str">
        <f>IFERROR(LEFT(AD510,(FIND(",",AD510,1)-1)),"")</f>
        <v>Brown-Waite</v>
      </c>
      <c r="AF510" s="51" t="s">
        <v>791</v>
      </c>
    </row>
    <row r="511" spans="30:32" x14ac:dyDescent="0.3">
      <c r="AD511" s="44"/>
      <c r="AE511" s="3" t="str">
        <f>IFERROR(LEFT(AD511,(FIND(",",AD511,1)-1)),"")</f>
        <v/>
      </c>
      <c r="AF511" s="52"/>
    </row>
    <row r="512" spans="30:32" x14ac:dyDescent="0.3">
      <c r="AD512" s="43" t="s">
        <v>792</v>
      </c>
      <c r="AE512" s="3" t="str">
        <f>IFERROR(LEFT(AD512,(FIND(",",AD512,1)-1)),"")</f>
        <v>Brownback</v>
      </c>
      <c r="AF512" s="51" t="s">
        <v>793</v>
      </c>
    </row>
    <row r="513" spans="30:32" x14ac:dyDescent="0.3">
      <c r="AD513" s="44"/>
      <c r="AE513" s="3" t="str">
        <f>IFERROR(LEFT(AD513,(FIND(",",AD513,1)-1)),"")</f>
        <v/>
      </c>
      <c r="AF513" s="52"/>
    </row>
    <row r="514" spans="30:32" x14ac:dyDescent="0.3">
      <c r="AD514" s="43" t="s">
        <v>794</v>
      </c>
      <c r="AE514" s="3" t="str">
        <f>IFERROR(LEFT(AD514,(FIND(",",AD514,1)-1)),"")</f>
        <v>Brownley</v>
      </c>
      <c r="AF514" s="51" t="s">
        <v>795</v>
      </c>
    </row>
    <row r="515" spans="30:32" x14ac:dyDescent="0.3">
      <c r="AD515" s="44"/>
      <c r="AE515" s="3" t="str">
        <f>IFERROR(LEFT(AD515,(FIND(",",AD515,1)-1)),"")</f>
        <v/>
      </c>
      <c r="AF515" s="52"/>
    </row>
    <row r="516" spans="30:32" x14ac:dyDescent="0.3">
      <c r="AD516" s="43" t="s">
        <v>796</v>
      </c>
      <c r="AE516" s="3" t="str">
        <f>IFERROR(LEFT(AD516,(FIND(",",AD516,1)-1)),"")</f>
        <v>Broyhill</v>
      </c>
      <c r="AF516" s="51" t="s">
        <v>797</v>
      </c>
    </row>
    <row r="517" spans="30:32" x14ac:dyDescent="0.3">
      <c r="AD517" s="44"/>
      <c r="AE517" s="3" t="str">
        <f>IFERROR(LEFT(AD517,(FIND(",",AD517,1)-1)),"")</f>
        <v/>
      </c>
      <c r="AF517" s="52"/>
    </row>
    <row r="518" spans="30:32" x14ac:dyDescent="0.3">
      <c r="AD518" s="43" t="s">
        <v>798</v>
      </c>
      <c r="AE518" s="3" t="str">
        <f>IFERROR(LEFT(AD518,(FIND(",",AD518,1)-1)),"")</f>
        <v>Broyhill</v>
      </c>
      <c r="AF518" s="51" t="s">
        <v>799</v>
      </c>
    </row>
    <row r="519" spans="30:32" x14ac:dyDescent="0.3">
      <c r="AD519" s="44"/>
      <c r="AE519" s="3" t="str">
        <f>IFERROR(LEFT(AD519,(FIND(",",AD519,1)-1)),"")</f>
        <v/>
      </c>
      <c r="AF519" s="52"/>
    </row>
    <row r="520" spans="30:32" x14ac:dyDescent="0.3">
      <c r="AD520" s="43" t="s">
        <v>800</v>
      </c>
      <c r="AE520" s="3" t="str">
        <f>IFERROR(LEFT(AD520,(FIND(",",AD520,1)-1)),"")</f>
        <v>Bruce</v>
      </c>
      <c r="AF520" s="51" t="s">
        <v>801</v>
      </c>
    </row>
    <row r="521" spans="30:32" x14ac:dyDescent="0.3">
      <c r="AD521" s="44"/>
      <c r="AE521" s="3" t="str">
        <f>IFERROR(LEFT(AD521,(FIND(",",AD521,1)-1)),"")</f>
        <v/>
      </c>
      <c r="AF521" s="52"/>
    </row>
    <row r="522" spans="30:32" x14ac:dyDescent="0.3">
      <c r="AD522" s="43" t="s">
        <v>802</v>
      </c>
      <c r="AE522" s="3" t="str">
        <f>IFERROR(LEFT(AD522,(FIND(",",AD522,1)-1)),"")</f>
        <v>Bryan</v>
      </c>
      <c r="AF522" s="51" t="s">
        <v>803</v>
      </c>
    </row>
    <row r="523" spans="30:32" x14ac:dyDescent="0.3">
      <c r="AD523" s="44"/>
      <c r="AE523" s="3" t="str">
        <f>IFERROR(LEFT(AD523,(FIND(",",AD523,1)-1)),"")</f>
        <v/>
      </c>
      <c r="AF523" s="52"/>
    </row>
    <row r="524" spans="30:32" x14ac:dyDescent="0.3">
      <c r="AD524" s="43" t="s">
        <v>804</v>
      </c>
      <c r="AE524" s="3" t="str">
        <f>IFERROR(LEFT(AD524,(FIND(",",AD524,1)-1)),"")</f>
        <v>Bryant</v>
      </c>
      <c r="AF524" s="51" t="s">
        <v>805</v>
      </c>
    </row>
    <row r="525" spans="30:32" x14ac:dyDescent="0.3">
      <c r="AD525" s="44"/>
      <c r="AE525" s="3" t="str">
        <f>IFERROR(LEFT(AD525,(FIND(",",AD525,1)-1)),"")</f>
        <v/>
      </c>
      <c r="AF525" s="52"/>
    </row>
    <row r="526" spans="30:32" x14ac:dyDescent="0.3">
      <c r="AD526" s="43" t="s">
        <v>806</v>
      </c>
      <c r="AE526" s="3" t="str">
        <f>IFERROR(LEFT(AD526,(FIND(",",AD526,1)-1)),"")</f>
        <v>Bryant</v>
      </c>
      <c r="AF526" s="51" t="s">
        <v>807</v>
      </c>
    </row>
    <row r="527" spans="30:32" x14ac:dyDescent="0.3">
      <c r="AD527" s="44"/>
      <c r="AE527" s="3" t="str">
        <f>IFERROR(LEFT(AD527,(FIND(",",AD527,1)-1)),"")</f>
        <v/>
      </c>
      <c r="AF527" s="52"/>
    </row>
    <row r="528" spans="30:32" x14ac:dyDescent="0.3">
      <c r="AD528" s="43" t="s">
        <v>808</v>
      </c>
      <c r="AE528" s="3" t="str">
        <f>IFERROR(LEFT(AD528,(FIND(",",AD528,1)-1)),"")</f>
        <v>Buchanan</v>
      </c>
      <c r="AF528" s="51" t="s">
        <v>809</v>
      </c>
    </row>
    <row r="529" spans="30:32" x14ac:dyDescent="0.3">
      <c r="AD529" s="44"/>
      <c r="AE529" s="3" t="str">
        <f>IFERROR(LEFT(AD529,(FIND(",",AD529,1)-1)),"")</f>
        <v/>
      </c>
      <c r="AF529" s="52"/>
    </row>
    <row r="530" spans="30:32" x14ac:dyDescent="0.3">
      <c r="AD530" s="43" t="s">
        <v>810</v>
      </c>
      <c r="AE530" s="3" t="str">
        <f>IFERROR(LEFT(AD530,(FIND(",",AD530,1)-1)),"")</f>
        <v>Buchanan</v>
      </c>
      <c r="AF530" s="51" t="s">
        <v>811</v>
      </c>
    </row>
    <row r="531" spans="30:32" x14ac:dyDescent="0.3">
      <c r="AD531" s="44"/>
      <c r="AE531" s="3" t="str">
        <f>IFERROR(LEFT(AD531,(FIND(",",AD531,1)-1)),"")</f>
        <v/>
      </c>
      <c r="AF531" s="52"/>
    </row>
    <row r="532" spans="30:32" x14ac:dyDescent="0.3">
      <c r="AD532" s="43" t="s">
        <v>812</v>
      </c>
      <c r="AE532" s="3" t="str">
        <f>IFERROR(LEFT(AD532,(FIND(",",AD532,1)-1)),"")</f>
        <v>Buck</v>
      </c>
      <c r="AF532" s="51" t="s">
        <v>813</v>
      </c>
    </row>
    <row r="533" spans="30:32" x14ac:dyDescent="0.3">
      <c r="AD533" s="44"/>
      <c r="AE533" s="3" t="str">
        <f>IFERROR(LEFT(AD533,(FIND(",",AD533,1)-1)),"")</f>
        <v/>
      </c>
      <c r="AF533" s="52"/>
    </row>
    <row r="534" spans="30:32" x14ac:dyDescent="0.3">
      <c r="AD534" s="43" t="s">
        <v>814</v>
      </c>
      <c r="AE534" s="3" t="str">
        <f>IFERROR(LEFT(AD534,(FIND(",",AD534,1)-1)),"")</f>
        <v>Buckley</v>
      </c>
      <c r="AF534" s="51" t="s">
        <v>815</v>
      </c>
    </row>
    <row r="535" spans="30:32" x14ac:dyDescent="0.3">
      <c r="AD535" s="44"/>
      <c r="AE535" s="3" t="str">
        <f>IFERROR(LEFT(AD535,(FIND(",",AD535,1)-1)),"")</f>
        <v/>
      </c>
      <c r="AF535" s="52"/>
    </row>
    <row r="536" spans="30:32" x14ac:dyDescent="0.3">
      <c r="AD536" s="43" t="s">
        <v>816</v>
      </c>
      <c r="AE536" s="3" t="str">
        <f>IFERROR(LEFT(AD536,(FIND(",",AD536,1)-1)),"")</f>
        <v>Bucshon</v>
      </c>
      <c r="AF536" s="51" t="s">
        <v>817</v>
      </c>
    </row>
    <row r="537" spans="30:32" x14ac:dyDescent="0.3">
      <c r="AD537" s="44"/>
      <c r="AE537" s="3" t="str">
        <f>IFERROR(LEFT(AD537,(FIND(",",AD537,1)-1)),"")</f>
        <v/>
      </c>
      <c r="AF537" s="52"/>
    </row>
    <row r="538" spans="30:32" x14ac:dyDescent="0.3">
      <c r="AD538" s="43" t="s">
        <v>818</v>
      </c>
      <c r="AE538" s="3" t="str">
        <f>IFERROR(LEFT(AD538,(FIND(",",AD538,1)-1)),"")</f>
        <v>Budd</v>
      </c>
      <c r="AF538" s="51" t="s">
        <v>819</v>
      </c>
    </row>
    <row r="539" spans="30:32" x14ac:dyDescent="0.3">
      <c r="AD539" s="44"/>
      <c r="AE539" s="3" t="str">
        <f>IFERROR(LEFT(AD539,(FIND(",",AD539,1)-1)),"")</f>
        <v/>
      </c>
      <c r="AF539" s="52"/>
    </row>
    <row r="540" spans="30:32" x14ac:dyDescent="0.3">
      <c r="AD540" s="43" t="s">
        <v>820</v>
      </c>
      <c r="AE540" s="3" t="str">
        <f>IFERROR(LEFT(AD540,(FIND(",",AD540,1)-1)),"")</f>
        <v>Buechner</v>
      </c>
      <c r="AF540" s="51" t="s">
        <v>821</v>
      </c>
    </row>
    <row r="541" spans="30:32" x14ac:dyDescent="0.3">
      <c r="AD541" s="44"/>
      <c r="AE541" s="3" t="str">
        <f>IFERROR(LEFT(AD541,(FIND(",",AD541,1)-1)),"")</f>
        <v/>
      </c>
      <c r="AF541" s="52"/>
    </row>
    <row r="542" spans="30:32" x14ac:dyDescent="0.3">
      <c r="AD542" s="43" t="s">
        <v>822</v>
      </c>
      <c r="AE542" s="3" t="str">
        <f>IFERROR(LEFT(AD542,(FIND(",",AD542,1)-1)),"")</f>
        <v>Buerkle</v>
      </c>
      <c r="AF542" s="51" t="s">
        <v>823</v>
      </c>
    </row>
    <row r="543" spans="30:32" x14ac:dyDescent="0.3">
      <c r="AD543" s="44"/>
      <c r="AE543" s="3" t="str">
        <f>IFERROR(LEFT(AD543,(FIND(",",AD543,1)-1)),"")</f>
        <v/>
      </c>
      <c r="AF543" s="52"/>
    </row>
    <row r="544" spans="30:32" x14ac:dyDescent="0.3">
      <c r="AD544" s="43" t="s">
        <v>824</v>
      </c>
      <c r="AE544" s="3" t="str">
        <f>IFERROR(LEFT(AD544,(FIND(",",AD544,1)-1)),"")</f>
        <v>Bumpers</v>
      </c>
      <c r="AF544" s="51" t="s">
        <v>825</v>
      </c>
    </row>
    <row r="545" spans="30:32" x14ac:dyDescent="0.3">
      <c r="AD545" s="44"/>
      <c r="AE545" s="3" t="str">
        <f>IFERROR(LEFT(AD545,(FIND(",",AD545,1)-1)),"")</f>
        <v/>
      </c>
      <c r="AF545" s="52"/>
    </row>
    <row r="546" spans="30:32" x14ac:dyDescent="0.3">
      <c r="AD546" s="43" t="s">
        <v>826</v>
      </c>
      <c r="AE546" s="3" t="str">
        <f>IFERROR(LEFT(AD546,(FIND(",",AD546,1)-1)),"")</f>
        <v>Bunn</v>
      </c>
      <c r="AF546" s="51" t="s">
        <v>827</v>
      </c>
    </row>
    <row r="547" spans="30:32" x14ac:dyDescent="0.3">
      <c r="AD547" s="44"/>
      <c r="AE547" s="3" t="str">
        <f>IFERROR(LEFT(AD547,(FIND(",",AD547,1)-1)),"")</f>
        <v/>
      </c>
      <c r="AF547" s="52"/>
    </row>
    <row r="548" spans="30:32" x14ac:dyDescent="0.3">
      <c r="AD548" s="43" t="s">
        <v>828</v>
      </c>
      <c r="AE548" s="3" t="str">
        <f>IFERROR(LEFT(AD548,(FIND(",",AD548,1)-1)),"")</f>
        <v>Bunning</v>
      </c>
      <c r="AF548" s="51" t="s">
        <v>829</v>
      </c>
    </row>
    <row r="549" spans="30:32" x14ac:dyDescent="0.3">
      <c r="AD549" s="44"/>
      <c r="AE549" s="3" t="str">
        <f>IFERROR(LEFT(AD549,(FIND(",",AD549,1)-1)),"")</f>
        <v/>
      </c>
      <c r="AF549" s="52"/>
    </row>
    <row r="550" spans="30:32" x14ac:dyDescent="0.3">
      <c r="AD550" s="43" t="s">
        <v>830</v>
      </c>
      <c r="AE550" s="3" t="str">
        <f>IFERROR(LEFT(AD550,(FIND(",",AD550,1)-1)),"")</f>
        <v>Burdick</v>
      </c>
      <c r="AF550" s="51" t="s">
        <v>831</v>
      </c>
    </row>
    <row r="551" spans="30:32" x14ac:dyDescent="0.3">
      <c r="AD551" s="44"/>
      <c r="AE551" s="3" t="str">
        <f>IFERROR(LEFT(AD551,(FIND(",",AD551,1)-1)),"")</f>
        <v/>
      </c>
      <c r="AF551" s="52"/>
    </row>
    <row r="552" spans="30:32" x14ac:dyDescent="0.3">
      <c r="AD552" s="43" t="s">
        <v>832</v>
      </c>
      <c r="AE552" s="3" t="str">
        <f>IFERROR(LEFT(AD552,(FIND(",",AD552,1)-1)),"")</f>
        <v>Burdick</v>
      </c>
      <c r="AF552" s="51" t="s">
        <v>833</v>
      </c>
    </row>
    <row r="553" spans="30:32" x14ac:dyDescent="0.3">
      <c r="AD553" s="44"/>
      <c r="AE553" s="3" t="str">
        <f>IFERROR(LEFT(AD553,(FIND(",",AD553,1)-1)),"")</f>
        <v/>
      </c>
      <c r="AF553" s="52"/>
    </row>
    <row r="554" spans="30:32" x14ac:dyDescent="0.3">
      <c r="AD554" s="43" t="s">
        <v>834</v>
      </c>
      <c r="AE554" s="3" t="str">
        <f>IFERROR(LEFT(AD554,(FIND(",",AD554,1)-1)),"")</f>
        <v>Burgener</v>
      </c>
      <c r="AF554" s="51" t="s">
        <v>835</v>
      </c>
    </row>
    <row r="555" spans="30:32" x14ac:dyDescent="0.3">
      <c r="AD555" s="44"/>
      <c r="AE555" s="3" t="str">
        <f>IFERROR(LEFT(AD555,(FIND(",",AD555,1)-1)),"")</f>
        <v/>
      </c>
      <c r="AF555" s="52"/>
    </row>
    <row r="556" spans="30:32" x14ac:dyDescent="0.3">
      <c r="AD556" s="43" t="s">
        <v>836</v>
      </c>
      <c r="AE556" s="3" t="str">
        <f>IFERROR(LEFT(AD556,(FIND(",",AD556,1)-1)),"")</f>
        <v>Burgess</v>
      </c>
      <c r="AF556" s="51" t="s">
        <v>837</v>
      </c>
    </row>
    <row r="557" spans="30:32" x14ac:dyDescent="0.3">
      <c r="AD557" s="44"/>
      <c r="AE557" s="3" t="str">
        <f>IFERROR(LEFT(AD557,(FIND(",",AD557,1)-1)),"")</f>
        <v/>
      </c>
      <c r="AF557" s="52"/>
    </row>
    <row r="558" spans="30:32" x14ac:dyDescent="0.3">
      <c r="AD558" s="43" t="s">
        <v>838</v>
      </c>
      <c r="AE558" s="3" t="str">
        <f>IFERROR(LEFT(AD558,(FIND(",",AD558,1)-1)),"")</f>
        <v>Burke</v>
      </c>
      <c r="AF558" s="51" t="s">
        <v>839</v>
      </c>
    </row>
    <row r="559" spans="30:32" x14ac:dyDescent="0.3">
      <c r="AD559" s="44"/>
      <c r="AE559" s="3" t="str">
        <f>IFERROR(LEFT(AD559,(FIND(",",AD559,1)-1)),"")</f>
        <v/>
      </c>
      <c r="AF559" s="52"/>
    </row>
    <row r="560" spans="30:32" x14ac:dyDescent="0.3">
      <c r="AD560" s="43" t="s">
        <v>840</v>
      </c>
      <c r="AE560" s="3" t="str">
        <f>IFERROR(LEFT(AD560,(FIND(",",AD560,1)-1)),"")</f>
        <v>Burke</v>
      </c>
      <c r="AF560" s="51" t="s">
        <v>841</v>
      </c>
    </row>
    <row r="561" spans="30:32" x14ac:dyDescent="0.3">
      <c r="AD561" s="44"/>
      <c r="AE561" s="3" t="str">
        <f>IFERROR(LEFT(AD561,(FIND(",",AD561,1)-1)),"")</f>
        <v/>
      </c>
      <c r="AF561" s="52"/>
    </row>
    <row r="562" spans="30:32" x14ac:dyDescent="0.3">
      <c r="AD562" s="43" t="s">
        <v>842</v>
      </c>
      <c r="AE562" s="3" t="str">
        <f>IFERROR(LEFT(AD562,(FIND(",",AD562,1)-1)),"")</f>
        <v>Burke</v>
      </c>
      <c r="AF562" s="51" t="s">
        <v>843</v>
      </c>
    </row>
    <row r="563" spans="30:32" x14ac:dyDescent="0.3">
      <c r="AD563" s="44"/>
      <c r="AE563" s="3" t="str">
        <f>IFERROR(LEFT(AD563,(FIND(",",AD563,1)-1)),"")</f>
        <v/>
      </c>
      <c r="AF563" s="52"/>
    </row>
    <row r="564" spans="30:32" x14ac:dyDescent="0.3">
      <c r="AD564" s="43" t="s">
        <v>844</v>
      </c>
      <c r="AE564" s="3" t="str">
        <f>IFERROR(LEFT(AD564,(FIND(",",AD564,1)-1)),"")</f>
        <v>Burleson</v>
      </c>
      <c r="AF564" s="51" t="s">
        <v>845</v>
      </c>
    </row>
    <row r="565" spans="30:32" x14ac:dyDescent="0.3">
      <c r="AD565" s="44"/>
      <c r="AE565" s="3" t="str">
        <f>IFERROR(LEFT(AD565,(FIND(",",AD565,1)-1)),"")</f>
        <v/>
      </c>
      <c r="AF565" s="52"/>
    </row>
    <row r="566" spans="30:32" x14ac:dyDescent="0.3">
      <c r="AD566" s="43" t="s">
        <v>846</v>
      </c>
      <c r="AE566" s="3" t="str">
        <f>IFERROR(LEFT(AD566,(FIND(",",AD566,1)-1)),"")</f>
        <v>Burlison</v>
      </c>
      <c r="AF566" s="51" t="s">
        <v>847</v>
      </c>
    </row>
    <row r="567" spans="30:32" x14ac:dyDescent="0.3">
      <c r="AD567" s="44"/>
      <c r="AE567" s="3" t="str">
        <f>IFERROR(LEFT(AD567,(FIND(",",AD567,1)-1)),"")</f>
        <v/>
      </c>
      <c r="AF567" s="52"/>
    </row>
    <row r="568" spans="30:32" x14ac:dyDescent="0.3">
      <c r="AD568" s="43" t="s">
        <v>848</v>
      </c>
      <c r="AE568" s="3" t="str">
        <f>IFERROR(LEFT(AD568,(FIND(",",AD568,1)-1)),"")</f>
        <v>Burns</v>
      </c>
      <c r="AF568" s="51" t="s">
        <v>849</v>
      </c>
    </row>
    <row r="569" spans="30:32" x14ac:dyDescent="0.3">
      <c r="AD569" s="44"/>
      <c r="AE569" s="3" t="str">
        <f>IFERROR(LEFT(AD569,(FIND(",",AD569,1)-1)),"")</f>
        <v/>
      </c>
      <c r="AF569" s="52"/>
    </row>
    <row r="570" spans="30:32" x14ac:dyDescent="0.3">
      <c r="AD570" s="43" t="s">
        <v>850</v>
      </c>
      <c r="AE570" s="3" t="str">
        <f>IFERROR(LEFT(AD570,(FIND(",",AD570,1)-1)),"")</f>
        <v>Burns</v>
      </c>
      <c r="AF570" s="51" t="s">
        <v>851</v>
      </c>
    </row>
    <row r="571" spans="30:32" x14ac:dyDescent="0.3">
      <c r="AD571" s="44"/>
      <c r="AE571" s="3" t="str">
        <f>IFERROR(LEFT(AD571,(FIND(",",AD571,1)-1)),"")</f>
        <v/>
      </c>
      <c r="AF571" s="52"/>
    </row>
    <row r="572" spans="30:32" x14ac:dyDescent="0.3">
      <c r="AD572" s="43" t="s">
        <v>852</v>
      </c>
      <c r="AE572" s="3" t="str">
        <f>IFERROR(LEFT(AD572,(FIND(",",AD572,1)-1)),"")</f>
        <v>Burr</v>
      </c>
      <c r="AF572" s="51" t="s">
        <v>853</v>
      </c>
    </row>
    <row r="573" spans="30:32" x14ac:dyDescent="0.3">
      <c r="AD573" s="44"/>
      <c r="AE573" s="3" t="str">
        <f>IFERROR(LEFT(AD573,(FIND(",",AD573,1)-1)),"")</f>
        <v/>
      </c>
      <c r="AF573" s="52"/>
    </row>
    <row r="574" spans="30:32" x14ac:dyDescent="0.3">
      <c r="AD574" s="43" t="s">
        <v>854</v>
      </c>
      <c r="AE574" s="3" t="str">
        <f>IFERROR(LEFT(AD574,(FIND(",",AD574,1)-1)),"")</f>
        <v>Burris</v>
      </c>
      <c r="AF574" s="51" t="s">
        <v>855</v>
      </c>
    </row>
    <row r="575" spans="30:32" x14ac:dyDescent="0.3">
      <c r="AD575" s="44"/>
      <c r="AE575" s="3" t="str">
        <f>IFERROR(LEFT(AD575,(FIND(",",AD575,1)-1)),"")</f>
        <v/>
      </c>
      <c r="AF575" s="52"/>
    </row>
    <row r="576" spans="30:32" x14ac:dyDescent="0.3">
      <c r="AD576" s="43" t="s">
        <v>856</v>
      </c>
      <c r="AE576" s="3" t="str">
        <f>IFERROR(LEFT(AD576,(FIND(",",AD576,1)-1)),"")</f>
        <v>Burton</v>
      </c>
      <c r="AF576" s="51" t="s">
        <v>857</v>
      </c>
    </row>
    <row r="577" spans="30:32" x14ac:dyDescent="0.3">
      <c r="AD577" s="44"/>
      <c r="AE577" s="3" t="str">
        <f>IFERROR(LEFT(AD577,(FIND(",",AD577,1)-1)),"")</f>
        <v/>
      </c>
      <c r="AF577" s="52"/>
    </row>
    <row r="578" spans="30:32" x14ac:dyDescent="0.3">
      <c r="AD578" s="43" t="s">
        <v>858</v>
      </c>
      <c r="AE578" s="3" t="str">
        <f>IFERROR(LEFT(AD578,(FIND(",",AD578,1)-1)),"")</f>
        <v>Burton</v>
      </c>
      <c r="AF578" s="51" t="s">
        <v>859</v>
      </c>
    </row>
    <row r="579" spans="30:32" x14ac:dyDescent="0.3">
      <c r="AD579" s="44"/>
      <c r="AE579" s="3" t="str">
        <f>IFERROR(LEFT(AD579,(FIND(",",AD579,1)-1)),"")</f>
        <v/>
      </c>
      <c r="AF579" s="52"/>
    </row>
    <row r="580" spans="30:32" x14ac:dyDescent="0.3">
      <c r="AD580" s="43" t="s">
        <v>860</v>
      </c>
      <c r="AE580" s="3" t="str">
        <f>IFERROR(LEFT(AD580,(FIND(",",AD580,1)-1)),"")</f>
        <v>Burton</v>
      </c>
      <c r="AF580" s="51" t="s">
        <v>861</v>
      </c>
    </row>
    <row r="581" spans="30:32" x14ac:dyDescent="0.3">
      <c r="AD581" s="44"/>
      <c r="AE581" s="3" t="str">
        <f>IFERROR(LEFT(AD581,(FIND(",",AD581,1)-1)),"")</f>
        <v/>
      </c>
      <c r="AF581" s="52"/>
    </row>
    <row r="582" spans="30:32" x14ac:dyDescent="0.3">
      <c r="AD582" s="43" t="s">
        <v>862</v>
      </c>
      <c r="AE582" s="3" t="str">
        <f>IFERROR(LEFT(AD582,(FIND(",",AD582,1)-1)),"")</f>
        <v>Burton</v>
      </c>
      <c r="AF582" s="51" t="s">
        <v>863</v>
      </c>
    </row>
    <row r="583" spans="30:32" x14ac:dyDescent="0.3">
      <c r="AD583" s="44"/>
      <c r="AE583" s="3" t="str">
        <f>IFERROR(LEFT(AD583,(FIND(",",AD583,1)-1)),"")</f>
        <v/>
      </c>
      <c r="AF583" s="52"/>
    </row>
    <row r="584" spans="30:32" x14ac:dyDescent="0.3">
      <c r="AD584" s="43" t="s">
        <v>864</v>
      </c>
      <c r="AE584" s="3" t="str">
        <f>IFERROR(LEFT(AD584,(FIND(",",AD584,1)-1)),"")</f>
        <v>Bustamante</v>
      </c>
      <c r="AF584" s="51" t="s">
        <v>865</v>
      </c>
    </row>
    <row r="585" spans="30:32" x14ac:dyDescent="0.3">
      <c r="AD585" s="44"/>
      <c r="AE585" s="3" t="str">
        <f>IFERROR(LEFT(AD585,(FIND(",",AD585,1)-1)),"")</f>
        <v/>
      </c>
      <c r="AF585" s="52"/>
    </row>
    <row r="586" spans="30:32" x14ac:dyDescent="0.3">
      <c r="AD586" s="43" t="s">
        <v>866</v>
      </c>
      <c r="AE586" s="3" t="str">
        <f>IFERROR(LEFT(AD586,(FIND(",",AD586,1)-1)),"")</f>
        <v>Bustos</v>
      </c>
      <c r="AF586" s="51" t="s">
        <v>867</v>
      </c>
    </row>
    <row r="587" spans="30:32" x14ac:dyDescent="0.3">
      <c r="AD587" s="44"/>
      <c r="AE587" s="3" t="str">
        <f>IFERROR(LEFT(AD587,(FIND(",",AD587,1)-1)),"")</f>
        <v/>
      </c>
      <c r="AF587" s="52"/>
    </row>
    <row r="588" spans="30:32" x14ac:dyDescent="0.3">
      <c r="AD588" s="43" t="s">
        <v>868</v>
      </c>
      <c r="AE588" s="3" t="str">
        <f>IFERROR(LEFT(AD588,(FIND(",",AD588,1)-1)),"")</f>
        <v>Butler</v>
      </c>
      <c r="AF588" s="51" t="s">
        <v>869</v>
      </c>
    </row>
    <row r="589" spans="30:32" x14ac:dyDescent="0.3">
      <c r="AD589" s="44"/>
      <c r="AE589" s="3" t="str">
        <f>IFERROR(LEFT(AD589,(FIND(",",AD589,1)-1)),"")</f>
        <v/>
      </c>
      <c r="AF589" s="52"/>
    </row>
    <row r="590" spans="30:32" x14ac:dyDescent="0.3">
      <c r="AD590" s="43" t="s">
        <v>870</v>
      </c>
      <c r="AE590" s="3" t="str">
        <f>IFERROR(LEFT(AD590,(FIND(",",AD590,1)-1)),"")</f>
        <v>Butterfield</v>
      </c>
      <c r="AF590" s="51" t="s">
        <v>871</v>
      </c>
    </row>
    <row r="591" spans="30:32" x14ac:dyDescent="0.3">
      <c r="AD591" s="44"/>
      <c r="AE591" s="3" t="str">
        <f>IFERROR(LEFT(AD591,(FIND(",",AD591,1)-1)),"")</f>
        <v/>
      </c>
      <c r="AF591" s="52"/>
    </row>
    <row r="592" spans="30:32" x14ac:dyDescent="0.3">
      <c r="AD592" s="43" t="s">
        <v>872</v>
      </c>
      <c r="AE592" s="3" t="str">
        <f>IFERROR(LEFT(AD592,(FIND(",",AD592,1)-1)),"")</f>
        <v>Buyer</v>
      </c>
      <c r="AF592" s="51" t="s">
        <v>873</v>
      </c>
    </row>
    <row r="593" spans="30:32" x14ac:dyDescent="0.3">
      <c r="AD593" s="44"/>
      <c r="AE593" s="3" t="str">
        <f>IFERROR(LEFT(AD593,(FIND(",",AD593,1)-1)),"")</f>
        <v/>
      </c>
      <c r="AF593" s="52"/>
    </row>
    <row r="594" spans="30:32" x14ac:dyDescent="0.3">
      <c r="AD594" s="43" t="s">
        <v>874</v>
      </c>
      <c r="AE594" s="3" t="str">
        <f>IFERROR(LEFT(AD594,(FIND(",",AD594,1)-1)),"")</f>
        <v>Byrd</v>
      </c>
      <c r="AF594" s="51" t="s">
        <v>875</v>
      </c>
    </row>
    <row r="595" spans="30:32" x14ac:dyDescent="0.3">
      <c r="AD595" s="44"/>
      <c r="AE595" s="3" t="str">
        <f>IFERROR(LEFT(AD595,(FIND(",",AD595,1)-1)),"")</f>
        <v/>
      </c>
      <c r="AF595" s="52"/>
    </row>
    <row r="596" spans="30:32" x14ac:dyDescent="0.3">
      <c r="AD596" s="43" t="s">
        <v>876</v>
      </c>
      <c r="AE596" s="3" t="str">
        <f>IFERROR(LEFT(AD596,(FIND(",",AD596,1)-1)),"")</f>
        <v>Byrd</v>
      </c>
      <c r="AF596" s="51" t="s">
        <v>877</v>
      </c>
    </row>
    <row r="597" spans="30:32" x14ac:dyDescent="0.3">
      <c r="AD597" s="44"/>
      <c r="AE597" s="3" t="str">
        <f>IFERROR(LEFT(AD597,(FIND(",",AD597,1)-1)),"")</f>
        <v/>
      </c>
      <c r="AF597" s="52"/>
    </row>
    <row r="598" spans="30:32" x14ac:dyDescent="0.3">
      <c r="AD598" s="43" t="s">
        <v>878</v>
      </c>
      <c r="AE598" s="3" t="str">
        <f>IFERROR(LEFT(AD598,(FIND(",",AD598,1)-1)),"")</f>
        <v>Byrne</v>
      </c>
      <c r="AF598" s="51" t="s">
        <v>879</v>
      </c>
    </row>
    <row r="599" spans="30:32" x14ac:dyDescent="0.3">
      <c r="AD599" s="44"/>
      <c r="AE599" s="3" t="str">
        <f>IFERROR(LEFT(AD599,(FIND(",",AD599,1)-1)),"")</f>
        <v/>
      </c>
      <c r="AF599" s="52"/>
    </row>
    <row r="600" spans="30:32" x14ac:dyDescent="0.3">
      <c r="AD600" s="43" t="s">
        <v>880</v>
      </c>
      <c r="AE600" s="3" t="str">
        <f>IFERROR(LEFT(AD600,(FIND(",",AD600,1)-1)),"")</f>
        <v>Byrne</v>
      </c>
      <c r="AF600" s="51" t="s">
        <v>881</v>
      </c>
    </row>
    <row r="601" spans="30:32" x14ac:dyDescent="0.3">
      <c r="AD601" s="44"/>
      <c r="AE601" s="3" t="str">
        <f>IFERROR(LEFT(AD601,(FIND(",",AD601,1)-1)),"")</f>
        <v/>
      </c>
      <c r="AF601" s="52"/>
    </row>
    <row r="602" spans="30:32" x14ac:dyDescent="0.3">
      <c r="AD602" s="43" t="s">
        <v>882</v>
      </c>
      <c r="AE602" s="3" t="str">
        <f>IFERROR(LEFT(AD602,(FIND(",",AD602,1)-1)),"")</f>
        <v>Byron</v>
      </c>
      <c r="AF602" s="51" t="s">
        <v>883</v>
      </c>
    </row>
    <row r="603" spans="30:32" x14ac:dyDescent="0.3">
      <c r="AD603" s="44"/>
      <c r="AE603" s="3" t="str">
        <f>IFERROR(LEFT(AD603,(FIND(",",AD603,1)-1)),"")</f>
        <v/>
      </c>
      <c r="AF603" s="52"/>
    </row>
    <row r="604" spans="30:32" x14ac:dyDescent="0.3">
      <c r="AD604" s="43" t="s">
        <v>884</v>
      </c>
      <c r="AE604" s="3" t="str">
        <f>IFERROR(LEFT(AD604,(FIND(",",AD604,1)-1)),"")</f>
        <v>Byron</v>
      </c>
      <c r="AF604" s="51" t="s">
        <v>885</v>
      </c>
    </row>
    <row r="605" spans="30:32" x14ac:dyDescent="0.3">
      <c r="AD605" s="44"/>
      <c r="AE605" s="3" t="str">
        <f>IFERROR(LEFT(AD605,(FIND(",",AD605,1)-1)),"")</f>
        <v/>
      </c>
      <c r="AF605" s="52"/>
    </row>
    <row r="606" spans="30:32" x14ac:dyDescent="0.3">
      <c r="AD606" s="43" t="s">
        <v>886</v>
      </c>
      <c r="AE606" s="3" t="str">
        <f>IFERROR(LEFT(AD606,(FIND(",",AD606,1)-1)),"")</f>
        <v>Callahan</v>
      </c>
      <c r="AF606" s="51" t="s">
        <v>887</v>
      </c>
    </row>
    <row r="607" spans="30:32" x14ac:dyDescent="0.3">
      <c r="AD607" s="44"/>
      <c r="AE607" s="3" t="str">
        <f>IFERROR(LEFT(AD607,(FIND(",",AD607,1)-1)),"")</f>
        <v/>
      </c>
      <c r="AF607" s="52"/>
    </row>
    <row r="608" spans="30:32" x14ac:dyDescent="0.3">
      <c r="AD608" s="43" t="s">
        <v>888</v>
      </c>
      <c r="AE608" s="3" t="str">
        <f>IFERROR(LEFT(AD608,(FIND(",",AD608,1)-1)),"")</f>
        <v>Calvert</v>
      </c>
      <c r="AF608" s="51" t="s">
        <v>889</v>
      </c>
    </row>
    <row r="609" spans="30:32" x14ac:dyDescent="0.3">
      <c r="AD609" s="44"/>
      <c r="AE609" s="3" t="str">
        <f>IFERROR(LEFT(AD609,(FIND(",",AD609,1)-1)),"")</f>
        <v/>
      </c>
      <c r="AF609" s="52"/>
    </row>
    <row r="610" spans="30:32" x14ac:dyDescent="0.3">
      <c r="AD610" s="43" t="s">
        <v>890</v>
      </c>
      <c r="AE610" s="3" t="str">
        <f>IFERROR(LEFT(AD610,(FIND(",",AD610,1)-1)),"")</f>
        <v>Camp</v>
      </c>
      <c r="AF610" s="51" t="s">
        <v>891</v>
      </c>
    </row>
    <row r="611" spans="30:32" x14ac:dyDescent="0.3">
      <c r="AD611" s="44"/>
      <c r="AE611" s="3" t="str">
        <f>IFERROR(LEFT(AD611,(FIND(",",AD611,1)-1)),"")</f>
        <v/>
      </c>
      <c r="AF611" s="52"/>
    </row>
    <row r="612" spans="30:32" x14ac:dyDescent="0.3">
      <c r="AD612" s="43" t="s">
        <v>892</v>
      </c>
      <c r="AE612" s="3" t="str">
        <f>IFERROR(LEFT(AD612,(FIND(",",AD612,1)-1)),"")</f>
        <v>Camp</v>
      </c>
      <c r="AF612" s="51" t="s">
        <v>893</v>
      </c>
    </row>
    <row r="613" spans="30:32" x14ac:dyDescent="0.3">
      <c r="AD613" s="44"/>
      <c r="AE613" s="3" t="str">
        <f>IFERROR(LEFT(AD613,(FIND(",",AD613,1)-1)),"")</f>
        <v/>
      </c>
      <c r="AF613" s="52"/>
    </row>
    <row r="614" spans="30:32" ht="27.6" x14ac:dyDescent="0.3">
      <c r="AD614" s="43" t="s">
        <v>894</v>
      </c>
      <c r="AE614" s="3" t="str">
        <f>IFERROR(LEFT(AD614,(FIND(",",AD614,1)-1)),"")</f>
        <v>Campbell</v>
      </c>
      <c r="AF614" s="51" t="s">
        <v>895</v>
      </c>
    </row>
    <row r="615" spans="30:32" x14ac:dyDescent="0.3">
      <c r="AD615" s="44"/>
      <c r="AE615" s="3" t="str">
        <f>IFERROR(LEFT(AD615,(FIND(",",AD615,1)-1)),"")</f>
        <v/>
      </c>
      <c r="AF615" s="52"/>
    </row>
    <row r="616" spans="30:32" ht="27.6" x14ac:dyDescent="0.3">
      <c r="AD616" s="43" t="s">
        <v>896</v>
      </c>
      <c r="AE616" s="3" t="str">
        <f>IFERROR(LEFT(AD616,(FIND(",",AD616,1)-1)),"")</f>
        <v>Campbell</v>
      </c>
      <c r="AF616" s="51" t="s">
        <v>897</v>
      </c>
    </row>
    <row r="617" spans="30:32" x14ac:dyDescent="0.3">
      <c r="AD617" s="44"/>
      <c r="AE617" s="3" t="str">
        <f>IFERROR(LEFT(AD617,(FIND(",",AD617,1)-1)),"")</f>
        <v/>
      </c>
      <c r="AF617" s="52"/>
    </row>
    <row r="618" spans="30:32" x14ac:dyDescent="0.3">
      <c r="AD618" s="43" t="s">
        <v>898</v>
      </c>
      <c r="AE618" s="3" t="str">
        <f>IFERROR(LEFT(AD618,(FIND(",",AD618,1)-1)),"")</f>
        <v>Campbell</v>
      </c>
      <c r="AF618" s="51" t="s">
        <v>899</v>
      </c>
    </row>
    <row r="619" spans="30:32" x14ac:dyDescent="0.3">
      <c r="AD619" s="44"/>
      <c r="AE619" s="3" t="str">
        <f>IFERROR(LEFT(AD619,(FIND(",",AD619,1)-1)),"")</f>
        <v/>
      </c>
      <c r="AF619" s="52"/>
    </row>
    <row r="620" spans="30:32" x14ac:dyDescent="0.3">
      <c r="AD620" s="43" t="s">
        <v>900</v>
      </c>
      <c r="AE620" s="3" t="str">
        <f>IFERROR(LEFT(AD620,(FIND(",",AD620,1)-1)),"")</f>
        <v>Campbell</v>
      </c>
      <c r="AF620" s="51" t="s">
        <v>901</v>
      </c>
    </row>
    <row r="621" spans="30:32" x14ac:dyDescent="0.3">
      <c r="AD621" s="44"/>
      <c r="AE621" s="3" t="str">
        <f>IFERROR(LEFT(AD621,(FIND(",",AD621,1)-1)),"")</f>
        <v/>
      </c>
      <c r="AF621" s="52"/>
    </row>
    <row r="622" spans="30:32" x14ac:dyDescent="0.3">
      <c r="AD622" s="43" t="s">
        <v>902</v>
      </c>
      <c r="AE622" s="3" t="str">
        <f>IFERROR(LEFT(AD622,(FIND(",",AD622,1)-1)),"")</f>
        <v>Canady</v>
      </c>
      <c r="AF622" s="51" t="s">
        <v>903</v>
      </c>
    </row>
    <row r="623" spans="30:32" x14ac:dyDescent="0.3">
      <c r="AD623" s="44"/>
      <c r="AE623" s="3" t="str">
        <f>IFERROR(LEFT(AD623,(FIND(",",AD623,1)-1)),"")</f>
        <v/>
      </c>
      <c r="AF623" s="52"/>
    </row>
    <row r="624" spans="30:32" x14ac:dyDescent="0.3">
      <c r="AD624" s="43" t="s">
        <v>904</v>
      </c>
      <c r="AE624" s="3" t="str">
        <f>IFERROR(LEFT(AD624,(FIND(",",AD624,1)-1)),"")</f>
        <v>Cannon</v>
      </c>
      <c r="AF624" s="51" t="s">
        <v>905</v>
      </c>
    </row>
    <row r="625" spans="30:32" x14ac:dyDescent="0.3">
      <c r="AD625" s="44"/>
      <c r="AE625" s="3" t="str">
        <f>IFERROR(LEFT(AD625,(FIND(",",AD625,1)-1)),"")</f>
        <v/>
      </c>
      <c r="AF625" s="52"/>
    </row>
    <row r="626" spans="30:32" x14ac:dyDescent="0.3">
      <c r="AD626" s="43" t="s">
        <v>906</v>
      </c>
      <c r="AE626" s="3" t="str">
        <f>IFERROR(LEFT(AD626,(FIND(",",AD626,1)-1)),"")</f>
        <v>Cannon</v>
      </c>
      <c r="AF626" s="51" t="s">
        <v>907</v>
      </c>
    </row>
    <row r="627" spans="30:32" x14ac:dyDescent="0.3">
      <c r="AD627" s="44"/>
      <c r="AE627" s="3" t="str">
        <f>IFERROR(LEFT(AD627,(FIND(",",AD627,1)-1)),"")</f>
        <v/>
      </c>
      <c r="AF627" s="52"/>
    </row>
    <row r="628" spans="30:32" ht="27.6" x14ac:dyDescent="0.3">
      <c r="AD628" s="43" t="s">
        <v>908</v>
      </c>
      <c r="AE628" s="3" t="str">
        <f>IFERROR(LEFT(AD628,(FIND(",",AD628,1)-1)),"")</f>
        <v>Canseco</v>
      </c>
      <c r="AF628" s="51" t="s">
        <v>909</v>
      </c>
    </row>
    <row r="629" spans="30:32" x14ac:dyDescent="0.3">
      <c r="AD629" s="44"/>
      <c r="AE629" s="3" t="str">
        <f>IFERROR(LEFT(AD629,(FIND(",",AD629,1)-1)),"")</f>
        <v/>
      </c>
      <c r="AF629" s="52"/>
    </row>
    <row r="630" spans="30:32" x14ac:dyDescent="0.3">
      <c r="AD630" s="43" t="s">
        <v>910</v>
      </c>
      <c r="AE630" s="3" t="str">
        <f>IFERROR(LEFT(AD630,(FIND(",",AD630,1)-1)),"")</f>
        <v>Cantor</v>
      </c>
      <c r="AF630" s="51" t="s">
        <v>911</v>
      </c>
    </row>
    <row r="631" spans="30:32" x14ac:dyDescent="0.3">
      <c r="AD631" s="44"/>
      <c r="AE631" s="3" t="str">
        <f>IFERROR(LEFT(AD631,(FIND(",",AD631,1)-1)),"")</f>
        <v/>
      </c>
      <c r="AF631" s="52"/>
    </row>
    <row r="632" spans="30:32" x14ac:dyDescent="0.3">
      <c r="AD632" s="43" t="s">
        <v>912</v>
      </c>
      <c r="AE632" s="3" t="str">
        <f>IFERROR(LEFT(AD632,(FIND(",",AD632,1)-1)),"")</f>
        <v>Cantwell</v>
      </c>
      <c r="AF632" s="51" t="s">
        <v>913</v>
      </c>
    </row>
    <row r="633" spans="30:32" x14ac:dyDescent="0.3">
      <c r="AD633" s="44"/>
      <c r="AE633" s="3" t="str">
        <f>IFERROR(LEFT(AD633,(FIND(",",AD633,1)-1)),"")</f>
        <v/>
      </c>
      <c r="AF633" s="52"/>
    </row>
    <row r="634" spans="30:32" x14ac:dyDescent="0.3">
      <c r="AD634" s="43" t="s">
        <v>914</v>
      </c>
      <c r="AE634" s="3" t="str">
        <f>IFERROR(LEFT(AD634,(FIND(",",AD634,1)-1)),"")</f>
        <v>Cao</v>
      </c>
      <c r="AF634" s="51" t="s">
        <v>915</v>
      </c>
    </row>
    <row r="635" spans="30:32" x14ac:dyDescent="0.3">
      <c r="AD635" s="44"/>
      <c r="AE635" s="3" t="str">
        <f>IFERROR(LEFT(AD635,(FIND(",",AD635,1)-1)),"")</f>
        <v/>
      </c>
      <c r="AF635" s="52"/>
    </row>
    <row r="636" spans="30:32" ht="27.6" x14ac:dyDescent="0.3">
      <c r="AD636" s="43" t="s">
        <v>916</v>
      </c>
      <c r="AE636" s="3" t="str">
        <f>IFERROR(LEFT(AD636,(FIND(",",AD636,1)-1)),"")</f>
        <v>Capito</v>
      </c>
      <c r="AF636" s="51" t="s">
        <v>917</v>
      </c>
    </row>
    <row r="637" spans="30:32" x14ac:dyDescent="0.3">
      <c r="AD637" s="44"/>
      <c r="AE637" s="3" t="str">
        <f>IFERROR(LEFT(AD637,(FIND(",",AD637,1)-1)),"")</f>
        <v/>
      </c>
      <c r="AF637" s="52"/>
    </row>
    <row r="638" spans="30:32" x14ac:dyDescent="0.3">
      <c r="AD638" s="43" t="s">
        <v>918</v>
      </c>
      <c r="AE638" s="3" t="str">
        <f>IFERROR(LEFT(AD638,(FIND(",",AD638,1)-1)),"")</f>
        <v>Capps</v>
      </c>
      <c r="AF638" s="51" t="s">
        <v>919</v>
      </c>
    </row>
    <row r="639" spans="30:32" x14ac:dyDescent="0.3">
      <c r="AD639" s="44"/>
      <c r="AE639" s="3" t="str">
        <f>IFERROR(LEFT(AD639,(FIND(",",AD639,1)-1)),"")</f>
        <v/>
      </c>
      <c r="AF639" s="52"/>
    </row>
    <row r="640" spans="30:32" x14ac:dyDescent="0.3">
      <c r="AD640" s="43" t="s">
        <v>920</v>
      </c>
      <c r="AE640" s="3" t="str">
        <f>IFERROR(LEFT(AD640,(FIND(",",AD640,1)-1)),"")</f>
        <v>Capps</v>
      </c>
      <c r="AF640" s="51" t="s">
        <v>921</v>
      </c>
    </row>
    <row r="641" spans="30:32" x14ac:dyDescent="0.3">
      <c r="AD641" s="44"/>
      <c r="AE641" s="3" t="str">
        <f>IFERROR(LEFT(AD641,(FIND(",",AD641,1)-1)),"")</f>
        <v/>
      </c>
      <c r="AF641" s="52"/>
    </row>
    <row r="642" spans="30:32" ht="27.6" x14ac:dyDescent="0.3">
      <c r="AD642" s="43" t="s">
        <v>922</v>
      </c>
      <c r="AE642" s="3" t="str">
        <f>IFERROR(LEFT(AD642,(FIND(",",AD642,1)-1)),"")</f>
        <v>Capuano</v>
      </c>
      <c r="AF642" s="51" t="s">
        <v>923</v>
      </c>
    </row>
    <row r="643" spans="30:32" x14ac:dyDescent="0.3">
      <c r="AD643" s="44"/>
      <c r="AE643" s="3" t="str">
        <f>IFERROR(LEFT(AD643,(FIND(",",AD643,1)-1)),"")</f>
        <v/>
      </c>
      <c r="AF643" s="52"/>
    </row>
    <row r="644" spans="30:32" x14ac:dyDescent="0.3">
      <c r="AD644" s="43" t="s">
        <v>924</v>
      </c>
      <c r="AE644" s="3" t="str">
        <f>IFERROR(LEFT(AD644,(FIND(",",AD644,1)-1)),"")</f>
        <v>Caputo</v>
      </c>
      <c r="AF644" s="51" t="s">
        <v>925</v>
      </c>
    </row>
    <row r="645" spans="30:32" x14ac:dyDescent="0.3">
      <c r="AD645" s="44"/>
      <c r="AE645" s="3" t="str">
        <f>IFERROR(LEFT(AD645,(FIND(",",AD645,1)-1)),"")</f>
        <v/>
      </c>
      <c r="AF645" s="52"/>
    </row>
    <row r="646" spans="30:32" x14ac:dyDescent="0.3">
      <c r="AD646" s="43" t="s">
        <v>926</v>
      </c>
      <c r="AE646" s="3" t="str">
        <f>IFERROR(LEFT(AD646,(FIND(",",AD646,1)-1)),"")</f>
        <v>Carbajal</v>
      </c>
      <c r="AF646" s="51" t="s">
        <v>927</v>
      </c>
    </row>
    <row r="647" spans="30:32" x14ac:dyDescent="0.3">
      <c r="AD647" s="44"/>
      <c r="AE647" s="3" t="str">
        <f>IFERROR(LEFT(AD647,(FIND(",",AD647,1)-1)),"")</f>
        <v/>
      </c>
      <c r="AF647" s="52"/>
    </row>
    <row r="648" spans="30:32" x14ac:dyDescent="0.3">
      <c r="AD648" s="43" t="s">
        <v>928</v>
      </c>
      <c r="AE648" s="3" t="str">
        <f>IFERROR(LEFT(AD648,(FIND(",",AD648,1)-1)),"")</f>
        <v>Cardenas</v>
      </c>
      <c r="AF648" s="51" t="s">
        <v>929</v>
      </c>
    </row>
    <row r="649" spans="30:32" x14ac:dyDescent="0.3">
      <c r="AD649" s="44"/>
      <c r="AE649" s="3" t="str">
        <f>IFERROR(LEFT(AD649,(FIND(",",AD649,1)-1)),"")</f>
        <v/>
      </c>
      <c r="AF649" s="52"/>
    </row>
    <row r="650" spans="30:32" x14ac:dyDescent="0.3">
      <c r="AD650" s="43" t="s">
        <v>930</v>
      </c>
      <c r="AE650" s="3" t="str">
        <f>IFERROR(LEFT(AD650,(FIND(",",AD650,1)-1)),"")</f>
        <v>Cardin</v>
      </c>
      <c r="AF650" s="51" t="s">
        <v>931</v>
      </c>
    </row>
    <row r="651" spans="30:32" x14ac:dyDescent="0.3">
      <c r="AD651" s="44"/>
      <c r="AE651" s="3" t="str">
        <f>IFERROR(LEFT(AD651,(FIND(",",AD651,1)-1)),"")</f>
        <v/>
      </c>
      <c r="AF651" s="52"/>
    </row>
    <row r="652" spans="30:32" x14ac:dyDescent="0.3">
      <c r="AD652" s="43" t="s">
        <v>932</v>
      </c>
      <c r="AE652" s="3" t="str">
        <f>IFERROR(LEFT(AD652,(FIND(",",AD652,1)-1)),"")</f>
        <v>Cardoza</v>
      </c>
      <c r="AF652" s="51" t="s">
        <v>933</v>
      </c>
    </row>
    <row r="653" spans="30:32" x14ac:dyDescent="0.3">
      <c r="AD653" s="44"/>
      <c r="AE653" s="3" t="str">
        <f>IFERROR(LEFT(AD653,(FIND(",",AD653,1)-1)),"")</f>
        <v/>
      </c>
      <c r="AF653" s="52"/>
    </row>
    <row r="654" spans="30:32" x14ac:dyDescent="0.3">
      <c r="AD654" s="43" t="s">
        <v>934</v>
      </c>
      <c r="AE654" s="3" t="str">
        <f>IFERROR(LEFT(AD654,(FIND(",",AD654,1)-1)),"")</f>
        <v>Carey</v>
      </c>
      <c r="AF654" s="51" t="s">
        <v>935</v>
      </c>
    </row>
    <row r="655" spans="30:32" x14ac:dyDescent="0.3">
      <c r="AD655" s="44"/>
      <c r="AE655" s="3" t="str">
        <f>IFERROR(LEFT(AD655,(FIND(",",AD655,1)-1)),"")</f>
        <v/>
      </c>
      <c r="AF655" s="52"/>
    </row>
    <row r="656" spans="30:32" x14ac:dyDescent="0.3">
      <c r="AD656" s="43" t="s">
        <v>936</v>
      </c>
      <c r="AE656" s="3" t="str">
        <f>IFERROR(LEFT(AD656,(FIND(",",AD656,1)-1)),"")</f>
        <v>Carman</v>
      </c>
      <c r="AF656" s="51" t="s">
        <v>937</v>
      </c>
    </row>
    <row r="657" spans="30:32" x14ac:dyDescent="0.3">
      <c r="AD657" s="44"/>
      <c r="AE657" s="3" t="str">
        <f>IFERROR(LEFT(AD657,(FIND(",",AD657,1)-1)),"")</f>
        <v/>
      </c>
      <c r="AF657" s="52"/>
    </row>
    <row r="658" spans="30:32" x14ac:dyDescent="0.3">
      <c r="AD658" s="43" t="s">
        <v>938</v>
      </c>
      <c r="AE658" s="3" t="str">
        <f>IFERROR(LEFT(AD658,(FIND(",",AD658,1)-1)),"")</f>
        <v>Carnahan</v>
      </c>
      <c r="AF658" s="51" t="s">
        <v>939</v>
      </c>
    </row>
    <row r="659" spans="30:32" x14ac:dyDescent="0.3">
      <c r="AD659" s="44"/>
      <c r="AE659" s="3" t="str">
        <f>IFERROR(LEFT(AD659,(FIND(",",AD659,1)-1)),"")</f>
        <v/>
      </c>
      <c r="AF659" s="52"/>
    </row>
    <row r="660" spans="30:32" x14ac:dyDescent="0.3">
      <c r="AD660" s="43" t="s">
        <v>940</v>
      </c>
      <c r="AE660" s="3" t="str">
        <f>IFERROR(LEFT(AD660,(FIND(",",AD660,1)-1)),"")</f>
        <v>Carnahan</v>
      </c>
      <c r="AF660" s="51" t="s">
        <v>941</v>
      </c>
    </row>
    <row r="661" spans="30:32" x14ac:dyDescent="0.3">
      <c r="AD661" s="44"/>
      <c r="AE661" s="3" t="str">
        <f>IFERROR(LEFT(AD661,(FIND(",",AD661,1)-1)),"")</f>
        <v/>
      </c>
      <c r="AF661" s="52"/>
    </row>
    <row r="662" spans="30:32" x14ac:dyDescent="0.3">
      <c r="AD662" s="43" t="s">
        <v>942</v>
      </c>
      <c r="AE662" s="3" t="str">
        <f>IFERROR(LEFT(AD662,(FIND(",",AD662,1)-1)),"")</f>
        <v>Carney</v>
      </c>
      <c r="AF662" s="51" t="s">
        <v>943</v>
      </c>
    </row>
    <row r="663" spans="30:32" x14ac:dyDescent="0.3">
      <c r="AD663" s="44"/>
      <c r="AE663" s="3" t="str">
        <f>IFERROR(LEFT(AD663,(FIND(",",AD663,1)-1)),"")</f>
        <v/>
      </c>
      <c r="AF663" s="52"/>
    </row>
    <row r="664" spans="30:32" ht="27.6" x14ac:dyDescent="0.3">
      <c r="AD664" s="43" t="s">
        <v>944</v>
      </c>
      <c r="AE664" s="3" t="str">
        <f>IFERROR(LEFT(AD664,(FIND(",",AD664,1)-1)),"")</f>
        <v>Carney</v>
      </c>
      <c r="AF664" s="51" t="s">
        <v>945</v>
      </c>
    </row>
    <row r="665" spans="30:32" x14ac:dyDescent="0.3">
      <c r="AD665" s="44"/>
      <c r="AE665" s="3" t="str">
        <f>IFERROR(LEFT(AD665,(FIND(",",AD665,1)-1)),"")</f>
        <v/>
      </c>
      <c r="AF665" s="52"/>
    </row>
    <row r="666" spans="30:32" x14ac:dyDescent="0.3">
      <c r="AD666" s="43" t="s">
        <v>946</v>
      </c>
      <c r="AE666" s="3" t="str">
        <f>IFERROR(LEFT(AD666,(FIND(",",AD666,1)-1)),"")</f>
        <v>Carney</v>
      </c>
      <c r="AF666" s="51" t="s">
        <v>947</v>
      </c>
    </row>
    <row r="667" spans="30:32" x14ac:dyDescent="0.3">
      <c r="AD667" s="44"/>
      <c r="AE667" s="3" t="str">
        <f>IFERROR(LEFT(AD667,(FIND(",",AD667,1)-1)),"")</f>
        <v/>
      </c>
      <c r="AF667" s="52"/>
    </row>
    <row r="668" spans="30:32" x14ac:dyDescent="0.3">
      <c r="AD668" s="43" t="s">
        <v>948</v>
      </c>
      <c r="AE668" s="3" t="str">
        <f>IFERROR(LEFT(AD668,(FIND(",",AD668,1)-1)),"")</f>
        <v>Carney</v>
      </c>
      <c r="AF668" s="51" t="s">
        <v>949</v>
      </c>
    </row>
    <row r="669" spans="30:32" x14ac:dyDescent="0.3">
      <c r="AD669" s="44"/>
      <c r="AE669" s="3" t="str">
        <f>IFERROR(LEFT(AD669,(FIND(",",AD669,1)-1)),"")</f>
        <v/>
      </c>
      <c r="AF669" s="52"/>
    </row>
    <row r="670" spans="30:32" x14ac:dyDescent="0.3">
      <c r="AD670" s="43" t="s">
        <v>950</v>
      </c>
      <c r="AE670" s="3" t="str">
        <f>IFERROR(LEFT(AD670,(FIND(",",AD670,1)-1)),"")</f>
        <v>Carper</v>
      </c>
      <c r="AF670" s="51" t="s">
        <v>951</v>
      </c>
    </row>
    <row r="671" spans="30:32" x14ac:dyDescent="0.3">
      <c r="AD671" s="44"/>
      <c r="AE671" s="3" t="str">
        <f>IFERROR(LEFT(AD671,(FIND(",",AD671,1)-1)),"")</f>
        <v/>
      </c>
      <c r="AF671" s="52"/>
    </row>
    <row r="672" spans="30:32" x14ac:dyDescent="0.3">
      <c r="AD672" s="43" t="s">
        <v>952</v>
      </c>
      <c r="AE672" s="3" t="str">
        <f>IFERROR(LEFT(AD672,(FIND(",",AD672,1)-1)),"")</f>
        <v>Carr</v>
      </c>
      <c r="AF672" s="51" t="s">
        <v>953</v>
      </c>
    </row>
    <row r="673" spans="30:32" x14ac:dyDescent="0.3">
      <c r="AD673" s="44"/>
      <c r="AE673" s="3" t="str">
        <f>IFERROR(LEFT(AD673,(FIND(",",AD673,1)-1)),"")</f>
        <v/>
      </c>
      <c r="AF673" s="52"/>
    </row>
    <row r="674" spans="30:32" x14ac:dyDescent="0.3">
      <c r="AD674" s="43" t="s">
        <v>954</v>
      </c>
      <c r="AE674" s="3" t="str">
        <f>IFERROR(LEFT(AD674,(FIND(",",AD674,1)-1)),"")</f>
        <v>Carson</v>
      </c>
      <c r="AF674" s="51" t="s">
        <v>955</v>
      </c>
    </row>
    <row r="675" spans="30:32" x14ac:dyDescent="0.3">
      <c r="AD675" s="44"/>
      <c r="AE675" s="3" t="str">
        <f>IFERROR(LEFT(AD675,(FIND(",",AD675,1)-1)),"")</f>
        <v/>
      </c>
      <c r="AF675" s="52"/>
    </row>
    <row r="676" spans="30:32" x14ac:dyDescent="0.3">
      <c r="AD676" s="43" t="s">
        <v>956</v>
      </c>
      <c r="AE676" s="3" t="str">
        <f>IFERROR(LEFT(AD676,(FIND(",",AD676,1)-1)),"")</f>
        <v>Carson</v>
      </c>
      <c r="AF676" s="51" t="s">
        <v>957</v>
      </c>
    </row>
    <row r="677" spans="30:32" x14ac:dyDescent="0.3">
      <c r="AD677" s="44"/>
      <c r="AE677" s="3" t="str">
        <f>IFERROR(LEFT(AD677,(FIND(",",AD677,1)-1)),"")</f>
        <v/>
      </c>
      <c r="AF677" s="52"/>
    </row>
    <row r="678" spans="30:32" x14ac:dyDescent="0.3">
      <c r="AD678" s="43" t="s">
        <v>958</v>
      </c>
      <c r="AE678" s="3" t="str">
        <f>IFERROR(LEFT(AD678,(FIND(",",AD678,1)-1)),"")</f>
        <v>Carson</v>
      </c>
      <c r="AF678" s="51" t="s">
        <v>959</v>
      </c>
    </row>
    <row r="679" spans="30:32" x14ac:dyDescent="0.3">
      <c r="AD679" s="44"/>
      <c r="AE679" s="3" t="str">
        <f>IFERROR(LEFT(AD679,(FIND(",",AD679,1)-1)),"")</f>
        <v/>
      </c>
      <c r="AF679" s="52"/>
    </row>
    <row r="680" spans="30:32" x14ac:dyDescent="0.3">
      <c r="AD680" s="43" t="s">
        <v>960</v>
      </c>
      <c r="AE680" s="3" t="str">
        <f>IFERROR(LEFT(AD680,(FIND(",",AD680,1)-1)),"")</f>
        <v>Carter</v>
      </c>
      <c r="AF680" s="51" t="s">
        <v>961</v>
      </c>
    </row>
    <row r="681" spans="30:32" x14ac:dyDescent="0.3">
      <c r="AD681" s="44"/>
      <c r="AE681" s="3" t="str">
        <f>IFERROR(LEFT(AD681,(FIND(",",AD681,1)-1)),"")</f>
        <v/>
      </c>
      <c r="AF681" s="52"/>
    </row>
    <row r="682" spans="30:32" x14ac:dyDescent="0.3">
      <c r="AD682" s="43" t="s">
        <v>962</v>
      </c>
      <c r="AE682" s="3" t="str">
        <f>IFERROR(LEFT(AD682,(FIND(",",AD682,1)-1)),"")</f>
        <v>Carter</v>
      </c>
      <c r="AF682" s="51" t="s">
        <v>963</v>
      </c>
    </row>
    <row r="683" spans="30:32" x14ac:dyDescent="0.3">
      <c r="AD683" s="44"/>
      <c r="AE683" s="3" t="str">
        <f>IFERROR(LEFT(AD683,(FIND(",",AD683,1)-1)),"")</f>
        <v/>
      </c>
      <c r="AF683" s="52"/>
    </row>
    <row r="684" spans="30:32" x14ac:dyDescent="0.3">
      <c r="AD684" s="43" t="s">
        <v>964</v>
      </c>
      <c r="AE684" s="3" t="str">
        <f>IFERROR(LEFT(AD684,(FIND(",",AD684,1)-1)),"")</f>
        <v>Carter</v>
      </c>
      <c r="AF684" s="51" t="s">
        <v>965</v>
      </c>
    </row>
    <row r="685" spans="30:32" x14ac:dyDescent="0.3">
      <c r="AD685" s="44"/>
      <c r="AE685" s="3" t="str">
        <f>IFERROR(LEFT(AD685,(FIND(",",AD685,1)-1)),"")</f>
        <v/>
      </c>
      <c r="AF685" s="52"/>
    </row>
    <row r="686" spans="30:32" x14ac:dyDescent="0.3">
      <c r="AD686" s="43" t="s">
        <v>966</v>
      </c>
      <c r="AE686" s="3" t="str">
        <f>IFERROR(LEFT(AD686,(FIND(",",AD686,1)-1)),"")</f>
        <v>Cartwright</v>
      </c>
      <c r="AF686" s="51" t="s">
        <v>967</v>
      </c>
    </row>
    <row r="687" spans="30:32" x14ac:dyDescent="0.3">
      <c r="AD687" s="44"/>
      <c r="AE687" s="3" t="str">
        <f>IFERROR(LEFT(AD687,(FIND(",",AD687,1)-1)),"")</f>
        <v/>
      </c>
      <c r="AF687" s="52"/>
    </row>
    <row r="688" spans="30:32" x14ac:dyDescent="0.3">
      <c r="AD688" s="43" t="s">
        <v>968</v>
      </c>
      <c r="AE688" s="3" t="str">
        <f>IFERROR(LEFT(AD688,(FIND(",",AD688,1)-1)),"")</f>
        <v>Case</v>
      </c>
      <c r="AF688" s="51" t="s">
        <v>969</v>
      </c>
    </row>
    <row r="689" spans="30:32" x14ac:dyDescent="0.3">
      <c r="AD689" s="44"/>
      <c r="AE689" s="3" t="str">
        <f>IFERROR(LEFT(AD689,(FIND(",",AD689,1)-1)),"")</f>
        <v/>
      </c>
      <c r="AF689" s="52"/>
    </row>
    <row r="690" spans="30:32" x14ac:dyDescent="0.3">
      <c r="AD690" s="43" t="s">
        <v>970</v>
      </c>
      <c r="AE690" s="3" t="str">
        <f>IFERROR(LEFT(AD690,(FIND(",",AD690,1)-1)),"")</f>
        <v>Case</v>
      </c>
      <c r="AF690" s="51" t="s">
        <v>971</v>
      </c>
    </row>
    <row r="691" spans="30:32" x14ac:dyDescent="0.3">
      <c r="AD691" s="44"/>
      <c r="AE691" s="3" t="str">
        <f>IFERROR(LEFT(AD691,(FIND(",",AD691,1)-1)),"")</f>
        <v/>
      </c>
      <c r="AF691" s="52"/>
    </row>
    <row r="692" spans="30:32" x14ac:dyDescent="0.3">
      <c r="AD692" s="43" t="s">
        <v>972</v>
      </c>
      <c r="AE692" s="3" t="str">
        <f>IFERROR(LEFT(AD692,(FIND(",",AD692,1)-1)),"")</f>
        <v>Casey</v>
      </c>
      <c r="AF692" s="51" t="s">
        <v>973</v>
      </c>
    </row>
    <row r="693" spans="30:32" x14ac:dyDescent="0.3">
      <c r="AD693" s="44"/>
      <c r="AE693" s="3" t="str">
        <f>IFERROR(LEFT(AD693,(FIND(",",AD693,1)-1)),"")</f>
        <v/>
      </c>
      <c r="AF693" s="52"/>
    </row>
    <row r="694" spans="30:32" ht="27.6" x14ac:dyDescent="0.3">
      <c r="AD694" s="43" t="s">
        <v>974</v>
      </c>
      <c r="AE694" s="3" t="str">
        <f>IFERROR(LEFT(AD694,(FIND(",",AD694,1)-1)),"")</f>
        <v>Casey</v>
      </c>
      <c r="AF694" s="51" t="s">
        <v>975</v>
      </c>
    </row>
    <row r="695" spans="30:32" x14ac:dyDescent="0.3">
      <c r="AD695" s="44"/>
      <c r="AE695" s="3" t="str">
        <f>IFERROR(LEFT(AD695,(FIND(",",AD695,1)-1)),"")</f>
        <v/>
      </c>
      <c r="AF695" s="52"/>
    </row>
    <row r="696" spans="30:32" x14ac:dyDescent="0.3">
      <c r="AD696" s="43" t="s">
        <v>976</v>
      </c>
      <c r="AE696" s="3" t="str">
        <f>IFERROR(LEFT(AD696,(FIND(",",AD696,1)-1)),"")</f>
        <v>Cassidy</v>
      </c>
      <c r="AF696" s="51" t="s">
        <v>977</v>
      </c>
    </row>
    <row r="697" spans="30:32" x14ac:dyDescent="0.3">
      <c r="AD697" s="44"/>
      <c r="AE697" s="3" t="str">
        <f>IFERROR(LEFT(AD697,(FIND(",",AD697,1)-1)),"")</f>
        <v/>
      </c>
      <c r="AF697" s="52"/>
    </row>
    <row r="698" spans="30:32" x14ac:dyDescent="0.3">
      <c r="AD698" s="43" t="s">
        <v>978</v>
      </c>
      <c r="AE698" s="3" t="str">
        <f>IFERROR(LEFT(AD698,(FIND(",",AD698,1)-1)),"")</f>
        <v>Castle</v>
      </c>
      <c r="AF698" s="51" t="s">
        <v>979</v>
      </c>
    </row>
    <row r="699" spans="30:32" x14ac:dyDescent="0.3">
      <c r="AD699" s="44"/>
      <c r="AE699" s="3" t="str">
        <f>IFERROR(LEFT(AD699,(FIND(",",AD699,1)-1)),"")</f>
        <v/>
      </c>
      <c r="AF699" s="52"/>
    </row>
    <row r="700" spans="30:32" x14ac:dyDescent="0.3">
      <c r="AD700" s="43" t="s">
        <v>980</v>
      </c>
      <c r="AE700" s="3" t="str">
        <f>IFERROR(LEFT(AD700,(FIND(",",AD700,1)-1)),"")</f>
        <v>Castor</v>
      </c>
      <c r="AF700" s="51" t="s">
        <v>981</v>
      </c>
    </row>
    <row r="701" spans="30:32" x14ac:dyDescent="0.3">
      <c r="AD701" s="44"/>
      <c r="AE701" s="3" t="str">
        <f>IFERROR(LEFT(AD701,(FIND(",",AD701,1)-1)),"")</f>
        <v/>
      </c>
      <c r="AF701" s="52"/>
    </row>
    <row r="702" spans="30:32" x14ac:dyDescent="0.3">
      <c r="AD702" s="43" t="s">
        <v>982</v>
      </c>
      <c r="AE702" s="3" t="str">
        <f>IFERROR(LEFT(AD702,(FIND(",",AD702,1)-1)),"")</f>
        <v>Castro</v>
      </c>
      <c r="AF702" s="51" t="s">
        <v>983</v>
      </c>
    </row>
    <row r="703" spans="30:32" x14ac:dyDescent="0.3">
      <c r="AD703" s="44"/>
      <c r="AE703" s="3" t="str">
        <f>IFERROR(LEFT(AD703,(FIND(",",AD703,1)-1)),"")</f>
        <v/>
      </c>
      <c r="AF703" s="52"/>
    </row>
    <row r="704" spans="30:32" x14ac:dyDescent="0.3">
      <c r="AD704" s="43" t="s">
        <v>984</v>
      </c>
      <c r="AE704" s="3" t="str">
        <f>IFERROR(LEFT(AD704,(FIND(",",AD704,1)-1)),"")</f>
        <v>Cavanaugh</v>
      </c>
      <c r="AF704" s="51" t="s">
        <v>985</v>
      </c>
    </row>
    <row r="705" spans="30:32" x14ac:dyDescent="0.3">
      <c r="AD705" s="44"/>
      <c r="AE705" s="3" t="str">
        <f>IFERROR(LEFT(AD705,(FIND(",",AD705,1)-1)),"")</f>
        <v/>
      </c>
      <c r="AF705" s="52"/>
    </row>
    <row r="706" spans="30:32" x14ac:dyDescent="0.3">
      <c r="AD706" s="43" t="s">
        <v>986</v>
      </c>
      <c r="AE706" s="3" t="str">
        <f>IFERROR(LEFT(AD706,(FIND(",",AD706,1)-1)),"")</f>
        <v>Cazayoux</v>
      </c>
      <c r="AF706" s="51" t="s">
        <v>987</v>
      </c>
    </row>
    <row r="707" spans="30:32" x14ac:dyDescent="0.3">
      <c r="AD707" s="44"/>
      <c r="AE707" s="3" t="str">
        <f>IFERROR(LEFT(AD707,(FIND(",",AD707,1)-1)),"")</f>
        <v/>
      </c>
      <c r="AF707" s="52"/>
    </row>
    <row r="708" spans="30:32" x14ac:dyDescent="0.3">
      <c r="AD708" s="43" t="s">
        <v>988</v>
      </c>
      <c r="AE708" s="3" t="str">
        <f>IFERROR(LEFT(AD708,(FIND(",",AD708,1)-1)),"")</f>
        <v>Cederberg</v>
      </c>
      <c r="AF708" s="51" t="s">
        <v>989</v>
      </c>
    </row>
    <row r="709" spans="30:32" x14ac:dyDescent="0.3">
      <c r="AD709" s="44"/>
      <c r="AE709" s="3" t="str">
        <f>IFERROR(LEFT(AD709,(FIND(",",AD709,1)-1)),"")</f>
        <v/>
      </c>
      <c r="AF709" s="52"/>
    </row>
    <row r="710" spans="30:32" x14ac:dyDescent="0.3">
      <c r="AD710" s="43" t="s">
        <v>990</v>
      </c>
      <c r="AE710" s="3" t="str">
        <f>IFERROR(LEFT(AD710,(FIND(",",AD710,1)-1)),"")</f>
        <v>Chabot</v>
      </c>
      <c r="AF710" s="51" t="s">
        <v>991</v>
      </c>
    </row>
    <row r="711" spans="30:32" x14ac:dyDescent="0.3">
      <c r="AD711" s="44"/>
      <c r="AE711" s="3" t="str">
        <f>IFERROR(LEFT(AD711,(FIND(",",AD711,1)-1)),"")</f>
        <v/>
      </c>
      <c r="AF711" s="52"/>
    </row>
    <row r="712" spans="30:32" x14ac:dyDescent="0.3">
      <c r="AD712" s="43" t="s">
        <v>992</v>
      </c>
      <c r="AE712" s="3" t="str">
        <f>IFERROR(LEFT(AD712,(FIND(",",AD712,1)-1)),"")</f>
        <v>Chafee</v>
      </c>
      <c r="AF712" s="51" t="s">
        <v>993</v>
      </c>
    </row>
    <row r="713" spans="30:32" x14ac:dyDescent="0.3">
      <c r="AD713" s="44"/>
      <c r="AE713" s="3" t="str">
        <f>IFERROR(LEFT(AD713,(FIND(",",AD713,1)-1)),"")</f>
        <v/>
      </c>
      <c r="AF713" s="52"/>
    </row>
    <row r="714" spans="30:32" x14ac:dyDescent="0.3">
      <c r="AD714" s="43" t="s">
        <v>994</v>
      </c>
      <c r="AE714" s="3" t="str">
        <f>IFERROR(LEFT(AD714,(FIND(",",AD714,1)-1)),"")</f>
        <v>Chafee</v>
      </c>
      <c r="AF714" s="51" t="s">
        <v>995</v>
      </c>
    </row>
    <row r="715" spans="30:32" x14ac:dyDescent="0.3">
      <c r="AD715" s="44"/>
      <c r="AE715" s="3" t="str">
        <f>IFERROR(LEFT(AD715,(FIND(",",AD715,1)-1)),"")</f>
        <v/>
      </c>
      <c r="AF715" s="52"/>
    </row>
    <row r="716" spans="30:32" x14ac:dyDescent="0.3">
      <c r="AD716" s="43" t="s">
        <v>996</v>
      </c>
      <c r="AE716" s="3" t="str">
        <f>IFERROR(LEFT(AD716,(FIND(",",AD716,1)-1)),"")</f>
        <v>Chaffetz</v>
      </c>
      <c r="AF716" s="51" t="s">
        <v>997</v>
      </c>
    </row>
    <row r="717" spans="30:32" x14ac:dyDescent="0.3">
      <c r="AD717" s="44"/>
      <c r="AE717" s="3" t="str">
        <f>IFERROR(LEFT(AD717,(FIND(",",AD717,1)-1)),"")</f>
        <v/>
      </c>
      <c r="AF717" s="52"/>
    </row>
    <row r="718" spans="30:32" x14ac:dyDescent="0.3">
      <c r="AD718" s="43" t="s">
        <v>998</v>
      </c>
      <c r="AE718" s="3" t="str">
        <f>IFERROR(LEFT(AD718,(FIND(",",AD718,1)-1)),"")</f>
        <v>Chamberlain</v>
      </c>
      <c r="AF718" s="51" t="s">
        <v>999</v>
      </c>
    </row>
    <row r="719" spans="30:32" x14ac:dyDescent="0.3">
      <c r="AD719" s="44"/>
      <c r="AE719" s="3" t="str">
        <f>IFERROR(LEFT(AD719,(FIND(",",AD719,1)-1)),"")</f>
        <v/>
      </c>
      <c r="AF719" s="52"/>
    </row>
    <row r="720" spans="30:32" x14ac:dyDescent="0.3">
      <c r="AD720" s="43" t="s">
        <v>1000</v>
      </c>
      <c r="AE720" s="3" t="str">
        <f>IFERROR(LEFT(AD720,(FIND(",",AD720,1)-1)),"")</f>
        <v>Chambliss</v>
      </c>
      <c r="AF720" s="51" t="s">
        <v>1001</v>
      </c>
    </row>
    <row r="721" spans="30:32" x14ac:dyDescent="0.3">
      <c r="AD721" s="44"/>
      <c r="AE721" s="3" t="str">
        <f>IFERROR(LEFT(AD721,(FIND(",",AD721,1)-1)),"")</f>
        <v/>
      </c>
      <c r="AF721" s="52"/>
    </row>
    <row r="722" spans="30:32" x14ac:dyDescent="0.3">
      <c r="AD722" s="43" t="s">
        <v>1002</v>
      </c>
      <c r="AE722" s="3" t="str">
        <f>IFERROR(LEFT(AD722,(FIND(",",AD722,1)-1)),"")</f>
        <v>Chandler</v>
      </c>
      <c r="AF722" s="51" t="s">
        <v>1003</v>
      </c>
    </row>
    <row r="723" spans="30:32" x14ac:dyDescent="0.3">
      <c r="AD723" s="44"/>
      <c r="AE723" s="3" t="str">
        <f>IFERROR(LEFT(AD723,(FIND(",",AD723,1)-1)),"")</f>
        <v/>
      </c>
      <c r="AF723" s="52"/>
    </row>
    <row r="724" spans="30:32" x14ac:dyDescent="0.3">
      <c r="AD724" s="43" t="s">
        <v>1004</v>
      </c>
      <c r="AE724" s="3" t="str">
        <f>IFERROR(LEFT(AD724,(FIND(",",AD724,1)-1)),"")</f>
        <v>Chandler</v>
      </c>
      <c r="AF724" s="51" t="s">
        <v>1005</v>
      </c>
    </row>
    <row r="725" spans="30:32" x14ac:dyDescent="0.3">
      <c r="AD725" s="44"/>
      <c r="AE725" s="3" t="str">
        <f>IFERROR(LEFT(AD725,(FIND(",",AD725,1)-1)),"")</f>
        <v/>
      </c>
      <c r="AF725" s="52"/>
    </row>
    <row r="726" spans="30:32" x14ac:dyDescent="0.3">
      <c r="AD726" s="43" t="s">
        <v>1006</v>
      </c>
      <c r="AE726" s="3" t="str">
        <f>IFERROR(LEFT(AD726,(FIND(",",AD726,1)-1)),"")</f>
        <v>Chapman</v>
      </c>
      <c r="AF726" s="51" t="s">
        <v>1007</v>
      </c>
    </row>
    <row r="727" spans="30:32" x14ac:dyDescent="0.3">
      <c r="AD727" s="44"/>
      <c r="AE727" s="3" t="str">
        <f>IFERROR(LEFT(AD727,(FIND(",",AD727,1)-1)),"")</f>
        <v/>
      </c>
      <c r="AF727" s="52"/>
    </row>
    <row r="728" spans="30:32" x14ac:dyDescent="0.3">
      <c r="AD728" s="43" t="s">
        <v>1008</v>
      </c>
      <c r="AE728" s="3" t="str">
        <f>IFERROR(LEFT(AD728,(FIND(",",AD728,1)-1)),"")</f>
        <v>Chappell</v>
      </c>
      <c r="AF728" s="51" t="s">
        <v>1009</v>
      </c>
    </row>
    <row r="729" spans="30:32" x14ac:dyDescent="0.3">
      <c r="AD729" s="44"/>
      <c r="AE729" s="3" t="str">
        <f>IFERROR(LEFT(AD729,(FIND(",",AD729,1)-1)),"")</f>
        <v/>
      </c>
      <c r="AF729" s="52"/>
    </row>
    <row r="730" spans="30:32" x14ac:dyDescent="0.3">
      <c r="AD730" s="43" t="s">
        <v>1010</v>
      </c>
      <c r="AE730" s="3" t="str">
        <f>IFERROR(LEFT(AD730,(FIND(",",AD730,1)-1)),"")</f>
        <v>Chappie</v>
      </c>
      <c r="AF730" s="51" t="s">
        <v>1011</v>
      </c>
    </row>
    <row r="731" spans="30:32" x14ac:dyDescent="0.3">
      <c r="AD731" s="44"/>
      <c r="AE731" s="3" t="str">
        <f>IFERROR(LEFT(AD731,(FIND(",",AD731,1)-1)),"")</f>
        <v/>
      </c>
      <c r="AF731" s="52"/>
    </row>
    <row r="732" spans="30:32" x14ac:dyDescent="0.3">
      <c r="AD732" s="43" t="s">
        <v>1012</v>
      </c>
      <c r="AE732" s="3" t="str">
        <f>IFERROR(LEFT(AD732,(FIND(",",AD732,1)-1)),"")</f>
        <v>Cheney</v>
      </c>
      <c r="AF732" s="51" t="s">
        <v>1013</v>
      </c>
    </row>
    <row r="733" spans="30:32" x14ac:dyDescent="0.3">
      <c r="AD733" s="44"/>
      <c r="AE733" s="3" t="str">
        <f>IFERROR(LEFT(AD733,(FIND(",",AD733,1)-1)),"")</f>
        <v/>
      </c>
      <c r="AF733" s="52"/>
    </row>
    <row r="734" spans="30:32" x14ac:dyDescent="0.3">
      <c r="AD734" s="43" t="s">
        <v>1014</v>
      </c>
      <c r="AE734" s="3" t="str">
        <f>IFERROR(LEFT(AD734,(FIND(",",AD734,1)-1)),"")</f>
        <v>Cheney</v>
      </c>
      <c r="AF734" s="51" t="s">
        <v>1015</v>
      </c>
    </row>
    <row r="735" spans="30:32" x14ac:dyDescent="0.3">
      <c r="AD735" s="44"/>
      <c r="AE735" s="3" t="str">
        <f>IFERROR(LEFT(AD735,(FIND(",",AD735,1)-1)),"")</f>
        <v/>
      </c>
      <c r="AF735" s="52"/>
    </row>
    <row r="736" spans="30:32" x14ac:dyDescent="0.3">
      <c r="AD736" s="43" t="s">
        <v>1016</v>
      </c>
      <c r="AE736" s="3" t="str">
        <f>IFERROR(LEFT(AD736,(FIND(",",AD736,1)-1)),"")</f>
        <v>Chenoweth-Hage</v>
      </c>
      <c r="AF736" s="51" t="s">
        <v>1017</v>
      </c>
    </row>
    <row r="737" spans="30:32" x14ac:dyDescent="0.3">
      <c r="AD737" s="44"/>
      <c r="AE737" s="3" t="str">
        <f>IFERROR(LEFT(AD737,(FIND(",",AD737,1)-1)),"")</f>
        <v/>
      </c>
      <c r="AF737" s="52"/>
    </row>
    <row r="738" spans="30:32" x14ac:dyDescent="0.3">
      <c r="AD738" s="43" t="s">
        <v>1018</v>
      </c>
      <c r="AE738" s="3" t="str">
        <f>IFERROR(LEFT(AD738,(FIND(",",AD738,1)-1)),"")</f>
        <v>Chiesa</v>
      </c>
      <c r="AF738" s="51" t="s">
        <v>1019</v>
      </c>
    </row>
    <row r="739" spans="30:32" x14ac:dyDescent="0.3">
      <c r="AD739" s="44"/>
      <c r="AE739" s="3" t="str">
        <f>IFERROR(LEFT(AD739,(FIND(",",AD739,1)-1)),"")</f>
        <v/>
      </c>
      <c r="AF739" s="52"/>
    </row>
    <row r="740" spans="30:32" x14ac:dyDescent="0.3">
      <c r="AD740" s="43" t="s">
        <v>1020</v>
      </c>
      <c r="AE740" s="3" t="str">
        <f>IFERROR(LEFT(AD740,(FIND(",",AD740,1)-1)),"")</f>
        <v>Childers</v>
      </c>
      <c r="AF740" s="51" t="s">
        <v>1021</v>
      </c>
    </row>
    <row r="741" spans="30:32" x14ac:dyDescent="0.3">
      <c r="AD741" s="44"/>
      <c r="AE741" s="3" t="str">
        <f>IFERROR(LEFT(AD741,(FIND(",",AD741,1)-1)),"")</f>
        <v/>
      </c>
      <c r="AF741" s="52"/>
    </row>
    <row r="742" spans="30:32" x14ac:dyDescent="0.3">
      <c r="AD742" s="43" t="s">
        <v>1022</v>
      </c>
      <c r="AE742" s="3" t="str">
        <f>IFERROR(LEFT(AD742,(FIND(",",AD742,1)-1)),"")</f>
        <v>Chiles</v>
      </c>
      <c r="AF742" s="51" t="s">
        <v>1023</v>
      </c>
    </row>
    <row r="743" spans="30:32" x14ac:dyDescent="0.3">
      <c r="AD743" s="44"/>
      <c r="AE743" s="3" t="str">
        <f>IFERROR(LEFT(AD743,(FIND(",",AD743,1)-1)),"")</f>
        <v/>
      </c>
      <c r="AF743" s="52"/>
    </row>
    <row r="744" spans="30:32" x14ac:dyDescent="0.3">
      <c r="AD744" s="43" t="s">
        <v>1024</v>
      </c>
      <c r="AE744" s="3" t="str">
        <f>IFERROR(LEFT(AD744,(FIND(",",AD744,1)-1)),"")</f>
        <v>Chisholm</v>
      </c>
      <c r="AF744" s="51" t="s">
        <v>1025</v>
      </c>
    </row>
    <row r="745" spans="30:32" x14ac:dyDescent="0.3">
      <c r="AD745" s="44"/>
      <c r="AE745" s="3" t="str">
        <f>IFERROR(LEFT(AD745,(FIND(",",AD745,1)-1)),"")</f>
        <v/>
      </c>
      <c r="AF745" s="52"/>
    </row>
    <row r="746" spans="30:32" x14ac:dyDescent="0.3">
      <c r="AD746" s="43" t="s">
        <v>1026</v>
      </c>
      <c r="AE746" s="3" t="str">
        <f>IFERROR(LEFT(AD746,(FIND(",",AD746,1)-1)),"")</f>
        <v>Chocola</v>
      </c>
      <c r="AF746" s="51" t="s">
        <v>1027</v>
      </c>
    </row>
    <row r="747" spans="30:32" x14ac:dyDescent="0.3">
      <c r="AD747" s="44"/>
      <c r="AE747" s="3" t="str">
        <f>IFERROR(LEFT(AD747,(FIND(",",AD747,1)-1)),"")</f>
        <v/>
      </c>
      <c r="AF747" s="52"/>
    </row>
    <row r="748" spans="30:32" ht="27.6" x14ac:dyDescent="0.3">
      <c r="AD748" s="43" t="s">
        <v>1028</v>
      </c>
      <c r="AE748" s="3" t="str">
        <f>IFERROR(LEFT(AD748,(FIND(",",AD748,1)-1)),"")</f>
        <v>Christensen</v>
      </c>
      <c r="AF748" s="51" t="s">
        <v>1029</v>
      </c>
    </row>
    <row r="749" spans="30:32" x14ac:dyDescent="0.3">
      <c r="AD749" s="44"/>
      <c r="AE749" s="3" t="str">
        <f>IFERROR(LEFT(AD749,(FIND(",",AD749,1)-1)),"")</f>
        <v/>
      </c>
      <c r="AF749" s="52"/>
    </row>
    <row r="750" spans="30:32" x14ac:dyDescent="0.3">
      <c r="AD750" s="43" t="s">
        <v>1030</v>
      </c>
      <c r="AE750" s="3" t="str">
        <f>IFERROR(LEFT(AD750,(FIND(",",AD750,1)-1)),"")</f>
        <v>Christensen</v>
      </c>
      <c r="AF750" s="51" t="s">
        <v>1031</v>
      </c>
    </row>
    <row r="751" spans="30:32" x14ac:dyDescent="0.3">
      <c r="AD751" s="44"/>
      <c r="AE751" s="3" t="str">
        <f>IFERROR(LEFT(AD751,(FIND(",",AD751,1)-1)),"")</f>
        <v/>
      </c>
      <c r="AF751" s="52"/>
    </row>
    <row r="752" spans="30:32" x14ac:dyDescent="0.3">
      <c r="AD752" s="43" t="s">
        <v>1032</v>
      </c>
      <c r="AE752" s="3" t="str">
        <f>IFERROR(LEFT(AD752,(FIND(",",AD752,1)-1)),"")</f>
        <v>Chrysler</v>
      </c>
      <c r="AF752" s="51" t="s">
        <v>1033</v>
      </c>
    </row>
    <row r="753" spans="30:32" x14ac:dyDescent="0.3">
      <c r="AD753" s="44"/>
      <c r="AE753" s="3" t="str">
        <f>IFERROR(LEFT(AD753,(FIND(",",AD753,1)-1)),"")</f>
        <v/>
      </c>
      <c r="AF753" s="52"/>
    </row>
    <row r="754" spans="30:32" x14ac:dyDescent="0.3">
      <c r="AD754" s="43" t="s">
        <v>1034</v>
      </c>
      <c r="AE754" s="3" t="str">
        <f>IFERROR(LEFT(AD754,(FIND(",",AD754,1)-1)),"")</f>
        <v>Chu</v>
      </c>
      <c r="AF754" s="51" t="s">
        <v>1035</v>
      </c>
    </row>
    <row r="755" spans="30:32" x14ac:dyDescent="0.3">
      <c r="AD755" s="44"/>
      <c r="AE755" s="3" t="str">
        <f>IFERROR(LEFT(AD755,(FIND(",",AD755,1)-1)),"")</f>
        <v/>
      </c>
      <c r="AF755" s="52"/>
    </row>
    <row r="756" spans="30:32" x14ac:dyDescent="0.3">
      <c r="AD756" s="43" t="s">
        <v>1036</v>
      </c>
      <c r="AE756" s="3" t="str">
        <f>IFERROR(LEFT(AD756,(FIND(",",AD756,1)-1)),"")</f>
        <v>Church</v>
      </c>
      <c r="AF756" s="51" t="s">
        <v>1037</v>
      </c>
    </row>
    <row r="757" spans="30:32" x14ac:dyDescent="0.3">
      <c r="AD757" s="44"/>
      <c r="AE757" s="3" t="str">
        <f>IFERROR(LEFT(AD757,(FIND(",",AD757,1)-1)),"")</f>
        <v/>
      </c>
      <c r="AF757" s="52"/>
    </row>
    <row r="758" spans="30:32" x14ac:dyDescent="0.3">
      <c r="AD758" s="43" t="s">
        <v>1038</v>
      </c>
      <c r="AE758" s="3" t="str">
        <f>IFERROR(LEFT(AD758,(FIND(",",AD758,1)-1)),"")</f>
        <v>Cicilline</v>
      </c>
      <c r="AF758" s="51" t="s">
        <v>1039</v>
      </c>
    </row>
    <row r="759" spans="30:32" x14ac:dyDescent="0.3">
      <c r="AD759" s="44"/>
      <c r="AE759" s="3" t="str">
        <f>IFERROR(LEFT(AD759,(FIND(",",AD759,1)-1)),"")</f>
        <v/>
      </c>
      <c r="AF759" s="52"/>
    </row>
    <row r="760" spans="30:32" x14ac:dyDescent="0.3">
      <c r="AD760" s="43" t="s">
        <v>1040</v>
      </c>
      <c r="AE760" s="3" t="str">
        <f>IFERROR(LEFT(AD760,(FIND(",",AD760,1)-1)),"")</f>
        <v>Clancy</v>
      </c>
      <c r="AF760" s="51" t="s">
        <v>1041</v>
      </c>
    </row>
    <row r="761" spans="30:32" x14ac:dyDescent="0.3">
      <c r="AD761" s="44"/>
      <c r="AE761" s="3" t="str">
        <f>IFERROR(LEFT(AD761,(FIND(",",AD761,1)-1)),"")</f>
        <v/>
      </c>
      <c r="AF761" s="52"/>
    </row>
    <row r="762" spans="30:32" x14ac:dyDescent="0.3">
      <c r="AD762" s="43" t="s">
        <v>1042</v>
      </c>
      <c r="AE762" s="3" t="str">
        <f>IFERROR(LEFT(AD762,(FIND(",",AD762,1)-1)),"")</f>
        <v>Clark</v>
      </c>
      <c r="AF762" s="51" t="s">
        <v>1043</v>
      </c>
    </row>
    <row r="763" spans="30:32" x14ac:dyDescent="0.3">
      <c r="AD763" s="44"/>
      <c r="AE763" s="3" t="str">
        <f>IFERROR(LEFT(AD763,(FIND(",",AD763,1)-1)),"")</f>
        <v/>
      </c>
      <c r="AF763" s="52"/>
    </row>
    <row r="764" spans="30:32" x14ac:dyDescent="0.3">
      <c r="AD764" s="43" t="s">
        <v>1044</v>
      </c>
      <c r="AE764" s="3" t="str">
        <f>IFERROR(LEFT(AD764,(FIND(",",AD764,1)-1)),"")</f>
        <v>Clark</v>
      </c>
      <c r="AF764" s="51" t="s">
        <v>1045</v>
      </c>
    </row>
    <row r="765" spans="30:32" x14ac:dyDescent="0.3">
      <c r="AD765" s="44"/>
      <c r="AE765" s="3" t="str">
        <f>IFERROR(LEFT(AD765,(FIND(",",AD765,1)-1)),"")</f>
        <v/>
      </c>
      <c r="AF765" s="52"/>
    </row>
    <row r="766" spans="30:32" ht="27.6" x14ac:dyDescent="0.3">
      <c r="AD766" s="43" t="s">
        <v>1046</v>
      </c>
      <c r="AE766" s="3" t="str">
        <f>IFERROR(LEFT(AD766,(FIND(",",AD766,1)-1)),"")</f>
        <v>Clark</v>
      </c>
      <c r="AF766" s="51" t="s">
        <v>1047</v>
      </c>
    </row>
    <row r="767" spans="30:32" x14ac:dyDescent="0.3">
      <c r="AD767" s="44"/>
      <c r="AE767" s="3" t="str">
        <f>IFERROR(LEFT(AD767,(FIND(",",AD767,1)-1)),"")</f>
        <v/>
      </c>
      <c r="AF767" s="52"/>
    </row>
    <row r="768" spans="30:32" x14ac:dyDescent="0.3">
      <c r="AD768" s="43" t="s">
        <v>1048</v>
      </c>
      <c r="AE768" s="3" t="str">
        <f>IFERROR(LEFT(AD768,(FIND(",",AD768,1)-1)),"")</f>
        <v>Clarke</v>
      </c>
      <c r="AF768" s="51" t="s">
        <v>1049</v>
      </c>
    </row>
    <row r="769" spans="30:32" x14ac:dyDescent="0.3">
      <c r="AD769" s="44"/>
      <c r="AE769" s="3" t="str">
        <f>IFERROR(LEFT(AD769,(FIND(",",AD769,1)-1)),"")</f>
        <v/>
      </c>
      <c r="AF769" s="52"/>
    </row>
    <row r="770" spans="30:32" ht="27.6" x14ac:dyDescent="0.3">
      <c r="AD770" s="43" t="s">
        <v>1050</v>
      </c>
      <c r="AE770" s="3" t="str">
        <f>IFERROR(LEFT(AD770,(FIND(",",AD770,1)-1)),"")</f>
        <v>Clarke</v>
      </c>
      <c r="AF770" s="51" t="s">
        <v>1051</v>
      </c>
    </row>
    <row r="771" spans="30:32" x14ac:dyDescent="0.3">
      <c r="AD771" s="44"/>
      <c r="AE771" s="3" t="str">
        <f>IFERROR(LEFT(AD771,(FIND(",",AD771,1)-1)),"")</f>
        <v/>
      </c>
      <c r="AF771" s="52"/>
    </row>
    <row r="772" spans="30:32" x14ac:dyDescent="0.3">
      <c r="AD772" s="43" t="s">
        <v>1052</v>
      </c>
      <c r="AE772" s="3" t="str">
        <f>IFERROR(LEFT(AD772,(FIND(",",AD772,1)-1)),"")</f>
        <v>Clarke</v>
      </c>
      <c r="AF772" s="51" t="s">
        <v>1053</v>
      </c>
    </row>
    <row r="773" spans="30:32" x14ac:dyDescent="0.3">
      <c r="AD773" s="44"/>
      <c r="AE773" s="3" t="str">
        <f>IFERROR(LEFT(AD773,(FIND(",",AD773,1)-1)),"")</f>
        <v/>
      </c>
      <c r="AF773" s="52"/>
    </row>
    <row r="774" spans="30:32" x14ac:dyDescent="0.3">
      <c r="AD774" s="43" t="s">
        <v>1054</v>
      </c>
      <c r="AE774" s="3" t="str">
        <f>IFERROR(LEFT(AD774,(FIND(",",AD774,1)-1)),"")</f>
        <v>Clausen</v>
      </c>
      <c r="AF774" s="51" t="s">
        <v>1055</v>
      </c>
    </row>
    <row r="775" spans="30:32" x14ac:dyDescent="0.3">
      <c r="AD775" s="44"/>
      <c r="AE775" s="3" t="str">
        <f>IFERROR(LEFT(AD775,(FIND(",",AD775,1)-1)),"")</f>
        <v/>
      </c>
      <c r="AF775" s="52"/>
    </row>
    <row r="776" spans="30:32" x14ac:dyDescent="0.3">
      <c r="AD776" s="43" t="s">
        <v>1056</v>
      </c>
      <c r="AE776" s="3" t="str">
        <f>IFERROR(LEFT(AD776,(FIND(",",AD776,1)-1)),"")</f>
        <v>Clawson</v>
      </c>
      <c r="AF776" s="51" t="s">
        <v>1057</v>
      </c>
    </row>
    <row r="777" spans="30:32" x14ac:dyDescent="0.3">
      <c r="AD777" s="44"/>
      <c r="AE777" s="3" t="str">
        <f>IFERROR(LEFT(AD777,(FIND(",",AD777,1)-1)),"")</f>
        <v/>
      </c>
      <c r="AF777" s="52"/>
    </row>
    <row r="778" spans="30:32" x14ac:dyDescent="0.3">
      <c r="AD778" s="43" t="s">
        <v>1058</v>
      </c>
      <c r="AE778" s="3" t="str">
        <f>IFERROR(LEFT(AD778,(FIND(",",AD778,1)-1)),"")</f>
        <v>Clawson</v>
      </c>
      <c r="AF778" s="51" t="s">
        <v>1059</v>
      </c>
    </row>
    <row r="779" spans="30:32" x14ac:dyDescent="0.3">
      <c r="AD779" s="44"/>
      <c r="AE779" s="3" t="str">
        <f>IFERROR(LEFT(AD779,(FIND(",",AD779,1)-1)),"")</f>
        <v/>
      </c>
      <c r="AF779" s="52"/>
    </row>
    <row r="780" spans="30:32" x14ac:dyDescent="0.3">
      <c r="AD780" s="43" t="s">
        <v>1060</v>
      </c>
      <c r="AE780" s="3" t="str">
        <f>IFERROR(LEFT(AD780,(FIND(",",AD780,1)-1)),"")</f>
        <v>Clay</v>
      </c>
      <c r="AF780" s="51" t="s">
        <v>1061</v>
      </c>
    </row>
    <row r="781" spans="30:32" x14ac:dyDescent="0.3">
      <c r="AD781" s="44"/>
      <c r="AE781" s="3" t="str">
        <f>IFERROR(LEFT(AD781,(FIND(",",AD781,1)-1)),"")</f>
        <v/>
      </c>
      <c r="AF781" s="52"/>
    </row>
    <row r="782" spans="30:32" x14ac:dyDescent="0.3">
      <c r="AD782" s="43" t="s">
        <v>1062</v>
      </c>
      <c r="AE782" s="3" t="str">
        <f>IFERROR(LEFT(AD782,(FIND(",",AD782,1)-1)),"")</f>
        <v>Clay</v>
      </c>
      <c r="AF782" s="51" t="s">
        <v>1063</v>
      </c>
    </row>
    <row r="783" spans="30:32" x14ac:dyDescent="0.3">
      <c r="AD783" s="44"/>
      <c r="AE783" s="3" t="str">
        <f>IFERROR(LEFT(AD783,(FIND(",",AD783,1)-1)),"")</f>
        <v/>
      </c>
      <c r="AF783" s="52"/>
    </row>
    <row r="784" spans="30:32" x14ac:dyDescent="0.3">
      <c r="AD784" s="43" t="s">
        <v>1064</v>
      </c>
      <c r="AE784" s="3" t="str">
        <f>IFERROR(LEFT(AD784,(FIND(",",AD784,1)-1)),"")</f>
        <v>Clayton</v>
      </c>
      <c r="AF784" s="51" t="s">
        <v>1065</v>
      </c>
    </row>
    <row r="785" spans="30:32" x14ac:dyDescent="0.3">
      <c r="AD785" s="44"/>
      <c r="AE785" s="3" t="str">
        <f>IFERROR(LEFT(AD785,(FIND(",",AD785,1)-1)),"")</f>
        <v/>
      </c>
      <c r="AF785" s="52"/>
    </row>
    <row r="786" spans="30:32" x14ac:dyDescent="0.3">
      <c r="AD786" s="43" t="s">
        <v>1066</v>
      </c>
      <c r="AE786" s="3" t="str">
        <f>IFERROR(LEFT(AD786,(FIND(",",AD786,1)-1)),"")</f>
        <v>Cleaver</v>
      </c>
      <c r="AF786" s="51" t="s">
        <v>1067</v>
      </c>
    </row>
    <row r="787" spans="30:32" x14ac:dyDescent="0.3">
      <c r="AD787" s="44"/>
      <c r="AE787" s="3" t="str">
        <f>IFERROR(LEFT(AD787,(FIND(",",AD787,1)-1)),"")</f>
        <v/>
      </c>
      <c r="AF787" s="52"/>
    </row>
    <row r="788" spans="30:32" x14ac:dyDescent="0.3">
      <c r="AD788" s="43" t="s">
        <v>1068</v>
      </c>
      <c r="AE788" s="3" t="str">
        <f>IFERROR(LEFT(AD788,(FIND(",",AD788,1)-1)),"")</f>
        <v>Cleland</v>
      </c>
      <c r="AF788" s="51" t="s">
        <v>1069</v>
      </c>
    </row>
    <row r="789" spans="30:32" x14ac:dyDescent="0.3">
      <c r="AD789" s="44"/>
      <c r="AE789" s="3" t="str">
        <f>IFERROR(LEFT(AD789,(FIND(",",AD789,1)-1)),"")</f>
        <v/>
      </c>
      <c r="AF789" s="52"/>
    </row>
    <row r="790" spans="30:32" x14ac:dyDescent="0.3">
      <c r="AD790" s="43" t="s">
        <v>1070</v>
      </c>
      <c r="AE790" s="3" t="str">
        <f>IFERROR(LEFT(AD790,(FIND(",",AD790,1)-1)),"")</f>
        <v>Clement</v>
      </c>
      <c r="AF790" s="51" t="s">
        <v>1071</v>
      </c>
    </row>
    <row r="791" spans="30:32" x14ac:dyDescent="0.3">
      <c r="AD791" s="44"/>
      <c r="AE791" s="3" t="str">
        <f>IFERROR(LEFT(AD791,(FIND(",",AD791,1)-1)),"")</f>
        <v/>
      </c>
      <c r="AF791" s="52"/>
    </row>
    <row r="792" spans="30:32" ht="27.6" x14ac:dyDescent="0.3">
      <c r="AD792" s="43" t="s">
        <v>1072</v>
      </c>
      <c r="AE792" s="3" t="str">
        <f>IFERROR(LEFT(AD792,(FIND(",",AD792,1)-1)),"")</f>
        <v>Cleveland</v>
      </c>
      <c r="AF792" s="51" t="s">
        <v>1073</v>
      </c>
    </row>
    <row r="793" spans="30:32" x14ac:dyDescent="0.3">
      <c r="AD793" s="44"/>
      <c r="AE793" s="3" t="str">
        <f>IFERROR(LEFT(AD793,(FIND(",",AD793,1)-1)),"")</f>
        <v/>
      </c>
      <c r="AF793" s="52"/>
    </row>
    <row r="794" spans="30:32" ht="27.6" x14ac:dyDescent="0.3">
      <c r="AD794" s="43" t="s">
        <v>1074</v>
      </c>
      <c r="AE794" s="3" t="str">
        <f>IFERROR(LEFT(AD794,(FIND(",",AD794,1)-1)),"")</f>
        <v>Clinger</v>
      </c>
      <c r="AF794" s="51" t="s">
        <v>1075</v>
      </c>
    </row>
    <row r="795" spans="30:32" x14ac:dyDescent="0.3">
      <c r="AD795" s="44"/>
      <c r="AE795" s="3" t="str">
        <f>IFERROR(LEFT(AD795,(FIND(",",AD795,1)-1)),"")</f>
        <v/>
      </c>
      <c r="AF795" s="52"/>
    </row>
    <row r="796" spans="30:32" x14ac:dyDescent="0.3">
      <c r="AD796" s="43" t="s">
        <v>1076</v>
      </c>
      <c r="AE796" s="3" t="str">
        <f>IFERROR(LEFT(AD796,(FIND(",",AD796,1)-1)),"")</f>
        <v>Clinton</v>
      </c>
      <c r="AF796" s="51" t="s">
        <v>1077</v>
      </c>
    </row>
    <row r="797" spans="30:32" x14ac:dyDescent="0.3">
      <c r="AD797" s="44"/>
      <c r="AE797" s="3" t="str">
        <f>IFERROR(LEFT(AD797,(FIND(",",AD797,1)-1)),"")</f>
        <v/>
      </c>
      <c r="AF797" s="52"/>
    </row>
    <row r="798" spans="30:32" x14ac:dyDescent="0.3">
      <c r="AD798" s="43" t="s">
        <v>1078</v>
      </c>
      <c r="AE798" s="3" t="str">
        <f>IFERROR(LEFT(AD798,(FIND(",",AD798,1)-1)),"")</f>
        <v>Clyburn</v>
      </c>
      <c r="AF798" s="51" t="s">
        <v>1079</v>
      </c>
    </row>
    <row r="799" spans="30:32" x14ac:dyDescent="0.3">
      <c r="AD799" s="44"/>
      <c r="AE799" s="3" t="str">
        <f>IFERROR(LEFT(AD799,(FIND(",",AD799,1)-1)),"")</f>
        <v/>
      </c>
      <c r="AF799" s="52"/>
    </row>
    <row r="800" spans="30:32" x14ac:dyDescent="0.3">
      <c r="AD800" s="43" t="s">
        <v>1080</v>
      </c>
      <c r="AE800" s="3" t="str">
        <f>IFERROR(LEFT(AD800,(FIND(",",AD800,1)-1)),"")</f>
        <v>Coats</v>
      </c>
      <c r="AF800" s="51" t="s">
        <v>1081</v>
      </c>
    </row>
    <row r="801" spans="30:32" x14ac:dyDescent="0.3">
      <c r="AD801" s="44"/>
      <c r="AE801" s="3" t="str">
        <f>IFERROR(LEFT(AD801,(FIND(",",AD801,1)-1)),"")</f>
        <v/>
      </c>
      <c r="AF801" s="52"/>
    </row>
    <row r="802" spans="30:32" x14ac:dyDescent="0.3">
      <c r="AD802" s="43" t="s">
        <v>1082</v>
      </c>
      <c r="AE802" s="3" t="str">
        <f>IFERROR(LEFT(AD802,(FIND(",",AD802,1)-1)),"")</f>
        <v>Cobey</v>
      </c>
      <c r="AF802" s="51" t="s">
        <v>1083</v>
      </c>
    </row>
    <row r="803" spans="30:32" x14ac:dyDescent="0.3">
      <c r="AD803" s="44"/>
      <c r="AE803" s="3" t="str">
        <f>IFERROR(LEFT(AD803,(FIND(",",AD803,1)-1)),"")</f>
        <v/>
      </c>
      <c r="AF803" s="52"/>
    </row>
    <row r="804" spans="30:32" x14ac:dyDescent="0.3">
      <c r="AD804" s="43" t="s">
        <v>1084</v>
      </c>
      <c r="AE804" s="3" t="str">
        <f>IFERROR(LEFT(AD804,(FIND(",",AD804,1)-1)),"")</f>
        <v>Coble</v>
      </c>
      <c r="AF804" s="51" t="s">
        <v>1085</v>
      </c>
    </row>
    <row r="805" spans="30:32" x14ac:dyDescent="0.3">
      <c r="AD805" s="44"/>
      <c r="AE805" s="3" t="str">
        <f>IFERROR(LEFT(AD805,(FIND(",",AD805,1)-1)),"")</f>
        <v/>
      </c>
      <c r="AF805" s="52"/>
    </row>
    <row r="806" spans="30:32" x14ac:dyDescent="0.3">
      <c r="AD806" s="43" t="s">
        <v>1086</v>
      </c>
      <c r="AE806" s="3" t="str">
        <f>IFERROR(LEFT(AD806,(FIND(",",AD806,1)-1)),"")</f>
        <v>Coburn</v>
      </c>
      <c r="AF806" s="51" t="s">
        <v>1087</v>
      </c>
    </row>
    <row r="807" spans="30:32" x14ac:dyDescent="0.3">
      <c r="AD807" s="44"/>
      <c r="AE807" s="3" t="str">
        <f>IFERROR(LEFT(AD807,(FIND(",",AD807,1)-1)),"")</f>
        <v/>
      </c>
      <c r="AF807" s="52"/>
    </row>
    <row r="808" spans="30:32" x14ac:dyDescent="0.3">
      <c r="AD808" s="43" t="s">
        <v>1088</v>
      </c>
      <c r="AE808" s="3" t="str">
        <f>IFERROR(LEFT(AD808,(FIND(",",AD808,1)-1)),"")</f>
        <v>Cochran</v>
      </c>
      <c r="AF808" s="51" t="s">
        <v>1089</v>
      </c>
    </row>
    <row r="809" spans="30:32" x14ac:dyDescent="0.3">
      <c r="AD809" s="44"/>
      <c r="AE809" s="3" t="str">
        <f>IFERROR(LEFT(AD809,(FIND(",",AD809,1)-1)),"")</f>
        <v/>
      </c>
      <c r="AF809" s="52"/>
    </row>
    <row r="810" spans="30:32" x14ac:dyDescent="0.3">
      <c r="AD810" s="43" t="s">
        <v>1090</v>
      </c>
      <c r="AE810" s="3" t="str">
        <f>IFERROR(LEFT(AD810,(FIND(",",AD810,1)-1)),"")</f>
        <v>Coelho</v>
      </c>
      <c r="AF810" s="51" t="s">
        <v>1091</v>
      </c>
    </row>
    <row r="811" spans="30:32" x14ac:dyDescent="0.3">
      <c r="AD811" s="44"/>
      <c r="AE811" s="3" t="str">
        <f>IFERROR(LEFT(AD811,(FIND(",",AD811,1)-1)),"")</f>
        <v/>
      </c>
      <c r="AF811" s="52"/>
    </row>
    <row r="812" spans="30:32" x14ac:dyDescent="0.3">
      <c r="AD812" s="43" t="s">
        <v>1092</v>
      </c>
      <c r="AE812" s="3" t="str">
        <f>IFERROR(LEFT(AD812,(FIND(",",AD812,1)-1)),"")</f>
        <v>Coffman</v>
      </c>
      <c r="AF812" s="51" t="s">
        <v>1093</v>
      </c>
    </row>
    <row r="813" spans="30:32" x14ac:dyDescent="0.3">
      <c r="AD813" s="44"/>
      <c r="AE813" s="3" t="str">
        <f>IFERROR(LEFT(AD813,(FIND(",",AD813,1)-1)),"")</f>
        <v/>
      </c>
      <c r="AF813" s="52"/>
    </row>
    <row r="814" spans="30:32" x14ac:dyDescent="0.3">
      <c r="AD814" s="43" t="s">
        <v>1094</v>
      </c>
      <c r="AE814" s="3" t="str">
        <f>IFERROR(LEFT(AD814,(FIND(",",AD814,1)-1)),"")</f>
        <v>Cohen</v>
      </c>
      <c r="AF814" s="51" t="s">
        <v>1095</v>
      </c>
    </row>
    <row r="815" spans="30:32" x14ac:dyDescent="0.3">
      <c r="AD815" s="44"/>
      <c r="AE815" s="3" t="str">
        <f>IFERROR(LEFT(AD815,(FIND(",",AD815,1)-1)),"")</f>
        <v/>
      </c>
      <c r="AF815" s="52"/>
    </row>
    <row r="816" spans="30:32" x14ac:dyDescent="0.3">
      <c r="AD816" s="43" t="s">
        <v>1096</v>
      </c>
      <c r="AE816" s="3" t="str">
        <f>IFERROR(LEFT(AD816,(FIND(",",AD816,1)-1)),"")</f>
        <v>Cohen</v>
      </c>
      <c r="AF816" s="51" t="s">
        <v>1097</v>
      </c>
    </row>
    <row r="817" spans="30:32" x14ac:dyDescent="0.3">
      <c r="AD817" s="44"/>
      <c r="AE817" s="3" t="str">
        <f>IFERROR(LEFT(AD817,(FIND(",",AD817,1)-1)),"")</f>
        <v/>
      </c>
      <c r="AF817" s="52"/>
    </row>
    <row r="818" spans="30:32" x14ac:dyDescent="0.3">
      <c r="AD818" s="43" t="s">
        <v>1098</v>
      </c>
      <c r="AE818" s="3" t="str">
        <f>IFERROR(LEFT(AD818,(FIND(",",AD818,1)-1)),"")</f>
        <v>Cole</v>
      </c>
      <c r="AF818" s="51" t="s">
        <v>1099</v>
      </c>
    </row>
    <row r="819" spans="30:32" x14ac:dyDescent="0.3">
      <c r="AD819" s="44"/>
      <c r="AE819" s="3" t="str">
        <f>IFERROR(LEFT(AD819,(FIND(",",AD819,1)-1)),"")</f>
        <v/>
      </c>
      <c r="AF819" s="52"/>
    </row>
    <row r="820" spans="30:32" x14ac:dyDescent="0.3">
      <c r="AD820" s="43" t="s">
        <v>1100</v>
      </c>
      <c r="AE820" s="3" t="str">
        <f>IFERROR(LEFT(AD820,(FIND(",",AD820,1)-1)),"")</f>
        <v>Coleman</v>
      </c>
      <c r="AF820" s="51" t="s">
        <v>1101</v>
      </c>
    </row>
    <row r="821" spans="30:32" x14ac:dyDescent="0.3">
      <c r="AD821" s="44"/>
      <c r="AE821" s="3" t="str">
        <f>IFERROR(LEFT(AD821,(FIND(",",AD821,1)-1)),"")</f>
        <v/>
      </c>
      <c r="AF821" s="52"/>
    </row>
    <row r="822" spans="30:32" x14ac:dyDescent="0.3">
      <c r="AD822" s="43" t="s">
        <v>1102</v>
      </c>
      <c r="AE822" s="3" t="str">
        <f>IFERROR(LEFT(AD822,(FIND(",",AD822,1)-1)),"")</f>
        <v>Coleman</v>
      </c>
      <c r="AF822" s="51" t="s">
        <v>1103</v>
      </c>
    </row>
    <row r="823" spans="30:32" x14ac:dyDescent="0.3">
      <c r="AD823" s="44"/>
      <c r="AE823" s="3" t="str">
        <f>IFERROR(LEFT(AD823,(FIND(",",AD823,1)-1)),"")</f>
        <v/>
      </c>
      <c r="AF823" s="52"/>
    </row>
    <row r="824" spans="30:32" x14ac:dyDescent="0.3">
      <c r="AD824" s="43" t="s">
        <v>1104</v>
      </c>
      <c r="AE824" s="3" t="str">
        <f>IFERROR(LEFT(AD824,(FIND(",",AD824,1)-1)),"")</f>
        <v>Coleman</v>
      </c>
      <c r="AF824" s="51" t="s">
        <v>1105</v>
      </c>
    </row>
    <row r="825" spans="30:32" x14ac:dyDescent="0.3">
      <c r="AD825" s="44"/>
      <c r="AE825" s="3" t="str">
        <f>IFERROR(LEFT(AD825,(FIND(",",AD825,1)-1)),"")</f>
        <v/>
      </c>
      <c r="AF825" s="52"/>
    </row>
    <row r="826" spans="30:32" x14ac:dyDescent="0.3">
      <c r="AD826" s="43" t="s">
        <v>1106</v>
      </c>
      <c r="AE826" s="3" t="str">
        <f>IFERROR(LEFT(AD826,(FIND(",",AD826,1)-1)),"")</f>
        <v>Collier</v>
      </c>
      <c r="AF826" s="51" t="s">
        <v>1107</v>
      </c>
    </row>
    <row r="827" spans="30:32" x14ac:dyDescent="0.3">
      <c r="AD827" s="44"/>
      <c r="AE827" s="3" t="str">
        <f>IFERROR(LEFT(AD827,(FIND(",",AD827,1)-1)),"")</f>
        <v/>
      </c>
      <c r="AF827" s="52"/>
    </row>
    <row r="828" spans="30:32" x14ac:dyDescent="0.3">
      <c r="AD828" s="43" t="s">
        <v>1108</v>
      </c>
      <c r="AE828" s="3" t="str">
        <f>IFERROR(LEFT(AD828,(FIND(",",AD828,1)-1)),"")</f>
        <v>Collins</v>
      </c>
      <c r="AF828" s="51" t="s">
        <v>1109</v>
      </c>
    </row>
    <row r="829" spans="30:32" x14ac:dyDescent="0.3">
      <c r="AD829" s="44"/>
      <c r="AE829" s="3" t="str">
        <f>IFERROR(LEFT(AD829,(FIND(",",AD829,1)-1)),"")</f>
        <v/>
      </c>
      <c r="AF829" s="52"/>
    </row>
    <row r="830" spans="30:32" x14ac:dyDescent="0.3">
      <c r="AD830" s="43" t="s">
        <v>1110</v>
      </c>
      <c r="AE830" s="3" t="str">
        <f>IFERROR(LEFT(AD830,(FIND(",",AD830,1)-1)),"")</f>
        <v>Collins</v>
      </c>
      <c r="AF830" s="51" t="s">
        <v>1111</v>
      </c>
    </row>
    <row r="831" spans="30:32" x14ac:dyDescent="0.3">
      <c r="AD831" s="44"/>
      <c r="AE831" s="3" t="str">
        <f>IFERROR(LEFT(AD831,(FIND(",",AD831,1)-1)),"")</f>
        <v/>
      </c>
      <c r="AF831" s="52"/>
    </row>
    <row r="832" spans="30:32" x14ac:dyDescent="0.3">
      <c r="AD832" s="43" t="s">
        <v>1112</v>
      </c>
      <c r="AE832" s="3" t="str">
        <f>IFERROR(LEFT(AD832,(FIND(",",AD832,1)-1)),"")</f>
        <v>Collins</v>
      </c>
      <c r="AF832" s="51" t="s">
        <v>1113</v>
      </c>
    </row>
    <row r="833" spans="30:32" x14ac:dyDescent="0.3">
      <c r="AD833" s="44"/>
      <c r="AE833" s="3" t="str">
        <f>IFERROR(LEFT(AD833,(FIND(",",AD833,1)-1)),"")</f>
        <v/>
      </c>
      <c r="AF833" s="52"/>
    </row>
    <row r="834" spans="30:32" x14ac:dyDescent="0.3">
      <c r="AD834" s="43" t="s">
        <v>1114</v>
      </c>
      <c r="AE834" s="3" t="str">
        <f>IFERROR(LEFT(AD834,(FIND(",",AD834,1)-1)),"")</f>
        <v>Collins</v>
      </c>
      <c r="AF834" s="51" t="s">
        <v>1115</v>
      </c>
    </row>
    <row r="835" spans="30:32" x14ac:dyDescent="0.3">
      <c r="AD835" s="44"/>
      <c r="AE835" s="3" t="str">
        <f>IFERROR(LEFT(AD835,(FIND(",",AD835,1)-1)),"")</f>
        <v/>
      </c>
      <c r="AF835" s="52"/>
    </row>
    <row r="836" spans="30:32" x14ac:dyDescent="0.3">
      <c r="AD836" s="43" t="s">
        <v>1116</v>
      </c>
      <c r="AE836" s="3" t="str">
        <f>IFERROR(LEFT(AD836,(FIND(",",AD836,1)-1)),"")</f>
        <v>Collins</v>
      </c>
      <c r="AF836" s="51" t="s">
        <v>1117</v>
      </c>
    </row>
    <row r="837" spans="30:32" x14ac:dyDescent="0.3">
      <c r="AD837" s="44"/>
      <c r="AE837" s="3" t="str">
        <f>IFERROR(LEFT(AD837,(FIND(",",AD837,1)-1)),"")</f>
        <v/>
      </c>
      <c r="AF837" s="52"/>
    </row>
    <row r="838" spans="30:32" x14ac:dyDescent="0.3">
      <c r="AD838" s="43" t="s">
        <v>1118</v>
      </c>
      <c r="AE838" s="3" t="str">
        <f>IFERROR(LEFT(AD838,(FIND(",",AD838,1)-1)),"")</f>
        <v>Collins</v>
      </c>
      <c r="AF838" s="51" t="s">
        <v>1119</v>
      </c>
    </row>
    <row r="839" spans="30:32" x14ac:dyDescent="0.3">
      <c r="AD839" s="44"/>
      <c r="AE839" s="3" t="str">
        <f>IFERROR(LEFT(AD839,(FIND(",",AD839,1)-1)),"")</f>
        <v/>
      </c>
      <c r="AF839" s="52"/>
    </row>
    <row r="840" spans="30:32" x14ac:dyDescent="0.3">
      <c r="AD840" s="43" t="s">
        <v>1120</v>
      </c>
      <c r="AE840" s="3" t="str">
        <f>IFERROR(LEFT(AD840,(FIND(",",AD840,1)-1)),"")</f>
        <v>Collins</v>
      </c>
      <c r="AF840" s="51" t="s">
        <v>1121</v>
      </c>
    </row>
    <row r="841" spans="30:32" x14ac:dyDescent="0.3">
      <c r="AD841" s="44"/>
      <c r="AE841" s="3" t="str">
        <f>IFERROR(LEFT(AD841,(FIND(",",AD841,1)-1)),"")</f>
        <v/>
      </c>
      <c r="AF841" s="52"/>
    </row>
    <row r="842" spans="30:32" x14ac:dyDescent="0.3">
      <c r="AD842" s="43" t="s">
        <v>1122</v>
      </c>
      <c r="AE842" s="3" t="str">
        <f>IFERROR(LEFT(AD842,(FIND(",",AD842,1)-1)),"")</f>
        <v>Colordao</v>
      </c>
      <c r="AF842" s="51" t="s">
        <v>1123</v>
      </c>
    </row>
    <row r="843" spans="30:32" x14ac:dyDescent="0.3">
      <c r="AD843" s="44"/>
      <c r="AE843" s="3" t="str">
        <f>IFERROR(LEFT(AD843,(FIND(",",AD843,1)-1)),"")</f>
        <v/>
      </c>
      <c r="AF843" s="52"/>
    </row>
    <row r="844" spans="30:32" x14ac:dyDescent="0.3">
      <c r="AD844" s="43" t="s">
        <v>1124</v>
      </c>
      <c r="AE844" s="3" t="str">
        <f>IFERROR(LEFT(AD844,(FIND(",",AD844,1)-1)),"")</f>
        <v>Combest</v>
      </c>
      <c r="AF844" s="51" t="s">
        <v>1125</v>
      </c>
    </row>
    <row r="845" spans="30:32" x14ac:dyDescent="0.3">
      <c r="AD845" s="44"/>
      <c r="AE845" s="3" t="str">
        <f>IFERROR(LEFT(AD845,(FIND(",",AD845,1)-1)),"")</f>
        <v/>
      </c>
      <c r="AF845" s="52"/>
    </row>
    <row r="846" spans="30:32" x14ac:dyDescent="0.3">
      <c r="AD846" s="43" t="s">
        <v>1126</v>
      </c>
      <c r="AE846" s="3" t="str">
        <f>IFERROR(LEFT(AD846,(FIND(",",AD846,1)-1)),"")</f>
        <v>Comer</v>
      </c>
      <c r="AF846" s="51" t="s">
        <v>1127</v>
      </c>
    </row>
    <row r="847" spans="30:32" x14ac:dyDescent="0.3">
      <c r="AD847" s="44"/>
      <c r="AE847" s="3" t="str">
        <f>IFERROR(LEFT(AD847,(FIND(",",AD847,1)-1)),"")</f>
        <v/>
      </c>
      <c r="AF847" s="52"/>
    </row>
    <row r="848" spans="30:32" x14ac:dyDescent="0.3">
      <c r="AD848" s="43" t="s">
        <v>1128</v>
      </c>
      <c r="AE848" s="3" t="str">
        <f>IFERROR(LEFT(AD848,(FIND(",",AD848,1)-1)),"")</f>
        <v>Comstock</v>
      </c>
      <c r="AF848" s="51" t="s">
        <v>1129</v>
      </c>
    </row>
    <row r="849" spans="30:32" x14ac:dyDescent="0.3">
      <c r="AD849" s="44"/>
      <c r="AE849" s="3" t="str">
        <f>IFERROR(LEFT(AD849,(FIND(",",AD849,1)-1)),"")</f>
        <v/>
      </c>
      <c r="AF849" s="52"/>
    </row>
    <row r="850" spans="30:32" x14ac:dyDescent="0.3">
      <c r="AD850" s="43" t="s">
        <v>1130</v>
      </c>
      <c r="AE850" s="3" t="str">
        <f>IFERROR(LEFT(AD850,(FIND(",",AD850,1)-1)),"")</f>
        <v>Conable</v>
      </c>
      <c r="AF850" s="51" t="s">
        <v>1131</v>
      </c>
    </row>
    <row r="851" spans="30:32" x14ac:dyDescent="0.3">
      <c r="AD851" s="44"/>
      <c r="AE851" s="3" t="str">
        <f>IFERROR(LEFT(AD851,(FIND(",",AD851,1)-1)),"")</f>
        <v/>
      </c>
      <c r="AF851" s="52"/>
    </row>
    <row r="852" spans="30:32" x14ac:dyDescent="0.3">
      <c r="AD852" s="43" t="s">
        <v>1132</v>
      </c>
      <c r="AE852" s="3" t="str">
        <f>IFERROR(LEFT(AD852,(FIND(",",AD852,1)-1)),"")</f>
        <v>Conaway</v>
      </c>
      <c r="AF852" s="51" t="s">
        <v>1133</v>
      </c>
    </row>
    <row r="853" spans="30:32" x14ac:dyDescent="0.3">
      <c r="AD853" s="44"/>
      <c r="AE853" s="3" t="str">
        <f>IFERROR(LEFT(AD853,(FIND(",",AD853,1)-1)),"")</f>
        <v/>
      </c>
      <c r="AF853" s="52"/>
    </row>
    <row r="854" spans="30:32" x14ac:dyDescent="0.3">
      <c r="AD854" s="43" t="s">
        <v>1134</v>
      </c>
      <c r="AE854" s="3" t="str">
        <f>IFERROR(LEFT(AD854,(FIND(",",AD854,1)-1)),"")</f>
        <v>Condit</v>
      </c>
      <c r="AF854" s="51" t="s">
        <v>1135</v>
      </c>
    </row>
    <row r="855" spans="30:32" x14ac:dyDescent="0.3">
      <c r="AD855" s="44"/>
      <c r="AE855" s="3" t="str">
        <f>IFERROR(LEFT(AD855,(FIND(",",AD855,1)-1)),"")</f>
        <v/>
      </c>
      <c r="AF855" s="52"/>
    </row>
    <row r="856" spans="30:32" x14ac:dyDescent="0.3">
      <c r="AD856" s="43" t="s">
        <v>1136</v>
      </c>
      <c r="AE856" s="3" t="str">
        <f>IFERROR(LEFT(AD856,(FIND(",",AD856,1)-1)),"")</f>
        <v>Conlan</v>
      </c>
      <c r="AF856" s="51" t="s">
        <v>1137</v>
      </c>
    </row>
    <row r="857" spans="30:32" x14ac:dyDescent="0.3">
      <c r="AD857" s="44"/>
      <c r="AE857" s="3" t="str">
        <f>IFERROR(LEFT(AD857,(FIND(",",AD857,1)-1)),"")</f>
        <v/>
      </c>
      <c r="AF857" s="52"/>
    </row>
    <row r="858" spans="30:32" x14ac:dyDescent="0.3">
      <c r="AD858" s="43" t="s">
        <v>1138</v>
      </c>
      <c r="AE858" s="3" t="str">
        <f>IFERROR(LEFT(AD858,(FIND(",",AD858,1)-1)),"")</f>
        <v>Connolly</v>
      </c>
      <c r="AF858" s="51" t="s">
        <v>1139</v>
      </c>
    </row>
    <row r="859" spans="30:32" x14ac:dyDescent="0.3">
      <c r="AD859" s="44"/>
      <c r="AE859" s="3" t="str">
        <f>IFERROR(LEFT(AD859,(FIND(",",AD859,1)-1)),"")</f>
        <v/>
      </c>
      <c r="AF859" s="52"/>
    </row>
    <row r="860" spans="30:32" x14ac:dyDescent="0.3">
      <c r="AD860" s="43" t="s">
        <v>1140</v>
      </c>
      <c r="AE860" s="3" t="str">
        <f>IFERROR(LEFT(AD860,(FIND(",",AD860,1)-1)),"")</f>
        <v>Conrad</v>
      </c>
      <c r="AF860" s="51" t="s">
        <v>1141</v>
      </c>
    </row>
    <row r="861" spans="30:32" x14ac:dyDescent="0.3">
      <c r="AD861" s="44"/>
      <c r="AE861" s="3" t="str">
        <f>IFERROR(LEFT(AD861,(FIND(",",AD861,1)-1)),"")</f>
        <v/>
      </c>
      <c r="AF861" s="52"/>
    </row>
    <row r="862" spans="30:32" x14ac:dyDescent="0.3">
      <c r="AD862" s="43" t="s">
        <v>1142</v>
      </c>
      <c r="AE862" s="3" t="str">
        <f>IFERROR(LEFT(AD862,(FIND(",",AD862,1)-1)),"")</f>
        <v>Conte</v>
      </c>
      <c r="AF862" s="51" t="s">
        <v>1143</v>
      </c>
    </row>
    <row r="863" spans="30:32" x14ac:dyDescent="0.3">
      <c r="AD863" s="44"/>
      <c r="AE863" s="3" t="str">
        <f>IFERROR(LEFT(AD863,(FIND(",",AD863,1)-1)),"")</f>
        <v/>
      </c>
      <c r="AF863" s="52"/>
    </row>
    <row r="864" spans="30:32" x14ac:dyDescent="0.3">
      <c r="AD864" s="43" t="s">
        <v>1144</v>
      </c>
      <c r="AE864" s="3" t="str">
        <f>IFERROR(LEFT(AD864,(FIND(",",AD864,1)-1)),"")</f>
        <v>Conyers</v>
      </c>
      <c r="AF864" s="51" t="s">
        <v>1145</v>
      </c>
    </row>
    <row r="865" spans="30:32" x14ac:dyDescent="0.3">
      <c r="AD865" s="44"/>
      <c r="AE865" s="3" t="str">
        <f>IFERROR(LEFT(AD865,(FIND(",",AD865,1)-1)),"")</f>
        <v/>
      </c>
      <c r="AF865" s="52"/>
    </row>
    <row r="866" spans="30:32" x14ac:dyDescent="0.3">
      <c r="AD866" s="43" t="s">
        <v>1146</v>
      </c>
      <c r="AE866" s="3" t="str">
        <f>IFERROR(LEFT(AD866,(FIND(",",AD866,1)-1)),"")</f>
        <v>Cook</v>
      </c>
      <c r="AF866" s="51" t="s">
        <v>1147</v>
      </c>
    </row>
    <row r="867" spans="30:32" x14ac:dyDescent="0.3">
      <c r="AD867" s="44"/>
      <c r="AE867" s="3" t="str">
        <f>IFERROR(LEFT(AD867,(FIND(",",AD867,1)-1)),"")</f>
        <v/>
      </c>
      <c r="AF867" s="52"/>
    </row>
    <row r="868" spans="30:32" x14ac:dyDescent="0.3">
      <c r="AD868" s="43" t="s">
        <v>1148</v>
      </c>
      <c r="AE868" s="3" t="str">
        <f>IFERROR(LEFT(AD868,(FIND(",",AD868,1)-1)),"")</f>
        <v>Cook</v>
      </c>
      <c r="AF868" s="51" t="s">
        <v>1149</v>
      </c>
    </row>
    <row r="869" spans="30:32" x14ac:dyDescent="0.3">
      <c r="AD869" s="44"/>
      <c r="AE869" s="3" t="str">
        <f>IFERROR(LEFT(AD869,(FIND(",",AD869,1)-1)),"")</f>
        <v/>
      </c>
      <c r="AF869" s="52"/>
    </row>
    <row r="870" spans="30:32" x14ac:dyDescent="0.3">
      <c r="AD870" s="43" t="s">
        <v>1150</v>
      </c>
      <c r="AE870" s="3" t="str">
        <f>IFERROR(LEFT(AD870,(FIND(",",AD870,1)-1)),"")</f>
        <v>Cook</v>
      </c>
      <c r="AF870" s="51" t="s">
        <v>1151</v>
      </c>
    </row>
    <row r="871" spans="30:32" x14ac:dyDescent="0.3">
      <c r="AD871" s="44"/>
      <c r="AE871" s="3" t="str">
        <f>IFERROR(LEFT(AD871,(FIND(",",AD871,1)-1)),"")</f>
        <v/>
      </c>
      <c r="AF871" s="52"/>
    </row>
    <row r="872" spans="30:32" x14ac:dyDescent="0.3">
      <c r="AD872" s="43" t="s">
        <v>1152</v>
      </c>
      <c r="AE872" s="3" t="str">
        <f>IFERROR(LEFT(AD872,(FIND(",",AD872,1)-1)),"")</f>
        <v>Cooksey</v>
      </c>
      <c r="AF872" s="51" t="s">
        <v>1153</v>
      </c>
    </row>
    <row r="873" spans="30:32" x14ac:dyDescent="0.3">
      <c r="AD873" s="44"/>
      <c r="AE873" s="3" t="str">
        <f>IFERROR(LEFT(AD873,(FIND(",",AD873,1)-1)),"")</f>
        <v/>
      </c>
      <c r="AF873" s="52"/>
    </row>
    <row r="874" spans="30:32" x14ac:dyDescent="0.3">
      <c r="AD874" s="43" t="s">
        <v>1154</v>
      </c>
      <c r="AE874" s="3" t="str">
        <f>IFERROR(LEFT(AD874,(FIND(",",AD874,1)-1)),"")</f>
        <v>Cooley</v>
      </c>
      <c r="AF874" s="51" t="s">
        <v>1155</v>
      </c>
    </row>
    <row r="875" spans="30:32" x14ac:dyDescent="0.3">
      <c r="AD875" s="44"/>
      <c r="AE875" s="3" t="str">
        <f>IFERROR(LEFT(AD875,(FIND(",",AD875,1)-1)),"")</f>
        <v/>
      </c>
      <c r="AF875" s="52"/>
    </row>
    <row r="876" spans="30:32" x14ac:dyDescent="0.3">
      <c r="AD876" s="43" t="s">
        <v>1156</v>
      </c>
      <c r="AE876" s="3" t="str">
        <f>IFERROR(LEFT(AD876,(FIND(",",AD876,1)-1)),"")</f>
        <v>Coons</v>
      </c>
      <c r="AF876" s="51" t="s">
        <v>1157</v>
      </c>
    </row>
    <row r="877" spans="30:32" x14ac:dyDescent="0.3">
      <c r="AD877" s="44"/>
      <c r="AE877" s="3" t="str">
        <f>IFERROR(LEFT(AD877,(FIND(",",AD877,1)-1)),"")</f>
        <v/>
      </c>
      <c r="AF877" s="52"/>
    </row>
    <row r="878" spans="30:32" x14ac:dyDescent="0.3">
      <c r="AD878" s="43" t="s">
        <v>1158</v>
      </c>
      <c r="AE878" s="3" t="str">
        <f>IFERROR(LEFT(AD878,(FIND(",",AD878,1)-1)),"")</f>
        <v>Cooper</v>
      </c>
      <c r="AF878" s="51" t="s">
        <v>1159</v>
      </c>
    </row>
    <row r="879" spans="30:32" x14ac:dyDescent="0.3">
      <c r="AD879" s="44"/>
      <c r="AE879" s="3" t="str">
        <f>IFERROR(LEFT(AD879,(FIND(",",AD879,1)-1)),"")</f>
        <v/>
      </c>
      <c r="AF879" s="52"/>
    </row>
    <row r="880" spans="30:32" x14ac:dyDescent="0.3">
      <c r="AD880" s="43" t="s">
        <v>1160</v>
      </c>
      <c r="AE880" s="3" t="str">
        <f>IFERROR(LEFT(AD880,(FIND(",",AD880,1)-1)),"")</f>
        <v>Coppersmith</v>
      </c>
      <c r="AF880" s="51" t="s">
        <v>1161</v>
      </c>
    </row>
    <row r="881" spans="30:32" x14ac:dyDescent="0.3">
      <c r="AD881" s="44"/>
      <c r="AE881" s="3" t="str">
        <f>IFERROR(LEFT(AD881,(FIND(",",AD881,1)-1)),"")</f>
        <v/>
      </c>
      <c r="AF881" s="52"/>
    </row>
    <row r="882" spans="30:32" x14ac:dyDescent="0.3">
      <c r="AD882" s="43" t="s">
        <v>1162</v>
      </c>
      <c r="AE882" s="3" t="str">
        <f>IFERROR(LEFT(AD882,(FIND(",",AD882,1)-1)),"")</f>
        <v>Corcoran</v>
      </c>
      <c r="AF882" s="51" t="s">
        <v>1163</v>
      </c>
    </row>
    <row r="883" spans="30:32" x14ac:dyDescent="0.3">
      <c r="AD883" s="44"/>
      <c r="AE883" s="3" t="str">
        <f>IFERROR(LEFT(AD883,(FIND(",",AD883,1)-1)),"")</f>
        <v/>
      </c>
      <c r="AF883" s="52"/>
    </row>
    <row r="884" spans="30:32" x14ac:dyDescent="0.3">
      <c r="AD884" s="43" t="s">
        <v>1164</v>
      </c>
      <c r="AE884" s="3" t="str">
        <f>IFERROR(LEFT(AD884,(FIND(",",AD884,1)-1)),"")</f>
        <v>Corker</v>
      </c>
      <c r="AF884" s="51" t="s">
        <v>1165</v>
      </c>
    </row>
    <row r="885" spans="30:32" x14ac:dyDescent="0.3">
      <c r="AD885" s="44"/>
      <c r="AE885" s="3" t="str">
        <f>IFERROR(LEFT(AD885,(FIND(",",AD885,1)-1)),"")</f>
        <v/>
      </c>
      <c r="AF885" s="52"/>
    </row>
    <row r="886" spans="30:32" x14ac:dyDescent="0.3">
      <c r="AD886" s="43" t="s">
        <v>1166</v>
      </c>
      <c r="AE886" s="3" t="str">
        <f>IFERROR(LEFT(AD886,(FIND(",",AD886,1)-1)),"")</f>
        <v>Corman</v>
      </c>
      <c r="AF886" s="51" t="s">
        <v>1167</v>
      </c>
    </row>
    <row r="887" spans="30:32" x14ac:dyDescent="0.3">
      <c r="AD887" s="44"/>
      <c r="AE887" s="3" t="str">
        <f>IFERROR(LEFT(AD887,(FIND(",",AD887,1)-1)),"")</f>
        <v/>
      </c>
      <c r="AF887" s="52"/>
    </row>
    <row r="888" spans="30:32" x14ac:dyDescent="0.3">
      <c r="AD888" s="43" t="s">
        <v>1168</v>
      </c>
      <c r="AE888" s="3" t="str">
        <f>IFERROR(LEFT(AD888,(FIND(",",AD888,1)-1)),"")</f>
        <v>Cornell</v>
      </c>
      <c r="AF888" s="51" t="s">
        <v>1169</v>
      </c>
    </row>
    <row r="889" spans="30:32" x14ac:dyDescent="0.3">
      <c r="AD889" s="44"/>
      <c r="AE889" s="3" t="str">
        <f>IFERROR(LEFT(AD889,(FIND(",",AD889,1)-1)),"")</f>
        <v/>
      </c>
      <c r="AF889" s="52"/>
    </row>
    <row r="890" spans="30:32" x14ac:dyDescent="0.3">
      <c r="AD890" s="43" t="s">
        <v>1170</v>
      </c>
      <c r="AE890" s="3" t="str">
        <f>IFERROR(LEFT(AD890,(FIND(",",AD890,1)-1)),"")</f>
        <v>Cornwell</v>
      </c>
      <c r="AF890" s="51" t="s">
        <v>1171</v>
      </c>
    </row>
    <row r="891" spans="30:32" x14ac:dyDescent="0.3">
      <c r="AD891" s="44"/>
      <c r="AE891" s="3" t="str">
        <f>IFERROR(LEFT(AD891,(FIND(",",AD891,1)-1)),"")</f>
        <v/>
      </c>
      <c r="AF891" s="52"/>
    </row>
    <row r="892" spans="30:32" x14ac:dyDescent="0.3">
      <c r="AD892" s="43" t="s">
        <v>1172</v>
      </c>
      <c r="AE892" s="3" t="str">
        <f>IFERROR(LEFT(AD892,(FIND(",",AD892,1)-1)),"")</f>
        <v>Cornyn</v>
      </c>
      <c r="AF892" s="51" t="s">
        <v>1173</v>
      </c>
    </row>
    <row r="893" spans="30:32" x14ac:dyDescent="0.3">
      <c r="AD893" s="44"/>
      <c r="AE893" s="3" t="str">
        <f>IFERROR(LEFT(AD893,(FIND(",",AD893,1)-1)),"")</f>
        <v/>
      </c>
      <c r="AF893" s="52"/>
    </row>
    <row r="894" spans="30:32" x14ac:dyDescent="0.3">
      <c r="AD894" s="43" t="s">
        <v>1174</v>
      </c>
      <c r="AE894" s="3" t="str">
        <f>IFERROR(LEFT(AD894,(FIND(",",AD894,1)-1)),"")</f>
        <v>Corrada</v>
      </c>
      <c r="AF894" s="51" t="s">
        <v>1175</v>
      </c>
    </row>
    <row r="895" spans="30:32" x14ac:dyDescent="0.3">
      <c r="AD895" s="44"/>
      <c r="AE895" s="3" t="str">
        <f>IFERROR(LEFT(AD895,(FIND(",",AD895,1)-1)),"")</f>
        <v/>
      </c>
      <c r="AF895" s="52"/>
    </row>
    <row r="896" spans="30:32" x14ac:dyDescent="0.3">
      <c r="AD896" s="43" t="s">
        <v>1176</v>
      </c>
      <c r="AE896" s="3" t="str">
        <f>IFERROR(LEFT(AD896,(FIND(",",AD896,1)-1)),"")</f>
        <v>Correa</v>
      </c>
      <c r="AF896" s="51" t="s">
        <v>1177</v>
      </c>
    </row>
    <row r="897" spans="30:32" x14ac:dyDescent="0.3">
      <c r="AD897" s="44"/>
      <c r="AE897" s="3" t="str">
        <f>IFERROR(LEFT(AD897,(FIND(",",AD897,1)-1)),"")</f>
        <v/>
      </c>
      <c r="AF897" s="52"/>
    </row>
    <row r="898" spans="30:32" x14ac:dyDescent="0.3">
      <c r="AD898" s="43" t="s">
        <v>1178</v>
      </c>
      <c r="AE898" s="3" t="str">
        <f>IFERROR(LEFT(AD898,(FIND(",",AD898,1)-1)),"")</f>
        <v>Cortez Masto</v>
      </c>
      <c r="AF898" s="51" t="s">
        <v>1179</v>
      </c>
    </row>
    <row r="899" spans="30:32" x14ac:dyDescent="0.3">
      <c r="AD899" s="44"/>
      <c r="AE899" s="3" t="str">
        <f>IFERROR(LEFT(AD899,(FIND(",",AD899,1)-1)),"")</f>
        <v/>
      </c>
      <c r="AF899" s="52"/>
    </row>
    <row r="900" spans="30:32" x14ac:dyDescent="0.3">
      <c r="AD900" s="43" t="s">
        <v>1180</v>
      </c>
      <c r="AE900" s="3" t="str">
        <f>IFERROR(LEFT(AD900,(FIND(",",AD900,1)-1)),"")</f>
        <v>Corzine</v>
      </c>
      <c r="AF900" s="51" t="s">
        <v>1181</v>
      </c>
    </row>
    <row r="901" spans="30:32" x14ac:dyDescent="0.3">
      <c r="AD901" s="44"/>
      <c r="AE901" s="3" t="str">
        <f>IFERROR(LEFT(AD901,(FIND(",",AD901,1)-1)),"")</f>
        <v/>
      </c>
      <c r="AF901" s="52"/>
    </row>
    <row r="902" spans="30:32" x14ac:dyDescent="0.3">
      <c r="AD902" s="43" t="s">
        <v>1182</v>
      </c>
      <c r="AE902" s="3" t="str">
        <f>IFERROR(LEFT(AD902,(FIND(",",AD902,1)-1)),"")</f>
        <v>Costa</v>
      </c>
      <c r="AF902" s="51" t="s">
        <v>1183</v>
      </c>
    </row>
    <row r="903" spans="30:32" x14ac:dyDescent="0.3">
      <c r="AD903" s="44"/>
      <c r="AE903" s="3" t="str">
        <f>IFERROR(LEFT(AD903,(FIND(",",AD903,1)-1)),"")</f>
        <v/>
      </c>
      <c r="AF903" s="52"/>
    </row>
    <row r="904" spans="30:32" x14ac:dyDescent="0.3">
      <c r="AD904" s="43" t="s">
        <v>1184</v>
      </c>
      <c r="AE904" s="3" t="str">
        <f>IFERROR(LEFT(AD904,(FIND(",",AD904,1)-1)),"")</f>
        <v>Costello</v>
      </c>
      <c r="AF904" s="51" t="s">
        <v>1185</v>
      </c>
    </row>
    <row r="905" spans="30:32" x14ac:dyDescent="0.3">
      <c r="AD905" s="44"/>
      <c r="AE905" s="3" t="str">
        <f>IFERROR(LEFT(AD905,(FIND(",",AD905,1)-1)),"")</f>
        <v/>
      </c>
      <c r="AF905" s="52"/>
    </row>
    <row r="906" spans="30:32" x14ac:dyDescent="0.3">
      <c r="AD906" s="43" t="s">
        <v>1186</v>
      </c>
      <c r="AE906" s="3" t="str">
        <f>IFERROR(LEFT(AD906,(FIND(",",AD906,1)-1)),"")</f>
        <v>Costello</v>
      </c>
      <c r="AF906" s="51" t="s">
        <v>1187</v>
      </c>
    </row>
    <row r="907" spans="30:32" x14ac:dyDescent="0.3">
      <c r="AD907" s="44"/>
      <c r="AE907" s="3" t="str">
        <f>IFERROR(LEFT(AD907,(FIND(",",AD907,1)-1)),"")</f>
        <v/>
      </c>
      <c r="AF907" s="52"/>
    </row>
    <row r="908" spans="30:32" x14ac:dyDescent="0.3">
      <c r="AD908" s="43" t="s">
        <v>1188</v>
      </c>
      <c r="AE908" s="3" t="str">
        <f>IFERROR(LEFT(AD908,(FIND(",",AD908,1)-1)),"")</f>
        <v>Cotter</v>
      </c>
      <c r="AF908" s="51" t="s">
        <v>1189</v>
      </c>
    </row>
    <row r="909" spans="30:32" x14ac:dyDescent="0.3">
      <c r="AD909" s="44"/>
      <c r="AE909" s="3" t="str">
        <f>IFERROR(LEFT(AD909,(FIND(",",AD909,1)-1)),"")</f>
        <v/>
      </c>
      <c r="AF909" s="52"/>
    </row>
    <row r="910" spans="30:32" x14ac:dyDescent="0.3">
      <c r="AD910" s="43" t="s">
        <v>1190</v>
      </c>
      <c r="AE910" s="3" t="str">
        <f>IFERROR(LEFT(AD910,(FIND(",",AD910,1)-1)),"")</f>
        <v>Cotton</v>
      </c>
      <c r="AF910" s="51" t="s">
        <v>1191</v>
      </c>
    </row>
    <row r="911" spans="30:32" x14ac:dyDescent="0.3">
      <c r="AD911" s="44"/>
      <c r="AE911" s="3" t="str">
        <f>IFERROR(LEFT(AD911,(FIND(",",AD911,1)-1)),"")</f>
        <v/>
      </c>
      <c r="AF911" s="52"/>
    </row>
    <row r="912" spans="30:32" x14ac:dyDescent="0.3">
      <c r="AD912" s="43" t="s">
        <v>1192</v>
      </c>
      <c r="AE912" s="3" t="str">
        <f>IFERROR(LEFT(AD912,(FIND(",",AD912,1)-1)),"")</f>
        <v>Cotton</v>
      </c>
      <c r="AF912" s="51" t="s">
        <v>1193</v>
      </c>
    </row>
    <row r="913" spans="30:32" x14ac:dyDescent="0.3">
      <c r="AD913" s="44"/>
      <c r="AE913" s="3" t="str">
        <f>IFERROR(LEFT(AD913,(FIND(",",AD913,1)-1)),"")</f>
        <v/>
      </c>
      <c r="AF913" s="52"/>
    </row>
    <row r="914" spans="30:32" x14ac:dyDescent="0.3">
      <c r="AD914" s="43" t="s">
        <v>1194</v>
      </c>
      <c r="AE914" s="3" t="str">
        <f>IFERROR(LEFT(AD914,(FIND(",",AD914,1)-1)),"")</f>
        <v>Coughlin</v>
      </c>
      <c r="AF914" s="51" t="s">
        <v>1195</v>
      </c>
    </row>
    <row r="915" spans="30:32" x14ac:dyDescent="0.3">
      <c r="AD915" s="44"/>
      <c r="AE915" s="3" t="str">
        <f>IFERROR(LEFT(AD915,(FIND(",",AD915,1)-1)),"")</f>
        <v/>
      </c>
      <c r="AF915" s="52"/>
    </row>
    <row r="916" spans="30:32" x14ac:dyDescent="0.3">
      <c r="AD916" s="43" t="s">
        <v>1196</v>
      </c>
      <c r="AE916" s="3" t="str">
        <f>IFERROR(LEFT(AD916,(FIND(",",AD916,1)-1)),"")</f>
        <v>Courter</v>
      </c>
      <c r="AF916" s="51" t="s">
        <v>1197</v>
      </c>
    </row>
    <row r="917" spans="30:32" x14ac:dyDescent="0.3">
      <c r="AD917" s="44"/>
      <c r="AE917" s="3" t="str">
        <f>IFERROR(LEFT(AD917,(FIND(",",AD917,1)-1)),"")</f>
        <v/>
      </c>
      <c r="AF917" s="52"/>
    </row>
    <row r="918" spans="30:32" x14ac:dyDescent="0.3">
      <c r="AD918" s="43" t="s">
        <v>1198</v>
      </c>
      <c r="AE918" s="3" t="str">
        <f>IFERROR(LEFT(AD918,(FIND(",",AD918,1)-1)),"")</f>
        <v>Courtney</v>
      </c>
      <c r="AF918" s="51" t="s">
        <v>1199</v>
      </c>
    </row>
    <row r="919" spans="30:32" x14ac:dyDescent="0.3">
      <c r="AD919" s="44"/>
      <c r="AE919" s="3" t="str">
        <f>IFERROR(LEFT(AD919,(FIND(",",AD919,1)-1)),"")</f>
        <v/>
      </c>
      <c r="AF919" s="52"/>
    </row>
    <row r="920" spans="30:32" x14ac:dyDescent="0.3">
      <c r="AD920" s="43" t="s">
        <v>1200</v>
      </c>
      <c r="AE920" s="3" t="str">
        <f>IFERROR(LEFT(AD920,(FIND(",",AD920,1)-1)),"")</f>
        <v>Coverdell</v>
      </c>
      <c r="AF920" s="51" t="s">
        <v>1201</v>
      </c>
    </row>
    <row r="921" spans="30:32" x14ac:dyDescent="0.3">
      <c r="AD921" s="44"/>
      <c r="AE921" s="3" t="str">
        <f>IFERROR(LEFT(AD921,(FIND(",",AD921,1)-1)),"")</f>
        <v/>
      </c>
      <c r="AF921" s="52"/>
    </row>
    <row r="922" spans="30:32" x14ac:dyDescent="0.3">
      <c r="AD922" s="43" t="s">
        <v>1202</v>
      </c>
      <c r="AE922" s="3" t="str">
        <f>IFERROR(LEFT(AD922,(FIND(",",AD922,1)-1)),"")</f>
        <v>Cowan</v>
      </c>
      <c r="AF922" s="51" t="s">
        <v>1203</v>
      </c>
    </row>
    <row r="923" spans="30:32" x14ac:dyDescent="0.3">
      <c r="AD923" s="44"/>
      <c r="AE923" s="3" t="str">
        <f>IFERROR(LEFT(AD923,(FIND(",",AD923,1)-1)),"")</f>
        <v/>
      </c>
      <c r="AF923" s="52"/>
    </row>
    <row r="924" spans="30:32" x14ac:dyDescent="0.3">
      <c r="AD924" s="43" t="s">
        <v>1204</v>
      </c>
      <c r="AE924" s="3" t="str">
        <f>IFERROR(LEFT(AD924,(FIND(",",AD924,1)-1)),"")</f>
        <v>Cox</v>
      </c>
      <c r="AF924" s="51" t="s">
        <v>1205</v>
      </c>
    </row>
    <row r="925" spans="30:32" x14ac:dyDescent="0.3">
      <c r="AD925" s="44"/>
      <c r="AE925" s="3" t="str">
        <f>IFERROR(LEFT(AD925,(FIND(",",AD925,1)-1)),"")</f>
        <v/>
      </c>
      <c r="AF925" s="52"/>
    </row>
    <row r="926" spans="30:32" x14ac:dyDescent="0.3">
      <c r="AD926" s="43" t="s">
        <v>1206</v>
      </c>
      <c r="AE926" s="3" t="str">
        <f>IFERROR(LEFT(AD926,(FIND(",",AD926,1)-1)),"")</f>
        <v>Cox</v>
      </c>
      <c r="AF926" s="51" t="s">
        <v>1207</v>
      </c>
    </row>
    <row r="927" spans="30:32" x14ac:dyDescent="0.3">
      <c r="AD927" s="44"/>
      <c r="AE927" s="3" t="str">
        <f>IFERROR(LEFT(AD927,(FIND(",",AD927,1)-1)),"")</f>
        <v/>
      </c>
      <c r="AF927" s="52"/>
    </row>
    <row r="928" spans="30:32" x14ac:dyDescent="0.3">
      <c r="AD928" s="43" t="s">
        <v>1208</v>
      </c>
      <c r="AE928" s="3" t="str">
        <f>IFERROR(LEFT(AD928,(FIND(",",AD928,1)-1)),"")</f>
        <v>Coyne</v>
      </c>
      <c r="AF928" s="51" t="s">
        <v>1209</v>
      </c>
    </row>
    <row r="929" spans="30:32" x14ac:dyDescent="0.3">
      <c r="AD929" s="44"/>
      <c r="AE929" s="3" t="str">
        <f>IFERROR(LEFT(AD929,(FIND(",",AD929,1)-1)),"")</f>
        <v/>
      </c>
      <c r="AF929" s="52"/>
    </row>
    <row r="930" spans="30:32" x14ac:dyDescent="0.3">
      <c r="AD930" s="43" t="s">
        <v>1210</v>
      </c>
      <c r="AE930" s="3" t="str">
        <f>IFERROR(LEFT(AD930,(FIND(",",AD930,1)-1)),"")</f>
        <v>Coyne</v>
      </c>
      <c r="AF930" s="51" t="s">
        <v>1211</v>
      </c>
    </row>
    <row r="931" spans="30:32" x14ac:dyDescent="0.3">
      <c r="AD931" s="44"/>
      <c r="AE931" s="3" t="str">
        <f>IFERROR(LEFT(AD931,(FIND(",",AD931,1)-1)),"")</f>
        <v/>
      </c>
      <c r="AF931" s="52"/>
    </row>
    <row r="932" spans="30:32" x14ac:dyDescent="0.3">
      <c r="AD932" s="43" t="s">
        <v>1212</v>
      </c>
      <c r="AE932" s="3" t="str">
        <f>IFERROR(LEFT(AD932,(FIND(",",AD932,1)-1)),"")</f>
        <v>Craig</v>
      </c>
      <c r="AF932" s="51" t="s">
        <v>1213</v>
      </c>
    </row>
    <row r="933" spans="30:32" x14ac:dyDescent="0.3">
      <c r="AD933" s="44"/>
      <c r="AE933" s="3" t="str">
        <f>IFERROR(LEFT(AD933,(FIND(",",AD933,1)-1)),"")</f>
        <v/>
      </c>
      <c r="AF933" s="52"/>
    </row>
    <row r="934" spans="30:32" x14ac:dyDescent="0.3">
      <c r="AD934" s="43" t="s">
        <v>1214</v>
      </c>
      <c r="AE934" s="3" t="str">
        <f>IFERROR(LEFT(AD934,(FIND(",",AD934,1)-1)),"")</f>
        <v>Cramer</v>
      </c>
      <c r="AF934" s="51" t="s">
        <v>1215</v>
      </c>
    </row>
    <row r="935" spans="30:32" x14ac:dyDescent="0.3">
      <c r="AD935" s="44"/>
      <c r="AE935" s="3" t="str">
        <f>IFERROR(LEFT(AD935,(FIND(",",AD935,1)-1)),"")</f>
        <v/>
      </c>
      <c r="AF935" s="52"/>
    </row>
    <row r="936" spans="30:32" ht="27.6" x14ac:dyDescent="0.3">
      <c r="AD936" s="43" t="s">
        <v>1216</v>
      </c>
      <c r="AE936" s="3" t="str">
        <f>IFERROR(LEFT(AD936,(FIND(",",AD936,1)-1)),"")</f>
        <v>Cramer</v>
      </c>
      <c r="AF936" s="51" t="s">
        <v>1217</v>
      </c>
    </row>
    <row r="937" spans="30:32" x14ac:dyDescent="0.3">
      <c r="AD937" s="44"/>
      <c r="AE937" s="3" t="str">
        <f>IFERROR(LEFT(AD937,(FIND(",",AD937,1)-1)),"")</f>
        <v/>
      </c>
      <c r="AF937" s="52"/>
    </row>
    <row r="938" spans="30:32" x14ac:dyDescent="0.3">
      <c r="AD938" s="43" t="s">
        <v>1218</v>
      </c>
      <c r="AE938" s="3" t="str">
        <f>IFERROR(LEFT(AD938,(FIND(",",AD938,1)-1)),"")</f>
        <v>Crane</v>
      </c>
      <c r="AF938" s="51" t="s">
        <v>1219</v>
      </c>
    </row>
    <row r="939" spans="30:32" x14ac:dyDescent="0.3">
      <c r="AD939" s="44"/>
      <c r="AE939" s="3" t="str">
        <f>IFERROR(LEFT(AD939,(FIND(",",AD939,1)-1)),"")</f>
        <v/>
      </c>
      <c r="AF939" s="52"/>
    </row>
    <row r="940" spans="30:32" x14ac:dyDescent="0.3">
      <c r="AD940" s="43" t="s">
        <v>1220</v>
      </c>
      <c r="AE940" s="3" t="str">
        <f>IFERROR(LEFT(AD940,(FIND(",",AD940,1)-1)),"")</f>
        <v>Crane</v>
      </c>
      <c r="AF940" s="51" t="s">
        <v>1221</v>
      </c>
    </row>
    <row r="941" spans="30:32" x14ac:dyDescent="0.3">
      <c r="AD941" s="44"/>
      <c r="AE941" s="3" t="str">
        <f>IFERROR(LEFT(AD941,(FIND(",",AD941,1)-1)),"")</f>
        <v/>
      </c>
      <c r="AF941" s="52"/>
    </row>
    <row r="942" spans="30:32" x14ac:dyDescent="0.3">
      <c r="AD942" s="43" t="s">
        <v>1222</v>
      </c>
      <c r="AE942" s="3" t="str">
        <f>IFERROR(LEFT(AD942,(FIND(",",AD942,1)-1)),"")</f>
        <v>Cranston</v>
      </c>
      <c r="AF942" s="51" t="s">
        <v>1223</v>
      </c>
    </row>
    <row r="943" spans="30:32" x14ac:dyDescent="0.3">
      <c r="AD943" s="44"/>
      <c r="AE943" s="3" t="str">
        <f>IFERROR(LEFT(AD943,(FIND(",",AD943,1)-1)),"")</f>
        <v/>
      </c>
      <c r="AF943" s="52"/>
    </row>
    <row r="944" spans="30:32" x14ac:dyDescent="0.3">
      <c r="AD944" s="43" t="s">
        <v>1224</v>
      </c>
      <c r="AE944" s="3" t="str">
        <f>IFERROR(LEFT(AD944,(FIND(",",AD944,1)-1)),"")</f>
        <v>Crapo</v>
      </c>
      <c r="AF944" s="51" t="s">
        <v>1225</v>
      </c>
    </row>
    <row r="945" spans="30:32" x14ac:dyDescent="0.3">
      <c r="AD945" s="44"/>
      <c r="AE945" s="3" t="str">
        <f>IFERROR(LEFT(AD945,(FIND(",",AD945,1)-1)),"")</f>
        <v/>
      </c>
      <c r="AF945" s="52"/>
    </row>
    <row r="946" spans="30:32" x14ac:dyDescent="0.3">
      <c r="AD946" s="43" t="s">
        <v>1226</v>
      </c>
      <c r="AE946" s="3" t="str">
        <f>IFERROR(LEFT(AD946,(FIND(",",AD946,1)-1)),"")</f>
        <v>Cravaack</v>
      </c>
      <c r="AF946" s="51" t="s">
        <v>1227</v>
      </c>
    </row>
    <row r="947" spans="30:32" x14ac:dyDescent="0.3">
      <c r="AD947" s="44"/>
      <c r="AE947" s="3" t="str">
        <f>IFERROR(LEFT(AD947,(FIND(",",AD947,1)-1)),"")</f>
        <v/>
      </c>
      <c r="AF947" s="52"/>
    </row>
    <row r="948" spans="30:32" x14ac:dyDescent="0.3">
      <c r="AD948" s="43" t="s">
        <v>1228</v>
      </c>
      <c r="AE948" s="3" t="str">
        <f>IFERROR(LEFT(AD948,(FIND(",",AD948,1)-1)),"")</f>
        <v>Crawford</v>
      </c>
      <c r="AF948" s="51" t="s">
        <v>1229</v>
      </c>
    </row>
    <row r="949" spans="30:32" x14ac:dyDescent="0.3">
      <c r="AD949" s="44"/>
      <c r="AE949" s="3" t="str">
        <f>IFERROR(LEFT(AD949,(FIND(",",AD949,1)-1)),"")</f>
        <v/>
      </c>
      <c r="AF949" s="52"/>
    </row>
    <row r="950" spans="30:32" x14ac:dyDescent="0.3">
      <c r="AD950" s="43" t="s">
        <v>1230</v>
      </c>
      <c r="AE950" s="3" t="str">
        <f>IFERROR(LEFT(AD950,(FIND(",",AD950,1)-1)),"")</f>
        <v>Cremeans</v>
      </c>
      <c r="AF950" s="51" t="s">
        <v>1231</v>
      </c>
    </row>
    <row r="951" spans="30:32" x14ac:dyDescent="0.3">
      <c r="AD951" s="44"/>
      <c r="AE951" s="3" t="str">
        <f>IFERROR(LEFT(AD951,(FIND(",",AD951,1)-1)),"")</f>
        <v/>
      </c>
      <c r="AF951" s="52"/>
    </row>
    <row r="952" spans="30:32" x14ac:dyDescent="0.3">
      <c r="AD952" s="43" t="s">
        <v>1232</v>
      </c>
      <c r="AE952" s="3" t="str">
        <f>IFERROR(LEFT(AD952,(FIND(",",AD952,1)-1)),"")</f>
        <v>Crenshaw</v>
      </c>
      <c r="AF952" s="51" t="s">
        <v>1233</v>
      </c>
    </row>
    <row r="953" spans="30:32" x14ac:dyDescent="0.3">
      <c r="AD953" s="44"/>
      <c r="AE953" s="3" t="str">
        <f>IFERROR(LEFT(AD953,(FIND(",",AD953,1)-1)),"")</f>
        <v/>
      </c>
      <c r="AF953" s="52"/>
    </row>
    <row r="954" spans="30:32" x14ac:dyDescent="0.3">
      <c r="AD954" s="43" t="s">
        <v>1234</v>
      </c>
      <c r="AE954" s="3" t="str">
        <f>IFERROR(LEFT(AD954,(FIND(",",AD954,1)-1)),"")</f>
        <v>Crist</v>
      </c>
      <c r="AF954" s="51" t="s">
        <v>1235</v>
      </c>
    </row>
    <row r="955" spans="30:32" x14ac:dyDescent="0.3">
      <c r="AD955" s="44"/>
      <c r="AE955" s="3" t="str">
        <f>IFERROR(LEFT(AD955,(FIND(",",AD955,1)-1)),"")</f>
        <v/>
      </c>
      <c r="AF955" s="52"/>
    </row>
    <row r="956" spans="30:32" x14ac:dyDescent="0.3">
      <c r="AD956" s="43" t="s">
        <v>1236</v>
      </c>
      <c r="AE956" s="3" t="str">
        <f>IFERROR(LEFT(AD956,(FIND(",",AD956,1)-1)),"")</f>
        <v>Critz</v>
      </c>
      <c r="AF956" s="51" t="s">
        <v>1237</v>
      </c>
    </row>
    <row r="957" spans="30:32" x14ac:dyDescent="0.3">
      <c r="AD957" s="44"/>
      <c r="AE957" s="3" t="str">
        <f>IFERROR(LEFT(AD957,(FIND(",",AD957,1)-1)),"")</f>
        <v/>
      </c>
      <c r="AF957" s="52"/>
    </row>
    <row r="958" spans="30:32" x14ac:dyDescent="0.3">
      <c r="AD958" s="43" t="s">
        <v>1238</v>
      </c>
      <c r="AE958" s="3" t="str">
        <f>IFERROR(LEFT(AD958,(FIND(",",AD958,1)-1)),"")</f>
        <v>Crockett</v>
      </c>
      <c r="AF958" s="51" t="s">
        <v>1239</v>
      </c>
    </row>
    <row r="959" spans="30:32" x14ac:dyDescent="0.3">
      <c r="AD959" s="44"/>
      <c r="AE959" s="3" t="str">
        <f>IFERROR(LEFT(AD959,(FIND(",",AD959,1)-1)),"")</f>
        <v/>
      </c>
      <c r="AF959" s="52"/>
    </row>
    <row r="960" spans="30:32" x14ac:dyDescent="0.3">
      <c r="AD960" s="43" t="s">
        <v>1240</v>
      </c>
      <c r="AE960" s="3" t="str">
        <f>IFERROR(LEFT(AD960,(FIND(",",AD960,1)-1)),"")</f>
        <v>Cronin</v>
      </c>
      <c r="AF960" s="51" t="s">
        <v>1241</v>
      </c>
    </row>
    <row r="961" spans="30:32" x14ac:dyDescent="0.3">
      <c r="AD961" s="44"/>
      <c r="AE961" s="3" t="str">
        <f>IFERROR(LEFT(AD961,(FIND(",",AD961,1)-1)),"")</f>
        <v/>
      </c>
      <c r="AF961" s="52"/>
    </row>
    <row r="962" spans="30:32" x14ac:dyDescent="0.3">
      <c r="AD962" s="43" t="s">
        <v>1242</v>
      </c>
      <c r="AE962" s="3" t="str">
        <f>IFERROR(LEFT(AD962,(FIND(",",AD962,1)-1)),"")</f>
        <v>Crowley</v>
      </c>
      <c r="AF962" s="51" t="s">
        <v>1243</v>
      </c>
    </row>
    <row r="963" spans="30:32" x14ac:dyDescent="0.3">
      <c r="AD963" s="44"/>
      <c r="AE963" s="3" t="str">
        <f>IFERROR(LEFT(AD963,(FIND(",",AD963,1)-1)),"")</f>
        <v/>
      </c>
      <c r="AF963" s="52"/>
    </row>
    <row r="964" spans="30:32" x14ac:dyDescent="0.3">
      <c r="AD964" s="43" t="s">
        <v>1244</v>
      </c>
      <c r="AE964" s="3" t="str">
        <f>IFERROR(LEFT(AD964,(FIND(",",AD964,1)-1)),"")</f>
        <v>Cruz</v>
      </c>
      <c r="AF964" s="51" t="s">
        <v>1245</v>
      </c>
    </row>
    <row r="965" spans="30:32" x14ac:dyDescent="0.3">
      <c r="AD965" s="44"/>
      <c r="AE965" s="3" t="str">
        <f>IFERROR(LEFT(AD965,(FIND(",",AD965,1)-1)),"")</f>
        <v/>
      </c>
      <c r="AF965" s="52"/>
    </row>
    <row r="966" spans="30:32" x14ac:dyDescent="0.3">
      <c r="AD966" s="43" t="s">
        <v>1246</v>
      </c>
      <c r="AE966" s="3" t="str">
        <f>IFERROR(LEFT(AD966,(FIND(",",AD966,1)-1)),"")</f>
        <v>Cubin</v>
      </c>
      <c r="AF966" s="51" t="s">
        <v>1247</v>
      </c>
    </row>
    <row r="967" spans="30:32" x14ac:dyDescent="0.3">
      <c r="AD967" s="44"/>
      <c r="AE967" s="3" t="str">
        <f>IFERROR(LEFT(AD967,(FIND(",",AD967,1)-1)),"")</f>
        <v/>
      </c>
      <c r="AF967" s="52"/>
    </row>
    <row r="968" spans="30:32" x14ac:dyDescent="0.3">
      <c r="AD968" s="43" t="s">
        <v>1248</v>
      </c>
      <c r="AE968" s="3" t="str">
        <f>IFERROR(LEFT(AD968,(FIND(",",AD968,1)-1)),"")</f>
        <v>Cuellar</v>
      </c>
      <c r="AF968" s="51" t="s">
        <v>1249</v>
      </c>
    </row>
    <row r="969" spans="30:32" x14ac:dyDescent="0.3">
      <c r="AD969" s="44"/>
      <c r="AE969" s="3" t="str">
        <f>IFERROR(LEFT(AD969,(FIND(",",AD969,1)-1)),"")</f>
        <v/>
      </c>
      <c r="AF969" s="52"/>
    </row>
    <row r="970" spans="30:32" x14ac:dyDescent="0.3">
      <c r="AD970" s="43" t="s">
        <v>1250</v>
      </c>
      <c r="AE970" s="3" t="str">
        <f>IFERROR(LEFT(AD970,(FIND(",",AD970,1)-1)),"")</f>
        <v>Culberson</v>
      </c>
      <c r="AF970" s="51" t="s">
        <v>1251</v>
      </c>
    </row>
    <row r="971" spans="30:32" x14ac:dyDescent="0.3">
      <c r="AD971" s="44"/>
      <c r="AE971" s="3" t="str">
        <f>IFERROR(LEFT(AD971,(FIND(",",AD971,1)-1)),"")</f>
        <v/>
      </c>
      <c r="AF971" s="52"/>
    </row>
    <row r="972" spans="30:32" x14ac:dyDescent="0.3">
      <c r="AD972" s="43" t="s">
        <v>1252</v>
      </c>
      <c r="AE972" s="3" t="str">
        <f>IFERROR(LEFT(AD972,(FIND(",",AD972,1)-1)),"")</f>
        <v>Culver</v>
      </c>
      <c r="AF972" s="51" t="s">
        <v>1253</v>
      </c>
    </row>
    <row r="973" spans="30:32" x14ac:dyDescent="0.3">
      <c r="AD973" s="44"/>
      <c r="AE973" s="3" t="str">
        <f>IFERROR(LEFT(AD973,(FIND(",",AD973,1)-1)),"")</f>
        <v/>
      </c>
      <c r="AF973" s="52"/>
    </row>
    <row r="974" spans="30:32" x14ac:dyDescent="0.3">
      <c r="AD974" s="43" t="s">
        <v>1254</v>
      </c>
      <c r="AE974" s="3" t="str">
        <f>IFERROR(LEFT(AD974,(FIND(",",AD974,1)-1)),"")</f>
        <v>Cummings</v>
      </c>
      <c r="AF974" s="51" t="s">
        <v>1255</v>
      </c>
    </row>
    <row r="975" spans="30:32" x14ac:dyDescent="0.3">
      <c r="AD975" s="44"/>
      <c r="AE975" s="3" t="str">
        <f>IFERROR(LEFT(AD975,(FIND(",",AD975,1)-1)),"")</f>
        <v/>
      </c>
      <c r="AF975" s="52"/>
    </row>
    <row r="976" spans="30:32" ht="27.6" x14ac:dyDescent="0.3">
      <c r="AD976" s="43" t="s">
        <v>1256</v>
      </c>
      <c r="AE976" s="3" t="str">
        <f>IFERROR(LEFT(AD976,(FIND(",",AD976,1)-1)),"")</f>
        <v>Cunningham</v>
      </c>
      <c r="AF976" s="51" t="s">
        <v>1257</v>
      </c>
    </row>
    <row r="977" spans="30:32" x14ac:dyDescent="0.3">
      <c r="AD977" s="44"/>
      <c r="AE977" s="3" t="str">
        <f>IFERROR(LEFT(AD977,(FIND(",",AD977,1)-1)),"")</f>
        <v/>
      </c>
      <c r="AF977" s="52"/>
    </row>
    <row r="978" spans="30:32" ht="27.6" x14ac:dyDescent="0.3">
      <c r="AD978" s="43" t="s">
        <v>1258</v>
      </c>
      <c r="AE978" s="3" t="str">
        <f>IFERROR(LEFT(AD978,(FIND(",",AD978,1)-1)),"")</f>
        <v>Cunningham</v>
      </c>
      <c r="AF978" s="51" t="s">
        <v>1259</v>
      </c>
    </row>
    <row r="979" spans="30:32" x14ac:dyDescent="0.3">
      <c r="AD979" s="44"/>
      <c r="AE979" s="3" t="str">
        <f>IFERROR(LEFT(AD979,(FIND(",",AD979,1)-1)),"")</f>
        <v/>
      </c>
      <c r="AF979" s="52"/>
    </row>
    <row r="980" spans="30:32" x14ac:dyDescent="0.3">
      <c r="AD980" s="43" t="s">
        <v>1260</v>
      </c>
      <c r="AE980" s="3" t="str">
        <f>IFERROR(LEFT(AD980,(FIND(",",AD980,1)-1)),"")</f>
        <v>Curbelo</v>
      </c>
      <c r="AF980" s="51" t="s">
        <v>1261</v>
      </c>
    </row>
    <row r="981" spans="30:32" x14ac:dyDescent="0.3">
      <c r="AD981" s="44"/>
      <c r="AE981" s="3" t="str">
        <f>IFERROR(LEFT(AD981,(FIND(",",AD981,1)-1)),"")</f>
        <v/>
      </c>
      <c r="AF981" s="52"/>
    </row>
    <row r="982" spans="30:32" x14ac:dyDescent="0.3">
      <c r="AD982" s="43" t="s">
        <v>1262</v>
      </c>
      <c r="AE982" s="3" t="str">
        <f>IFERROR(LEFT(AD982,(FIND(",",AD982,1)-1)),"")</f>
        <v>Curson</v>
      </c>
      <c r="AF982" s="51" t="s">
        <v>1263</v>
      </c>
    </row>
    <row r="983" spans="30:32" x14ac:dyDescent="0.3">
      <c r="AD983" s="44"/>
      <c r="AE983" s="3" t="str">
        <f>IFERROR(LEFT(AD983,(FIND(",",AD983,1)-1)),"")</f>
        <v/>
      </c>
      <c r="AF983" s="52"/>
    </row>
    <row r="984" spans="30:32" x14ac:dyDescent="0.3">
      <c r="AD984" s="43" t="s">
        <v>1264</v>
      </c>
      <c r="AE984" s="3" t="str">
        <f>IFERROR(LEFT(AD984,(FIND(",",AD984,1)-1)),"")</f>
        <v>Curtis</v>
      </c>
      <c r="AF984" s="51" t="s">
        <v>1265</v>
      </c>
    </row>
    <row r="985" spans="30:32" x14ac:dyDescent="0.3">
      <c r="AD985" s="44"/>
      <c r="AE985" s="3" t="str">
        <f>IFERROR(LEFT(AD985,(FIND(",",AD985,1)-1)),"")</f>
        <v/>
      </c>
      <c r="AF985" s="52"/>
    </row>
    <row r="986" spans="30:32" x14ac:dyDescent="0.3">
      <c r="AD986" s="43" t="s">
        <v>1266</v>
      </c>
      <c r="AE986" s="3" t="str">
        <f>IFERROR(LEFT(AD986,(FIND(",",AD986,1)-1)),"")</f>
        <v>Curtis</v>
      </c>
      <c r="AF986" s="51" t="s">
        <v>1267</v>
      </c>
    </row>
    <row r="987" spans="30:32" x14ac:dyDescent="0.3">
      <c r="AD987" s="44"/>
      <c r="AE987" s="3" t="str">
        <f>IFERROR(LEFT(AD987,(FIND(",",AD987,1)-1)),"")</f>
        <v/>
      </c>
      <c r="AF987" s="52"/>
    </row>
    <row r="988" spans="30:32" x14ac:dyDescent="0.3">
      <c r="AD988" s="43" t="s">
        <v>1268</v>
      </c>
      <c r="AE988" s="3" t="str">
        <f>IFERROR(LEFT(AD988,(FIND(",",AD988,1)-1)),"")</f>
        <v>D'Amato</v>
      </c>
      <c r="AF988" s="51" t="s">
        <v>1269</v>
      </c>
    </row>
    <row r="989" spans="30:32" x14ac:dyDescent="0.3">
      <c r="AD989" s="44"/>
      <c r="AE989" s="3" t="str">
        <f>IFERROR(LEFT(AD989,(FIND(",",AD989,1)-1)),"")</f>
        <v/>
      </c>
      <c r="AF989" s="52"/>
    </row>
    <row r="990" spans="30:32" ht="27.6" x14ac:dyDescent="0.3">
      <c r="AD990" s="43" t="s">
        <v>1270</v>
      </c>
      <c r="AE990" s="3" t="str">
        <f>IFERROR(LEFT(AD990,(FIND(",",AD990,1)-1)),"")</f>
        <v>D'Amours</v>
      </c>
      <c r="AF990" s="51" t="s">
        <v>1271</v>
      </c>
    </row>
    <row r="991" spans="30:32" x14ac:dyDescent="0.3">
      <c r="AD991" s="44"/>
      <c r="AE991" s="3" t="str">
        <f>IFERROR(LEFT(AD991,(FIND(",",AD991,1)-1)),"")</f>
        <v/>
      </c>
      <c r="AF991" s="52"/>
    </row>
    <row r="992" spans="30:32" ht="27.6" x14ac:dyDescent="0.3">
      <c r="AD992" s="43" t="s">
        <v>1272</v>
      </c>
      <c r="AE992" s="3" t="str">
        <f>IFERROR(LEFT(AD992,(FIND(",",AD992,1)-1)),"")</f>
        <v>Dahlkemper</v>
      </c>
      <c r="AF992" s="51" t="s">
        <v>1273</v>
      </c>
    </row>
    <row r="993" spans="30:32" x14ac:dyDescent="0.3">
      <c r="AD993" s="44"/>
      <c r="AE993" s="3" t="str">
        <f>IFERROR(LEFT(AD993,(FIND(",",AD993,1)-1)),"")</f>
        <v/>
      </c>
      <c r="AF993" s="52"/>
    </row>
    <row r="994" spans="30:32" x14ac:dyDescent="0.3">
      <c r="AD994" s="43" t="s">
        <v>1274</v>
      </c>
      <c r="AE994" s="3" t="str">
        <f>IFERROR(LEFT(AD994,(FIND(",",AD994,1)-1)),"")</f>
        <v>Daines</v>
      </c>
      <c r="AF994" s="51" t="s">
        <v>1275</v>
      </c>
    </row>
    <row r="995" spans="30:32" x14ac:dyDescent="0.3">
      <c r="AD995" s="44"/>
      <c r="AE995" s="3" t="str">
        <f>IFERROR(LEFT(AD995,(FIND(",",AD995,1)-1)),"")</f>
        <v/>
      </c>
      <c r="AF995" s="52"/>
    </row>
    <row r="996" spans="30:32" x14ac:dyDescent="0.3">
      <c r="AD996" s="43" t="s">
        <v>1276</v>
      </c>
      <c r="AE996" s="3" t="str">
        <f>IFERROR(LEFT(AD996,(FIND(",",AD996,1)-1)),"")</f>
        <v>Danforth</v>
      </c>
      <c r="AF996" s="51" t="s">
        <v>1277</v>
      </c>
    </row>
    <row r="997" spans="30:32" x14ac:dyDescent="0.3">
      <c r="AD997" s="44"/>
      <c r="AE997" s="3" t="str">
        <f>IFERROR(LEFT(AD997,(FIND(",",AD997,1)-1)),"")</f>
        <v/>
      </c>
      <c r="AF997" s="52"/>
    </row>
    <row r="998" spans="30:32" x14ac:dyDescent="0.3">
      <c r="AD998" s="43" t="s">
        <v>1278</v>
      </c>
      <c r="AE998" s="3" t="str">
        <f>IFERROR(LEFT(AD998,(FIND(",",AD998,1)-1)),"")</f>
        <v>Daniel</v>
      </c>
      <c r="AF998" s="51" t="s">
        <v>1279</v>
      </c>
    </row>
    <row r="999" spans="30:32" x14ac:dyDescent="0.3">
      <c r="AD999" s="44"/>
      <c r="AE999" s="3" t="str">
        <f>IFERROR(LEFT(AD999,(FIND(",",AD999,1)-1)),"")</f>
        <v/>
      </c>
      <c r="AF999" s="52"/>
    </row>
    <row r="1000" spans="30:32" x14ac:dyDescent="0.3">
      <c r="AD1000" s="43" t="s">
        <v>1280</v>
      </c>
      <c r="AE1000" s="3" t="str">
        <f>IFERROR(LEFT(AD1000,(FIND(",",AD1000,1)-1)),"")</f>
        <v>Daniel</v>
      </c>
      <c r="AF1000" s="51" t="s">
        <v>1281</v>
      </c>
    </row>
    <row r="1001" spans="30:32" x14ac:dyDescent="0.3">
      <c r="AD1001" s="44"/>
      <c r="AE1001" s="3" t="str">
        <f>IFERROR(LEFT(AD1001,(FIND(",",AD1001,1)-1)),"")</f>
        <v/>
      </c>
      <c r="AF1001" s="52"/>
    </row>
    <row r="1002" spans="30:32" x14ac:dyDescent="0.3">
      <c r="AD1002" s="43" t="s">
        <v>1282</v>
      </c>
      <c r="AE1002" s="3" t="str">
        <f>IFERROR(LEFT(AD1002,(FIND(",",AD1002,1)-1)),"")</f>
        <v>Daniels</v>
      </c>
      <c r="AF1002" s="51" t="s">
        <v>1283</v>
      </c>
    </row>
    <row r="1003" spans="30:32" x14ac:dyDescent="0.3">
      <c r="AD1003" s="44"/>
      <c r="AE1003" s="3" t="str">
        <f>IFERROR(LEFT(AD1003,(FIND(",",AD1003,1)-1)),"")</f>
        <v/>
      </c>
      <c r="AF1003" s="52"/>
    </row>
    <row r="1004" spans="30:32" x14ac:dyDescent="0.3">
      <c r="AD1004" s="43" t="s">
        <v>1284</v>
      </c>
      <c r="AE1004" s="3" t="str">
        <f>IFERROR(LEFT(AD1004,(FIND(",",AD1004,1)-1)),"")</f>
        <v>Danielson</v>
      </c>
      <c r="AF1004" s="51" t="s">
        <v>1285</v>
      </c>
    </row>
    <row r="1005" spans="30:32" x14ac:dyDescent="0.3">
      <c r="AD1005" s="44"/>
      <c r="AE1005" s="3" t="str">
        <f>IFERROR(LEFT(AD1005,(FIND(",",AD1005,1)-1)),"")</f>
        <v/>
      </c>
      <c r="AF1005" s="52"/>
    </row>
    <row r="1006" spans="30:32" x14ac:dyDescent="0.3">
      <c r="AD1006" s="43" t="s">
        <v>1286</v>
      </c>
      <c r="AE1006" s="3" t="str">
        <f>IFERROR(LEFT(AD1006,(FIND(",",AD1006,1)-1)),"")</f>
        <v>Dannemeyer</v>
      </c>
      <c r="AF1006" s="51" t="s">
        <v>1287</v>
      </c>
    </row>
    <row r="1007" spans="30:32" x14ac:dyDescent="0.3">
      <c r="AD1007" s="44"/>
      <c r="AE1007" s="3" t="str">
        <f>IFERROR(LEFT(AD1007,(FIND(",",AD1007,1)-1)),"")</f>
        <v/>
      </c>
      <c r="AF1007" s="52"/>
    </row>
    <row r="1008" spans="30:32" x14ac:dyDescent="0.3">
      <c r="AD1008" s="43" t="s">
        <v>1288</v>
      </c>
      <c r="AE1008" s="3" t="str">
        <f>IFERROR(LEFT(AD1008,(FIND(",",AD1008,1)-1)),"")</f>
        <v>Danner</v>
      </c>
      <c r="AF1008" s="51" t="s">
        <v>1289</v>
      </c>
    </row>
    <row r="1009" spans="30:32" x14ac:dyDescent="0.3">
      <c r="AD1009" s="44"/>
      <c r="AE1009" s="3" t="str">
        <f>IFERROR(LEFT(AD1009,(FIND(",",AD1009,1)-1)),"")</f>
        <v/>
      </c>
      <c r="AF1009" s="52"/>
    </row>
    <row r="1010" spans="30:32" x14ac:dyDescent="0.3">
      <c r="AD1010" s="43" t="s">
        <v>1290</v>
      </c>
      <c r="AE1010" s="3" t="str">
        <f>IFERROR(LEFT(AD1010,(FIND(",",AD1010,1)-1)),"")</f>
        <v>Darden</v>
      </c>
      <c r="AF1010" s="51" t="s">
        <v>1291</v>
      </c>
    </row>
    <row r="1011" spans="30:32" x14ac:dyDescent="0.3">
      <c r="AD1011" s="44"/>
      <c r="AE1011" s="3" t="str">
        <f>IFERROR(LEFT(AD1011,(FIND(",",AD1011,1)-1)),"")</f>
        <v/>
      </c>
      <c r="AF1011" s="52"/>
    </row>
    <row r="1012" spans="30:32" x14ac:dyDescent="0.3">
      <c r="AD1012" s="43" t="s">
        <v>1292</v>
      </c>
      <c r="AE1012" s="3" t="str">
        <f>IFERROR(LEFT(AD1012,(FIND(",",AD1012,1)-1)),"")</f>
        <v>Daschle</v>
      </c>
      <c r="AF1012" s="51" t="s">
        <v>1293</v>
      </c>
    </row>
    <row r="1013" spans="30:32" x14ac:dyDescent="0.3">
      <c r="AD1013" s="44"/>
      <c r="AE1013" s="3" t="str">
        <f>IFERROR(LEFT(AD1013,(FIND(",",AD1013,1)-1)),"")</f>
        <v/>
      </c>
      <c r="AF1013" s="52"/>
    </row>
    <row r="1014" spans="30:32" x14ac:dyDescent="0.3">
      <c r="AD1014" s="43" t="s">
        <v>1294</v>
      </c>
      <c r="AE1014" s="3" t="str">
        <f>IFERROR(LEFT(AD1014,(FIND(",",AD1014,1)-1)),"")</f>
        <v>Daub</v>
      </c>
      <c r="AF1014" s="51" t="s">
        <v>1295</v>
      </c>
    </row>
    <row r="1015" spans="30:32" x14ac:dyDescent="0.3">
      <c r="AD1015" s="44"/>
      <c r="AE1015" s="3" t="str">
        <f>IFERROR(LEFT(AD1015,(FIND(",",AD1015,1)-1)),"")</f>
        <v/>
      </c>
      <c r="AF1015" s="52"/>
    </row>
    <row r="1016" spans="30:32" x14ac:dyDescent="0.3">
      <c r="AD1016" s="43" t="s">
        <v>1296</v>
      </c>
      <c r="AE1016" s="3" t="str">
        <f>IFERROR(LEFT(AD1016,(FIND(",",AD1016,1)-1)),"")</f>
        <v>Davidson</v>
      </c>
      <c r="AF1016" s="51" t="s">
        <v>1297</v>
      </c>
    </row>
    <row r="1017" spans="30:32" x14ac:dyDescent="0.3">
      <c r="AD1017" s="44"/>
      <c r="AE1017" s="3" t="str">
        <f>IFERROR(LEFT(AD1017,(FIND(",",AD1017,1)-1)),"")</f>
        <v/>
      </c>
      <c r="AF1017" s="52"/>
    </row>
    <row r="1018" spans="30:32" x14ac:dyDescent="0.3">
      <c r="AD1018" s="43" t="s">
        <v>1298</v>
      </c>
      <c r="AE1018" s="3" t="str">
        <f>IFERROR(LEFT(AD1018,(FIND(",",AD1018,1)-1)),"")</f>
        <v>Davis</v>
      </c>
      <c r="AF1018" s="51" t="s">
        <v>1299</v>
      </c>
    </row>
    <row r="1019" spans="30:32" x14ac:dyDescent="0.3">
      <c r="AD1019" s="44"/>
      <c r="AE1019" s="3" t="str">
        <f>IFERROR(LEFT(AD1019,(FIND(",",AD1019,1)-1)),"")</f>
        <v/>
      </c>
      <c r="AF1019" s="52"/>
    </row>
    <row r="1020" spans="30:32" x14ac:dyDescent="0.3">
      <c r="AD1020" s="43" t="s">
        <v>1300</v>
      </c>
      <c r="AE1020" s="3" t="str">
        <f>IFERROR(LEFT(AD1020,(FIND(",",AD1020,1)-1)),"")</f>
        <v>Davis</v>
      </c>
      <c r="AF1020" s="51" t="s">
        <v>1301</v>
      </c>
    </row>
    <row r="1021" spans="30:32" x14ac:dyDescent="0.3">
      <c r="AD1021" s="44"/>
      <c r="AE1021" s="3" t="str">
        <f>IFERROR(LEFT(AD1021,(FIND(",",AD1021,1)-1)),"")</f>
        <v/>
      </c>
      <c r="AF1021" s="52"/>
    </row>
    <row r="1022" spans="30:32" x14ac:dyDescent="0.3">
      <c r="AD1022" s="43" t="s">
        <v>1302</v>
      </c>
      <c r="AE1022" s="3" t="str">
        <f>IFERROR(LEFT(AD1022,(FIND(",",AD1022,1)-1)),"")</f>
        <v>Davis</v>
      </c>
      <c r="AF1022" s="51" t="s">
        <v>1303</v>
      </c>
    </row>
    <row r="1023" spans="30:32" x14ac:dyDescent="0.3">
      <c r="AD1023" s="44"/>
      <c r="AE1023" s="3" t="str">
        <f>IFERROR(LEFT(AD1023,(FIND(",",AD1023,1)-1)),"")</f>
        <v/>
      </c>
      <c r="AF1023" s="52"/>
    </row>
    <row r="1024" spans="30:32" x14ac:dyDescent="0.3">
      <c r="AD1024" s="43" t="s">
        <v>1304</v>
      </c>
      <c r="AE1024" s="3" t="str">
        <f>IFERROR(LEFT(AD1024,(FIND(",",AD1024,1)-1)),"")</f>
        <v>Davis</v>
      </c>
      <c r="AF1024" s="51" t="s">
        <v>1305</v>
      </c>
    </row>
    <row r="1025" spans="30:32" x14ac:dyDescent="0.3">
      <c r="AD1025" s="44"/>
      <c r="AE1025" s="3" t="str">
        <f>IFERROR(LEFT(AD1025,(FIND(",",AD1025,1)-1)),"")</f>
        <v/>
      </c>
      <c r="AF1025" s="52"/>
    </row>
    <row r="1026" spans="30:32" x14ac:dyDescent="0.3">
      <c r="AD1026" s="43" t="s">
        <v>1306</v>
      </c>
      <c r="AE1026" s="3" t="str">
        <f>IFERROR(LEFT(AD1026,(FIND(",",AD1026,1)-1)),"")</f>
        <v>Davis</v>
      </c>
      <c r="AF1026" s="51" t="s">
        <v>1307</v>
      </c>
    </row>
    <row r="1027" spans="30:32" x14ac:dyDescent="0.3">
      <c r="AD1027" s="44"/>
      <c r="AE1027" s="3" t="str">
        <f>IFERROR(LEFT(AD1027,(FIND(",",AD1027,1)-1)),"")</f>
        <v/>
      </c>
      <c r="AF1027" s="52"/>
    </row>
    <row r="1028" spans="30:32" x14ac:dyDescent="0.3">
      <c r="AD1028" s="43" t="s">
        <v>1308</v>
      </c>
      <c r="AE1028" s="3" t="str">
        <f>IFERROR(LEFT(AD1028,(FIND(",",AD1028,1)-1)),"")</f>
        <v>Davis</v>
      </c>
      <c r="AF1028" s="51" t="s">
        <v>1309</v>
      </c>
    </row>
    <row r="1029" spans="30:32" x14ac:dyDescent="0.3">
      <c r="AD1029" s="44"/>
      <c r="AE1029" s="3" t="str">
        <f>IFERROR(LEFT(AD1029,(FIND(",",AD1029,1)-1)),"")</f>
        <v/>
      </c>
      <c r="AF1029" s="52"/>
    </row>
    <row r="1030" spans="30:32" x14ac:dyDescent="0.3">
      <c r="AD1030" s="43" t="s">
        <v>1310</v>
      </c>
      <c r="AE1030" s="3" t="str">
        <f>IFERROR(LEFT(AD1030,(FIND(",",AD1030,1)-1)),"")</f>
        <v>Davis</v>
      </c>
      <c r="AF1030" s="51" t="s">
        <v>1311</v>
      </c>
    </row>
    <row r="1031" spans="30:32" x14ac:dyDescent="0.3">
      <c r="AD1031" s="44"/>
      <c r="AE1031" s="3" t="str">
        <f>IFERROR(LEFT(AD1031,(FIND(",",AD1031,1)-1)),"")</f>
        <v/>
      </c>
      <c r="AF1031" s="52"/>
    </row>
    <row r="1032" spans="30:32" x14ac:dyDescent="0.3">
      <c r="AD1032" s="43" t="s">
        <v>1312</v>
      </c>
      <c r="AE1032" s="3" t="str">
        <f>IFERROR(LEFT(AD1032,(FIND(",",AD1032,1)-1)),"")</f>
        <v>Davis</v>
      </c>
      <c r="AF1032" s="51" t="s">
        <v>1313</v>
      </c>
    </row>
    <row r="1033" spans="30:32" x14ac:dyDescent="0.3">
      <c r="AD1033" s="44"/>
      <c r="AE1033" s="3" t="str">
        <f>IFERROR(LEFT(AD1033,(FIND(",",AD1033,1)-1)),"")</f>
        <v/>
      </c>
      <c r="AF1033" s="52"/>
    </row>
    <row r="1034" spans="30:32" x14ac:dyDescent="0.3">
      <c r="AD1034" s="43" t="s">
        <v>1314</v>
      </c>
      <c r="AE1034" s="3" t="str">
        <f>IFERROR(LEFT(AD1034,(FIND(",",AD1034,1)-1)),"")</f>
        <v>Davis</v>
      </c>
      <c r="AF1034" s="51" t="s">
        <v>1315</v>
      </c>
    </row>
    <row r="1035" spans="30:32" x14ac:dyDescent="0.3">
      <c r="AD1035" s="44"/>
      <c r="AE1035" s="3" t="str">
        <f>IFERROR(LEFT(AD1035,(FIND(",",AD1035,1)-1)),"")</f>
        <v/>
      </c>
      <c r="AF1035" s="52"/>
    </row>
    <row r="1036" spans="30:32" x14ac:dyDescent="0.3">
      <c r="AD1036" s="43" t="s">
        <v>1316</v>
      </c>
      <c r="AE1036" s="3" t="str">
        <f>IFERROR(LEFT(AD1036,(FIND(",",AD1036,1)-1)),"")</f>
        <v>Davis</v>
      </c>
      <c r="AF1036" s="51" t="s">
        <v>1317</v>
      </c>
    </row>
    <row r="1037" spans="30:32" x14ac:dyDescent="0.3">
      <c r="AD1037" s="44"/>
      <c r="AE1037" s="3" t="str">
        <f>IFERROR(LEFT(AD1037,(FIND(",",AD1037,1)-1)),"")</f>
        <v/>
      </c>
      <c r="AF1037" s="52"/>
    </row>
    <row r="1038" spans="30:32" x14ac:dyDescent="0.3">
      <c r="AD1038" s="43" t="s">
        <v>1318</v>
      </c>
      <c r="AE1038" s="3" t="str">
        <f>IFERROR(LEFT(AD1038,(FIND(",",AD1038,1)-1)),"")</f>
        <v>Davis</v>
      </c>
      <c r="AF1038" s="51" t="s">
        <v>1319</v>
      </c>
    </row>
    <row r="1039" spans="30:32" x14ac:dyDescent="0.3">
      <c r="AD1039" s="44"/>
      <c r="AE1039" s="3" t="str">
        <f>IFERROR(LEFT(AD1039,(FIND(",",AD1039,1)-1)),"")</f>
        <v/>
      </c>
      <c r="AF1039" s="52"/>
    </row>
    <row r="1040" spans="30:32" x14ac:dyDescent="0.3">
      <c r="AD1040" s="43" t="s">
        <v>1320</v>
      </c>
      <c r="AE1040" s="3" t="str">
        <f>IFERROR(LEFT(AD1040,(FIND(",",AD1040,1)-1)),"")</f>
        <v>Davis</v>
      </c>
      <c r="AF1040" s="51" t="s">
        <v>1321</v>
      </c>
    </row>
    <row r="1041" spans="30:32" x14ac:dyDescent="0.3">
      <c r="AD1041" s="44"/>
      <c r="AE1041" s="3" t="str">
        <f>IFERROR(LEFT(AD1041,(FIND(",",AD1041,1)-1)),"")</f>
        <v/>
      </c>
      <c r="AF1041" s="52"/>
    </row>
    <row r="1042" spans="30:32" x14ac:dyDescent="0.3">
      <c r="AD1042" s="43" t="s">
        <v>1322</v>
      </c>
      <c r="AE1042" s="3" t="str">
        <f>IFERROR(LEFT(AD1042,(FIND(",",AD1042,1)-1)),"")</f>
        <v>Davis</v>
      </c>
      <c r="AF1042" s="51" t="s">
        <v>1323</v>
      </c>
    </row>
    <row r="1043" spans="30:32" x14ac:dyDescent="0.3">
      <c r="AD1043" s="44"/>
      <c r="AE1043" s="3" t="str">
        <f>IFERROR(LEFT(AD1043,(FIND(",",AD1043,1)-1)),"")</f>
        <v/>
      </c>
      <c r="AF1043" s="52"/>
    </row>
    <row r="1044" spans="30:32" x14ac:dyDescent="0.3">
      <c r="AD1044" s="43" t="s">
        <v>1324</v>
      </c>
      <c r="AE1044" s="3" t="str">
        <f>IFERROR(LEFT(AD1044,(FIND(",",AD1044,1)-1)),"")</f>
        <v>Davis</v>
      </c>
      <c r="AF1044" s="51" t="s">
        <v>1325</v>
      </c>
    </row>
    <row r="1045" spans="30:32" x14ac:dyDescent="0.3">
      <c r="AD1045" s="44"/>
      <c r="AE1045" s="3" t="str">
        <f>IFERROR(LEFT(AD1045,(FIND(",",AD1045,1)-1)),"")</f>
        <v/>
      </c>
      <c r="AF1045" s="52"/>
    </row>
    <row r="1046" spans="30:32" x14ac:dyDescent="0.3">
      <c r="AD1046" s="43" t="s">
        <v>1326</v>
      </c>
      <c r="AE1046" s="3" t="str">
        <f>IFERROR(LEFT(AD1046,(FIND(",",AD1046,1)-1)),"")</f>
        <v>Davis</v>
      </c>
      <c r="AF1046" s="51" t="s">
        <v>1327</v>
      </c>
    </row>
    <row r="1047" spans="30:32" x14ac:dyDescent="0.3">
      <c r="AD1047" s="44"/>
      <c r="AE1047" s="3" t="str">
        <f>IFERROR(LEFT(AD1047,(FIND(",",AD1047,1)-1)),"")</f>
        <v/>
      </c>
      <c r="AF1047" s="52"/>
    </row>
    <row r="1048" spans="30:32" x14ac:dyDescent="0.3">
      <c r="AD1048" s="43" t="s">
        <v>1328</v>
      </c>
      <c r="AE1048" s="3" t="str">
        <f>IFERROR(LEFT(AD1048,(FIND(",",AD1048,1)-1)),"")</f>
        <v>Dayton</v>
      </c>
      <c r="AF1048" s="51" t="s">
        <v>1329</v>
      </c>
    </row>
    <row r="1049" spans="30:32" x14ac:dyDescent="0.3">
      <c r="AD1049" s="44"/>
      <c r="AE1049" s="3" t="str">
        <f>IFERROR(LEFT(AD1049,(FIND(",",AD1049,1)-1)),"")</f>
        <v/>
      </c>
      <c r="AF1049" s="52"/>
    </row>
    <row r="1050" spans="30:32" x14ac:dyDescent="0.3">
      <c r="AD1050" s="43" t="s">
        <v>1330</v>
      </c>
      <c r="AE1050" s="3" t="str">
        <f>IFERROR(LEFT(AD1050,(FIND(",",AD1050,1)-1)),"")</f>
        <v>de la Garza</v>
      </c>
      <c r="AF1050" s="51" t="s">
        <v>1331</v>
      </c>
    </row>
    <row r="1051" spans="30:32" x14ac:dyDescent="0.3">
      <c r="AD1051" s="44"/>
      <c r="AE1051" s="3" t="str">
        <f>IFERROR(LEFT(AD1051,(FIND(",",AD1051,1)-1)),"")</f>
        <v/>
      </c>
      <c r="AF1051" s="52"/>
    </row>
    <row r="1052" spans="30:32" x14ac:dyDescent="0.3">
      <c r="AD1052" s="43" t="s">
        <v>1332</v>
      </c>
      <c r="AE1052" s="3" t="str">
        <f>IFERROR(LEFT(AD1052,(FIND(",",AD1052,1)-1)),"")</f>
        <v>de Lugo</v>
      </c>
      <c r="AF1052" s="51" t="s">
        <v>1333</v>
      </c>
    </row>
    <row r="1053" spans="30:32" x14ac:dyDescent="0.3">
      <c r="AD1053" s="44"/>
      <c r="AE1053" s="3" t="str">
        <f>IFERROR(LEFT(AD1053,(FIND(",",AD1053,1)-1)),"")</f>
        <v/>
      </c>
      <c r="AF1053" s="52"/>
    </row>
    <row r="1054" spans="30:32" x14ac:dyDescent="0.3">
      <c r="AD1054" s="43" t="s">
        <v>1334</v>
      </c>
      <c r="AE1054" s="3" t="str">
        <f>IFERROR(LEFT(AD1054,(FIND(",",AD1054,1)-1)),"")</f>
        <v>Deal</v>
      </c>
      <c r="AF1054" s="51" t="s">
        <v>1335</v>
      </c>
    </row>
    <row r="1055" spans="30:32" x14ac:dyDescent="0.3">
      <c r="AD1055" s="44"/>
      <c r="AE1055" s="3" t="str">
        <f>IFERROR(LEFT(AD1055,(FIND(",",AD1055,1)-1)),"")</f>
        <v/>
      </c>
      <c r="AF1055" s="52"/>
    </row>
    <row r="1056" spans="30:32" x14ac:dyDescent="0.3">
      <c r="AD1056" s="43" t="s">
        <v>1336</v>
      </c>
      <c r="AE1056" s="3" t="str">
        <f>IFERROR(LEFT(AD1056,(FIND(",",AD1056,1)-1)),"")</f>
        <v>Deckard</v>
      </c>
      <c r="AF1056" s="51" t="s">
        <v>1337</v>
      </c>
    </row>
    <row r="1057" spans="30:32" x14ac:dyDescent="0.3">
      <c r="AD1057" s="44"/>
      <c r="AE1057" s="3" t="str">
        <f>IFERROR(LEFT(AD1057,(FIND(",",AD1057,1)-1)),"")</f>
        <v/>
      </c>
      <c r="AF1057" s="52"/>
    </row>
    <row r="1058" spans="30:32" x14ac:dyDescent="0.3">
      <c r="AD1058" s="43" t="s">
        <v>1338</v>
      </c>
      <c r="AE1058" s="3" t="str">
        <f>IFERROR(LEFT(AD1058,(FIND(",",AD1058,1)-1)),"")</f>
        <v>DeConcini</v>
      </c>
      <c r="AF1058" s="51" t="s">
        <v>1339</v>
      </c>
    </row>
    <row r="1059" spans="30:32" x14ac:dyDescent="0.3">
      <c r="AD1059" s="44"/>
      <c r="AE1059" s="3" t="str">
        <f>IFERROR(LEFT(AD1059,(FIND(",",AD1059,1)-1)),"")</f>
        <v/>
      </c>
      <c r="AF1059" s="52"/>
    </row>
    <row r="1060" spans="30:32" x14ac:dyDescent="0.3">
      <c r="AD1060" s="43" t="s">
        <v>1340</v>
      </c>
      <c r="AE1060" s="3" t="str">
        <f>IFERROR(LEFT(AD1060,(FIND(",",AD1060,1)-1)),"")</f>
        <v>DeFazio</v>
      </c>
      <c r="AF1060" s="51" t="s">
        <v>1341</v>
      </c>
    </row>
    <row r="1061" spans="30:32" x14ac:dyDescent="0.3">
      <c r="AD1061" s="44"/>
      <c r="AE1061" s="3" t="str">
        <f>IFERROR(LEFT(AD1061,(FIND(",",AD1061,1)-1)),"")</f>
        <v/>
      </c>
      <c r="AF1061" s="52"/>
    </row>
    <row r="1062" spans="30:32" x14ac:dyDescent="0.3">
      <c r="AD1062" s="43" t="s">
        <v>1342</v>
      </c>
      <c r="AE1062" s="3" t="str">
        <f>IFERROR(LEFT(AD1062,(FIND(",",AD1062,1)-1)),"")</f>
        <v>DeGette</v>
      </c>
      <c r="AF1062" s="51" t="s">
        <v>1343</v>
      </c>
    </row>
    <row r="1063" spans="30:32" x14ac:dyDescent="0.3">
      <c r="AD1063" s="44"/>
      <c r="AE1063" s="3" t="str">
        <f>IFERROR(LEFT(AD1063,(FIND(",",AD1063,1)-1)),"")</f>
        <v/>
      </c>
      <c r="AF1063" s="52"/>
    </row>
    <row r="1064" spans="30:32" x14ac:dyDescent="0.3">
      <c r="AD1064" s="43" t="s">
        <v>1344</v>
      </c>
      <c r="AE1064" s="3" t="str">
        <f>IFERROR(LEFT(AD1064,(FIND(",",AD1064,1)-1)),"")</f>
        <v>Delahunt</v>
      </c>
      <c r="AF1064" s="51" t="s">
        <v>1345</v>
      </c>
    </row>
    <row r="1065" spans="30:32" x14ac:dyDescent="0.3">
      <c r="AD1065" s="44"/>
      <c r="AE1065" s="3" t="str">
        <f>IFERROR(LEFT(AD1065,(FIND(",",AD1065,1)-1)),"")</f>
        <v/>
      </c>
      <c r="AF1065" s="52"/>
    </row>
    <row r="1066" spans="30:32" x14ac:dyDescent="0.3">
      <c r="AD1066" s="43" t="s">
        <v>1346</v>
      </c>
      <c r="AE1066" s="3" t="str">
        <f>IFERROR(LEFT(AD1066,(FIND(",",AD1066,1)-1)),"")</f>
        <v>Delaney</v>
      </c>
      <c r="AF1066" s="51" t="s">
        <v>1347</v>
      </c>
    </row>
    <row r="1067" spans="30:32" x14ac:dyDescent="0.3">
      <c r="AD1067" s="44"/>
      <c r="AE1067" s="3" t="str">
        <f>IFERROR(LEFT(AD1067,(FIND(",",AD1067,1)-1)),"")</f>
        <v/>
      </c>
      <c r="AF1067" s="52"/>
    </row>
    <row r="1068" spans="30:32" x14ac:dyDescent="0.3">
      <c r="AD1068" s="43" t="s">
        <v>1348</v>
      </c>
      <c r="AE1068" s="3" t="str">
        <f>IFERROR(LEFT(AD1068,(FIND(",",AD1068,1)-1)),"")</f>
        <v>Delaney</v>
      </c>
      <c r="AF1068" s="51" t="s">
        <v>1349</v>
      </c>
    </row>
    <row r="1069" spans="30:32" x14ac:dyDescent="0.3">
      <c r="AD1069" s="44"/>
      <c r="AE1069" s="3" t="str">
        <f>IFERROR(LEFT(AD1069,(FIND(",",AD1069,1)-1)),"")</f>
        <v/>
      </c>
      <c r="AF1069" s="52"/>
    </row>
    <row r="1070" spans="30:32" x14ac:dyDescent="0.3">
      <c r="AD1070" s="43" t="s">
        <v>1350</v>
      </c>
      <c r="AE1070" s="3" t="str">
        <f>IFERROR(LEFT(AD1070,(FIND(",",AD1070,1)-1)),"")</f>
        <v>DeLauro</v>
      </c>
      <c r="AF1070" s="51" t="s">
        <v>1351</v>
      </c>
    </row>
    <row r="1071" spans="30:32" x14ac:dyDescent="0.3">
      <c r="AD1071" s="44"/>
      <c r="AE1071" s="3" t="str">
        <f>IFERROR(LEFT(AD1071,(FIND(",",AD1071,1)-1)),"")</f>
        <v/>
      </c>
      <c r="AF1071" s="52"/>
    </row>
    <row r="1072" spans="30:32" x14ac:dyDescent="0.3">
      <c r="AD1072" s="43" t="s">
        <v>1352</v>
      </c>
      <c r="AE1072" s="3" t="str">
        <f>IFERROR(LEFT(AD1072,(FIND(",",AD1072,1)-1)),"")</f>
        <v>DeLay</v>
      </c>
      <c r="AF1072" s="51" t="s">
        <v>1353</v>
      </c>
    </row>
    <row r="1073" spans="30:32" x14ac:dyDescent="0.3">
      <c r="AD1073" s="44"/>
      <c r="AE1073" s="3" t="str">
        <f>IFERROR(LEFT(AD1073,(FIND(",",AD1073,1)-1)),"")</f>
        <v/>
      </c>
      <c r="AF1073" s="52"/>
    </row>
    <row r="1074" spans="30:32" x14ac:dyDescent="0.3">
      <c r="AD1074" s="43" t="s">
        <v>1354</v>
      </c>
      <c r="AE1074" s="3" t="str">
        <f>IFERROR(LEFT(AD1074,(FIND(",",AD1074,1)-1)),"")</f>
        <v>DelBene</v>
      </c>
      <c r="AF1074" s="51" t="s">
        <v>1355</v>
      </c>
    </row>
    <row r="1075" spans="30:32" x14ac:dyDescent="0.3">
      <c r="AD1075" s="44"/>
      <c r="AE1075" s="3" t="str">
        <f>IFERROR(LEFT(AD1075,(FIND(",",AD1075,1)-1)),"")</f>
        <v/>
      </c>
      <c r="AF1075" s="52"/>
    </row>
    <row r="1076" spans="30:32" x14ac:dyDescent="0.3">
      <c r="AD1076" s="43" t="s">
        <v>1356</v>
      </c>
      <c r="AE1076" s="3" t="str">
        <f>IFERROR(LEFT(AD1076,(FIND(",",AD1076,1)-1)),"")</f>
        <v>Dellenback</v>
      </c>
      <c r="AF1076" s="51" t="s">
        <v>1357</v>
      </c>
    </row>
    <row r="1077" spans="30:32" x14ac:dyDescent="0.3">
      <c r="AD1077" s="44"/>
      <c r="AE1077" s="3" t="str">
        <f>IFERROR(LEFT(AD1077,(FIND(",",AD1077,1)-1)),"")</f>
        <v/>
      </c>
      <c r="AF1077" s="52"/>
    </row>
    <row r="1078" spans="30:32" x14ac:dyDescent="0.3">
      <c r="AD1078" s="43" t="s">
        <v>1358</v>
      </c>
      <c r="AE1078" s="3" t="str">
        <f>IFERROR(LEFT(AD1078,(FIND(",",AD1078,1)-1)),"")</f>
        <v>Dellums</v>
      </c>
      <c r="AF1078" s="51" t="s">
        <v>1359</v>
      </c>
    </row>
    <row r="1079" spans="30:32" x14ac:dyDescent="0.3">
      <c r="AD1079" s="44"/>
      <c r="AE1079" s="3" t="str">
        <f>IFERROR(LEFT(AD1079,(FIND(",",AD1079,1)-1)),"")</f>
        <v/>
      </c>
      <c r="AF1079" s="52"/>
    </row>
    <row r="1080" spans="30:32" x14ac:dyDescent="0.3">
      <c r="AD1080" s="43" t="s">
        <v>1360</v>
      </c>
      <c r="AE1080" s="3" t="str">
        <f>IFERROR(LEFT(AD1080,(FIND(",",AD1080,1)-1)),"")</f>
        <v>Demings</v>
      </c>
      <c r="AF1080" s="51" t="s">
        <v>1361</v>
      </c>
    </row>
    <row r="1081" spans="30:32" x14ac:dyDescent="0.3">
      <c r="AD1081" s="44"/>
      <c r="AE1081" s="3" t="str">
        <f>IFERROR(LEFT(AD1081,(FIND(",",AD1081,1)-1)),"")</f>
        <v/>
      </c>
      <c r="AF1081" s="52"/>
    </row>
    <row r="1082" spans="30:32" x14ac:dyDescent="0.3">
      <c r="AD1082" s="43" t="s">
        <v>1362</v>
      </c>
      <c r="AE1082" s="3" t="str">
        <f>IFERROR(LEFT(AD1082,(FIND(",",AD1082,1)-1)),"")</f>
        <v>DeMint</v>
      </c>
      <c r="AF1082" s="51" t="s">
        <v>1363</v>
      </c>
    </row>
    <row r="1083" spans="30:32" x14ac:dyDescent="0.3">
      <c r="AD1083" s="44"/>
      <c r="AE1083" s="3" t="str">
        <f>IFERROR(LEFT(AD1083,(FIND(",",AD1083,1)-1)),"")</f>
        <v/>
      </c>
      <c r="AF1083" s="52"/>
    </row>
    <row r="1084" spans="30:32" ht="27.6" x14ac:dyDescent="0.3">
      <c r="AD1084" s="43" t="s">
        <v>1364</v>
      </c>
      <c r="AE1084" s="3" t="str">
        <f>IFERROR(LEFT(AD1084,(FIND(",",AD1084,1)-1)),"")</f>
        <v>DeNardis</v>
      </c>
      <c r="AF1084" s="51" t="s">
        <v>1365</v>
      </c>
    </row>
    <row r="1085" spans="30:32" x14ac:dyDescent="0.3">
      <c r="AD1085" s="44"/>
      <c r="AE1085" s="3" t="str">
        <f>IFERROR(LEFT(AD1085,(FIND(",",AD1085,1)-1)),"")</f>
        <v/>
      </c>
      <c r="AF1085" s="52"/>
    </row>
    <row r="1086" spans="30:32" x14ac:dyDescent="0.3">
      <c r="AD1086" s="43" t="s">
        <v>1366</v>
      </c>
      <c r="AE1086" s="3" t="str">
        <f>IFERROR(LEFT(AD1086,(FIND(",",AD1086,1)-1)),"")</f>
        <v>Denham</v>
      </c>
      <c r="AF1086" s="51" t="s">
        <v>1367</v>
      </c>
    </row>
    <row r="1087" spans="30:32" x14ac:dyDescent="0.3">
      <c r="AD1087" s="44"/>
      <c r="AE1087" s="3" t="str">
        <f>IFERROR(LEFT(AD1087,(FIND(",",AD1087,1)-1)),"")</f>
        <v/>
      </c>
      <c r="AF1087" s="52"/>
    </row>
    <row r="1088" spans="30:32" x14ac:dyDescent="0.3">
      <c r="AD1088" s="43" t="s">
        <v>1368</v>
      </c>
      <c r="AE1088" s="3" t="str">
        <f>IFERROR(LEFT(AD1088,(FIND(",",AD1088,1)-1)),"")</f>
        <v>Denholm</v>
      </c>
      <c r="AF1088" s="51" t="s">
        <v>1369</v>
      </c>
    </row>
    <row r="1089" spans="30:32" x14ac:dyDescent="0.3">
      <c r="AD1089" s="44"/>
      <c r="AE1089" s="3" t="str">
        <f>IFERROR(LEFT(AD1089,(FIND(",",AD1089,1)-1)),"")</f>
        <v/>
      </c>
      <c r="AF1089" s="52"/>
    </row>
    <row r="1090" spans="30:32" x14ac:dyDescent="0.3">
      <c r="AD1090" s="43" t="s">
        <v>1370</v>
      </c>
      <c r="AE1090" s="3" t="str">
        <f>IFERROR(LEFT(AD1090,(FIND(",",AD1090,1)-1)),"")</f>
        <v>Dennis</v>
      </c>
      <c r="AF1090" s="51" t="s">
        <v>1371</v>
      </c>
    </row>
    <row r="1091" spans="30:32" x14ac:dyDescent="0.3">
      <c r="AD1091" s="44"/>
      <c r="AE1091" s="3" t="str">
        <f>IFERROR(LEFT(AD1091,(FIND(",",AD1091,1)-1)),"")</f>
        <v/>
      </c>
      <c r="AF1091" s="52"/>
    </row>
    <row r="1092" spans="30:32" x14ac:dyDescent="0.3">
      <c r="AD1092" s="43" t="s">
        <v>1372</v>
      </c>
      <c r="AE1092" s="3" t="str">
        <f>IFERROR(LEFT(AD1092,(FIND(",",AD1092,1)-1)),"")</f>
        <v>Dent</v>
      </c>
      <c r="AF1092" s="51" t="s">
        <v>1373</v>
      </c>
    </row>
    <row r="1093" spans="30:32" x14ac:dyDescent="0.3">
      <c r="AD1093" s="44"/>
      <c r="AE1093" s="3" t="str">
        <f>IFERROR(LEFT(AD1093,(FIND(",",AD1093,1)-1)),"")</f>
        <v/>
      </c>
      <c r="AF1093" s="52"/>
    </row>
    <row r="1094" spans="30:32" x14ac:dyDescent="0.3">
      <c r="AD1094" s="43" t="s">
        <v>1374</v>
      </c>
      <c r="AE1094" s="3" t="str">
        <f>IFERROR(LEFT(AD1094,(FIND(",",AD1094,1)-1)),"")</f>
        <v>Dent</v>
      </c>
      <c r="AF1094" s="51" t="s">
        <v>1375</v>
      </c>
    </row>
    <row r="1095" spans="30:32" x14ac:dyDescent="0.3">
      <c r="AD1095" s="44"/>
      <c r="AE1095" s="3" t="str">
        <f>IFERROR(LEFT(AD1095,(FIND(",",AD1095,1)-1)),"")</f>
        <v/>
      </c>
      <c r="AF1095" s="52"/>
    </row>
    <row r="1096" spans="30:32" x14ac:dyDescent="0.3">
      <c r="AD1096" s="43" t="s">
        <v>1376</v>
      </c>
      <c r="AE1096" s="3" t="str">
        <f>IFERROR(LEFT(AD1096,(FIND(",",AD1096,1)-1)),"")</f>
        <v>Denton</v>
      </c>
      <c r="AF1096" s="51" t="s">
        <v>1377</v>
      </c>
    </row>
    <row r="1097" spans="30:32" x14ac:dyDescent="0.3">
      <c r="AD1097" s="44"/>
      <c r="AE1097" s="3" t="str">
        <f>IFERROR(LEFT(AD1097,(FIND(",",AD1097,1)-1)),"")</f>
        <v/>
      </c>
      <c r="AF1097" s="52"/>
    </row>
    <row r="1098" spans="30:32" x14ac:dyDescent="0.3">
      <c r="AD1098" s="43" t="s">
        <v>1378</v>
      </c>
      <c r="AE1098" s="3" t="str">
        <f>IFERROR(LEFT(AD1098,(FIND(",",AD1098,1)-1)),"")</f>
        <v>Derrick</v>
      </c>
      <c r="AF1098" s="51" t="s">
        <v>1379</v>
      </c>
    </row>
    <row r="1099" spans="30:32" x14ac:dyDescent="0.3">
      <c r="AD1099" s="44"/>
      <c r="AE1099" s="3" t="str">
        <f>IFERROR(LEFT(AD1099,(FIND(",",AD1099,1)-1)),"")</f>
        <v/>
      </c>
      <c r="AF1099" s="52"/>
    </row>
    <row r="1100" spans="30:32" x14ac:dyDescent="0.3">
      <c r="AD1100" s="43" t="s">
        <v>1380</v>
      </c>
      <c r="AE1100" s="3" t="str">
        <f>IFERROR(LEFT(AD1100,(FIND(",",AD1100,1)-1)),"")</f>
        <v>Derwinski</v>
      </c>
      <c r="AF1100" s="51" t="s">
        <v>1381</v>
      </c>
    </row>
    <row r="1101" spans="30:32" x14ac:dyDescent="0.3">
      <c r="AD1101" s="44"/>
      <c r="AE1101" s="3" t="str">
        <f>IFERROR(LEFT(AD1101,(FIND(",",AD1101,1)-1)),"")</f>
        <v/>
      </c>
      <c r="AF1101" s="52"/>
    </row>
    <row r="1102" spans="30:32" x14ac:dyDescent="0.3">
      <c r="AD1102" s="43" t="s">
        <v>1382</v>
      </c>
      <c r="AE1102" s="3" t="str">
        <f>IFERROR(LEFT(AD1102,(FIND(",",AD1102,1)-1)),"")</f>
        <v>DeSantis</v>
      </c>
      <c r="AF1102" s="51" t="s">
        <v>1383</v>
      </c>
    </row>
    <row r="1103" spans="30:32" x14ac:dyDescent="0.3">
      <c r="AD1103" s="44"/>
      <c r="AE1103" s="3" t="str">
        <f>IFERROR(LEFT(AD1103,(FIND(",",AD1103,1)-1)),"")</f>
        <v/>
      </c>
      <c r="AF1103" s="52"/>
    </row>
    <row r="1104" spans="30:32" x14ac:dyDescent="0.3">
      <c r="AD1104" s="43" t="s">
        <v>1384</v>
      </c>
      <c r="AE1104" s="3" t="str">
        <f>IFERROR(LEFT(AD1104,(FIND(",",AD1104,1)-1)),"")</f>
        <v>DeSaulnier</v>
      </c>
      <c r="AF1104" s="51" t="s">
        <v>1385</v>
      </c>
    </row>
    <row r="1105" spans="30:32" x14ac:dyDescent="0.3">
      <c r="AD1105" s="44"/>
      <c r="AE1105" s="3" t="str">
        <f>IFERROR(LEFT(AD1105,(FIND(",",AD1105,1)-1)),"")</f>
        <v/>
      </c>
      <c r="AF1105" s="52"/>
    </row>
    <row r="1106" spans="30:32" x14ac:dyDescent="0.3">
      <c r="AD1106" s="43" t="s">
        <v>1386</v>
      </c>
      <c r="AE1106" s="3" t="str">
        <f>IFERROR(LEFT(AD1106,(FIND(",",AD1106,1)-1)),"")</f>
        <v>DesJarlais</v>
      </c>
      <c r="AF1106" s="51" t="s">
        <v>1387</v>
      </c>
    </row>
    <row r="1107" spans="30:32" x14ac:dyDescent="0.3">
      <c r="AD1107" s="44"/>
      <c r="AE1107" s="3" t="str">
        <f>IFERROR(LEFT(AD1107,(FIND(",",AD1107,1)-1)),"")</f>
        <v/>
      </c>
      <c r="AF1107" s="52"/>
    </row>
    <row r="1108" spans="30:32" x14ac:dyDescent="0.3">
      <c r="AD1108" s="43" t="s">
        <v>1388</v>
      </c>
      <c r="AE1108" s="3" t="str">
        <f>IFERROR(LEFT(AD1108,(FIND(",",AD1108,1)-1)),"")</f>
        <v>Deutch</v>
      </c>
      <c r="AF1108" s="51" t="s">
        <v>1389</v>
      </c>
    </row>
    <row r="1109" spans="30:32" x14ac:dyDescent="0.3">
      <c r="AD1109" s="44"/>
      <c r="AE1109" s="3" t="str">
        <f>IFERROR(LEFT(AD1109,(FIND(",",AD1109,1)-1)),"")</f>
        <v/>
      </c>
      <c r="AF1109" s="52"/>
    </row>
    <row r="1110" spans="30:32" x14ac:dyDescent="0.3">
      <c r="AD1110" s="43" t="s">
        <v>1390</v>
      </c>
      <c r="AE1110" s="3" t="str">
        <f>IFERROR(LEFT(AD1110,(FIND(",",AD1110,1)-1)),"")</f>
        <v>Deutsch</v>
      </c>
      <c r="AF1110" s="51" t="s">
        <v>1391</v>
      </c>
    </row>
    <row r="1111" spans="30:32" x14ac:dyDescent="0.3">
      <c r="AD1111" s="44"/>
      <c r="AE1111" s="3" t="str">
        <f>IFERROR(LEFT(AD1111,(FIND(",",AD1111,1)-1)),"")</f>
        <v/>
      </c>
      <c r="AF1111" s="52"/>
    </row>
    <row r="1112" spans="30:32" x14ac:dyDescent="0.3">
      <c r="AD1112" s="43" t="s">
        <v>1392</v>
      </c>
      <c r="AE1112" s="3" t="str">
        <f>IFERROR(LEFT(AD1112,(FIND(",",AD1112,1)-1)),"")</f>
        <v>Devine</v>
      </c>
      <c r="AF1112" s="51" t="s">
        <v>1393</v>
      </c>
    </row>
    <row r="1113" spans="30:32" x14ac:dyDescent="0.3">
      <c r="AD1113" s="44"/>
      <c r="AE1113" s="3" t="str">
        <f>IFERROR(LEFT(AD1113,(FIND(",",AD1113,1)-1)),"")</f>
        <v/>
      </c>
      <c r="AF1113" s="52"/>
    </row>
    <row r="1114" spans="30:32" x14ac:dyDescent="0.3">
      <c r="AD1114" s="43" t="s">
        <v>1394</v>
      </c>
      <c r="AE1114" s="3" t="str">
        <f>IFERROR(LEFT(AD1114,(FIND(",",AD1114,1)-1)),"")</f>
        <v>DeWine</v>
      </c>
      <c r="AF1114" s="51" t="s">
        <v>1395</v>
      </c>
    </row>
    <row r="1115" spans="30:32" x14ac:dyDescent="0.3">
      <c r="AD1115" s="44"/>
      <c r="AE1115" s="3" t="str">
        <f>IFERROR(LEFT(AD1115,(FIND(",",AD1115,1)-1)),"")</f>
        <v/>
      </c>
      <c r="AF1115" s="52"/>
    </row>
    <row r="1116" spans="30:32" x14ac:dyDescent="0.3">
      <c r="AD1116" s="43" t="s">
        <v>1396</v>
      </c>
      <c r="AE1116" s="3" t="str">
        <f>IFERROR(LEFT(AD1116,(FIND(",",AD1116,1)-1)),"")</f>
        <v>Diaz-Balart</v>
      </c>
      <c r="AF1116" s="51" t="s">
        <v>1397</v>
      </c>
    </row>
    <row r="1117" spans="30:32" x14ac:dyDescent="0.3">
      <c r="AD1117" s="44"/>
      <c r="AE1117" s="3" t="str">
        <f>IFERROR(LEFT(AD1117,(FIND(",",AD1117,1)-1)),"")</f>
        <v/>
      </c>
      <c r="AF1117" s="52"/>
    </row>
    <row r="1118" spans="30:32" x14ac:dyDescent="0.3">
      <c r="AD1118" s="43" t="s">
        <v>1398</v>
      </c>
      <c r="AE1118" s="3" t="str">
        <f>IFERROR(LEFT(AD1118,(FIND(",",AD1118,1)-1)),"")</f>
        <v>Diaz-Balart</v>
      </c>
      <c r="AF1118" s="51" t="s">
        <v>1399</v>
      </c>
    </row>
    <row r="1119" spans="30:32" x14ac:dyDescent="0.3">
      <c r="AD1119" s="44"/>
      <c r="AE1119" s="3" t="str">
        <f>IFERROR(LEFT(AD1119,(FIND(",",AD1119,1)-1)),"")</f>
        <v/>
      </c>
      <c r="AF1119" s="52"/>
    </row>
    <row r="1120" spans="30:32" x14ac:dyDescent="0.3">
      <c r="AD1120" s="43" t="s">
        <v>1400</v>
      </c>
      <c r="AE1120" s="3" t="str">
        <f>IFERROR(LEFT(AD1120,(FIND(",",AD1120,1)-1)),"")</f>
        <v>Dickey</v>
      </c>
      <c r="AF1120" s="51" t="s">
        <v>1401</v>
      </c>
    </row>
    <row r="1121" spans="30:32" x14ac:dyDescent="0.3">
      <c r="AD1121" s="44"/>
      <c r="AE1121" s="3" t="str">
        <f>IFERROR(LEFT(AD1121,(FIND(",",AD1121,1)-1)),"")</f>
        <v/>
      </c>
      <c r="AF1121" s="52"/>
    </row>
    <row r="1122" spans="30:32" x14ac:dyDescent="0.3">
      <c r="AD1122" s="43" t="s">
        <v>1402</v>
      </c>
      <c r="AE1122" s="3" t="str">
        <f>IFERROR(LEFT(AD1122,(FIND(",",AD1122,1)-1)),"")</f>
        <v>Dickinson</v>
      </c>
      <c r="AF1122" s="51" t="s">
        <v>1403</v>
      </c>
    </row>
    <row r="1123" spans="30:32" x14ac:dyDescent="0.3">
      <c r="AD1123" s="44"/>
      <c r="AE1123" s="3" t="str">
        <f>IFERROR(LEFT(AD1123,(FIND(",",AD1123,1)-1)),"")</f>
        <v/>
      </c>
      <c r="AF1123" s="52"/>
    </row>
    <row r="1124" spans="30:32" x14ac:dyDescent="0.3">
      <c r="AD1124" s="43" t="s">
        <v>1404</v>
      </c>
      <c r="AE1124" s="3" t="str">
        <f>IFERROR(LEFT(AD1124,(FIND(",",AD1124,1)-1)),"")</f>
        <v>Dicks</v>
      </c>
      <c r="AF1124" s="51" t="s">
        <v>1405</v>
      </c>
    </row>
    <row r="1125" spans="30:32" x14ac:dyDescent="0.3">
      <c r="AD1125" s="44"/>
      <c r="AE1125" s="3" t="str">
        <f>IFERROR(LEFT(AD1125,(FIND(",",AD1125,1)-1)),"")</f>
        <v/>
      </c>
      <c r="AF1125" s="52"/>
    </row>
    <row r="1126" spans="30:32" x14ac:dyDescent="0.3">
      <c r="AD1126" s="43" t="s">
        <v>1406</v>
      </c>
      <c r="AE1126" s="3" t="str">
        <f>IFERROR(LEFT(AD1126,(FIND(",",AD1126,1)-1)),"")</f>
        <v>Diggs</v>
      </c>
      <c r="AF1126" s="51" t="s">
        <v>1407</v>
      </c>
    </row>
    <row r="1127" spans="30:32" x14ac:dyDescent="0.3">
      <c r="AD1127" s="44"/>
      <c r="AE1127" s="3" t="str">
        <f>IFERROR(LEFT(AD1127,(FIND(",",AD1127,1)-1)),"")</f>
        <v/>
      </c>
      <c r="AF1127" s="52"/>
    </row>
    <row r="1128" spans="30:32" x14ac:dyDescent="0.3">
      <c r="AD1128" s="43" t="s">
        <v>1408</v>
      </c>
      <c r="AE1128" s="3" t="str">
        <f>IFERROR(LEFT(AD1128,(FIND(",",AD1128,1)-1)),"")</f>
        <v>Dingell</v>
      </c>
      <c r="AF1128" s="51" t="s">
        <v>1409</v>
      </c>
    </row>
    <row r="1129" spans="30:32" x14ac:dyDescent="0.3">
      <c r="AD1129" s="44"/>
      <c r="AE1129" s="3" t="str">
        <f>IFERROR(LEFT(AD1129,(FIND(",",AD1129,1)-1)),"")</f>
        <v/>
      </c>
      <c r="AF1129" s="52"/>
    </row>
    <row r="1130" spans="30:32" x14ac:dyDescent="0.3">
      <c r="AD1130" s="43" t="s">
        <v>1410</v>
      </c>
      <c r="AE1130" s="3" t="str">
        <f>IFERROR(LEFT(AD1130,(FIND(",",AD1130,1)-1)),"")</f>
        <v>Dingell</v>
      </c>
      <c r="AF1130" s="51" t="s">
        <v>1411</v>
      </c>
    </row>
    <row r="1131" spans="30:32" x14ac:dyDescent="0.3">
      <c r="AD1131" s="44"/>
      <c r="AE1131" s="3" t="str">
        <f>IFERROR(LEFT(AD1131,(FIND(",",AD1131,1)-1)),"")</f>
        <v/>
      </c>
      <c r="AF1131" s="52"/>
    </row>
    <row r="1132" spans="30:32" x14ac:dyDescent="0.3">
      <c r="AD1132" s="43" t="s">
        <v>1412</v>
      </c>
      <c r="AE1132" s="3" t="str">
        <f>IFERROR(LEFT(AD1132,(FIND(",",AD1132,1)-1)),"")</f>
        <v>DioGuardi</v>
      </c>
      <c r="AF1132" s="51" t="s">
        <v>1413</v>
      </c>
    </row>
    <row r="1133" spans="30:32" x14ac:dyDescent="0.3">
      <c r="AD1133" s="44"/>
      <c r="AE1133" s="3" t="str">
        <f>IFERROR(LEFT(AD1133,(FIND(",",AD1133,1)-1)),"")</f>
        <v/>
      </c>
      <c r="AF1133" s="52"/>
    </row>
    <row r="1134" spans="30:32" x14ac:dyDescent="0.3">
      <c r="AD1134" s="43" t="s">
        <v>1414</v>
      </c>
      <c r="AE1134" s="3" t="str">
        <f>IFERROR(LEFT(AD1134,(FIND(",",AD1134,1)-1)),"")</f>
        <v>Dixon</v>
      </c>
      <c r="AF1134" s="51" t="s">
        <v>1415</v>
      </c>
    </row>
    <row r="1135" spans="30:32" x14ac:dyDescent="0.3">
      <c r="AD1135" s="44"/>
      <c r="AE1135" s="3" t="str">
        <f>IFERROR(LEFT(AD1135,(FIND(",",AD1135,1)-1)),"")</f>
        <v/>
      </c>
      <c r="AF1135" s="52"/>
    </row>
    <row r="1136" spans="30:32" x14ac:dyDescent="0.3">
      <c r="AD1136" s="43" t="s">
        <v>1416</v>
      </c>
      <c r="AE1136" s="3" t="str">
        <f>IFERROR(LEFT(AD1136,(FIND(",",AD1136,1)-1)),"")</f>
        <v>Dixon</v>
      </c>
      <c r="AF1136" s="51" t="s">
        <v>1417</v>
      </c>
    </row>
    <row r="1137" spans="30:32" x14ac:dyDescent="0.3">
      <c r="AD1137" s="44"/>
      <c r="AE1137" s="3" t="str">
        <f>IFERROR(LEFT(AD1137,(FIND(",",AD1137,1)-1)),"")</f>
        <v/>
      </c>
      <c r="AF1137" s="52"/>
    </row>
    <row r="1138" spans="30:32" x14ac:dyDescent="0.3">
      <c r="AD1138" s="43" t="s">
        <v>1418</v>
      </c>
      <c r="AE1138" s="3" t="str">
        <f>IFERROR(LEFT(AD1138,(FIND(",",AD1138,1)-1)),"")</f>
        <v>Djou</v>
      </c>
      <c r="AF1138" s="51" t="s">
        <v>1419</v>
      </c>
    </row>
    <row r="1139" spans="30:32" x14ac:dyDescent="0.3">
      <c r="AD1139" s="44"/>
      <c r="AE1139" s="3" t="str">
        <f>IFERROR(LEFT(AD1139,(FIND(",",AD1139,1)-1)),"")</f>
        <v/>
      </c>
      <c r="AF1139" s="52"/>
    </row>
    <row r="1140" spans="30:32" x14ac:dyDescent="0.3">
      <c r="AD1140" s="43" t="s">
        <v>1420</v>
      </c>
      <c r="AE1140" s="3" t="str">
        <f>IFERROR(LEFT(AD1140,(FIND(",",AD1140,1)-1)),"")</f>
        <v>Dodd</v>
      </c>
      <c r="AF1140" s="51" t="s">
        <v>1421</v>
      </c>
    </row>
    <row r="1141" spans="30:32" x14ac:dyDescent="0.3">
      <c r="AD1141" s="44"/>
      <c r="AE1141" s="3" t="str">
        <f>IFERROR(LEFT(AD1141,(FIND(",",AD1141,1)-1)),"")</f>
        <v/>
      </c>
      <c r="AF1141" s="52"/>
    </row>
    <row r="1142" spans="30:32" x14ac:dyDescent="0.3">
      <c r="AD1142" s="43" t="s">
        <v>1422</v>
      </c>
      <c r="AE1142" s="3" t="str">
        <f>IFERROR(LEFT(AD1142,(FIND(",",AD1142,1)-1)),"")</f>
        <v>Doggett</v>
      </c>
      <c r="AF1142" s="51" t="s">
        <v>1423</v>
      </c>
    </row>
    <row r="1143" spans="30:32" x14ac:dyDescent="0.3">
      <c r="AD1143" s="44"/>
      <c r="AE1143" s="3" t="str">
        <f>IFERROR(LEFT(AD1143,(FIND(",",AD1143,1)-1)),"")</f>
        <v/>
      </c>
      <c r="AF1143" s="52"/>
    </row>
    <row r="1144" spans="30:32" x14ac:dyDescent="0.3">
      <c r="AD1144" s="43" t="s">
        <v>1424</v>
      </c>
      <c r="AE1144" s="3" t="str">
        <f>IFERROR(LEFT(AD1144,(FIND(",",AD1144,1)-1)),"")</f>
        <v>Dold</v>
      </c>
      <c r="AF1144" s="51" t="s">
        <v>1425</v>
      </c>
    </row>
    <row r="1145" spans="30:32" x14ac:dyDescent="0.3">
      <c r="AD1145" s="44"/>
      <c r="AE1145" s="3" t="str">
        <f>IFERROR(LEFT(AD1145,(FIND(",",AD1145,1)-1)),"")</f>
        <v/>
      </c>
      <c r="AF1145" s="52"/>
    </row>
    <row r="1146" spans="30:32" x14ac:dyDescent="0.3">
      <c r="AD1146" s="43" t="s">
        <v>1426</v>
      </c>
      <c r="AE1146" s="3" t="str">
        <f>IFERROR(LEFT(AD1146,(FIND(",",AD1146,1)-1)),"")</f>
        <v>Dole</v>
      </c>
      <c r="AF1146" s="51" t="s">
        <v>1427</v>
      </c>
    </row>
    <row r="1147" spans="30:32" x14ac:dyDescent="0.3">
      <c r="AD1147" s="44"/>
      <c r="AE1147" s="3" t="str">
        <f>IFERROR(LEFT(AD1147,(FIND(",",AD1147,1)-1)),"")</f>
        <v/>
      </c>
      <c r="AF1147" s="52"/>
    </row>
    <row r="1148" spans="30:32" x14ac:dyDescent="0.3">
      <c r="AD1148" s="43" t="s">
        <v>1428</v>
      </c>
      <c r="AE1148" s="3" t="str">
        <f>IFERROR(LEFT(AD1148,(FIND(",",AD1148,1)-1)),"")</f>
        <v>Dole</v>
      </c>
      <c r="AF1148" s="51" t="s">
        <v>1429</v>
      </c>
    </row>
    <row r="1149" spans="30:32" x14ac:dyDescent="0.3">
      <c r="AD1149" s="44"/>
      <c r="AE1149" s="3" t="str">
        <f>IFERROR(LEFT(AD1149,(FIND(",",AD1149,1)-1)),"")</f>
        <v/>
      </c>
      <c r="AF1149" s="52"/>
    </row>
    <row r="1150" spans="30:32" x14ac:dyDescent="0.3">
      <c r="AD1150" s="43" t="s">
        <v>1430</v>
      </c>
      <c r="AE1150" s="3" t="str">
        <f>IFERROR(LEFT(AD1150,(FIND(",",AD1150,1)-1)),"")</f>
        <v>Domenici</v>
      </c>
      <c r="AF1150" s="51" t="s">
        <v>1431</v>
      </c>
    </row>
    <row r="1151" spans="30:32" x14ac:dyDescent="0.3">
      <c r="AD1151" s="44"/>
      <c r="AE1151" s="3" t="str">
        <f>IFERROR(LEFT(AD1151,(FIND(",",AD1151,1)-1)),"")</f>
        <v/>
      </c>
      <c r="AF1151" s="52"/>
    </row>
    <row r="1152" spans="30:32" x14ac:dyDescent="0.3">
      <c r="AD1152" s="43" t="s">
        <v>1432</v>
      </c>
      <c r="AE1152" s="3" t="str">
        <f>IFERROR(LEFT(AD1152,(FIND(",",AD1152,1)-1)),"")</f>
        <v>Dominick</v>
      </c>
      <c r="AF1152" s="51" t="s">
        <v>1433</v>
      </c>
    </row>
    <row r="1153" spans="30:32" x14ac:dyDescent="0.3">
      <c r="AD1153" s="44"/>
      <c r="AE1153" s="3" t="str">
        <f>IFERROR(LEFT(AD1153,(FIND(",",AD1153,1)-1)),"")</f>
        <v/>
      </c>
      <c r="AF1153" s="52"/>
    </row>
    <row r="1154" spans="30:32" x14ac:dyDescent="0.3">
      <c r="AD1154" s="43" t="s">
        <v>1434</v>
      </c>
      <c r="AE1154" s="3" t="str">
        <f>IFERROR(LEFT(AD1154,(FIND(",",AD1154,1)-1)),"")</f>
        <v>Donnelly</v>
      </c>
      <c r="AF1154" s="51" t="s">
        <v>1435</v>
      </c>
    </row>
    <row r="1155" spans="30:32" x14ac:dyDescent="0.3">
      <c r="AD1155" s="44"/>
      <c r="AE1155" s="3" t="str">
        <f>IFERROR(LEFT(AD1155,(FIND(",",AD1155,1)-1)),"")</f>
        <v/>
      </c>
      <c r="AF1155" s="52"/>
    </row>
    <row r="1156" spans="30:32" x14ac:dyDescent="0.3">
      <c r="AD1156" s="43" t="s">
        <v>1436</v>
      </c>
      <c r="AE1156" s="3" t="str">
        <f>IFERROR(LEFT(AD1156,(FIND(",",AD1156,1)-1)),"")</f>
        <v>Donnelly</v>
      </c>
      <c r="AF1156" s="51" t="s">
        <v>1437</v>
      </c>
    </row>
    <row r="1157" spans="30:32" x14ac:dyDescent="0.3">
      <c r="AD1157" s="44"/>
      <c r="AE1157" s="3" t="str">
        <f>IFERROR(LEFT(AD1157,(FIND(",",AD1157,1)-1)),"")</f>
        <v/>
      </c>
      <c r="AF1157" s="52"/>
    </row>
    <row r="1158" spans="30:32" ht="27.6" x14ac:dyDescent="0.3">
      <c r="AD1158" s="43" t="s">
        <v>1438</v>
      </c>
      <c r="AE1158" s="3" t="str">
        <f>IFERROR(LEFT(AD1158,(FIND(",",AD1158,1)-1)),"")</f>
        <v>Donohue</v>
      </c>
      <c r="AF1158" s="51" t="s">
        <v>1439</v>
      </c>
    </row>
    <row r="1159" spans="30:32" x14ac:dyDescent="0.3">
      <c r="AD1159" s="44"/>
      <c r="AE1159" s="3" t="str">
        <f>IFERROR(LEFT(AD1159,(FIND(",",AD1159,1)-1)),"")</f>
        <v/>
      </c>
      <c r="AF1159" s="52"/>
    </row>
    <row r="1160" spans="30:32" x14ac:dyDescent="0.3">
      <c r="AD1160" s="43" t="s">
        <v>1440</v>
      </c>
      <c r="AE1160" s="3" t="str">
        <f>IFERROR(LEFT(AD1160,(FIND(",",AD1160,1)-1)),"")</f>
        <v>Donovan</v>
      </c>
      <c r="AF1160" s="51" t="s">
        <v>1441</v>
      </c>
    </row>
    <row r="1161" spans="30:32" x14ac:dyDescent="0.3">
      <c r="AD1161" s="44"/>
      <c r="AE1161" s="3" t="str">
        <f>IFERROR(LEFT(AD1161,(FIND(",",AD1161,1)-1)),"")</f>
        <v/>
      </c>
      <c r="AF1161" s="52"/>
    </row>
    <row r="1162" spans="30:32" x14ac:dyDescent="0.3">
      <c r="AD1162" s="43" t="s">
        <v>1442</v>
      </c>
      <c r="AE1162" s="3" t="str">
        <f>IFERROR(LEFT(AD1162,(FIND(",",AD1162,1)-1)),"")</f>
        <v>Dooley</v>
      </c>
      <c r="AF1162" s="51" t="s">
        <v>1443</v>
      </c>
    </row>
    <row r="1163" spans="30:32" x14ac:dyDescent="0.3">
      <c r="AD1163" s="44"/>
      <c r="AE1163" s="3" t="str">
        <f>IFERROR(LEFT(AD1163,(FIND(",",AD1163,1)-1)),"")</f>
        <v/>
      </c>
      <c r="AF1163" s="52"/>
    </row>
    <row r="1164" spans="30:32" x14ac:dyDescent="0.3">
      <c r="AD1164" s="43" t="s">
        <v>1444</v>
      </c>
      <c r="AE1164" s="3" t="str">
        <f>IFERROR(LEFT(AD1164,(FIND(",",AD1164,1)-1)),"")</f>
        <v>Doolittle</v>
      </c>
      <c r="AF1164" s="51" t="s">
        <v>1445</v>
      </c>
    </row>
    <row r="1165" spans="30:32" x14ac:dyDescent="0.3">
      <c r="AD1165" s="44"/>
      <c r="AE1165" s="3" t="str">
        <f>IFERROR(LEFT(AD1165,(FIND(",",AD1165,1)-1)),"")</f>
        <v/>
      </c>
      <c r="AF1165" s="52"/>
    </row>
    <row r="1166" spans="30:32" x14ac:dyDescent="0.3">
      <c r="AD1166" s="43" t="s">
        <v>1446</v>
      </c>
      <c r="AE1166" s="3" t="str">
        <f>IFERROR(LEFT(AD1166,(FIND(",",AD1166,1)-1)),"")</f>
        <v>Dorgan</v>
      </c>
      <c r="AF1166" s="51" t="s">
        <v>1447</v>
      </c>
    </row>
    <row r="1167" spans="30:32" x14ac:dyDescent="0.3">
      <c r="AD1167" s="44"/>
      <c r="AE1167" s="3" t="str">
        <f>IFERROR(LEFT(AD1167,(FIND(",",AD1167,1)-1)),"")</f>
        <v/>
      </c>
      <c r="AF1167" s="52"/>
    </row>
    <row r="1168" spans="30:32" ht="27.6" x14ac:dyDescent="0.3">
      <c r="AD1168" s="43" t="s">
        <v>1448</v>
      </c>
      <c r="AE1168" s="3" t="str">
        <f>IFERROR(LEFT(AD1168,(FIND(",",AD1168,1)-1)),"")</f>
        <v>Dorn</v>
      </c>
      <c r="AF1168" s="51" t="s">
        <v>1449</v>
      </c>
    </row>
    <row r="1169" spans="30:32" x14ac:dyDescent="0.3">
      <c r="AD1169" s="44"/>
      <c r="AE1169" s="3" t="str">
        <f>IFERROR(LEFT(AD1169,(FIND(",",AD1169,1)-1)),"")</f>
        <v/>
      </c>
      <c r="AF1169" s="52"/>
    </row>
    <row r="1170" spans="30:32" x14ac:dyDescent="0.3">
      <c r="AD1170" s="43" t="s">
        <v>1450</v>
      </c>
      <c r="AE1170" s="3" t="str">
        <f>IFERROR(LEFT(AD1170,(FIND(",",AD1170,1)-1)),"")</f>
        <v>Dornan</v>
      </c>
      <c r="AF1170" s="51" t="s">
        <v>1451</v>
      </c>
    </row>
    <row r="1171" spans="30:32" x14ac:dyDescent="0.3">
      <c r="AD1171" s="44"/>
      <c r="AE1171" s="3" t="str">
        <f>IFERROR(LEFT(AD1171,(FIND(",",AD1171,1)-1)),"")</f>
        <v/>
      </c>
      <c r="AF1171" s="52"/>
    </row>
    <row r="1172" spans="30:32" ht="27.6" x14ac:dyDescent="0.3">
      <c r="AD1172" s="43" t="s">
        <v>1452</v>
      </c>
      <c r="AE1172" s="3" t="str">
        <f>IFERROR(LEFT(AD1172,(FIND(",",AD1172,1)-1)),"")</f>
        <v>Dougherty</v>
      </c>
      <c r="AF1172" s="51" t="s">
        <v>1453</v>
      </c>
    </row>
    <row r="1173" spans="30:32" x14ac:dyDescent="0.3">
      <c r="AD1173" s="44"/>
      <c r="AE1173" s="3" t="str">
        <f>IFERROR(LEFT(AD1173,(FIND(",",AD1173,1)-1)),"")</f>
        <v/>
      </c>
      <c r="AF1173" s="52"/>
    </row>
    <row r="1174" spans="30:32" x14ac:dyDescent="0.3">
      <c r="AD1174" s="43" t="s">
        <v>1454</v>
      </c>
      <c r="AE1174" s="3" t="str">
        <f>IFERROR(LEFT(AD1174,(FIND(",",AD1174,1)-1)),"")</f>
        <v>Douglas</v>
      </c>
      <c r="AF1174" s="51" t="s">
        <v>1455</v>
      </c>
    </row>
    <row r="1175" spans="30:32" x14ac:dyDescent="0.3">
      <c r="AD1175" s="44"/>
      <c r="AE1175" s="3" t="str">
        <f>IFERROR(LEFT(AD1175,(FIND(",",AD1175,1)-1)),"")</f>
        <v/>
      </c>
      <c r="AF1175" s="52"/>
    </row>
    <row r="1176" spans="30:32" x14ac:dyDescent="0.3">
      <c r="AD1176" s="43" t="s">
        <v>1456</v>
      </c>
      <c r="AE1176" s="3" t="str">
        <f>IFERROR(LEFT(AD1176,(FIND(",",AD1176,1)-1)),"")</f>
        <v>Dowdy</v>
      </c>
      <c r="AF1176" s="51" t="s">
        <v>1457</v>
      </c>
    </row>
    <row r="1177" spans="30:32" x14ac:dyDescent="0.3">
      <c r="AD1177" s="44"/>
      <c r="AE1177" s="3" t="str">
        <f>IFERROR(LEFT(AD1177,(FIND(",",AD1177,1)-1)),"")</f>
        <v/>
      </c>
      <c r="AF1177" s="52"/>
    </row>
    <row r="1178" spans="30:32" x14ac:dyDescent="0.3">
      <c r="AD1178" s="43" t="s">
        <v>1458</v>
      </c>
      <c r="AE1178" s="3" t="str">
        <f>IFERROR(LEFT(AD1178,(FIND(",",AD1178,1)-1)),"")</f>
        <v>Downey</v>
      </c>
      <c r="AF1178" s="51" t="s">
        <v>1459</v>
      </c>
    </row>
    <row r="1179" spans="30:32" x14ac:dyDescent="0.3">
      <c r="AD1179" s="44"/>
      <c r="AE1179" s="3" t="str">
        <f>IFERROR(LEFT(AD1179,(FIND(",",AD1179,1)-1)),"")</f>
        <v/>
      </c>
      <c r="AF1179" s="52"/>
    </row>
    <row r="1180" spans="30:32" x14ac:dyDescent="0.3">
      <c r="AD1180" s="43" t="s">
        <v>1460</v>
      </c>
      <c r="AE1180" s="3" t="str">
        <f>IFERROR(LEFT(AD1180,(FIND(",",AD1180,1)-1)),"")</f>
        <v>Downing</v>
      </c>
      <c r="AF1180" s="51" t="s">
        <v>1461</v>
      </c>
    </row>
    <row r="1181" spans="30:32" x14ac:dyDescent="0.3">
      <c r="AD1181" s="44"/>
      <c r="AE1181" s="3" t="str">
        <f>IFERROR(LEFT(AD1181,(FIND(",",AD1181,1)-1)),"")</f>
        <v/>
      </c>
      <c r="AF1181" s="52"/>
    </row>
    <row r="1182" spans="30:32" x14ac:dyDescent="0.3">
      <c r="AD1182" s="43" t="s">
        <v>1462</v>
      </c>
      <c r="AE1182" s="3" t="str">
        <f>IFERROR(LEFT(AD1182,(FIND(",",AD1182,1)-1)),"")</f>
        <v>Doyle</v>
      </c>
      <c r="AF1182" s="51" t="s">
        <v>1463</v>
      </c>
    </row>
    <row r="1183" spans="30:32" x14ac:dyDescent="0.3">
      <c r="AD1183" s="44"/>
      <c r="AE1183" s="3" t="str">
        <f>IFERROR(LEFT(AD1183,(FIND(",",AD1183,1)-1)),"")</f>
        <v/>
      </c>
      <c r="AF1183" s="52"/>
    </row>
    <row r="1184" spans="30:32" x14ac:dyDescent="0.3">
      <c r="AD1184" s="43" t="s">
        <v>1464</v>
      </c>
      <c r="AE1184" s="3" t="str">
        <f>IFERROR(LEFT(AD1184,(FIND(",",AD1184,1)-1)),"")</f>
        <v>Drake</v>
      </c>
      <c r="AF1184" s="51" t="s">
        <v>1465</v>
      </c>
    </row>
    <row r="1185" spans="30:32" x14ac:dyDescent="0.3">
      <c r="AD1185" s="44"/>
      <c r="AE1185" s="3" t="str">
        <f>IFERROR(LEFT(AD1185,(FIND(",",AD1185,1)-1)),"")</f>
        <v/>
      </c>
      <c r="AF1185" s="52"/>
    </row>
    <row r="1186" spans="30:32" x14ac:dyDescent="0.3">
      <c r="AD1186" s="43" t="s">
        <v>1466</v>
      </c>
      <c r="AE1186" s="3" t="str">
        <f>IFERROR(LEFT(AD1186,(FIND(",",AD1186,1)-1)),"")</f>
        <v>Dreier</v>
      </c>
      <c r="AF1186" s="51" t="s">
        <v>1467</v>
      </c>
    </row>
    <row r="1187" spans="30:32" x14ac:dyDescent="0.3">
      <c r="AD1187" s="44"/>
      <c r="AE1187" s="3" t="str">
        <f>IFERROR(LEFT(AD1187,(FIND(",",AD1187,1)-1)),"")</f>
        <v/>
      </c>
      <c r="AF1187" s="52"/>
    </row>
    <row r="1188" spans="30:32" x14ac:dyDescent="0.3">
      <c r="AD1188" s="43" t="s">
        <v>1468</v>
      </c>
      <c r="AE1188" s="3" t="str">
        <f>IFERROR(LEFT(AD1188,(FIND(",",AD1188,1)-1)),"")</f>
        <v>Driehaus</v>
      </c>
      <c r="AF1188" s="51" t="s">
        <v>1469</v>
      </c>
    </row>
    <row r="1189" spans="30:32" x14ac:dyDescent="0.3">
      <c r="AD1189" s="44"/>
      <c r="AE1189" s="3" t="str">
        <f>IFERROR(LEFT(AD1189,(FIND(",",AD1189,1)-1)),"")</f>
        <v/>
      </c>
      <c r="AF1189" s="52"/>
    </row>
    <row r="1190" spans="30:32" x14ac:dyDescent="0.3">
      <c r="AD1190" s="43" t="s">
        <v>1470</v>
      </c>
      <c r="AE1190" s="3" t="str">
        <f>IFERROR(LEFT(AD1190,(FIND(",",AD1190,1)-1)),"")</f>
        <v>Drinan</v>
      </c>
      <c r="AF1190" s="51" t="s">
        <v>1471</v>
      </c>
    </row>
    <row r="1191" spans="30:32" x14ac:dyDescent="0.3">
      <c r="AD1191" s="44"/>
      <c r="AE1191" s="3" t="str">
        <f>IFERROR(LEFT(AD1191,(FIND(",",AD1191,1)-1)),"")</f>
        <v/>
      </c>
      <c r="AF1191" s="52"/>
    </row>
    <row r="1192" spans="30:32" x14ac:dyDescent="0.3">
      <c r="AD1192" s="43" t="s">
        <v>1472</v>
      </c>
      <c r="AE1192" s="3" t="str">
        <f>IFERROR(LEFT(AD1192,(FIND(",",AD1192,1)-1)),"")</f>
        <v>du Pont</v>
      </c>
      <c r="AF1192" s="51" t="s">
        <v>1473</v>
      </c>
    </row>
    <row r="1193" spans="30:32" x14ac:dyDescent="0.3">
      <c r="AD1193" s="44"/>
      <c r="AE1193" s="3" t="str">
        <f>IFERROR(LEFT(AD1193,(FIND(",",AD1193,1)-1)),"")</f>
        <v/>
      </c>
      <c r="AF1193" s="52"/>
    </row>
    <row r="1194" spans="30:32" x14ac:dyDescent="0.3">
      <c r="AD1194" s="43" t="s">
        <v>1474</v>
      </c>
      <c r="AE1194" s="3" t="str">
        <f>IFERROR(LEFT(AD1194,(FIND(",",AD1194,1)-1)),"")</f>
        <v>Duckworth</v>
      </c>
      <c r="AF1194" s="51" t="s">
        <v>1475</v>
      </c>
    </row>
    <row r="1195" spans="30:32" x14ac:dyDescent="0.3">
      <c r="AD1195" s="44"/>
      <c r="AE1195" s="3" t="str">
        <f>IFERROR(LEFT(AD1195,(FIND(",",AD1195,1)-1)),"")</f>
        <v/>
      </c>
      <c r="AF1195" s="52"/>
    </row>
    <row r="1196" spans="30:32" x14ac:dyDescent="0.3">
      <c r="AD1196" s="43" t="s">
        <v>1476</v>
      </c>
      <c r="AE1196" s="3" t="str">
        <f>IFERROR(LEFT(AD1196,(FIND(",",AD1196,1)-1)),"")</f>
        <v>Duffy</v>
      </c>
      <c r="AF1196" s="51" t="s">
        <v>1477</v>
      </c>
    </row>
    <row r="1197" spans="30:32" x14ac:dyDescent="0.3">
      <c r="AD1197" s="44"/>
      <c r="AE1197" s="3" t="str">
        <f>IFERROR(LEFT(AD1197,(FIND(",",AD1197,1)-1)),"")</f>
        <v/>
      </c>
      <c r="AF1197" s="52"/>
    </row>
    <row r="1198" spans="30:32" x14ac:dyDescent="0.3">
      <c r="AD1198" s="43" t="s">
        <v>1478</v>
      </c>
      <c r="AE1198" s="3" t="str">
        <f>IFERROR(LEFT(AD1198,(FIND(",",AD1198,1)-1)),"")</f>
        <v>Dulski</v>
      </c>
      <c r="AF1198" s="51" t="s">
        <v>1479</v>
      </c>
    </row>
    <row r="1199" spans="30:32" x14ac:dyDescent="0.3">
      <c r="AD1199" s="44"/>
      <c r="AE1199" s="3" t="str">
        <f>IFERROR(LEFT(AD1199,(FIND(",",AD1199,1)-1)),"")</f>
        <v/>
      </c>
      <c r="AF1199" s="52"/>
    </row>
    <row r="1200" spans="30:32" x14ac:dyDescent="0.3">
      <c r="AD1200" s="43" t="s">
        <v>1480</v>
      </c>
      <c r="AE1200" s="3" t="str">
        <f>IFERROR(LEFT(AD1200,(FIND(",",AD1200,1)-1)),"")</f>
        <v>Duncan</v>
      </c>
      <c r="AF1200" s="51" t="s">
        <v>1481</v>
      </c>
    </row>
    <row r="1201" spans="30:32" x14ac:dyDescent="0.3">
      <c r="AD1201" s="44"/>
      <c r="AE1201" s="3" t="str">
        <f>IFERROR(LEFT(AD1201,(FIND(",",AD1201,1)-1)),"")</f>
        <v/>
      </c>
      <c r="AF1201" s="52"/>
    </row>
    <row r="1202" spans="30:32" x14ac:dyDescent="0.3">
      <c r="AD1202" s="43" t="s">
        <v>1482</v>
      </c>
      <c r="AE1202" s="3" t="str">
        <f>IFERROR(LEFT(AD1202,(FIND(",",AD1202,1)-1)),"")</f>
        <v>Duncan</v>
      </c>
      <c r="AF1202" s="51" t="s">
        <v>1483</v>
      </c>
    </row>
    <row r="1203" spans="30:32" x14ac:dyDescent="0.3">
      <c r="AD1203" s="44"/>
      <c r="AE1203" s="3" t="str">
        <f>IFERROR(LEFT(AD1203,(FIND(",",AD1203,1)-1)),"")</f>
        <v/>
      </c>
      <c r="AF1203" s="52"/>
    </row>
    <row r="1204" spans="30:32" x14ac:dyDescent="0.3">
      <c r="AD1204" s="43" t="s">
        <v>1484</v>
      </c>
      <c r="AE1204" s="3" t="str">
        <f>IFERROR(LEFT(AD1204,(FIND(",",AD1204,1)-1)),"")</f>
        <v>Duncan</v>
      </c>
      <c r="AF1204" s="51" t="s">
        <v>1485</v>
      </c>
    </row>
    <row r="1205" spans="30:32" x14ac:dyDescent="0.3">
      <c r="AD1205" s="44"/>
      <c r="AE1205" s="3" t="str">
        <f>IFERROR(LEFT(AD1205,(FIND(",",AD1205,1)-1)),"")</f>
        <v/>
      </c>
      <c r="AF1205" s="52"/>
    </row>
    <row r="1206" spans="30:32" x14ac:dyDescent="0.3">
      <c r="AD1206" s="43" t="s">
        <v>1486</v>
      </c>
      <c r="AE1206" s="3" t="str">
        <f>IFERROR(LEFT(AD1206,(FIND(",",AD1206,1)-1)),"")</f>
        <v>Duncan</v>
      </c>
      <c r="AF1206" s="51" t="s">
        <v>1487</v>
      </c>
    </row>
    <row r="1207" spans="30:32" x14ac:dyDescent="0.3">
      <c r="AD1207" s="44"/>
      <c r="AE1207" s="3" t="str">
        <f>IFERROR(LEFT(AD1207,(FIND(",",AD1207,1)-1)),"")</f>
        <v/>
      </c>
      <c r="AF1207" s="52"/>
    </row>
    <row r="1208" spans="30:32" x14ac:dyDescent="0.3">
      <c r="AD1208" s="43" t="s">
        <v>1488</v>
      </c>
      <c r="AE1208" s="3" t="str">
        <f>IFERROR(LEFT(AD1208,(FIND(",",AD1208,1)-1)),"")</f>
        <v>Dunn</v>
      </c>
      <c r="AF1208" s="51" t="s">
        <v>1489</v>
      </c>
    </row>
    <row r="1209" spans="30:32" x14ac:dyDescent="0.3">
      <c r="AD1209" s="44"/>
      <c r="AE1209" s="3" t="str">
        <f>IFERROR(LEFT(AD1209,(FIND(",",AD1209,1)-1)),"")</f>
        <v/>
      </c>
      <c r="AF1209" s="52"/>
    </row>
    <row r="1210" spans="30:32" x14ac:dyDescent="0.3">
      <c r="AD1210" s="43" t="s">
        <v>1490</v>
      </c>
      <c r="AE1210" s="3" t="str">
        <f>IFERROR(LEFT(AD1210,(FIND(",",AD1210,1)-1)),"")</f>
        <v>Dunn</v>
      </c>
      <c r="AF1210" s="51" t="s">
        <v>1491</v>
      </c>
    </row>
    <row r="1211" spans="30:32" x14ac:dyDescent="0.3">
      <c r="AD1211" s="44"/>
      <c r="AE1211" s="3" t="str">
        <f>IFERROR(LEFT(AD1211,(FIND(",",AD1211,1)-1)),"")</f>
        <v/>
      </c>
      <c r="AF1211" s="52"/>
    </row>
    <row r="1212" spans="30:32" x14ac:dyDescent="0.3">
      <c r="AD1212" s="43" t="s">
        <v>1492</v>
      </c>
      <c r="AE1212" s="3" t="str">
        <f>IFERROR(LEFT(AD1212,(FIND(",",AD1212,1)-1)),"")</f>
        <v>Dunn</v>
      </c>
      <c r="AF1212" s="51" t="s">
        <v>1493</v>
      </c>
    </row>
    <row r="1213" spans="30:32" x14ac:dyDescent="0.3">
      <c r="AD1213" s="44"/>
      <c r="AE1213" s="3" t="str">
        <f>IFERROR(LEFT(AD1213,(FIND(",",AD1213,1)-1)),"")</f>
        <v/>
      </c>
      <c r="AF1213" s="52"/>
    </row>
    <row r="1214" spans="30:32" x14ac:dyDescent="0.3">
      <c r="AD1214" s="43" t="s">
        <v>1494</v>
      </c>
      <c r="AE1214" s="3" t="str">
        <f>IFERROR(LEFT(AD1214,(FIND(",",AD1214,1)-1)),"")</f>
        <v>Durbin</v>
      </c>
      <c r="AF1214" s="51" t="s">
        <v>1495</v>
      </c>
    </row>
    <row r="1215" spans="30:32" x14ac:dyDescent="0.3">
      <c r="AD1215" s="44"/>
      <c r="AE1215" s="3" t="str">
        <f>IFERROR(LEFT(AD1215,(FIND(",",AD1215,1)-1)),"")</f>
        <v/>
      </c>
      <c r="AF1215" s="52"/>
    </row>
    <row r="1216" spans="30:32" x14ac:dyDescent="0.3">
      <c r="AD1216" s="43" t="s">
        <v>1496</v>
      </c>
      <c r="AE1216" s="3" t="str">
        <f>IFERROR(LEFT(AD1216,(FIND(",",AD1216,1)-1)),"")</f>
        <v>Durenberger</v>
      </c>
      <c r="AF1216" s="51" t="s">
        <v>1497</v>
      </c>
    </row>
    <row r="1217" spans="30:32" x14ac:dyDescent="0.3">
      <c r="AD1217" s="44"/>
      <c r="AE1217" s="3" t="str">
        <f>IFERROR(LEFT(AD1217,(FIND(",",AD1217,1)-1)),"")</f>
        <v/>
      </c>
      <c r="AF1217" s="52"/>
    </row>
    <row r="1218" spans="30:32" x14ac:dyDescent="0.3">
      <c r="AD1218" s="43" t="s">
        <v>1498</v>
      </c>
      <c r="AE1218" s="3" t="str">
        <f>IFERROR(LEFT(AD1218,(FIND(",",AD1218,1)-1)),"")</f>
        <v>Durkin</v>
      </c>
      <c r="AF1218" s="51" t="s">
        <v>1499</v>
      </c>
    </row>
    <row r="1219" spans="30:32" x14ac:dyDescent="0.3">
      <c r="AD1219" s="44"/>
      <c r="AE1219" s="3" t="str">
        <f>IFERROR(LEFT(AD1219,(FIND(",",AD1219,1)-1)),"")</f>
        <v/>
      </c>
      <c r="AF1219" s="52"/>
    </row>
    <row r="1220" spans="30:32" x14ac:dyDescent="0.3">
      <c r="AD1220" s="43" t="s">
        <v>1500</v>
      </c>
      <c r="AE1220" s="3" t="str">
        <f>IFERROR(LEFT(AD1220,(FIND(",",AD1220,1)-1)),"")</f>
        <v>Dwyer</v>
      </c>
      <c r="AF1220" s="51" t="s">
        <v>1501</v>
      </c>
    </row>
    <row r="1221" spans="30:32" x14ac:dyDescent="0.3">
      <c r="AD1221" s="44"/>
      <c r="AE1221" s="3" t="str">
        <f>IFERROR(LEFT(AD1221,(FIND(",",AD1221,1)-1)),"")</f>
        <v/>
      </c>
      <c r="AF1221" s="52"/>
    </row>
    <row r="1222" spans="30:32" x14ac:dyDescent="0.3">
      <c r="AD1222" s="43" t="s">
        <v>1502</v>
      </c>
      <c r="AE1222" s="3" t="str">
        <f>IFERROR(LEFT(AD1222,(FIND(",",AD1222,1)-1)),"")</f>
        <v>Dymally</v>
      </c>
      <c r="AF1222" s="51" t="s">
        <v>1503</v>
      </c>
    </row>
    <row r="1223" spans="30:32" x14ac:dyDescent="0.3">
      <c r="AD1223" s="44"/>
      <c r="AE1223" s="3" t="str">
        <f>IFERROR(LEFT(AD1223,(FIND(",",AD1223,1)-1)),"")</f>
        <v/>
      </c>
      <c r="AF1223" s="52"/>
    </row>
    <row r="1224" spans="30:32" x14ac:dyDescent="0.3">
      <c r="AD1224" s="43" t="s">
        <v>1504</v>
      </c>
      <c r="AE1224" s="3" t="str">
        <f>IFERROR(LEFT(AD1224,(FIND(",",AD1224,1)-1)),"")</f>
        <v>Dyson</v>
      </c>
      <c r="AF1224" s="51" t="s">
        <v>1505</v>
      </c>
    </row>
    <row r="1225" spans="30:32" x14ac:dyDescent="0.3">
      <c r="AD1225" s="44"/>
      <c r="AE1225" s="3" t="str">
        <f>IFERROR(LEFT(AD1225,(FIND(",",AD1225,1)-1)),"")</f>
        <v/>
      </c>
      <c r="AF1225" s="52"/>
    </row>
    <row r="1226" spans="30:32" x14ac:dyDescent="0.3">
      <c r="AD1226" s="43" t="s">
        <v>1506</v>
      </c>
      <c r="AE1226" s="3" t="str">
        <f>IFERROR(LEFT(AD1226,(FIND(",",AD1226,1)-1)),"")</f>
        <v>Eagleton</v>
      </c>
      <c r="AF1226" s="51" t="s">
        <v>1507</v>
      </c>
    </row>
    <row r="1227" spans="30:32" x14ac:dyDescent="0.3">
      <c r="AD1227" s="44"/>
      <c r="AE1227" s="3" t="str">
        <f>IFERROR(LEFT(AD1227,(FIND(",",AD1227,1)-1)),"")</f>
        <v/>
      </c>
      <c r="AF1227" s="52"/>
    </row>
    <row r="1228" spans="30:32" x14ac:dyDescent="0.3">
      <c r="AD1228" s="43" t="s">
        <v>1508</v>
      </c>
      <c r="AE1228" s="3" t="str">
        <f>IFERROR(LEFT(AD1228,(FIND(",",AD1228,1)-1)),"")</f>
        <v>Early</v>
      </c>
      <c r="AF1228" s="51" t="s">
        <v>1509</v>
      </c>
    </row>
    <row r="1229" spans="30:32" x14ac:dyDescent="0.3">
      <c r="AD1229" s="44"/>
      <c r="AE1229" s="3" t="str">
        <f>IFERROR(LEFT(AD1229,(FIND(",",AD1229,1)-1)),"")</f>
        <v/>
      </c>
      <c r="AF1229" s="52"/>
    </row>
    <row r="1230" spans="30:32" x14ac:dyDescent="0.3">
      <c r="AD1230" s="43" t="s">
        <v>1510</v>
      </c>
      <c r="AE1230" s="3" t="str">
        <f>IFERROR(LEFT(AD1230,(FIND(",",AD1230,1)-1)),"")</f>
        <v>East</v>
      </c>
      <c r="AF1230" s="51" t="s">
        <v>1511</v>
      </c>
    </row>
    <row r="1231" spans="30:32" x14ac:dyDescent="0.3">
      <c r="AD1231" s="44"/>
      <c r="AE1231" s="3" t="str">
        <f>IFERROR(LEFT(AD1231,(FIND(",",AD1231,1)-1)),"")</f>
        <v/>
      </c>
      <c r="AF1231" s="52"/>
    </row>
    <row r="1232" spans="30:32" x14ac:dyDescent="0.3">
      <c r="AD1232" s="43" t="s">
        <v>1512</v>
      </c>
      <c r="AE1232" s="3" t="str">
        <f>IFERROR(LEFT(AD1232,(FIND(",",AD1232,1)-1)),"")</f>
        <v>Eastland</v>
      </c>
      <c r="AF1232" s="51" t="s">
        <v>1513</v>
      </c>
    </row>
    <row r="1233" spans="30:32" x14ac:dyDescent="0.3">
      <c r="AD1233" s="44"/>
      <c r="AE1233" s="3" t="str">
        <f>IFERROR(LEFT(AD1233,(FIND(",",AD1233,1)-1)),"")</f>
        <v/>
      </c>
      <c r="AF1233" s="52"/>
    </row>
    <row r="1234" spans="30:32" x14ac:dyDescent="0.3">
      <c r="AD1234" s="43" t="s">
        <v>1514</v>
      </c>
      <c r="AE1234" s="3" t="str">
        <f>IFERROR(LEFT(AD1234,(FIND(",",AD1234,1)-1)),"")</f>
        <v>Eckart</v>
      </c>
      <c r="AF1234" s="51" t="s">
        <v>1515</v>
      </c>
    </row>
    <row r="1235" spans="30:32" x14ac:dyDescent="0.3">
      <c r="AD1235" s="44"/>
      <c r="AE1235" s="3" t="str">
        <f>IFERROR(LEFT(AD1235,(FIND(",",AD1235,1)-1)),"")</f>
        <v/>
      </c>
      <c r="AF1235" s="52"/>
    </row>
    <row r="1236" spans="30:32" x14ac:dyDescent="0.3">
      <c r="AD1236" s="43" t="s">
        <v>1516</v>
      </c>
      <c r="AE1236" s="3" t="str">
        <f>IFERROR(LEFT(AD1236,(FIND(",",AD1236,1)-1)),"")</f>
        <v>Eckert</v>
      </c>
      <c r="AF1236" s="51" t="s">
        <v>1517</v>
      </c>
    </row>
    <row r="1237" spans="30:32" x14ac:dyDescent="0.3">
      <c r="AD1237" s="44"/>
      <c r="AE1237" s="3" t="str">
        <f>IFERROR(LEFT(AD1237,(FIND(",",AD1237,1)-1)),"")</f>
        <v/>
      </c>
      <c r="AF1237" s="52"/>
    </row>
    <row r="1238" spans="30:32" x14ac:dyDescent="0.3">
      <c r="AD1238" s="43" t="s">
        <v>1518</v>
      </c>
      <c r="AE1238" s="3" t="str">
        <f>IFERROR(LEFT(AD1238,(FIND(",",AD1238,1)-1)),"")</f>
        <v>Eckhardt</v>
      </c>
      <c r="AF1238" s="51" t="s">
        <v>1519</v>
      </c>
    </row>
    <row r="1239" spans="30:32" x14ac:dyDescent="0.3">
      <c r="AD1239" s="44"/>
      <c r="AE1239" s="3" t="str">
        <f>IFERROR(LEFT(AD1239,(FIND(",",AD1239,1)-1)),"")</f>
        <v/>
      </c>
      <c r="AF1239" s="52"/>
    </row>
    <row r="1240" spans="30:32" x14ac:dyDescent="0.3">
      <c r="AD1240" s="43" t="s">
        <v>1520</v>
      </c>
      <c r="AE1240" s="3" t="str">
        <f>IFERROR(LEFT(AD1240,(FIND(",",AD1240,1)-1)),"")</f>
        <v>Edgar</v>
      </c>
      <c r="AF1240" s="51" t="s">
        <v>1521</v>
      </c>
    </row>
    <row r="1241" spans="30:32" x14ac:dyDescent="0.3">
      <c r="AD1241" s="44"/>
      <c r="AE1241" s="3" t="str">
        <f>IFERROR(LEFT(AD1241,(FIND(",",AD1241,1)-1)),"")</f>
        <v/>
      </c>
      <c r="AF1241" s="52"/>
    </row>
    <row r="1242" spans="30:32" x14ac:dyDescent="0.3">
      <c r="AD1242" s="43" t="s">
        <v>1522</v>
      </c>
      <c r="AE1242" s="3" t="str">
        <f>IFERROR(LEFT(AD1242,(FIND(",",AD1242,1)-1)),"")</f>
        <v>Edwards</v>
      </c>
      <c r="AF1242" s="51" t="s">
        <v>1523</v>
      </c>
    </row>
    <row r="1243" spans="30:32" x14ac:dyDescent="0.3">
      <c r="AD1243" s="44"/>
      <c r="AE1243" s="3" t="str">
        <f>IFERROR(LEFT(AD1243,(FIND(",",AD1243,1)-1)),"")</f>
        <v/>
      </c>
      <c r="AF1243" s="52"/>
    </row>
    <row r="1244" spans="30:32" x14ac:dyDescent="0.3">
      <c r="AD1244" s="43" t="s">
        <v>1524</v>
      </c>
      <c r="AE1244" s="3" t="str">
        <f>IFERROR(LEFT(AD1244,(FIND(",",AD1244,1)-1)),"")</f>
        <v>Edwards</v>
      </c>
      <c r="AF1244" s="51" t="s">
        <v>1525</v>
      </c>
    </row>
    <row r="1245" spans="30:32" x14ac:dyDescent="0.3">
      <c r="AD1245" s="44"/>
      <c r="AE1245" s="3" t="str">
        <f>IFERROR(LEFT(AD1245,(FIND(",",AD1245,1)-1)),"")</f>
        <v/>
      </c>
      <c r="AF1245" s="52"/>
    </row>
    <row r="1246" spans="30:32" x14ac:dyDescent="0.3">
      <c r="AD1246" s="43" t="s">
        <v>1526</v>
      </c>
      <c r="AE1246" s="3" t="str">
        <f>IFERROR(LEFT(AD1246,(FIND(",",AD1246,1)-1)),"")</f>
        <v>Edwards</v>
      </c>
      <c r="AF1246" s="51" t="s">
        <v>1527</v>
      </c>
    </row>
    <row r="1247" spans="30:32" x14ac:dyDescent="0.3">
      <c r="AD1247" s="44"/>
      <c r="AE1247" s="3" t="str">
        <f>IFERROR(LEFT(AD1247,(FIND(",",AD1247,1)-1)),"")</f>
        <v/>
      </c>
      <c r="AF1247" s="52"/>
    </row>
    <row r="1248" spans="30:32" x14ac:dyDescent="0.3">
      <c r="AD1248" s="43" t="s">
        <v>1528</v>
      </c>
      <c r="AE1248" s="3" t="str">
        <f>IFERROR(LEFT(AD1248,(FIND(",",AD1248,1)-1)),"")</f>
        <v>Edwards</v>
      </c>
      <c r="AF1248" s="51" t="s">
        <v>1529</v>
      </c>
    </row>
    <row r="1249" spans="30:32" x14ac:dyDescent="0.3">
      <c r="AD1249" s="44"/>
      <c r="AE1249" s="3" t="str">
        <f>IFERROR(LEFT(AD1249,(FIND(",",AD1249,1)-1)),"")</f>
        <v/>
      </c>
      <c r="AF1249" s="52"/>
    </row>
    <row r="1250" spans="30:32" x14ac:dyDescent="0.3">
      <c r="AD1250" s="43" t="s">
        <v>1530</v>
      </c>
      <c r="AE1250" s="3" t="str">
        <f>IFERROR(LEFT(AD1250,(FIND(",",AD1250,1)-1)),"")</f>
        <v>Edwards</v>
      </c>
      <c r="AF1250" s="51" t="s">
        <v>1531</v>
      </c>
    </row>
    <row r="1251" spans="30:32" x14ac:dyDescent="0.3">
      <c r="AD1251" s="44"/>
      <c r="AE1251" s="3" t="str">
        <f>IFERROR(LEFT(AD1251,(FIND(",",AD1251,1)-1)),"")</f>
        <v/>
      </c>
      <c r="AF1251" s="52"/>
    </row>
    <row r="1252" spans="30:32" x14ac:dyDescent="0.3">
      <c r="AD1252" s="43" t="s">
        <v>1532</v>
      </c>
      <c r="AE1252" s="3" t="str">
        <f>IFERROR(LEFT(AD1252,(FIND(",",AD1252,1)-1)),"")</f>
        <v>Edwards</v>
      </c>
      <c r="AF1252" s="51" t="s">
        <v>1533</v>
      </c>
    </row>
    <row r="1253" spans="30:32" x14ac:dyDescent="0.3">
      <c r="AD1253" s="44"/>
      <c r="AE1253" s="3" t="str">
        <f>IFERROR(LEFT(AD1253,(FIND(",",AD1253,1)-1)),"")</f>
        <v/>
      </c>
      <c r="AF1253" s="52"/>
    </row>
    <row r="1254" spans="30:32" x14ac:dyDescent="0.3">
      <c r="AD1254" s="43" t="s">
        <v>1534</v>
      </c>
      <c r="AE1254" s="3" t="str">
        <f>IFERROR(LEFT(AD1254,(FIND(",",AD1254,1)-1)),"")</f>
        <v>Ehlers</v>
      </c>
      <c r="AF1254" s="51" t="s">
        <v>1535</v>
      </c>
    </row>
    <row r="1255" spans="30:32" x14ac:dyDescent="0.3">
      <c r="AD1255" s="44"/>
      <c r="AE1255" s="3" t="str">
        <f>IFERROR(LEFT(AD1255,(FIND(",",AD1255,1)-1)),"")</f>
        <v/>
      </c>
      <c r="AF1255" s="52"/>
    </row>
    <row r="1256" spans="30:32" x14ac:dyDescent="0.3">
      <c r="AD1256" s="43" t="s">
        <v>1536</v>
      </c>
      <c r="AE1256" s="3" t="str">
        <f>IFERROR(LEFT(AD1256,(FIND(",",AD1256,1)-1)),"")</f>
        <v>Ehrlich</v>
      </c>
      <c r="AF1256" s="51" t="s">
        <v>1537</v>
      </c>
    </row>
    <row r="1257" spans="30:32" x14ac:dyDescent="0.3">
      <c r="AD1257" s="44"/>
      <c r="AE1257" s="3" t="str">
        <f>IFERROR(LEFT(AD1257,(FIND(",",AD1257,1)-1)),"")</f>
        <v/>
      </c>
      <c r="AF1257" s="52"/>
    </row>
    <row r="1258" spans="30:32" x14ac:dyDescent="0.3">
      <c r="AD1258" s="43" t="s">
        <v>1538</v>
      </c>
      <c r="AE1258" s="3" t="str">
        <f>IFERROR(LEFT(AD1258,(FIND(",",AD1258,1)-1)),"")</f>
        <v>Eilberg</v>
      </c>
      <c r="AF1258" s="51" t="s">
        <v>1539</v>
      </c>
    </row>
    <row r="1259" spans="30:32" x14ac:dyDescent="0.3">
      <c r="AD1259" s="44"/>
      <c r="AE1259" s="3" t="str">
        <f>IFERROR(LEFT(AD1259,(FIND(",",AD1259,1)-1)),"")</f>
        <v/>
      </c>
      <c r="AF1259" s="52"/>
    </row>
    <row r="1260" spans="30:32" x14ac:dyDescent="0.3">
      <c r="AD1260" s="43" t="s">
        <v>1540</v>
      </c>
      <c r="AE1260" s="3" t="str">
        <f>IFERROR(LEFT(AD1260,(FIND(",",AD1260,1)-1)),"")</f>
        <v>Ellison</v>
      </c>
      <c r="AF1260" s="51" t="s">
        <v>1541</v>
      </c>
    </row>
    <row r="1261" spans="30:32" x14ac:dyDescent="0.3">
      <c r="AD1261" s="44"/>
      <c r="AE1261" s="3" t="str">
        <f>IFERROR(LEFT(AD1261,(FIND(",",AD1261,1)-1)),"")</f>
        <v/>
      </c>
      <c r="AF1261" s="52"/>
    </row>
    <row r="1262" spans="30:32" x14ac:dyDescent="0.3">
      <c r="AD1262" s="43" t="s">
        <v>1542</v>
      </c>
      <c r="AE1262" s="3" t="str">
        <f>IFERROR(LEFT(AD1262,(FIND(",",AD1262,1)-1)),"")</f>
        <v>Ellmers</v>
      </c>
      <c r="AF1262" s="51" t="s">
        <v>1543</v>
      </c>
    </row>
    <row r="1263" spans="30:32" x14ac:dyDescent="0.3">
      <c r="AD1263" s="44"/>
      <c r="AE1263" s="3" t="str">
        <f>IFERROR(LEFT(AD1263,(FIND(",",AD1263,1)-1)),"")</f>
        <v/>
      </c>
      <c r="AF1263" s="52"/>
    </row>
    <row r="1264" spans="30:32" x14ac:dyDescent="0.3">
      <c r="AD1264" s="43" t="s">
        <v>1544</v>
      </c>
      <c r="AE1264" s="3" t="str">
        <f>IFERROR(LEFT(AD1264,(FIND(",",AD1264,1)-1)),"")</f>
        <v>Ellsworth</v>
      </c>
      <c r="AF1264" s="51" t="s">
        <v>1545</v>
      </c>
    </row>
    <row r="1265" spans="30:32" x14ac:dyDescent="0.3">
      <c r="AD1265" s="44"/>
      <c r="AE1265" s="3" t="str">
        <f>IFERROR(LEFT(AD1265,(FIND(",",AD1265,1)-1)),"")</f>
        <v/>
      </c>
      <c r="AF1265" s="52"/>
    </row>
    <row r="1266" spans="30:32" x14ac:dyDescent="0.3">
      <c r="AD1266" s="43" t="s">
        <v>1546</v>
      </c>
      <c r="AE1266" s="3" t="str">
        <f>IFERROR(LEFT(AD1266,(FIND(",",AD1266,1)-1)),"")</f>
        <v>Emanuel</v>
      </c>
      <c r="AF1266" s="51" t="s">
        <v>1547</v>
      </c>
    </row>
    <row r="1267" spans="30:32" x14ac:dyDescent="0.3">
      <c r="AD1267" s="44"/>
      <c r="AE1267" s="3" t="str">
        <f>IFERROR(LEFT(AD1267,(FIND(",",AD1267,1)-1)),"")</f>
        <v/>
      </c>
      <c r="AF1267" s="52"/>
    </row>
    <row r="1268" spans="30:32" x14ac:dyDescent="0.3">
      <c r="AD1268" s="43" t="s">
        <v>1548</v>
      </c>
      <c r="AE1268" s="3" t="str">
        <f>IFERROR(LEFT(AD1268,(FIND(",",AD1268,1)-1)),"")</f>
        <v>Emerson</v>
      </c>
      <c r="AF1268" s="51" t="s">
        <v>1549</v>
      </c>
    </row>
    <row r="1269" spans="30:32" x14ac:dyDescent="0.3">
      <c r="AD1269" s="44"/>
      <c r="AE1269" s="3" t="str">
        <f>IFERROR(LEFT(AD1269,(FIND(",",AD1269,1)-1)),"")</f>
        <v/>
      </c>
      <c r="AF1269" s="52"/>
    </row>
    <row r="1270" spans="30:32" x14ac:dyDescent="0.3">
      <c r="AD1270" s="43" t="s">
        <v>1550</v>
      </c>
      <c r="AE1270" s="3" t="str">
        <f>IFERROR(LEFT(AD1270,(FIND(",",AD1270,1)-1)),"")</f>
        <v>Emerson</v>
      </c>
      <c r="AF1270" s="51" t="s">
        <v>1551</v>
      </c>
    </row>
    <row r="1271" spans="30:32" x14ac:dyDescent="0.3">
      <c r="AD1271" s="44"/>
      <c r="AE1271" s="3" t="str">
        <f>IFERROR(LEFT(AD1271,(FIND(",",AD1271,1)-1)),"")</f>
        <v/>
      </c>
      <c r="AF1271" s="52"/>
    </row>
    <row r="1272" spans="30:32" x14ac:dyDescent="0.3">
      <c r="AD1272" s="43" t="s">
        <v>1552</v>
      </c>
      <c r="AE1272" s="3" t="str">
        <f>IFERROR(LEFT(AD1272,(FIND(",",AD1272,1)-1)),"")</f>
        <v>Emery</v>
      </c>
      <c r="AF1272" s="51" t="s">
        <v>1553</v>
      </c>
    </row>
    <row r="1273" spans="30:32" x14ac:dyDescent="0.3">
      <c r="AD1273" s="44"/>
      <c r="AE1273" s="3" t="str">
        <f>IFERROR(LEFT(AD1273,(FIND(",",AD1273,1)-1)),"")</f>
        <v/>
      </c>
      <c r="AF1273" s="52"/>
    </row>
    <row r="1274" spans="30:32" x14ac:dyDescent="0.3">
      <c r="AD1274" s="43" t="s">
        <v>1554</v>
      </c>
      <c r="AE1274" s="3" t="str">
        <f>IFERROR(LEFT(AD1274,(FIND(",",AD1274,1)-1)),"")</f>
        <v>Emmer</v>
      </c>
      <c r="AF1274" s="51" t="s">
        <v>1555</v>
      </c>
    </row>
    <row r="1275" spans="30:32" x14ac:dyDescent="0.3">
      <c r="AD1275" s="44"/>
      <c r="AE1275" s="3" t="str">
        <f>IFERROR(LEFT(AD1275,(FIND(",",AD1275,1)-1)),"")</f>
        <v/>
      </c>
      <c r="AF1275" s="52"/>
    </row>
    <row r="1276" spans="30:32" x14ac:dyDescent="0.3">
      <c r="AD1276" s="43" t="s">
        <v>1556</v>
      </c>
      <c r="AE1276" s="3" t="str">
        <f>IFERROR(LEFT(AD1276,(FIND(",",AD1276,1)-1)),"")</f>
        <v>Engel</v>
      </c>
      <c r="AF1276" s="51" t="s">
        <v>1557</v>
      </c>
    </row>
    <row r="1277" spans="30:32" x14ac:dyDescent="0.3">
      <c r="AD1277" s="44"/>
      <c r="AE1277" s="3" t="str">
        <f>IFERROR(LEFT(AD1277,(FIND(",",AD1277,1)-1)),"")</f>
        <v/>
      </c>
      <c r="AF1277" s="52"/>
    </row>
    <row r="1278" spans="30:32" x14ac:dyDescent="0.3">
      <c r="AD1278" s="43" t="s">
        <v>1558</v>
      </c>
      <c r="AE1278" s="3" t="str">
        <f>IFERROR(LEFT(AD1278,(FIND(",",AD1278,1)-1)),"")</f>
        <v>English</v>
      </c>
      <c r="AF1278" s="51" t="s">
        <v>1559</v>
      </c>
    </row>
    <row r="1279" spans="30:32" x14ac:dyDescent="0.3">
      <c r="AD1279" s="44"/>
      <c r="AE1279" s="3" t="str">
        <f>IFERROR(LEFT(AD1279,(FIND(",",AD1279,1)-1)),"")</f>
        <v/>
      </c>
      <c r="AF1279" s="52"/>
    </row>
    <row r="1280" spans="30:32" x14ac:dyDescent="0.3">
      <c r="AD1280" s="43" t="s">
        <v>1560</v>
      </c>
      <c r="AE1280" s="3" t="str">
        <f>IFERROR(LEFT(AD1280,(FIND(",",AD1280,1)-1)),"")</f>
        <v>English</v>
      </c>
      <c r="AF1280" s="51" t="s">
        <v>1561</v>
      </c>
    </row>
    <row r="1281" spans="30:32" x14ac:dyDescent="0.3">
      <c r="AD1281" s="44"/>
      <c r="AE1281" s="3" t="str">
        <f>IFERROR(LEFT(AD1281,(FIND(",",AD1281,1)-1)),"")</f>
        <v/>
      </c>
      <c r="AF1281" s="52"/>
    </row>
    <row r="1282" spans="30:32" x14ac:dyDescent="0.3">
      <c r="AD1282" s="43" t="s">
        <v>1562</v>
      </c>
      <c r="AE1282" s="3" t="str">
        <f>IFERROR(LEFT(AD1282,(FIND(",",AD1282,1)-1)),"")</f>
        <v>English</v>
      </c>
      <c r="AF1282" s="51" t="s">
        <v>1563</v>
      </c>
    </row>
    <row r="1283" spans="30:32" x14ac:dyDescent="0.3">
      <c r="AD1283" s="44"/>
      <c r="AE1283" s="3" t="str">
        <f>IFERROR(LEFT(AD1283,(FIND(",",AD1283,1)-1)),"")</f>
        <v/>
      </c>
      <c r="AF1283" s="52"/>
    </row>
    <row r="1284" spans="30:32" x14ac:dyDescent="0.3">
      <c r="AD1284" s="43" t="s">
        <v>1564</v>
      </c>
      <c r="AE1284" s="3" t="str">
        <f>IFERROR(LEFT(AD1284,(FIND(",",AD1284,1)-1)),"")</f>
        <v>Ensign</v>
      </c>
      <c r="AF1284" s="51" t="s">
        <v>1565</v>
      </c>
    </row>
    <row r="1285" spans="30:32" x14ac:dyDescent="0.3">
      <c r="AD1285" s="44"/>
      <c r="AE1285" s="3" t="str">
        <f>IFERROR(LEFT(AD1285,(FIND(",",AD1285,1)-1)),"")</f>
        <v/>
      </c>
      <c r="AF1285" s="52"/>
    </row>
    <row r="1286" spans="30:32" x14ac:dyDescent="0.3">
      <c r="AD1286" s="43" t="s">
        <v>1566</v>
      </c>
      <c r="AE1286" s="3" t="str">
        <f>IFERROR(LEFT(AD1286,(FIND(",",AD1286,1)-1)),"")</f>
        <v>Enyart</v>
      </c>
      <c r="AF1286" s="51" t="s">
        <v>1567</v>
      </c>
    </row>
    <row r="1287" spans="30:32" x14ac:dyDescent="0.3">
      <c r="AD1287" s="44"/>
      <c r="AE1287" s="3" t="str">
        <f>IFERROR(LEFT(AD1287,(FIND(",",AD1287,1)-1)),"")</f>
        <v/>
      </c>
      <c r="AF1287" s="52"/>
    </row>
    <row r="1288" spans="30:32" x14ac:dyDescent="0.3">
      <c r="AD1288" s="43" t="s">
        <v>1568</v>
      </c>
      <c r="AE1288" s="3" t="str">
        <f>IFERROR(LEFT(AD1288,(FIND(",",AD1288,1)-1)),"")</f>
        <v>Enzi</v>
      </c>
      <c r="AF1288" s="51" t="s">
        <v>1569</v>
      </c>
    </row>
    <row r="1289" spans="30:32" x14ac:dyDescent="0.3">
      <c r="AD1289" s="44"/>
      <c r="AE1289" s="3" t="str">
        <f>IFERROR(LEFT(AD1289,(FIND(",",AD1289,1)-1)),"")</f>
        <v/>
      </c>
      <c r="AF1289" s="52"/>
    </row>
    <row r="1290" spans="30:32" x14ac:dyDescent="0.3">
      <c r="AD1290" s="43" t="s">
        <v>1570</v>
      </c>
      <c r="AE1290" s="3" t="str">
        <f>IFERROR(LEFT(AD1290,(FIND(",",AD1290,1)-1)),"")</f>
        <v>Erdahl</v>
      </c>
      <c r="AF1290" s="51" t="s">
        <v>1571</v>
      </c>
    </row>
    <row r="1291" spans="30:32" x14ac:dyDescent="0.3">
      <c r="AD1291" s="44"/>
      <c r="AE1291" s="3" t="str">
        <f>IFERROR(LEFT(AD1291,(FIND(",",AD1291,1)-1)),"")</f>
        <v/>
      </c>
      <c r="AF1291" s="52"/>
    </row>
    <row r="1292" spans="30:32" x14ac:dyDescent="0.3">
      <c r="AD1292" s="43" t="s">
        <v>1572</v>
      </c>
      <c r="AE1292" s="3" t="str">
        <f>IFERROR(LEFT(AD1292,(FIND(",",AD1292,1)-1)),"")</f>
        <v>Erdreich</v>
      </c>
      <c r="AF1292" s="51" t="s">
        <v>1573</v>
      </c>
    </row>
    <row r="1293" spans="30:32" x14ac:dyDescent="0.3">
      <c r="AD1293" s="44"/>
      <c r="AE1293" s="3" t="str">
        <f>IFERROR(LEFT(AD1293,(FIND(",",AD1293,1)-1)),"")</f>
        <v/>
      </c>
      <c r="AF1293" s="52"/>
    </row>
    <row r="1294" spans="30:32" x14ac:dyDescent="0.3">
      <c r="AD1294" s="43" t="s">
        <v>1574</v>
      </c>
      <c r="AE1294" s="3" t="str">
        <f>IFERROR(LEFT(AD1294,(FIND(",",AD1294,1)-1)),"")</f>
        <v>Erlenborn</v>
      </c>
      <c r="AF1294" s="51" t="s">
        <v>1575</v>
      </c>
    </row>
    <row r="1295" spans="30:32" x14ac:dyDescent="0.3">
      <c r="AD1295" s="44"/>
      <c r="AE1295" s="3" t="str">
        <f>IFERROR(LEFT(AD1295,(FIND(",",AD1295,1)-1)),"")</f>
        <v/>
      </c>
      <c r="AF1295" s="52"/>
    </row>
    <row r="1296" spans="30:32" x14ac:dyDescent="0.3">
      <c r="AD1296" s="43" t="s">
        <v>1576</v>
      </c>
      <c r="AE1296" s="3" t="str">
        <f>IFERROR(LEFT(AD1296,(FIND(",",AD1296,1)-1)),"")</f>
        <v>Ernst</v>
      </c>
      <c r="AF1296" s="51" t="s">
        <v>1577</v>
      </c>
    </row>
    <row r="1297" spans="30:32" x14ac:dyDescent="0.3">
      <c r="AD1297" s="44"/>
      <c r="AE1297" s="3" t="str">
        <f>IFERROR(LEFT(AD1297,(FIND(",",AD1297,1)-1)),"")</f>
        <v/>
      </c>
      <c r="AF1297" s="52"/>
    </row>
    <row r="1298" spans="30:32" x14ac:dyDescent="0.3">
      <c r="AD1298" s="43" t="s">
        <v>1578</v>
      </c>
      <c r="AE1298" s="3" t="str">
        <f>IFERROR(LEFT(AD1298,(FIND(",",AD1298,1)-1)),"")</f>
        <v>Ertel</v>
      </c>
      <c r="AF1298" s="51" t="s">
        <v>1579</v>
      </c>
    </row>
    <row r="1299" spans="30:32" x14ac:dyDescent="0.3">
      <c r="AD1299" s="44"/>
      <c r="AE1299" s="3" t="str">
        <f>IFERROR(LEFT(AD1299,(FIND(",",AD1299,1)-1)),"")</f>
        <v/>
      </c>
      <c r="AF1299" s="52"/>
    </row>
    <row r="1300" spans="30:32" x14ac:dyDescent="0.3">
      <c r="AD1300" s="43" t="s">
        <v>1580</v>
      </c>
      <c r="AE1300" s="3" t="str">
        <f>IFERROR(LEFT(AD1300,(FIND(",",AD1300,1)-1)),"")</f>
        <v>Ervin</v>
      </c>
      <c r="AF1300" s="51" t="s">
        <v>1581</v>
      </c>
    </row>
    <row r="1301" spans="30:32" x14ac:dyDescent="0.3">
      <c r="AD1301" s="44"/>
      <c r="AE1301" s="3" t="str">
        <f>IFERROR(LEFT(AD1301,(FIND(",",AD1301,1)-1)),"")</f>
        <v/>
      </c>
      <c r="AF1301" s="52"/>
    </row>
    <row r="1302" spans="30:32" x14ac:dyDescent="0.3">
      <c r="AD1302" s="43" t="s">
        <v>1582</v>
      </c>
      <c r="AE1302" s="3" t="str">
        <f>IFERROR(LEFT(AD1302,(FIND(",",AD1302,1)-1)),"")</f>
        <v>Esch</v>
      </c>
      <c r="AF1302" s="51" t="s">
        <v>1583</v>
      </c>
    </row>
    <row r="1303" spans="30:32" x14ac:dyDescent="0.3">
      <c r="AD1303" s="44"/>
      <c r="AE1303" s="3" t="str">
        <f>IFERROR(LEFT(AD1303,(FIND(",",AD1303,1)-1)),"")</f>
        <v/>
      </c>
      <c r="AF1303" s="52"/>
    </row>
    <row r="1304" spans="30:32" x14ac:dyDescent="0.3">
      <c r="AD1304" s="43" t="s">
        <v>1584</v>
      </c>
      <c r="AE1304" s="3" t="str">
        <f>IFERROR(LEFT(AD1304,(FIND(",",AD1304,1)-1)),"")</f>
        <v>Eshleman</v>
      </c>
      <c r="AF1304" s="51" t="s">
        <v>1585</v>
      </c>
    </row>
    <row r="1305" spans="30:32" x14ac:dyDescent="0.3">
      <c r="AD1305" s="44"/>
      <c r="AE1305" s="3" t="str">
        <f>IFERROR(LEFT(AD1305,(FIND(",",AD1305,1)-1)),"")</f>
        <v/>
      </c>
      <c r="AF1305" s="52"/>
    </row>
    <row r="1306" spans="30:32" x14ac:dyDescent="0.3">
      <c r="AD1306" s="43" t="s">
        <v>1586</v>
      </c>
      <c r="AE1306" s="3" t="str">
        <f>IFERROR(LEFT(AD1306,(FIND(",",AD1306,1)-1)),"")</f>
        <v>Eshoo</v>
      </c>
      <c r="AF1306" s="51" t="s">
        <v>1587</v>
      </c>
    </row>
    <row r="1307" spans="30:32" x14ac:dyDescent="0.3">
      <c r="AD1307" s="44"/>
      <c r="AE1307" s="3" t="str">
        <f>IFERROR(LEFT(AD1307,(FIND(",",AD1307,1)-1)),"")</f>
        <v/>
      </c>
      <c r="AF1307" s="52"/>
    </row>
    <row r="1308" spans="30:32" x14ac:dyDescent="0.3">
      <c r="AD1308" s="43" t="s">
        <v>1588</v>
      </c>
      <c r="AE1308" s="3" t="str">
        <f>IFERROR(LEFT(AD1308,(FIND(",",AD1308,1)-1)),"")</f>
        <v>Espaillat</v>
      </c>
      <c r="AF1308" s="51" t="s">
        <v>1589</v>
      </c>
    </row>
    <row r="1309" spans="30:32" x14ac:dyDescent="0.3">
      <c r="AD1309" s="44"/>
      <c r="AE1309" s="3" t="str">
        <f>IFERROR(LEFT(AD1309,(FIND(",",AD1309,1)-1)),"")</f>
        <v/>
      </c>
      <c r="AF1309" s="52"/>
    </row>
    <row r="1310" spans="30:32" x14ac:dyDescent="0.3">
      <c r="AD1310" s="43" t="s">
        <v>1590</v>
      </c>
      <c r="AE1310" s="3" t="str">
        <f>IFERROR(LEFT(AD1310,(FIND(",",AD1310,1)-1)),"")</f>
        <v>Espy</v>
      </c>
      <c r="AF1310" s="51" t="s">
        <v>1591</v>
      </c>
    </row>
    <row r="1311" spans="30:32" x14ac:dyDescent="0.3">
      <c r="AD1311" s="44"/>
      <c r="AE1311" s="3" t="str">
        <f>IFERROR(LEFT(AD1311,(FIND(",",AD1311,1)-1)),"")</f>
        <v/>
      </c>
      <c r="AF1311" s="52"/>
    </row>
    <row r="1312" spans="30:32" x14ac:dyDescent="0.3">
      <c r="AD1312" s="43" t="s">
        <v>1592</v>
      </c>
      <c r="AE1312" s="3" t="str">
        <f>IFERROR(LEFT(AD1312,(FIND(",",AD1312,1)-1)),"")</f>
        <v>Estes</v>
      </c>
      <c r="AF1312" s="51" t="s">
        <v>1593</v>
      </c>
    </row>
    <row r="1313" spans="30:32" x14ac:dyDescent="0.3">
      <c r="AD1313" s="44"/>
      <c r="AE1313" s="3" t="str">
        <f>IFERROR(LEFT(AD1313,(FIND(",",AD1313,1)-1)),"")</f>
        <v/>
      </c>
      <c r="AF1313" s="52"/>
    </row>
    <row r="1314" spans="30:32" x14ac:dyDescent="0.3">
      <c r="AD1314" s="43" t="s">
        <v>1594</v>
      </c>
      <c r="AE1314" s="3" t="str">
        <f>IFERROR(LEFT(AD1314,(FIND(",",AD1314,1)-1)),"")</f>
        <v>Esty</v>
      </c>
      <c r="AF1314" s="51" t="s">
        <v>1595</v>
      </c>
    </row>
    <row r="1315" spans="30:32" x14ac:dyDescent="0.3">
      <c r="AD1315" s="44"/>
      <c r="AE1315" s="3" t="str">
        <f>IFERROR(LEFT(AD1315,(FIND(",",AD1315,1)-1)),"")</f>
        <v/>
      </c>
      <c r="AF1315" s="52"/>
    </row>
    <row r="1316" spans="30:32" x14ac:dyDescent="0.3">
      <c r="AD1316" s="43" t="s">
        <v>1596</v>
      </c>
      <c r="AE1316" s="3" t="str">
        <f>IFERROR(LEFT(AD1316,(FIND(",",AD1316,1)-1)),"")</f>
        <v>Etheridge</v>
      </c>
      <c r="AF1316" s="51" t="s">
        <v>1597</v>
      </c>
    </row>
    <row r="1317" spans="30:32" x14ac:dyDescent="0.3">
      <c r="AD1317" s="44"/>
      <c r="AE1317" s="3" t="str">
        <f>IFERROR(LEFT(AD1317,(FIND(",",AD1317,1)-1)),"")</f>
        <v/>
      </c>
      <c r="AF1317" s="52"/>
    </row>
    <row r="1318" spans="30:32" x14ac:dyDescent="0.3">
      <c r="AD1318" s="43" t="s">
        <v>1598</v>
      </c>
      <c r="AE1318" s="3" t="str">
        <f>IFERROR(LEFT(AD1318,(FIND(",",AD1318,1)-1)),"")</f>
        <v>Evans</v>
      </c>
      <c r="AF1318" s="51" t="s">
        <v>1599</v>
      </c>
    </row>
    <row r="1319" spans="30:32" x14ac:dyDescent="0.3">
      <c r="AD1319" s="44"/>
      <c r="AE1319" s="3" t="str">
        <f>IFERROR(LEFT(AD1319,(FIND(",",AD1319,1)-1)),"")</f>
        <v/>
      </c>
      <c r="AF1319" s="52"/>
    </row>
    <row r="1320" spans="30:32" x14ac:dyDescent="0.3">
      <c r="AD1320" s="43" t="s">
        <v>1600</v>
      </c>
      <c r="AE1320" s="3" t="str">
        <f>IFERROR(LEFT(AD1320,(FIND(",",AD1320,1)-1)),"")</f>
        <v>Evans</v>
      </c>
      <c r="AF1320" s="51" t="s">
        <v>1601</v>
      </c>
    </row>
    <row r="1321" spans="30:32" x14ac:dyDescent="0.3">
      <c r="AD1321" s="44"/>
      <c r="AE1321" s="3" t="str">
        <f>IFERROR(LEFT(AD1321,(FIND(",",AD1321,1)-1)),"")</f>
        <v/>
      </c>
      <c r="AF1321" s="52"/>
    </row>
    <row r="1322" spans="30:32" x14ac:dyDescent="0.3">
      <c r="AD1322" s="43" t="s">
        <v>1602</v>
      </c>
      <c r="AE1322" s="3" t="str">
        <f>IFERROR(LEFT(AD1322,(FIND(",",AD1322,1)-1)),"")</f>
        <v>Evans</v>
      </c>
      <c r="AF1322" s="51" t="s">
        <v>1603</v>
      </c>
    </row>
    <row r="1323" spans="30:32" x14ac:dyDescent="0.3">
      <c r="AD1323" s="44"/>
      <c r="AE1323" s="3" t="str">
        <f>IFERROR(LEFT(AD1323,(FIND(",",AD1323,1)-1)),"")</f>
        <v/>
      </c>
      <c r="AF1323" s="52"/>
    </row>
    <row r="1324" spans="30:32" x14ac:dyDescent="0.3">
      <c r="AD1324" s="43" t="s">
        <v>1604</v>
      </c>
      <c r="AE1324" s="3" t="str">
        <f>IFERROR(LEFT(AD1324,(FIND(",",AD1324,1)-1)),"")</f>
        <v>Evans</v>
      </c>
      <c r="AF1324" s="51" t="s">
        <v>1605</v>
      </c>
    </row>
    <row r="1325" spans="30:32" x14ac:dyDescent="0.3">
      <c r="AD1325" s="44"/>
      <c r="AE1325" s="3" t="str">
        <f>IFERROR(LEFT(AD1325,(FIND(",",AD1325,1)-1)),"")</f>
        <v/>
      </c>
      <c r="AF1325" s="52"/>
    </row>
    <row r="1326" spans="30:32" x14ac:dyDescent="0.3">
      <c r="AD1326" s="43" t="s">
        <v>1606</v>
      </c>
      <c r="AE1326" s="3" t="str">
        <f>IFERROR(LEFT(AD1326,(FIND(",",AD1326,1)-1)),"")</f>
        <v>Evans</v>
      </c>
      <c r="AF1326" s="51" t="s">
        <v>1607</v>
      </c>
    </row>
    <row r="1327" spans="30:32" x14ac:dyDescent="0.3">
      <c r="AD1327" s="44"/>
      <c r="AE1327" s="3" t="str">
        <f>IFERROR(LEFT(AD1327,(FIND(",",AD1327,1)-1)),"")</f>
        <v/>
      </c>
      <c r="AF1327" s="52"/>
    </row>
    <row r="1328" spans="30:32" x14ac:dyDescent="0.3">
      <c r="AD1328" s="43" t="s">
        <v>1608</v>
      </c>
      <c r="AE1328" s="3" t="str">
        <f>IFERROR(LEFT(AD1328,(FIND(",",AD1328,1)-1)),"")</f>
        <v>Evans</v>
      </c>
      <c r="AF1328" s="51" t="s">
        <v>1609</v>
      </c>
    </row>
    <row r="1329" spans="30:32" x14ac:dyDescent="0.3">
      <c r="AD1329" s="44"/>
      <c r="AE1329" s="3" t="str">
        <f>IFERROR(LEFT(AD1329,(FIND(",",AD1329,1)-1)),"")</f>
        <v/>
      </c>
      <c r="AF1329" s="52"/>
    </row>
    <row r="1330" spans="30:32" x14ac:dyDescent="0.3">
      <c r="AD1330" s="43" t="s">
        <v>1610</v>
      </c>
      <c r="AE1330" s="3" t="str">
        <f>IFERROR(LEFT(AD1330,(FIND(",",AD1330,1)-1)),"")</f>
        <v>Evans</v>
      </c>
      <c r="AF1330" s="51" t="s">
        <v>1611</v>
      </c>
    </row>
    <row r="1331" spans="30:32" x14ac:dyDescent="0.3">
      <c r="AD1331" s="44"/>
      <c r="AE1331" s="3" t="str">
        <f>IFERROR(LEFT(AD1331,(FIND(",",AD1331,1)-1)),"")</f>
        <v/>
      </c>
      <c r="AF1331" s="52"/>
    </row>
    <row r="1332" spans="30:32" x14ac:dyDescent="0.3">
      <c r="AD1332" s="43" t="s">
        <v>1612</v>
      </c>
      <c r="AE1332" s="3" t="str">
        <f>IFERROR(LEFT(AD1332,(FIND(",",AD1332,1)-1)),"")</f>
        <v>Evans</v>
      </c>
      <c r="AF1332" s="51" t="s">
        <v>1613</v>
      </c>
    </row>
    <row r="1333" spans="30:32" x14ac:dyDescent="0.3">
      <c r="AD1333" s="44"/>
      <c r="AE1333" s="3" t="str">
        <f>IFERROR(LEFT(AD1333,(FIND(",",AD1333,1)-1)),"")</f>
        <v/>
      </c>
      <c r="AF1333" s="52"/>
    </row>
    <row r="1334" spans="30:32" x14ac:dyDescent="0.3">
      <c r="AD1334" s="43" t="s">
        <v>1614</v>
      </c>
      <c r="AE1334" s="3" t="str">
        <f>IFERROR(LEFT(AD1334,(FIND(",",AD1334,1)-1)),"")</f>
        <v>Evans</v>
      </c>
      <c r="AF1334" s="51" t="s">
        <v>1615</v>
      </c>
    </row>
    <row r="1335" spans="30:32" x14ac:dyDescent="0.3">
      <c r="AD1335" s="44"/>
      <c r="AE1335" s="3" t="str">
        <f>IFERROR(LEFT(AD1335,(FIND(",",AD1335,1)-1)),"")</f>
        <v/>
      </c>
      <c r="AF1335" s="52"/>
    </row>
    <row r="1336" spans="30:32" x14ac:dyDescent="0.3">
      <c r="AD1336" s="43" t="s">
        <v>1616</v>
      </c>
      <c r="AE1336" s="3" t="str">
        <f>IFERROR(LEFT(AD1336,(FIND(",",AD1336,1)-1)),"")</f>
        <v>Everett</v>
      </c>
      <c r="AF1336" s="51" t="s">
        <v>1617</v>
      </c>
    </row>
    <row r="1337" spans="30:32" x14ac:dyDescent="0.3">
      <c r="AD1337" s="44"/>
      <c r="AE1337" s="3" t="str">
        <f>IFERROR(LEFT(AD1337,(FIND(",",AD1337,1)-1)),"")</f>
        <v/>
      </c>
      <c r="AF1337" s="52"/>
    </row>
    <row r="1338" spans="30:32" x14ac:dyDescent="0.3">
      <c r="AD1338" s="43" t="s">
        <v>1618</v>
      </c>
      <c r="AE1338" s="3" t="str">
        <f>IFERROR(LEFT(AD1338,(FIND(",",AD1338,1)-1)),"")</f>
        <v>Evins</v>
      </c>
      <c r="AF1338" s="51" t="s">
        <v>1619</v>
      </c>
    </row>
    <row r="1339" spans="30:32" x14ac:dyDescent="0.3">
      <c r="AD1339" s="44"/>
      <c r="AE1339" s="3" t="str">
        <f>IFERROR(LEFT(AD1339,(FIND(",",AD1339,1)-1)),"")</f>
        <v/>
      </c>
      <c r="AF1339" s="52"/>
    </row>
    <row r="1340" spans="30:32" x14ac:dyDescent="0.3">
      <c r="AD1340" s="43" t="s">
        <v>1620</v>
      </c>
      <c r="AE1340" s="3" t="str">
        <f>IFERROR(LEFT(AD1340,(FIND(",",AD1340,1)-1)),"")</f>
        <v>Ewing</v>
      </c>
      <c r="AF1340" s="51" t="s">
        <v>1621</v>
      </c>
    </row>
    <row r="1341" spans="30:32" x14ac:dyDescent="0.3">
      <c r="AD1341" s="44"/>
      <c r="AE1341" s="3" t="str">
        <f>IFERROR(LEFT(AD1341,(FIND(",",AD1341,1)-1)),"")</f>
        <v/>
      </c>
      <c r="AF1341" s="52"/>
    </row>
    <row r="1342" spans="30:32" x14ac:dyDescent="0.3">
      <c r="AD1342" s="43" t="s">
        <v>1622</v>
      </c>
      <c r="AE1342" s="3" t="str">
        <f>IFERROR(LEFT(AD1342,(FIND(",",AD1342,1)-1)),"")</f>
        <v>Exon</v>
      </c>
      <c r="AF1342" s="51" t="s">
        <v>1623</v>
      </c>
    </row>
    <row r="1343" spans="30:32" x14ac:dyDescent="0.3">
      <c r="AD1343" s="44"/>
      <c r="AE1343" s="3" t="str">
        <f>IFERROR(LEFT(AD1343,(FIND(",",AD1343,1)-1)),"")</f>
        <v/>
      </c>
      <c r="AF1343" s="52"/>
    </row>
    <row r="1344" spans="30:32" x14ac:dyDescent="0.3">
      <c r="AD1344" s="43" t="s">
        <v>1624</v>
      </c>
      <c r="AE1344" s="3" t="str">
        <f>IFERROR(LEFT(AD1344,(FIND(",",AD1344,1)-1)),"")</f>
        <v>Faircloth</v>
      </c>
      <c r="AF1344" s="51" t="s">
        <v>1625</v>
      </c>
    </row>
    <row r="1345" spans="30:32" x14ac:dyDescent="0.3">
      <c r="AD1345" s="44"/>
      <c r="AE1345" s="3" t="str">
        <f>IFERROR(LEFT(AD1345,(FIND(",",AD1345,1)-1)),"")</f>
        <v/>
      </c>
      <c r="AF1345" s="52"/>
    </row>
    <row r="1346" spans="30:32" ht="27.6" x14ac:dyDescent="0.3">
      <c r="AD1346" s="43" t="s">
        <v>1626</v>
      </c>
      <c r="AE1346" s="3" t="str">
        <f>IFERROR(LEFT(AD1346,(FIND(",",AD1346,1)-1)),"")</f>
        <v>Faleomavaega</v>
      </c>
      <c r="AF1346" s="51" t="s">
        <v>1627</v>
      </c>
    </row>
    <row r="1347" spans="30:32" x14ac:dyDescent="0.3">
      <c r="AD1347" s="44"/>
      <c r="AE1347" s="3" t="str">
        <f>IFERROR(LEFT(AD1347,(FIND(",",AD1347,1)-1)),"")</f>
        <v/>
      </c>
      <c r="AF1347" s="52"/>
    </row>
    <row r="1348" spans="30:32" x14ac:dyDescent="0.3">
      <c r="AD1348" s="43" t="s">
        <v>1628</v>
      </c>
      <c r="AE1348" s="3" t="str">
        <f>IFERROR(LEFT(AD1348,(FIND(",",AD1348,1)-1)),"")</f>
        <v>Fallin</v>
      </c>
      <c r="AF1348" s="51" t="s">
        <v>1629</v>
      </c>
    </row>
    <row r="1349" spans="30:32" x14ac:dyDescent="0.3">
      <c r="AD1349" s="44"/>
      <c r="AE1349" s="3" t="str">
        <f>IFERROR(LEFT(AD1349,(FIND(",",AD1349,1)-1)),"")</f>
        <v/>
      </c>
      <c r="AF1349" s="52"/>
    </row>
    <row r="1350" spans="30:32" x14ac:dyDescent="0.3">
      <c r="AD1350" s="43" t="s">
        <v>1630</v>
      </c>
      <c r="AE1350" s="3" t="str">
        <f>IFERROR(LEFT(AD1350,(FIND(",",AD1350,1)-1)),"")</f>
        <v>Fannin</v>
      </c>
      <c r="AF1350" s="51" t="s">
        <v>1631</v>
      </c>
    </row>
    <row r="1351" spans="30:32" x14ac:dyDescent="0.3">
      <c r="AD1351" s="44"/>
      <c r="AE1351" s="3" t="str">
        <f>IFERROR(LEFT(AD1351,(FIND(",",AD1351,1)-1)),"")</f>
        <v/>
      </c>
      <c r="AF1351" s="52"/>
    </row>
    <row r="1352" spans="30:32" x14ac:dyDescent="0.3">
      <c r="AD1352" s="43" t="s">
        <v>1632</v>
      </c>
      <c r="AE1352" s="3" t="str">
        <f>IFERROR(LEFT(AD1352,(FIND(",",AD1352,1)-1)),"")</f>
        <v>Farenthold</v>
      </c>
      <c r="AF1352" s="51" t="s">
        <v>1633</v>
      </c>
    </row>
    <row r="1353" spans="30:32" x14ac:dyDescent="0.3">
      <c r="AD1353" s="44"/>
      <c r="AE1353" s="3" t="str">
        <f>IFERROR(LEFT(AD1353,(FIND(",",AD1353,1)-1)),"")</f>
        <v/>
      </c>
      <c r="AF1353" s="52"/>
    </row>
    <row r="1354" spans="30:32" x14ac:dyDescent="0.3">
      <c r="AD1354" s="43" t="s">
        <v>1634</v>
      </c>
      <c r="AE1354" s="3" t="str">
        <f>IFERROR(LEFT(AD1354,(FIND(",",AD1354,1)-1)),"")</f>
        <v>Farr</v>
      </c>
      <c r="AF1354" s="51" t="s">
        <v>1635</v>
      </c>
    </row>
    <row r="1355" spans="30:32" x14ac:dyDescent="0.3">
      <c r="AD1355" s="44"/>
      <c r="AE1355" s="3" t="str">
        <f>IFERROR(LEFT(AD1355,(FIND(",",AD1355,1)-1)),"")</f>
        <v/>
      </c>
      <c r="AF1355" s="52"/>
    </row>
    <row r="1356" spans="30:32" x14ac:dyDescent="0.3">
      <c r="AD1356" s="43" t="s">
        <v>1636</v>
      </c>
      <c r="AE1356" s="3" t="str">
        <f>IFERROR(LEFT(AD1356,(FIND(",",AD1356,1)-1)),"")</f>
        <v>Fary</v>
      </c>
      <c r="AF1356" s="51" t="s">
        <v>1637</v>
      </c>
    </row>
    <row r="1357" spans="30:32" x14ac:dyDescent="0.3">
      <c r="AD1357" s="44"/>
      <c r="AE1357" s="3" t="str">
        <f>IFERROR(LEFT(AD1357,(FIND(",",AD1357,1)-1)),"")</f>
        <v/>
      </c>
      <c r="AF1357" s="52"/>
    </row>
    <row r="1358" spans="30:32" x14ac:dyDescent="0.3">
      <c r="AD1358" s="43" t="s">
        <v>1638</v>
      </c>
      <c r="AE1358" s="3" t="str">
        <f>IFERROR(LEFT(AD1358,(FIND(",",AD1358,1)-1)),"")</f>
        <v>Fascell</v>
      </c>
      <c r="AF1358" s="51" t="s">
        <v>1639</v>
      </c>
    </row>
    <row r="1359" spans="30:32" x14ac:dyDescent="0.3">
      <c r="AD1359" s="44"/>
      <c r="AE1359" s="3" t="str">
        <f>IFERROR(LEFT(AD1359,(FIND(",",AD1359,1)-1)),"")</f>
        <v/>
      </c>
      <c r="AF1359" s="52"/>
    </row>
    <row r="1360" spans="30:32" x14ac:dyDescent="0.3">
      <c r="AD1360" s="43" t="s">
        <v>1640</v>
      </c>
      <c r="AE1360" s="3" t="str">
        <f>IFERROR(LEFT(AD1360,(FIND(",",AD1360,1)-1)),"")</f>
        <v>Faso</v>
      </c>
      <c r="AF1360" s="51" t="s">
        <v>1641</v>
      </c>
    </row>
    <row r="1361" spans="30:32" x14ac:dyDescent="0.3">
      <c r="AD1361" s="44"/>
      <c r="AE1361" s="3" t="str">
        <f>IFERROR(LEFT(AD1361,(FIND(",",AD1361,1)-1)),"")</f>
        <v/>
      </c>
      <c r="AF1361" s="52"/>
    </row>
    <row r="1362" spans="30:32" x14ac:dyDescent="0.3">
      <c r="AD1362" s="43" t="s">
        <v>1642</v>
      </c>
      <c r="AE1362" s="3" t="str">
        <f>IFERROR(LEFT(AD1362,(FIND(",",AD1362,1)-1)),"")</f>
        <v>Fattah</v>
      </c>
      <c r="AF1362" s="51" t="s">
        <v>1643</v>
      </c>
    </row>
    <row r="1363" spans="30:32" x14ac:dyDescent="0.3">
      <c r="AD1363" s="44"/>
      <c r="AE1363" s="3" t="str">
        <f>IFERROR(LEFT(AD1363,(FIND(",",AD1363,1)-1)),"")</f>
        <v/>
      </c>
      <c r="AF1363" s="52"/>
    </row>
    <row r="1364" spans="30:32" ht="27.6" x14ac:dyDescent="0.3">
      <c r="AD1364" s="43" t="s">
        <v>1644</v>
      </c>
      <c r="AE1364" s="3" t="str">
        <f>IFERROR(LEFT(AD1364,(FIND(",",AD1364,1)-1)),"")</f>
        <v>Fauntroy</v>
      </c>
      <c r="AF1364" s="51" t="s">
        <v>1645</v>
      </c>
    </row>
    <row r="1365" spans="30:32" x14ac:dyDescent="0.3">
      <c r="AD1365" s="44"/>
      <c r="AE1365" s="3" t="str">
        <f>IFERROR(LEFT(AD1365,(FIND(",",AD1365,1)-1)),"")</f>
        <v/>
      </c>
      <c r="AF1365" s="52"/>
    </row>
    <row r="1366" spans="30:32" x14ac:dyDescent="0.3">
      <c r="AD1366" s="43" t="s">
        <v>1646</v>
      </c>
      <c r="AE1366" s="3" t="str">
        <f>IFERROR(LEFT(AD1366,(FIND(",",AD1366,1)-1)),"")</f>
        <v>Fawell</v>
      </c>
      <c r="AF1366" s="51" t="s">
        <v>1647</v>
      </c>
    </row>
    <row r="1367" spans="30:32" x14ac:dyDescent="0.3">
      <c r="AD1367" s="44"/>
      <c r="AE1367" s="3" t="str">
        <f>IFERROR(LEFT(AD1367,(FIND(",",AD1367,1)-1)),"")</f>
        <v/>
      </c>
      <c r="AF1367" s="52"/>
    </row>
    <row r="1368" spans="30:32" x14ac:dyDescent="0.3">
      <c r="AD1368" s="43" t="s">
        <v>1648</v>
      </c>
      <c r="AE1368" s="3" t="str">
        <f>IFERROR(LEFT(AD1368,(FIND(",",AD1368,1)-1)),"")</f>
        <v>Fazio</v>
      </c>
      <c r="AF1368" s="51" t="s">
        <v>1649</v>
      </c>
    </row>
    <row r="1369" spans="30:32" x14ac:dyDescent="0.3">
      <c r="AD1369" s="44"/>
      <c r="AE1369" s="3" t="str">
        <f>IFERROR(LEFT(AD1369,(FIND(",",AD1369,1)-1)),"")</f>
        <v/>
      </c>
      <c r="AF1369" s="52"/>
    </row>
    <row r="1370" spans="30:32" x14ac:dyDescent="0.3">
      <c r="AD1370" s="43" t="s">
        <v>1650</v>
      </c>
      <c r="AE1370" s="3" t="str">
        <f>IFERROR(LEFT(AD1370,(FIND(",",AD1370,1)-1)),"")</f>
        <v>Feeney</v>
      </c>
      <c r="AF1370" s="51" t="s">
        <v>1651</v>
      </c>
    </row>
    <row r="1371" spans="30:32" x14ac:dyDescent="0.3">
      <c r="AD1371" s="44"/>
      <c r="AE1371" s="3" t="str">
        <f>IFERROR(LEFT(AD1371,(FIND(",",AD1371,1)-1)),"")</f>
        <v/>
      </c>
      <c r="AF1371" s="52"/>
    </row>
    <row r="1372" spans="30:32" x14ac:dyDescent="0.3">
      <c r="AD1372" s="43" t="s">
        <v>1652</v>
      </c>
      <c r="AE1372" s="3" t="str">
        <f>IFERROR(LEFT(AD1372,(FIND(",",AD1372,1)-1)),"")</f>
        <v>Feighan</v>
      </c>
      <c r="AF1372" s="51" t="s">
        <v>1653</v>
      </c>
    </row>
    <row r="1373" spans="30:32" x14ac:dyDescent="0.3">
      <c r="AD1373" s="44"/>
      <c r="AE1373" s="3" t="str">
        <f>IFERROR(LEFT(AD1373,(FIND(",",AD1373,1)-1)),"")</f>
        <v/>
      </c>
      <c r="AF1373" s="52"/>
    </row>
    <row r="1374" spans="30:32" x14ac:dyDescent="0.3">
      <c r="AD1374" s="43" t="s">
        <v>1654</v>
      </c>
      <c r="AE1374" s="3" t="str">
        <f>IFERROR(LEFT(AD1374,(FIND(",",AD1374,1)-1)),"")</f>
        <v>Feingold</v>
      </c>
      <c r="AF1374" s="51" t="s">
        <v>1655</v>
      </c>
    </row>
    <row r="1375" spans="30:32" x14ac:dyDescent="0.3">
      <c r="AD1375" s="44"/>
      <c r="AE1375" s="3" t="str">
        <f>IFERROR(LEFT(AD1375,(FIND(",",AD1375,1)-1)),"")</f>
        <v/>
      </c>
      <c r="AF1375" s="52"/>
    </row>
    <row r="1376" spans="30:32" x14ac:dyDescent="0.3">
      <c r="AD1376" s="43" t="s">
        <v>1656</v>
      </c>
      <c r="AE1376" s="3" t="str">
        <f>IFERROR(LEFT(AD1376,(FIND(",",AD1376,1)-1)),"")</f>
        <v>Feinstein</v>
      </c>
      <c r="AF1376" s="51" t="s">
        <v>1657</v>
      </c>
    </row>
    <row r="1377" spans="30:32" x14ac:dyDescent="0.3">
      <c r="AD1377" s="44"/>
      <c r="AE1377" s="3" t="str">
        <f>IFERROR(LEFT(AD1377,(FIND(",",AD1377,1)-1)),"")</f>
        <v/>
      </c>
      <c r="AF1377" s="52"/>
    </row>
    <row r="1378" spans="30:32" x14ac:dyDescent="0.3">
      <c r="AD1378" s="43" t="s">
        <v>1658</v>
      </c>
      <c r="AE1378" s="3" t="str">
        <f>IFERROR(LEFT(AD1378,(FIND(",",AD1378,1)-1)),"")</f>
        <v>Fenwick</v>
      </c>
      <c r="AF1378" s="51" t="s">
        <v>1659</v>
      </c>
    </row>
    <row r="1379" spans="30:32" x14ac:dyDescent="0.3">
      <c r="AD1379" s="44"/>
      <c r="AE1379" s="3" t="str">
        <f>IFERROR(LEFT(AD1379,(FIND(",",AD1379,1)-1)),"")</f>
        <v/>
      </c>
      <c r="AF1379" s="52"/>
    </row>
    <row r="1380" spans="30:32" x14ac:dyDescent="0.3">
      <c r="AD1380" s="43" t="s">
        <v>1660</v>
      </c>
      <c r="AE1380" s="3" t="str">
        <f>IFERROR(LEFT(AD1380,(FIND(",",AD1380,1)-1)),"")</f>
        <v>Ferguson</v>
      </c>
      <c r="AF1380" s="51" t="s">
        <v>1661</v>
      </c>
    </row>
    <row r="1381" spans="30:32" x14ac:dyDescent="0.3">
      <c r="AD1381" s="44"/>
      <c r="AE1381" s="3" t="str">
        <f>IFERROR(LEFT(AD1381,(FIND(",",AD1381,1)-1)),"")</f>
        <v/>
      </c>
      <c r="AF1381" s="52"/>
    </row>
    <row r="1382" spans="30:32" x14ac:dyDescent="0.3">
      <c r="AD1382" s="43" t="s">
        <v>1662</v>
      </c>
      <c r="AE1382" s="3" t="str">
        <f>IFERROR(LEFT(AD1382,(FIND(",",AD1382,1)-1)),"")</f>
        <v>Ferguson</v>
      </c>
      <c r="AF1382" s="51" t="s">
        <v>1663</v>
      </c>
    </row>
    <row r="1383" spans="30:32" x14ac:dyDescent="0.3">
      <c r="AD1383" s="44"/>
      <c r="AE1383" s="3" t="str">
        <f>IFERROR(LEFT(AD1383,(FIND(",",AD1383,1)-1)),"")</f>
        <v/>
      </c>
      <c r="AF1383" s="52"/>
    </row>
    <row r="1384" spans="30:32" x14ac:dyDescent="0.3">
      <c r="AD1384" s="43" t="s">
        <v>1664</v>
      </c>
      <c r="AE1384" s="3" t="str">
        <f>IFERROR(LEFT(AD1384,(FIND(",",AD1384,1)-1)),"")</f>
        <v>Ferraro</v>
      </c>
      <c r="AF1384" s="51" t="s">
        <v>1665</v>
      </c>
    </row>
    <row r="1385" spans="30:32" x14ac:dyDescent="0.3">
      <c r="AD1385" s="44"/>
      <c r="AE1385" s="3" t="str">
        <f>IFERROR(LEFT(AD1385,(FIND(",",AD1385,1)-1)),"")</f>
        <v/>
      </c>
      <c r="AF1385" s="52"/>
    </row>
    <row r="1386" spans="30:32" x14ac:dyDescent="0.3">
      <c r="AD1386" s="43" t="s">
        <v>1666</v>
      </c>
      <c r="AE1386" s="3" t="str">
        <f>IFERROR(LEFT(AD1386,(FIND(",",AD1386,1)-1)),"")</f>
        <v>Fiedler</v>
      </c>
      <c r="AF1386" s="51" t="s">
        <v>1667</v>
      </c>
    </row>
    <row r="1387" spans="30:32" x14ac:dyDescent="0.3">
      <c r="AD1387" s="44"/>
      <c r="AE1387" s="3" t="str">
        <f>IFERROR(LEFT(AD1387,(FIND(",",AD1387,1)-1)),"")</f>
        <v/>
      </c>
      <c r="AF1387" s="52"/>
    </row>
    <row r="1388" spans="30:32" x14ac:dyDescent="0.3">
      <c r="AD1388" s="43" t="s">
        <v>1668</v>
      </c>
      <c r="AE1388" s="3" t="str">
        <f>IFERROR(LEFT(AD1388,(FIND(",",AD1388,1)-1)),"")</f>
        <v>Fields</v>
      </c>
      <c r="AF1388" s="51" t="s">
        <v>1669</v>
      </c>
    </row>
    <row r="1389" spans="30:32" x14ac:dyDescent="0.3">
      <c r="AD1389" s="44"/>
      <c r="AE1389" s="3" t="str">
        <f>IFERROR(LEFT(AD1389,(FIND(",",AD1389,1)-1)),"")</f>
        <v/>
      </c>
      <c r="AF1389" s="52"/>
    </row>
    <row r="1390" spans="30:32" x14ac:dyDescent="0.3">
      <c r="AD1390" s="43" t="s">
        <v>1670</v>
      </c>
      <c r="AE1390" s="3" t="str">
        <f>IFERROR(LEFT(AD1390,(FIND(",",AD1390,1)-1)),"")</f>
        <v>Fields</v>
      </c>
      <c r="AF1390" s="51" t="s">
        <v>1671</v>
      </c>
    </row>
    <row r="1391" spans="30:32" x14ac:dyDescent="0.3">
      <c r="AD1391" s="44"/>
      <c r="AE1391" s="3" t="str">
        <f>IFERROR(LEFT(AD1391,(FIND(",",AD1391,1)-1)),"")</f>
        <v/>
      </c>
      <c r="AF1391" s="52"/>
    </row>
    <row r="1392" spans="30:32" x14ac:dyDescent="0.3">
      <c r="AD1392" s="43" t="s">
        <v>1672</v>
      </c>
      <c r="AE1392" s="3" t="str">
        <f>IFERROR(LEFT(AD1392,(FIND(",",AD1392,1)-1)),"")</f>
        <v>Filner</v>
      </c>
      <c r="AF1392" s="51" t="s">
        <v>1673</v>
      </c>
    </row>
    <row r="1393" spans="30:32" x14ac:dyDescent="0.3">
      <c r="AD1393" s="44"/>
      <c r="AE1393" s="3" t="str">
        <f>IFERROR(LEFT(AD1393,(FIND(",",AD1393,1)-1)),"")</f>
        <v/>
      </c>
      <c r="AF1393" s="52"/>
    </row>
    <row r="1394" spans="30:32" x14ac:dyDescent="0.3">
      <c r="AD1394" s="43" t="s">
        <v>1674</v>
      </c>
      <c r="AE1394" s="3" t="str">
        <f>IFERROR(LEFT(AD1394,(FIND(",",AD1394,1)-1)),"")</f>
        <v>Fincher</v>
      </c>
      <c r="AF1394" s="51" t="s">
        <v>1675</v>
      </c>
    </row>
    <row r="1395" spans="30:32" x14ac:dyDescent="0.3">
      <c r="AD1395" s="44"/>
      <c r="AE1395" s="3" t="str">
        <f>IFERROR(LEFT(AD1395,(FIND(",",AD1395,1)-1)),"")</f>
        <v/>
      </c>
      <c r="AF1395" s="52"/>
    </row>
    <row r="1396" spans="30:32" x14ac:dyDescent="0.3">
      <c r="AD1396" s="43" t="s">
        <v>1676</v>
      </c>
      <c r="AE1396" s="3" t="str">
        <f>IFERROR(LEFT(AD1396,(FIND(",",AD1396,1)-1)),"")</f>
        <v>Findley</v>
      </c>
      <c r="AF1396" s="51" t="s">
        <v>1677</v>
      </c>
    </row>
    <row r="1397" spans="30:32" x14ac:dyDescent="0.3">
      <c r="AD1397" s="44"/>
      <c r="AE1397" s="3" t="str">
        <f>IFERROR(LEFT(AD1397,(FIND(",",AD1397,1)-1)),"")</f>
        <v/>
      </c>
      <c r="AF1397" s="52"/>
    </row>
    <row r="1398" spans="30:32" x14ac:dyDescent="0.3">
      <c r="AD1398" s="43" t="s">
        <v>1678</v>
      </c>
      <c r="AE1398" s="3" t="str">
        <f>IFERROR(LEFT(AD1398,(FIND(",",AD1398,1)-1)),"")</f>
        <v>Fingerhut</v>
      </c>
      <c r="AF1398" s="51" t="s">
        <v>1679</v>
      </c>
    </row>
    <row r="1399" spans="30:32" x14ac:dyDescent="0.3">
      <c r="AD1399" s="44"/>
      <c r="AE1399" s="3" t="str">
        <f>IFERROR(LEFT(AD1399,(FIND(",",AD1399,1)-1)),"")</f>
        <v/>
      </c>
      <c r="AF1399" s="52"/>
    </row>
    <row r="1400" spans="30:32" x14ac:dyDescent="0.3">
      <c r="AD1400" s="43" t="s">
        <v>1680</v>
      </c>
      <c r="AE1400" s="3" t="str">
        <f>IFERROR(LEFT(AD1400,(FIND(",",AD1400,1)-1)),"")</f>
        <v>Fischer</v>
      </c>
      <c r="AF1400" s="51" t="s">
        <v>1681</v>
      </c>
    </row>
    <row r="1401" spans="30:32" x14ac:dyDescent="0.3">
      <c r="AD1401" s="44"/>
      <c r="AE1401" s="3" t="str">
        <f>IFERROR(LEFT(AD1401,(FIND(",",AD1401,1)-1)),"")</f>
        <v/>
      </c>
      <c r="AF1401" s="52"/>
    </row>
    <row r="1402" spans="30:32" x14ac:dyDescent="0.3">
      <c r="AD1402" s="43" t="s">
        <v>1682</v>
      </c>
      <c r="AE1402" s="3" t="str">
        <f>IFERROR(LEFT(AD1402,(FIND(",",AD1402,1)-1)),"")</f>
        <v>Fish</v>
      </c>
      <c r="AF1402" s="51" t="s">
        <v>1683</v>
      </c>
    </row>
    <row r="1403" spans="30:32" x14ac:dyDescent="0.3">
      <c r="AD1403" s="44"/>
      <c r="AE1403" s="3" t="str">
        <f>IFERROR(LEFT(AD1403,(FIND(",",AD1403,1)-1)),"")</f>
        <v/>
      </c>
      <c r="AF1403" s="52"/>
    </row>
    <row r="1404" spans="30:32" x14ac:dyDescent="0.3">
      <c r="AD1404" s="43" t="s">
        <v>1684</v>
      </c>
      <c r="AE1404" s="3" t="str">
        <f>IFERROR(LEFT(AD1404,(FIND(",",AD1404,1)-1)),"")</f>
        <v>Fisher</v>
      </c>
      <c r="AF1404" s="51" t="s">
        <v>1685</v>
      </c>
    </row>
    <row r="1405" spans="30:32" x14ac:dyDescent="0.3">
      <c r="AD1405" s="44"/>
      <c r="AE1405" s="3" t="str">
        <f>IFERROR(LEFT(AD1405,(FIND(",",AD1405,1)-1)),"")</f>
        <v/>
      </c>
      <c r="AF1405" s="52"/>
    </row>
    <row r="1406" spans="30:32" x14ac:dyDescent="0.3">
      <c r="AD1406" s="43" t="s">
        <v>1686</v>
      </c>
      <c r="AE1406" s="3" t="str">
        <f>IFERROR(LEFT(AD1406,(FIND(",",AD1406,1)-1)),"")</f>
        <v>Fisher</v>
      </c>
      <c r="AF1406" s="51" t="s">
        <v>1687</v>
      </c>
    </row>
    <row r="1407" spans="30:32" x14ac:dyDescent="0.3">
      <c r="AD1407" s="44"/>
      <c r="AE1407" s="3" t="str">
        <f>IFERROR(LEFT(AD1407,(FIND(",",AD1407,1)-1)),"")</f>
        <v/>
      </c>
      <c r="AF1407" s="52"/>
    </row>
    <row r="1408" spans="30:32" x14ac:dyDescent="0.3">
      <c r="AD1408" s="43" t="s">
        <v>1688</v>
      </c>
      <c r="AE1408" s="3" t="str">
        <f>IFERROR(LEFT(AD1408,(FIND(",",AD1408,1)-1)),"")</f>
        <v>Fithian</v>
      </c>
      <c r="AF1408" s="51" t="s">
        <v>1689</v>
      </c>
    </row>
    <row r="1409" spans="30:32" x14ac:dyDescent="0.3">
      <c r="AD1409" s="44"/>
      <c r="AE1409" s="3" t="str">
        <f>IFERROR(LEFT(AD1409,(FIND(",",AD1409,1)-1)),"")</f>
        <v/>
      </c>
      <c r="AF1409" s="52"/>
    </row>
    <row r="1410" spans="30:32" x14ac:dyDescent="0.3">
      <c r="AD1410" s="43" t="s">
        <v>1690</v>
      </c>
      <c r="AE1410" s="3" t="str">
        <f>IFERROR(LEFT(AD1410,(FIND(",",AD1410,1)-1)),"")</f>
        <v>Fitzgerald</v>
      </c>
      <c r="AF1410" s="51" t="s">
        <v>1691</v>
      </c>
    </row>
    <row r="1411" spans="30:32" x14ac:dyDescent="0.3">
      <c r="AD1411" s="44"/>
      <c r="AE1411" s="3" t="str">
        <f>IFERROR(LEFT(AD1411,(FIND(",",AD1411,1)-1)),"")</f>
        <v/>
      </c>
      <c r="AF1411" s="52"/>
    </row>
    <row r="1412" spans="30:32" x14ac:dyDescent="0.3">
      <c r="AD1412" s="43" t="s">
        <v>1692</v>
      </c>
      <c r="AE1412" s="3" t="str">
        <f>IFERROR(LEFT(AD1412,(FIND(",",AD1412,1)-1)),"")</f>
        <v>Fitzpatrick</v>
      </c>
      <c r="AF1412" s="51" t="s">
        <v>1693</v>
      </c>
    </row>
    <row r="1413" spans="30:32" x14ac:dyDescent="0.3">
      <c r="AD1413" s="44"/>
      <c r="AE1413" s="3" t="str">
        <f>IFERROR(LEFT(AD1413,(FIND(",",AD1413,1)-1)),"")</f>
        <v/>
      </c>
      <c r="AF1413" s="52"/>
    </row>
    <row r="1414" spans="30:32" ht="27.6" x14ac:dyDescent="0.3">
      <c r="AD1414" s="43" t="s">
        <v>1694</v>
      </c>
      <c r="AE1414" s="3" t="str">
        <f>IFERROR(LEFT(AD1414,(FIND(",",AD1414,1)-1)),"")</f>
        <v>Fitzpatrick</v>
      </c>
      <c r="AF1414" s="51" t="s">
        <v>1695</v>
      </c>
    </row>
    <row r="1415" spans="30:32" x14ac:dyDescent="0.3">
      <c r="AD1415" s="44"/>
      <c r="AE1415" s="3" t="str">
        <f>IFERROR(LEFT(AD1415,(FIND(",",AD1415,1)-1)),"")</f>
        <v/>
      </c>
      <c r="AF1415" s="52"/>
    </row>
    <row r="1416" spans="30:32" x14ac:dyDescent="0.3">
      <c r="AD1416" s="43" t="s">
        <v>1696</v>
      </c>
      <c r="AE1416" s="3" t="str">
        <f>IFERROR(LEFT(AD1416,(FIND(",",AD1416,1)-1)),"")</f>
        <v>Flake</v>
      </c>
      <c r="AF1416" s="51" t="s">
        <v>1697</v>
      </c>
    </row>
    <row r="1417" spans="30:32" x14ac:dyDescent="0.3">
      <c r="AD1417" s="44"/>
      <c r="AE1417" s="3" t="str">
        <f>IFERROR(LEFT(AD1417,(FIND(",",AD1417,1)-1)),"")</f>
        <v/>
      </c>
      <c r="AF1417" s="52"/>
    </row>
    <row r="1418" spans="30:32" x14ac:dyDescent="0.3">
      <c r="AD1418" s="43" t="s">
        <v>1698</v>
      </c>
      <c r="AE1418" s="3" t="str">
        <f>IFERROR(LEFT(AD1418,(FIND(",",AD1418,1)-1)),"")</f>
        <v>Flake</v>
      </c>
      <c r="AF1418" s="51" t="s">
        <v>1699</v>
      </c>
    </row>
    <row r="1419" spans="30:32" x14ac:dyDescent="0.3">
      <c r="AD1419" s="44"/>
      <c r="AE1419" s="3" t="str">
        <f>IFERROR(LEFT(AD1419,(FIND(",",AD1419,1)-1)),"")</f>
        <v/>
      </c>
      <c r="AF1419" s="52"/>
    </row>
    <row r="1420" spans="30:32" x14ac:dyDescent="0.3">
      <c r="AD1420" s="43" t="s">
        <v>1700</v>
      </c>
      <c r="AE1420" s="3" t="str">
        <f>IFERROR(LEFT(AD1420,(FIND(",",AD1420,1)-1)),"")</f>
        <v>Flanagan</v>
      </c>
      <c r="AF1420" s="51" t="s">
        <v>1701</v>
      </c>
    </row>
    <row r="1421" spans="30:32" x14ac:dyDescent="0.3">
      <c r="AD1421" s="44"/>
      <c r="AE1421" s="3" t="str">
        <f>IFERROR(LEFT(AD1421,(FIND(",",AD1421,1)-1)),"")</f>
        <v/>
      </c>
      <c r="AF1421" s="52"/>
    </row>
    <row r="1422" spans="30:32" ht="27.6" x14ac:dyDescent="0.3">
      <c r="AD1422" s="43" t="s">
        <v>1702</v>
      </c>
      <c r="AE1422" s="3" t="str">
        <f>IFERROR(LEFT(AD1422,(FIND(",",AD1422,1)-1)),"")</f>
        <v>Fleischmann</v>
      </c>
      <c r="AF1422" s="51" t="s">
        <v>1703</v>
      </c>
    </row>
    <row r="1423" spans="30:32" x14ac:dyDescent="0.3">
      <c r="AD1423" s="44"/>
      <c r="AE1423" s="3" t="str">
        <f>IFERROR(LEFT(AD1423,(FIND(",",AD1423,1)-1)),"")</f>
        <v/>
      </c>
      <c r="AF1423" s="52"/>
    </row>
    <row r="1424" spans="30:32" x14ac:dyDescent="0.3">
      <c r="AD1424" s="43" t="s">
        <v>1704</v>
      </c>
      <c r="AE1424" s="3" t="str">
        <f>IFERROR(LEFT(AD1424,(FIND(",",AD1424,1)-1)),"")</f>
        <v>Fleming</v>
      </c>
      <c r="AF1424" s="51" t="s">
        <v>1705</v>
      </c>
    </row>
    <row r="1425" spans="30:32" x14ac:dyDescent="0.3">
      <c r="AD1425" s="44"/>
      <c r="AE1425" s="3" t="str">
        <f>IFERROR(LEFT(AD1425,(FIND(",",AD1425,1)-1)),"")</f>
        <v/>
      </c>
      <c r="AF1425" s="52"/>
    </row>
    <row r="1426" spans="30:32" x14ac:dyDescent="0.3">
      <c r="AD1426" s="43" t="s">
        <v>1706</v>
      </c>
      <c r="AE1426" s="3" t="str">
        <f>IFERROR(LEFT(AD1426,(FIND(",",AD1426,1)-1)),"")</f>
        <v>Fletcher</v>
      </c>
      <c r="AF1426" s="51" t="s">
        <v>1707</v>
      </c>
    </row>
    <row r="1427" spans="30:32" x14ac:dyDescent="0.3">
      <c r="AD1427" s="44"/>
      <c r="AE1427" s="3" t="str">
        <f>IFERROR(LEFT(AD1427,(FIND(",",AD1427,1)-1)),"")</f>
        <v/>
      </c>
      <c r="AF1427" s="52"/>
    </row>
    <row r="1428" spans="30:32" x14ac:dyDescent="0.3">
      <c r="AD1428" s="43" t="s">
        <v>1708</v>
      </c>
      <c r="AE1428" s="3" t="str">
        <f>IFERROR(LEFT(AD1428,(FIND(",",AD1428,1)-1)),"")</f>
        <v>Flippo</v>
      </c>
      <c r="AF1428" s="51" t="s">
        <v>1709</v>
      </c>
    </row>
    <row r="1429" spans="30:32" x14ac:dyDescent="0.3">
      <c r="AD1429" s="44"/>
      <c r="AE1429" s="3" t="str">
        <f>IFERROR(LEFT(AD1429,(FIND(",",AD1429,1)-1)),"")</f>
        <v/>
      </c>
      <c r="AF1429" s="52"/>
    </row>
    <row r="1430" spans="30:32" x14ac:dyDescent="0.3">
      <c r="AD1430" s="43" t="s">
        <v>1710</v>
      </c>
      <c r="AE1430" s="3" t="str">
        <f>IFERROR(LEFT(AD1430,(FIND(",",AD1430,1)-1)),"")</f>
        <v>Flood</v>
      </c>
      <c r="AF1430" s="51" t="s">
        <v>1711</v>
      </c>
    </row>
    <row r="1431" spans="30:32" x14ac:dyDescent="0.3">
      <c r="AD1431" s="44"/>
      <c r="AE1431" s="3" t="str">
        <f>IFERROR(LEFT(AD1431,(FIND(",",AD1431,1)-1)),"")</f>
        <v/>
      </c>
      <c r="AF1431" s="52"/>
    </row>
    <row r="1432" spans="30:32" x14ac:dyDescent="0.3">
      <c r="AD1432" s="43" t="s">
        <v>1712</v>
      </c>
      <c r="AE1432" s="3" t="str">
        <f>IFERROR(LEFT(AD1432,(FIND(",",AD1432,1)-1)),"")</f>
        <v>Flores</v>
      </c>
      <c r="AF1432" s="51" t="s">
        <v>1713</v>
      </c>
    </row>
    <row r="1433" spans="30:32" x14ac:dyDescent="0.3">
      <c r="AD1433" s="44"/>
      <c r="AE1433" s="3" t="str">
        <f>IFERROR(LEFT(AD1433,(FIND(",",AD1433,1)-1)),"")</f>
        <v/>
      </c>
      <c r="AF1433" s="52"/>
    </row>
    <row r="1434" spans="30:32" x14ac:dyDescent="0.3">
      <c r="AD1434" s="43" t="s">
        <v>1714</v>
      </c>
      <c r="AE1434" s="3" t="str">
        <f>IFERROR(LEFT(AD1434,(FIND(",",AD1434,1)-1)),"")</f>
        <v>Florio</v>
      </c>
      <c r="AF1434" s="51" t="s">
        <v>1715</v>
      </c>
    </row>
    <row r="1435" spans="30:32" x14ac:dyDescent="0.3">
      <c r="AD1435" s="44"/>
      <c r="AE1435" s="3" t="str">
        <f>IFERROR(LEFT(AD1435,(FIND(",",AD1435,1)-1)),"")</f>
        <v/>
      </c>
      <c r="AF1435" s="52"/>
    </row>
    <row r="1436" spans="30:32" x14ac:dyDescent="0.3">
      <c r="AD1436" s="43" t="s">
        <v>1716</v>
      </c>
      <c r="AE1436" s="3" t="str">
        <f>IFERROR(LEFT(AD1436,(FIND(",",AD1436,1)-1)),"")</f>
        <v>Flowers</v>
      </c>
      <c r="AF1436" s="51" t="s">
        <v>1717</v>
      </c>
    </row>
    <row r="1437" spans="30:32" x14ac:dyDescent="0.3">
      <c r="AD1437" s="44"/>
      <c r="AE1437" s="3" t="str">
        <f>IFERROR(LEFT(AD1437,(FIND(",",AD1437,1)-1)),"")</f>
        <v/>
      </c>
      <c r="AF1437" s="52"/>
    </row>
    <row r="1438" spans="30:32" x14ac:dyDescent="0.3">
      <c r="AD1438" s="43" t="s">
        <v>1718</v>
      </c>
      <c r="AE1438" s="3" t="str">
        <f>IFERROR(LEFT(AD1438,(FIND(",",AD1438,1)-1)),"")</f>
        <v>Flynt</v>
      </c>
      <c r="AF1438" s="51" t="s">
        <v>1719</v>
      </c>
    </row>
    <row r="1439" spans="30:32" x14ac:dyDescent="0.3">
      <c r="AD1439" s="44"/>
      <c r="AE1439" s="3" t="str">
        <f>IFERROR(LEFT(AD1439,(FIND(",",AD1439,1)-1)),"")</f>
        <v/>
      </c>
      <c r="AF1439" s="52"/>
    </row>
    <row r="1440" spans="30:32" ht="27.6" x14ac:dyDescent="0.3">
      <c r="AD1440" s="43" t="s">
        <v>1720</v>
      </c>
      <c r="AE1440" s="3" t="str">
        <f>IFERROR(LEFT(AD1440,(FIND(",",AD1440,1)-1)),"")</f>
        <v>Foglietta</v>
      </c>
      <c r="AF1440" s="51" t="s">
        <v>1721</v>
      </c>
    </row>
    <row r="1441" spans="30:32" x14ac:dyDescent="0.3">
      <c r="AD1441" s="44"/>
      <c r="AE1441" s="3" t="str">
        <f>IFERROR(LEFT(AD1441,(FIND(",",AD1441,1)-1)),"")</f>
        <v/>
      </c>
      <c r="AF1441" s="52"/>
    </row>
    <row r="1442" spans="30:32" x14ac:dyDescent="0.3">
      <c r="AD1442" s="43" t="s">
        <v>1722</v>
      </c>
      <c r="AE1442" s="3" t="str">
        <f>IFERROR(LEFT(AD1442,(FIND(",",AD1442,1)-1)),"")</f>
        <v>Foley</v>
      </c>
      <c r="AF1442" s="51" t="s">
        <v>1723</v>
      </c>
    </row>
    <row r="1443" spans="30:32" x14ac:dyDescent="0.3">
      <c r="AD1443" s="44"/>
      <c r="AE1443" s="3" t="str">
        <f>IFERROR(LEFT(AD1443,(FIND(",",AD1443,1)-1)),"")</f>
        <v/>
      </c>
      <c r="AF1443" s="52"/>
    </row>
    <row r="1444" spans="30:32" x14ac:dyDescent="0.3">
      <c r="AD1444" s="43" t="s">
        <v>1724</v>
      </c>
      <c r="AE1444" s="3" t="str">
        <f>IFERROR(LEFT(AD1444,(FIND(",",AD1444,1)-1)),"")</f>
        <v>Foley</v>
      </c>
      <c r="AF1444" s="51" t="s">
        <v>1725</v>
      </c>
    </row>
    <row r="1445" spans="30:32" x14ac:dyDescent="0.3">
      <c r="AD1445" s="44"/>
      <c r="AE1445" s="3" t="str">
        <f>IFERROR(LEFT(AD1445,(FIND(",",AD1445,1)-1)),"")</f>
        <v/>
      </c>
      <c r="AF1445" s="52"/>
    </row>
    <row r="1446" spans="30:32" x14ac:dyDescent="0.3">
      <c r="AD1446" s="43" t="s">
        <v>1726</v>
      </c>
      <c r="AE1446" s="3" t="str">
        <f>IFERROR(LEFT(AD1446,(FIND(",",AD1446,1)-1)),"")</f>
        <v>Fong</v>
      </c>
      <c r="AF1446" s="51" t="s">
        <v>1727</v>
      </c>
    </row>
    <row r="1447" spans="30:32" x14ac:dyDescent="0.3">
      <c r="AD1447" s="44"/>
      <c r="AE1447" s="3" t="str">
        <f>IFERROR(LEFT(AD1447,(FIND(",",AD1447,1)-1)),"")</f>
        <v/>
      </c>
      <c r="AF1447" s="52"/>
    </row>
    <row r="1448" spans="30:32" x14ac:dyDescent="0.3">
      <c r="AD1448" s="43" t="s">
        <v>1728</v>
      </c>
      <c r="AE1448" s="3" t="str">
        <f>IFERROR(LEFT(AD1448,(FIND(",",AD1448,1)-1)),"")</f>
        <v>Forbes</v>
      </c>
      <c r="AF1448" s="51" t="s">
        <v>1729</v>
      </c>
    </row>
    <row r="1449" spans="30:32" x14ac:dyDescent="0.3">
      <c r="AD1449" s="44"/>
      <c r="AE1449" s="3" t="str">
        <f>IFERROR(LEFT(AD1449,(FIND(",",AD1449,1)-1)),"")</f>
        <v/>
      </c>
      <c r="AF1449" s="52"/>
    </row>
    <row r="1450" spans="30:32" x14ac:dyDescent="0.3">
      <c r="AD1450" s="43" t="s">
        <v>1730</v>
      </c>
      <c r="AE1450" s="3" t="str">
        <f>IFERROR(LEFT(AD1450,(FIND(",",AD1450,1)-1)),"")</f>
        <v>Forbes</v>
      </c>
      <c r="AF1450" s="51" t="s">
        <v>1731</v>
      </c>
    </row>
    <row r="1451" spans="30:32" x14ac:dyDescent="0.3">
      <c r="AD1451" s="44"/>
      <c r="AE1451" s="3" t="str">
        <f>IFERROR(LEFT(AD1451,(FIND(",",AD1451,1)-1)),"")</f>
        <v/>
      </c>
      <c r="AF1451" s="52"/>
    </row>
    <row r="1452" spans="30:32" x14ac:dyDescent="0.3">
      <c r="AD1452" s="43" t="s">
        <v>1732</v>
      </c>
      <c r="AE1452" s="3" t="str">
        <f>IFERROR(LEFT(AD1452,(FIND(",",AD1452,1)-1)),"")</f>
        <v>Ford</v>
      </c>
      <c r="AF1452" s="51" t="s">
        <v>1733</v>
      </c>
    </row>
    <row r="1453" spans="30:32" x14ac:dyDescent="0.3">
      <c r="AD1453" s="44"/>
      <c r="AE1453" s="3" t="str">
        <f>IFERROR(LEFT(AD1453,(FIND(",",AD1453,1)-1)),"")</f>
        <v/>
      </c>
      <c r="AF1453" s="52"/>
    </row>
    <row r="1454" spans="30:32" x14ac:dyDescent="0.3">
      <c r="AD1454" s="43" t="s">
        <v>1734</v>
      </c>
      <c r="AE1454" s="3" t="str">
        <f>IFERROR(LEFT(AD1454,(FIND(",",AD1454,1)-1)),"")</f>
        <v>Ford</v>
      </c>
      <c r="AF1454" s="51" t="s">
        <v>1735</v>
      </c>
    </row>
    <row r="1455" spans="30:32" x14ac:dyDescent="0.3">
      <c r="AD1455" s="44"/>
      <c r="AE1455" s="3" t="str">
        <f>IFERROR(LEFT(AD1455,(FIND(",",AD1455,1)-1)),"")</f>
        <v/>
      </c>
      <c r="AF1455" s="52"/>
    </row>
    <row r="1456" spans="30:32" x14ac:dyDescent="0.3">
      <c r="AD1456" s="43" t="s">
        <v>1736</v>
      </c>
      <c r="AE1456" s="3" t="str">
        <f>IFERROR(LEFT(AD1456,(FIND(",",AD1456,1)-1)),"")</f>
        <v>Ford</v>
      </c>
      <c r="AF1456" s="51" t="s">
        <v>1737</v>
      </c>
    </row>
    <row r="1457" spans="30:32" x14ac:dyDescent="0.3">
      <c r="AD1457" s="44"/>
      <c r="AE1457" s="3" t="str">
        <f>IFERROR(LEFT(AD1457,(FIND(",",AD1457,1)-1)),"")</f>
        <v/>
      </c>
      <c r="AF1457" s="52"/>
    </row>
    <row r="1458" spans="30:32" x14ac:dyDescent="0.3">
      <c r="AD1458" s="43" t="s">
        <v>1738</v>
      </c>
      <c r="AE1458" s="3" t="str">
        <f>IFERROR(LEFT(AD1458,(FIND(",",AD1458,1)-1)),"")</f>
        <v>Ford</v>
      </c>
      <c r="AF1458" s="51" t="s">
        <v>1739</v>
      </c>
    </row>
    <row r="1459" spans="30:32" x14ac:dyDescent="0.3">
      <c r="AD1459" s="44"/>
      <c r="AE1459" s="3" t="str">
        <f>IFERROR(LEFT(AD1459,(FIND(",",AD1459,1)-1)),"")</f>
        <v/>
      </c>
      <c r="AF1459" s="52"/>
    </row>
    <row r="1460" spans="30:32" x14ac:dyDescent="0.3">
      <c r="AD1460" s="43" t="s">
        <v>1740</v>
      </c>
      <c r="AE1460" s="3" t="str">
        <f>IFERROR(LEFT(AD1460,(FIND(",",AD1460,1)-1)),"")</f>
        <v>Ford</v>
      </c>
      <c r="AF1460" s="51" t="s">
        <v>1741</v>
      </c>
    </row>
    <row r="1461" spans="30:32" x14ac:dyDescent="0.3">
      <c r="AD1461" s="44"/>
      <c r="AE1461" s="3" t="str">
        <f>IFERROR(LEFT(AD1461,(FIND(",",AD1461,1)-1)),"")</f>
        <v/>
      </c>
      <c r="AF1461" s="52"/>
    </row>
    <row r="1462" spans="30:32" x14ac:dyDescent="0.3">
      <c r="AD1462" s="43" t="s">
        <v>1742</v>
      </c>
      <c r="AE1462" s="3" t="str">
        <f>IFERROR(LEFT(AD1462,(FIND(",",AD1462,1)-1)),"")</f>
        <v>Forsythe</v>
      </c>
      <c r="AF1462" s="51" t="s">
        <v>1743</v>
      </c>
    </row>
    <row r="1463" spans="30:32" x14ac:dyDescent="0.3">
      <c r="AD1463" s="44"/>
      <c r="AE1463" s="3" t="str">
        <f>IFERROR(LEFT(AD1463,(FIND(",",AD1463,1)-1)),"")</f>
        <v/>
      </c>
      <c r="AF1463" s="52"/>
    </row>
    <row r="1464" spans="30:32" x14ac:dyDescent="0.3">
      <c r="AD1464" s="43" t="s">
        <v>1744</v>
      </c>
      <c r="AE1464" s="3" t="str">
        <f>IFERROR(LEFT(AD1464,(FIND(",",AD1464,1)-1)),"")</f>
        <v>Fortenberry</v>
      </c>
      <c r="AF1464" s="51" t="s">
        <v>1745</v>
      </c>
    </row>
    <row r="1465" spans="30:32" x14ac:dyDescent="0.3">
      <c r="AD1465" s="44"/>
      <c r="AE1465" s="3" t="str">
        <f>IFERROR(LEFT(AD1465,(FIND(",",AD1465,1)-1)),"")</f>
        <v/>
      </c>
      <c r="AF1465" s="52"/>
    </row>
    <row r="1466" spans="30:32" x14ac:dyDescent="0.3">
      <c r="AD1466" s="43" t="s">
        <v>1746</v>
      </c>
      <c r="AE1466" s="3" t="str">
        <f>IFERROR(LEFT(AD1466,(FIND(",",AD1466,1)-1)),"")</f>
        <v>Fortuno</v>
      </c>
      <c r="AF1466" s="51" t="s">
        <v>1747</v>
      </c>
    </row>
    <row r="1467" spans="30:32" x14ac:dyDescent="0.3">
      <c r="AD1467" s="44"/>
      <c r="AE1467" s="3" t="str">
        <f>IFERROR(LEFT(AD1467,(FIND(",",AD1467,1)-1)),"")</f>
        <v/>
      </c>
      <c r="AF1467" s="52"/>
    </row>
    <row r="1468" spans="30:32" x14ac:dyDescent="0.3">
      <c r="AD1468" s="43" t="s">
        <v>1748</v>
      </c>
      <c r="AE1468" s="3" t="str">
        <f>IFERROR(LEFT(AD1468,(FIND(",",AD1468,1)-1)),"")</f>
        <v>Fossella</v>
      </c>
      <c r="AF1468" s="51" t="s">
        <v>1749</v>
      </c>
    </row>
    <row r="1469" spans="30:32" x14ac:dyDescent="0.3">
      <c r="AD1469" s="44"/>
      <c r="AE1469" s="3" t="str">
        <f>IFERROR(LEFT(AD1469,(FIND(",",AD1469,1)-1)),"")</f>
        <v/>
      </c>
      <c r="AF1469" s="52"/>
    </row>
    <row r="1470" spans="30:32" x14ac:dyDescent="0.3">
      <c r="AD1470" s="43" t="s">
        <v>1750</v>
      </c>
      <c r="AE1470" s="3" t="str">
        <f>IFERROR(LEFT(AD1470,(FIND(",",AD1470,1)-1)),"")</f>
        <v>Foster</v>
      </c>
      <c r="AF1470" s="51" t="s">
        <v>1751</v>
      </c>
    </row>
    <row r="1471" spans="30:32" x14ac:dyDescent="0.3">
      <c r="AD1471" s="44"/>
      <c r="AE1471" s="3" t="str">
        <f>IFERROR(LEFT(AD1471,(FIND(",",AD1471,1)-1)),"")</f>
        <v/>
      </c>
      <c r="AF1471" s="52"/>
    </row>
    <row r="1472" spans="30:32" x14ac:dyDescent="0.3">
      <c r="AD1472" s="43" t="s">
        <v>1752</v>
      </c>
      <c r="AE1472" s="3" t="str">
        <f>IFERROR(LEFT(AD1472,(FIND(",",AD1472,1)-1)),"")</f>
        <v>Fountain</v>
      </c>
      <c r="AF1472" s="51" t="s">
        <v>1753</v>
      </c>
    </row>
    <row r="1473" spans="30:32" x14ac:dyDescent="0.3">
      <c r="AD1473" s="44"/>
      <c r="AE1473" s="3" t="str">
        <f>IFERROR(LEFT(AD1473,(FIND(",",AD1473,1)-1)),"")</f>
        <v/>
      </c>
      <c r="AF1473" s="52"/>
    </row>
    <row r="1474" spans="30:32" x14ac:dyDescent="0.3">
      <c r="AD1474" s="43" t="s">
        <v>1754</v>
      </c>
      <c r="AE1474" s="3" t="str">
        <f>IFERROR(LEFT(AD1474,(FIND(",",AD1474,1)-1)),"")</f>
        <v>Fowler</v>
      </c>
      <c r="AF1474" s="51" t="s">
        <v>1755</v>
      </c>
    </row>
    <row r="1475" spans="30:32" x14ac:dyDescent="0.3">
      <c r="AD1475" s="44"/>
      <c r="AE1475" s="3" t="str">
        <f>IFERROR(LEFT(AD1475,(FIND(",",AD1475,1)-1)),"")</f>
        <v/>
      </c>
      <c r="AF1475" s="52"/>
    </row>
    <row r="1476" spans="30:32" x14ac:dyDescent="0.3">
      <c r="AD1476" s="43" t="s">
        <v>1756</v>
      </c>
      <c r="AE1476" s="3" t="str">
        <f>IFERROR(LEFT(AD1476,(FIND(",",AD1476,1)-1)),"")</f>
        <v>Fowler</v>
      </c>
      <c r="AF1476" s="51" t="s">
        <v>1757</v>
      </c>
    </row>
    <row r="1477" spans="30:32" x14ac:dyDescent="0.3">
      <c r="AD1477" s="44"/>
      <c r="AE1477" s="3" t="str">
        <f>IFERROR(LEFT(AD1477,(FIND(",",AD1477,1)-1)),"")</f>
        <v/>
      </c>
      <c r="AF1477" s="52"/>
    </row>
    <row r="1478" spans="30:32" x14ac:dyDescent="0.3">
      <c r="AD1478" s="43" t="s">
        <v>1758</v>
      </c>
      <c r="AE1478" s="3" t="str">
        <f>IFERROR(LEFT(AD1478,(FIND(",",AD1478,1)-1)),"")</f>
        <v>Fox</v>
      </c>
      <c r="AF1478" s="51" t="s">
        <v>1759</v>
      </c>
    </row>
    <row r="1479" spans="30:32" x14ac:dyDescent="0.3">
      <c r="AD1479" s="44"/>
      <c r="AE1479" s="3" t="str">
        <f>IFERROR(LEFT(AD1479,(FIND(",",AD1479,1)-1)),"")</f>
        <v/>
      </c>
      <c r="AF1479" s="52"/>
    </row>
    <row r="1480" spans="30:32" x14ac:dyDescent="0.3">
      <c r="AD1480" s="43" t="s">
        <v>1760</v>
      </c>
      <c r="AE1480" s="3" t="str">
        <f>IFERROR(LEFT(AD1480,(FIND(",",AD1480,1)-1)),"")</f>
        <v>Foxx</v>
      </c>
      <c r="AF1480" s="51" t="s">
        <v>1761</v>
      </c>
    </row>
    <row r="1481" spans="30:32" x14ac:dyDescent="0.3">
      <c r="AD1481" s="44"/>
      <c r="AE1481" s="3" t="str">
        <f>IFERROR(LEFT(AD1481,(FIND(",",AD1481,1)-1)),"")</f>
        <v/>
      </c>
      <c r="AF1481" s="52"/>
    </row>
    <row r="1482" spans="30:32" x14ac:dyDescent="0.3">
      <c r="AD1482" s="43" t="s">
        <v>1762</v>
      </c>
      <c r="AE1482" s="3" t="str">
        <f>IFERROR(LEFT(AD1482,(FIND(",",AD1482,1)-1)),"")</f>
        <v>Frahm</v>
      </c>
      <c r="AF1482" s="51" t="s">
        <v>1763</v>
      </c>
    </row>
    <row r="1483" spans="30:32" x14ac:dyDescent="0.3">
      <c r="AD1483" s="44"/>
      <c r="AE1483" s="3" t="str">
        <f>IFERROR(LEFT(AD1483,(FIND(",",AD1483,1)-1)),"")</f>
        <v/>
      </c>
      <c r="AF1483" s="52"/>
    </row>
    <row r="1484" spans="30:32" x14ac:dyDescent="0.3">
      <c r="AD1484" s="43" t="s">
        <v>1764</v>
      </c>
      <c r="AE1484" s="3" t="str">
        <f>IFERROR(LEFT(AD1484,(FIND(",",AD1484,1)-1)),"")</f>
        <v>Frank</v>
      </c>
      <c r="AF1484" s="51" t="s">
        <v>1765</v>
      </c>
    </row>
    <row r="1485" spans="30:32" x14ac:dyDescent="0.3">
      <c r="AD1485" s="44"/>
      <c r="AE1485" s="3" t="str">
        <f>IFERROR(LEFT(AD1485,(FIND(",",AD1485,1)-1)),"")</f>
        <v/>
      </c>
      <c r="AF1485" s="52"/>
    </row>
    <row r="1486" spans="30:32" x14ac:dyDescent="0.3">
      <c r="AD1486" s="43" t="s">
        <v>1766</v>
      </c>
      <c r="AE1486" s="3" t="str">
        <f>IFERROR(LEFT(AD1486,(FIND(",",AD1486,1)-1)),"")</f>
        <v>Frankel</v>
      </c>
      <c r="AF1486" s="51" t="s">
        <v>1767</v>
      </c>
    </row>
    <row r="1487" spans="30:32" x14ac:dyDescent="0.3">
      <c r="AD1487" s="44"/>
      <c r="AE1487" s="3" t="str">
        <f>IFERROR(LEFT(AD1487,(FIND(",",AD1487,1)-1)),"")</f>
        <v/>
      </c>
      <c r="AF1487" s="52"/>
    </row>
    <row r="1488" spans="30:32" x14ac:dyDescent="0.3">
      <c r="AD1488" s="43" t="s">
        <v>1768</v>
      </c>
      <c r="AE1488" s="3" t="str">
        <f>IFERROR(LEFT(AD1488,(FIND(",",AD1488,1)-1)),"")</f>
        <v>Franken</v>
      </c>
      <c r="AF1488" s="51" t="s">
        <v>1769</v>
      </c>
    </row>
    <row r="1489" spans="30:32" x14ac:dyDescent="0.3">
      <c r="AD1489" s="44"/>
      <c r="AE1489" s="3" t="str">
        <f>IFERROR(LEFT(AD1489,(FIND(",",AD1489,1)-1)),"")</f>
        <v/>
      </c>
      <c r="AF1489" s="52"/>
    </row>
    <row r="1490" spans="30:32" x14ac:dyDescent="0.3">
      <c r="AD1490" s="43" t="s">
        <v>1770</v>
      </c>
      <c r="AE1490" s="3" t="str">
        <f>IFERROR(LEFT(AD1490,(FIND(",",AD1490,1)-1)),"")</f>
        <v>Franklin</v>
      </c>
      <c r="AF1490" s="51" t="s">
        <v>1771</v>
      </c>
    </row>
    <row r="1491" spans="30:32" x14ac:dyDescent="0.3">
      <c r="AD1491" s="44"/>
      <c r="AE1491" s="3" t="str">
        <f>IFERROR(LEFT(AD1491,(FIND(",",AD1491,1)-1)),"")</f>
        <v/>
      </c>
      <c r="AF1491" s="52"/>
    </row>
    <row r="1492" spans="30:32" x14ac:dyDescent="0.3">
      <c r="AD1492" s="43" t="s">
        <v>1772</v>
      </c>
      <c r="AE1492" s="3" t="str">
        <f>IFERROR(LEFT(AD1492,(FIND(",",AD1492,1)-1)),"")</f>
        <v>Franks</v>
      </c>
      <c r="AF1492" s="51" t="s">
        <v>1773</v>
      </c>
    </row>
    <row r="1493" spans="30:32" x14ac:dyDescent="0.3">
      <c r="AD1493" s="44"/>
      <c r="AE1493" s="3" t="str">
        <f>IFERROR(LEFT(AD1493,(FIND(",",AD1493,1)-1)),"")</f>
        <v/>
      </c>
      <c r="AF1493" s="52"/>
    </row>
    <row r="1494" spans="30:32" x14ac:dyDescent="0.3">
      <c r="AD1494" s="43" t="s">
        <v>1774</v>
      </c>
      <c r="AE1494" s="3" t="str">
        <f>IFERROR(LEFT(AD1494,(FIND(",",AD1494,1)-1)),"")</f>
        <v>Franks</v>
      </c>
      <c r="AF1494" s="51" t="s">
        <v>1775</v>
      </c>
    </row>
    <row r="1495" spans="30:32" x14ac:dyDescent="0.3">
      <c r="AD1495" s="44"/>
      <c r="AE1495" s="3" t="str">
        <f>IFERROR(LEFT(AD1495,(FIND(",",AD1495,1)-1)),"")</f>
        <v/>
      </c>
      <c r="AF1495" s="52"/>
    </row>
    <row r="1496" spans="30:32" x14ac:dyDescent="0.3">
      <c r="AD1496" s="43" t="s">
        <v>1776</v>
      </c>
      <c r="AE1496" s="3" t="str">
        <f>IFERROR(LEFT(AD1496,(FIND(",",AD1496,1)-1)),"")</f>
        <v>Franks</v>
      </c>
      <c r="AF1496" s="51" t="s">
        <v>1777</v>
      </c>
    </row>
    <row r="1497" spans="30:32" x14ac:dyDescent="0.3">
      <c r="AD1497" s="44"/>
      <c r="AE1497" s="3" t="str">
        <f>IFERROR(LEFT(AD1497,(FIND(",",AD1497,1)-1)),"")</f>
        <v/>
      </c>
      <c r="AF1497" s="52"/>
    </row>
    <row r="1498" spans="30:32" x14ac:dyDescent="0.3">
      <c r="AD1498" s="43" t="s">
        <v>1778</v>
      </c>
      <c r="AE1498" s="3" t="str">
        <f>IFERROR(LEFT(AD1498,(FIND(",",AD1498,1)-1)),"")</f>
        <v>Fraser</v>
      </c>
      <c r="AF1498" s="51" t="s">
        <v>1779</v>
      </c>
    </row>
    <row r="1499" spans="30:32" x14ac:dyDescent="0.3">
      <c r="AD1499" s="44"/>
      <c r="AE1499" s="3" t="str">
        <f>IFERROR(LEFT(AD1499,(FIND(",",AD1499,1)-1)),"")</f>
        <v/>
      </c>
      <c r="AF1499" s="52"/>
    </row>
    <row r="1500" spans="30:32" x14ac:dyDescent="0.3">
      <c r="AD1500" s="43" t="s">
        <v>1780</v>
      </c>
      <c r="AE1500" s="3" t="str">
        <f>IFERROR(LEFT(AD1500,(FIND(",",AD1500,1)-1)),"")</f>
        <v>Frazer</v>
      </c>
      <c r="AF1500" s="51" t="s">
        <v>1781</v>
      </c>
    </row>
    <row r="1501" spans="30:32" x14ac:dyDescent="0.3">
      <c r="AD1501" s="44"/>
      <c r="AE1501" s="3" t="str">
        <f>IFERROR(LEFT(AD1501,(FIND(",",AD1501,1)-1)),"")</f>
        <v/>
      </c>
      <c r="AF1501" s="52"/>
    </row>
    <row r="1502" spans="30:32" ht="27.6" x14ac:dyDescent="0.3">
      <c r="AD1502" s="43" t="s">
        <v>1782</v>
      </c>
      <c r="AE1502" s="3" t="str">
        <f>IFERROR(LEFT(AD1502,(FIND(",",AD1502,1)-1)),"")</f>
        <v>Frelinghuysen</v>
      </c>
      <c r="AF1502" s="51" t="s">
        <v>1783</v>
      </c>
    </row>
    <row r="1503" spans="30:32" x14ac:dyDescent="0.3">
      <c r="AD1503" s="44"/>
      <c r="AE1503" s="3" t="str">
        <f>IFERROR(LEFT(AD1503,(FIND(",",AD1503,1)-1)),"")</f>
        <v/>
      </c>
      <c r="AF1503" s="52"/>
    </row>
    <row r="1504" spans="30:32" ht="27.6" x14ac:dyDescent="0.3">
      <c r="AD1504" s="43" t="s">
        <v>1784</v>
      </c>
      <c r="AE1504" s="3" t="str">
        <f>IFERROR(LEFT(AD1504,(FIND(",",AD1504,1)-1)),"")</f>
        <v>Frelinghuysen</v>
      </c>
      <c r="AF1504" s="51" t="s">
        <v>1785</v>
      </c>
    </row>
    <row r="1505" spans="30:32" x14ac:dyDescent="0.3">
      <c r="AD1505" s="44"/>
      <c r="AE1505" s="3" t="str">
        <f>IFERROR(LEFT(AD1505,(FIND(",",AD1505,1)-1)),"")</f>
        <v/>
      </c>
      <c r="AF1505" s="52"/>
    </row>
    <row r="1506" spans="30:32" x14ac:dyDescent="0.3">
      <c r="AD1506" s="43" t="s">
        <v>1786</v>
      </c>
      <c r="AE1506" s="3" t="str">
        <f>IFERROR(LEFT(AD1506,(FIND(",",AD1506,1)-1)),"")</f>
        <v>Frenzel</v>
      </c>
      <c r="AF1506" s="51" t="s">
        <v>1787</v>
      </c>
    </row>
    <row r="1507" spans="30:32" x14ac:dyDescent="0.3">
      <c r="AD1507" s="44"/>
      <c r="AE1507" s="3" t="str">
        <f>IFERROR(LEFT(AD1507,(FIND(",",AD1507,1)-1)),"")</f>
        <v/>
      </c>
      <c r="AF1507" s="52"/>
    </row>
    <row r="1508" spans="30:32" x14ac:dyDescent="0.3">
      <c r="AD1508" s="43" t="s">
        <v>1788</v>
      </c>
      <c r="AE1508" s="3" t="str">
        <f>IFERROR(LEFT(AD1508,(FIND(",",AD1508,1)-1)),"")</f>
        <v>Frey</v>
      </c>
      <c r="AF1508" s="51" t="s">
        <v>1789</v>
      </c>
    </row>
    <row r="1509" spans="30:32" x14ac:dyDescent="0.3">
      <c r="AD1509" s="44"/>
      <c r="AE1509" s="3" t="str">
        <f>IFERROR(LEFT(AD1509,(FIND(",",AD1509,1)-1)),"")</f>
        <v/>
      </c>
      <c r="AF1509" s="52"/>
    </row>
    <row r="1510" spans="30:32" x14ac:dyDescent="0.3">
      <c r="AD1510" s="43" t="s">
        <v>1790</v>
      </c>
      <c r="AE1510" s="3" t="str">
        <f>IFERROR(LEFT(AD1510,(FIND(",",AD1510,1)-1)),"")</f>
        <v>Frisa</v>
      </c>
      <c r="AF1510" s="51" t="s">
        <v>1791</v>
      </c>
    </row>
    <row r="1511" spans="30:32" x14ac:dyDescent="0.3">
      <c r="AD1511" s="44"/>
      <c r="AE1511" s="3" t="str">
        <f>IFERROR(LEFT(AD1511,(FIND(",",AD1511,1)-1)),"")</f>
        <v/>
      </c>
      <c r="AF1511" s="52"/>
    </row>
    <row r="1512" spans="30:32" x14ac:dyDescent="0.3">
      <c r="AD1512" s="43" t="s">
        <v>1792</v>
      </c>
      <c r="AE1512" s="3" t="str">
        <f>IFERROR(LEFT(AD1512,(FIND(",",AD1512,1)-1)),"")</f>
        <v>Frist</v>
      </c>
      <c r="AF1512" s="51" t="s">
        <v>1793</v>
      </c>
    </row>
    <row r="1513" spans="30:32" x14ac:dyDescent="0.3">
      <c r="AD1513" s="44"/>
      <c r="AE1513" s="3" t="str">
        <f>IFERROR(LEFT(AD1513,(FIND(",",AD1513,1)-1)),"")</f>
        <v/>
      </c>
      <c r="AF1513" s="52"/>
    </row>
    <row r="1514" spans="30:32" x14ac:dyDescent="0.3">
      <c r="AD1514" s="43" t="s">
        <v>1794</v>
      </c>
      <c r="AE1514" s="3" t="str">
        <f>IFERROR(LEFT(AD1514,(FIND(",",AD1514,1)-1)),"")</f>
        <v>Froehlich</v>
      </c>
      <c r="AF1514" s="51" t="s">
        <v>1795</v>
      </c>
    </row>
    <row r="1515" spans="30:32" x14ac:dyDescent="0.3">
      <c r="AD1515" s="44"/>
      <c r="AE1515" s="3" t="str">
        <f>IFERROR(LEFT(AD1515,(FIND(",",AD1515,1)-1)),"")</f>
        <v/>
      </c>
      <c r="AF1515" s="52"/>
    </row>
    <row r="1516" spans="30:32" x14ac:dyDescent="0.3">
      <c r="AD1516" s="43" t="s">
        <v>1796</v>
      </c>
      <c r="AE1516" s="3" t="str">
        <f>IFERROR(LEFT(AD1516,(FIND(",",AD1516,1)-1)),"")</f>
        <v>Frost</v>
      </c>
      <c r="AF1516" s="51" t="s">
        <v>1797</v>
      </c>
    </row>
    <row r="1517" spans="30:32" x14ac:dyDescent="0.3">
      <c r="AD1517" s="44"/>
      <c r="AE1517" s="3" t="str">
        <f>IFERROR(LEFT(AD1517,(FIND(",",AD1517,1)-1)),"")</f>
        <v/>
      </c>
      <c r="AF1517" s="52"/>
    </row>
    <row r="1518" spans="30:32" x14ac:dyDescent="0.3">
      <c r="AD1518" s="43" t="s">
        <v>1798</v>
      </c>
      <c r="AE1518" s="3" t="str">
        <f>IFERROR(LEFT(AD1518,(FIND(",",AD1518,1)-1)),"")</f>
        <v>Fudge</v>
      </c>
      <c r="AF1518" s="51" t="s">
        <v>1799</v>
      </c>
    </row>
    <row r="1519" spans="30:32" x14ac:dyDescent="0.3">
      <c r="AD1519" s="44"/>
      <c r="AE1519" s="3" t="str">
        <f>IFERROR(LEFT(AD1519,(FIND(",",AD1519,1)-1)),"")</f>
        <v/>
      </c>
      <c r="AF1519" s="52"/>
    </row>
    <row r="1520" spans="30:32" x14ac:dyDescent="0.3">
      <c r="AD1520" s="43" t="s">
        <v>1800</v>
      </c>
      <c r="AE1520" s="3" t="str">
        <f>IFERROR(LEFT(AD1520,(FIND(",",AD1520,1)-1)),"")</f>
        <v>Fulbright</v>
      </c>
      <c r="AF1520" s="51" t="s">
        <v>1801</v>
      </c>
    </row>
    <row r="1521" spans="30:32" x14ac:dyDescent="0.3">
      <c r="AD1521" s="44"/>
      <c r="AE1521" s="3" t="str">
        <f>IFERROR(LEFT(AD1521,(FIND(",",AD1521,1)-1)),"")</f>
        <v/>
      </c>
      <c r="AF1521" s="52"/>
    </row>
    <row r="1522" spans="30:32" x14ac:dyDescent="0.3">
      <c r="AD1522" s="43" t="s">
        <v>1802</v>
      </c>
      <c r="AE1522" s="3" t="str">
        <f>IFERROR(LEFT(AD1522,(FIND(",",AD1522,1)-1)),"")</f>
        <v>Fulton</v>
      </c>
      <c r="AF1522" s="51" t="s">
        <v>1803</v>
      </c>
    </row>
    <row r="1523" spans="30:32" x14ac:dyDescent="0.3">
      <c r="AD1523" s="44"/>
      <c r="AE1523" s="3" t="str">
        <f>IFERROR(LEFT(AD1523,(FIND(",",AD1523,1)-1)),"")</f>
        <v/>
      </c>
      <c r="AF1523" s="52"/>
    </row>
    <row r="1524" spans="30:32" x14ac:dyDescent="0.3">
      <c r="AD1524" s="43" t="s">
        <v>1804</v>
      </c>
      <c r="AE1524" s="3" t="str">
        <f>IFERROR(LEFT(AD1524,(FIND(",",AD1524,1)-1)),"")</f>
        <v>Funderburk</v>
      </c>
      <c r="AF1524" s="51" t="s">
        <v>1805</v>
      </c>
    </row>
    <row r="1525" spans="30:32" x14ac:dyDescent="0.3">
      <c r="AD1525" s="44"/>
      <c r="AE1525" s="3" t="str">
        <f>IFERROR(LEFT(AD1525,(FIND(",",AD1525,1)-1)),"")</f>
        <v/>
      </c>
      <c r="AF1525" s="52"/>
    </row>
    <row r="1526" spans="30:32" x14ac:dyDescent="0.3">
      <c r="AD1526" s="43" t="s">
        <v>1806</v>
      </c>
      <c r="AE1526" s="3" t="str">
        <f>IFERROR(LEFT(AD1526,(FIND(",",AD1526,1)-1)),"")</f>
        <v>Fuqua</v>
      </c>
      <c r="AF1526" s="51" t="s">
        <v>1807</v>
      </c>
    </row>
    <row r="1527" spans="30:32" x14ac:dyDescent="0.3">
      <c r="AD1527" s="44"/>
      <c r="AE1527" s="3" t="str">
        <f>IFERROR(LEFT(AD1527,(FIND(",",AD1527,1)-1)),"")</f>
        <v/>
      </c>
      <c r="AF1527" s="52"/>
    </row>
    <row r="1528" spans="30:32" x14ac:dyDescent="0.3">
      <c r="AD1528" s="43" t="s">
        <v>1808</v>
      </c>
      <c r="AE1528" s="3" t="str">
        <f>IFERROR(LEFT(AD1528,(FIND(",",AD1528,1)-1)),"")</f>
        <v>Furse</v>
      </c>
      <c r="AF1528" s="51" t="s">
        <v>1809</v>
      </c>
    </row>
    <row r="1529" spans="30:32" x14ac:dyDescent="0.3">
      <c r="AD1529" s="44"/>
      <c r="AE1529" s="3" t="str">
        <f>IFERROR(LEFT(AD1529,(FIND(",",AD1529,1)-1)),"")</f>
        <v/>
      </c>
      <c r="AF1529" s="52"/>
    </row>
    <row r="1530" spans="30:32" x14ac:dyDescent="0.3">
      <c r="AD1530" s="43" t="s">
        <v>1810</v>
      </c>
      <c r="AE1530" s="3" t="str">
        <f>IFERROR(LEFT(AD1530,(FIND(",",AD1530,1)-1)),"")</f>
        <v>Fuster</v>
      </c>
      <c r="AF1530" s="51" t="s">
        <v>1811</v>
      </c>
    </row>
    <row r="1531" spans="30:32" x14ac:dyDescent="0.3">
      <c r="AD1531" s="44"/>
      <c r="AE1531" s="3" t="str">
        <f>IFERROR(LEFT(AD1531,(FIND(",",AD1531,1)-1)),"")</f>
        <v/>
      </c>
      <c r="AF1531" s="52"/>
    </row>
    <row r="1532" spans="30:32" x14ac:dyDescent="0.3">
      <c r="AD1532" s="43" t="s">
        <v>1812</v>
      </c>
      <c r="AE1532" s="3" t="str">
        <f>IFERROR(LEFT(AD1532,(FIND(",",AD1532,1)-1)),"")</f>
        <v>Gabbard</v>
      </c>
      <c r="AF1532" s="51" t="s">
        <v>1813</v>
      </c>
    </row>
    <row r="1533" spans="30:32" x14ac:dyDescent="0.3">
      <c r="AD1533" s="44"/>
      <c r="AE1533" s="3" t="str">
        <f>IFERROR(LEFT(AD1533,(FIND(",",AD1533,1)-1)),"")</f>
        <v/>
      </c>
      <c r="AF1533" s="52"/>
    </row>
    <row r="1534" spans="30:32" x14ac:dyDescent="0.3">
      <c r="AD1534" s="43" t="s">
        <v>1814</v>
      </c>
      <c r="AE1534" s="3" t="str">
        <f>IFERROR(LEFT(AD1534,(FIND(",",AD1534,1)-1)),"")</f>
        <v>Gaetz</v>
      </c>
      <c r="AF1534" s="51" t="s">
        <v>1815</v>
      </c>
    </row>
    <row r="1535" spans="30:32" x14ac:dyDescent="0.3">
      <c r="AD1535" s="44"/>
      <c r="AE1535" s="3" t="str">
        <f>IFERROR(LEFT(AD1535,(FIND(",",AD1535,1)-1)),"")</f>
        <v/>
      </c>
      <c r="AF1535" s="52"/>
    </row>
    <row r="1536" spans="30:32" x14ac:dyDescent="0.3">
      <c r="AD1536" s="43" t="s">
        <v>1816</v>
      </c>
      <c r="AE1536" s="3" t="str">
        <f>IFERROR(LEFT(AD1536,(FIND(",",AD1536,1)-1)),"")</f>
        <v>Gallagher</v>
      </c>
      <c r="AF1536" s="51" t="s">
        <v>1817</v>
      </c>
    </row>
    <row r="1537" spans="30:32" x14ac:dyDescent="0.3">
      <c r="AD1537" s="44"/>
      <c r="AE1537" s="3" t="str">
        <f>IFERROR(LEFT(AD1537,(FIND(",",AD1537,1)-1)),"")</f>
        <v/>
      </c>
      <c r="AF1537" s="52"/>
    </row>
    <row r="1538" spans="30:32" x14ac:dyDescent="0.3">
      <c r="AD1538" s="43" t="s">
        <v>1818</v>
      </c>
      <c r="AE1538" s="3" t="str">
        <f>IFERROR(LEFT(AD1538,(FIND(",",AD1538,1)-1)),"")</f>
        <v>Gallegly</v>
      </c>
      <c r="AF1538" s="51" t="s">
        <v>1819</v>
      </c>
    </row>
    <row r="1539" spans="30:32" x14ac:dyDescent="0.3">
      <c r="AD1539" s="44"/>
      <c r="AE1539" s="3" t="str">
        <f>IFERROR(LEFT(AD1539,(FIND(",",AD1539,1)-1)),"")</f>
        <v/>
      </c>
      <c r="AF1539" s="52"/>
    </row>
    <row r="1540" spans="30:32" x14ac:dyDescent="0.3">
      <c r="AD1540" s="43" t="s">
        <v>1820</v>
      </c>
      <c r="AE1540" s="3" t="str">
        <f>IFERROR(LEFT(AD1540,(FIND(",",AD1540,1)-1)),"")</f>
        <v>Gallego</v>
      </c>
      <c r="AF1540" s="51" t="s">
        <v>1821</v>
      </c>
    </row>
    <row r="1541" spans="30:32" x14ac:dyDescent="0.3">
      <c r="AD1541" s="44"/>
      <c r="AE1541" s="3" t="str">
        <f>IFERROR(LEFT(AD1541,(FIND(",",AD1541,1)-1)),"")</f>
        <v/>
      </c>
      <c r="AF1541" s="52"/>
    </row>
    <row r="1542" spans="30:32" x14ac:dyDescent="0.3">
      <c r="AD1542" s="43" t="s">
        <v>1822</v>
      </c>
      <c r="AE1542" s="3" t="str">
        <f>IFERROR(LEFT(AD1542,(FIND(",",AD1542,1)-1)),"")</f>
        <v>Gallego</v>
      </c>
      <c r="AF1542" s="51" t="s">
        <v>1823</v>
      </c>
    </row>
    <row r="1543" spans="30:32" x14ac:dyDescent="0.3">
      <c r="AD1543" s="44"/>
      <c r="AE1543" s="3" t="str">
        <f>IFERROR(LEFT(AD1543,(FIND(",",AD1543,1)-1)),"")</f>
        <v/>
      </c>
      <c r="AF1543" s="52"/>
    </row>
    <row r="1544" spans="30:32" x14ac:dyDescent="0.3">
      <c r="AD1544" s="43" t="s">
        <v>1824</v>
      </c>
      <c r="AE1544" s="3" t="str">
        <f>IFERROR(LEFT(AD1544,(FIND(",",AD1544,1)-1)),"")</f>
        <v>Gallo</v>
      </c>
      <c r="AF1544" s="51" t="s">
        <v>1825</v>
      </c>
    </row>
    <row r="1545" spans="30:32" x14ac:dyDescent="0.3">
      <c r="AD1545" s="44"/>
      <c r="AE1545" s="3" t="str">
        <f>IFERROR(LEFT(AD1545,(FIND(",",AD1545,1)-1)),"")</f>
        <v/>
      </c>
      <c r="AF1545" s="52"/>
    </row>
    <row r="1546" spans="30:32" x14ac:dyDescent="0.3">
      <c r="AD1546" s="43" t="s">
        <v>1826</v>
      </c>
      <c r="AE1546" s="3" t="str">
        <f>IFERROR(LEFT(AD1546,(FIND(",",AD1546,1)-1)),"")</f>
        <v>Gammage</v>
      </c>
      <c r="AF1546" s="51" t="s">
        <v>1827</v>
      </c>
    </row>
    <row r="1547" spans="30:32" x14ac:dyDescent="0.3">
      <c r="AD1547" s="44"/>
      <c r="AE1547" s="3" t="str">
        <f>IFERROR(LEFT(AD1547,(FIND(",",AD1547,1)-1)),"")</f>
        <v/>
      </c>
      <c r="AF1547" s="52"/>
    </row>
    <row r="1548" spans="30:32" x14ac:dyDescent="0.3">
      <c r="AD1548" s="43" t="s">
        <v>1828</v>
      </c>
      <c r="AE1548" s="3" t="str">
        <f>IFERROR(LEFT(AD1548,(FIND(",",AD1548,1)-1)),"")</f>
        <v>Ganske</v>
      </c>
      <c r="AF1548" s="51" t="s">
        <v>1829</v>
      </c>
    </row>
    <row r="1549" spans="30:32" x14ac:dyDescent="0.3">
      <c r="AD1549" s="44"/>
      <c r="AE1549" s="3" t="str">
        <f>IFERROR(LEFT(AD1549,(FIND(",",AD1549,1)-1)),"")</f>
        <v/>
      </c>
      <c r="AF1549" s="52"/>
    </row>
    <row r="1550" spans="30:32" x14ac:dyDescent="0.3">
      <c r="AD1550" s="43" t="s">
        <v>1830</v>
      </c>
      <c r="AE1550" s="3" t="str">
        <f>IFERROR(LEFT(AD1550,(FIND(",",AD1550,1)-1)),"")</f>
        <v>Garamendi</v>
      </c>
      <c r="AF1550" s="51" t="s">
        <v>1831</v>
      </c>
    </row>
    <row r="1551" spans="30:32" x14ac:dyDescent="0.3">
      <c r="AD1551" s="44"/>
      <c r="AE1551" s="3" t="str">
        <f>IFERROR(LEFT(AD1551,(FIND(",",AD1551,1)-1)),"")</f>
        <v/>
      </c>
      <c r="AF1551" s="52"/>
    </row>
    <row r="1552" spans="30:32" x14ac:dyDescent="0.3">
      <c r="AD1552" s="43" t="s">
        <v>1832</v>
      </c>
      <c r="AE1552" s="3" t="str">
        <f>IFERROR(LEFT(AD1552,(FIND(",",AD1552,1)-1)),"")</f>
        <v>Garcia</v>
      </c>
      <c r="AF1552" s="51" t="s">
        <v>1833</v>
      </c>
    </row>
    <row r="1553" spans="30:32" x14ac:dyDescent="0.3">
      <c r="AD1553" s="44"/>
      <c r="AE1553" s="3" t="str">
        <f>IFERROR(LEFT(AD1553,(FIND(",",AD1553,1)-1)),"")</f>
        <v/>
      </c>
      <c r="AF1553" s="52"/>
    </row>
    <row r="1554" spans="30:32" x14ac:dyDescent="0.3">
      <c r="AD1554" s="43" t="s">
        <v>1834</v>
      </c>
      <c r="AE1554" s="3" t="str">
        <f>IFERROR(LEFT(AD1554,(FIND(",",AD1554,1)-1)),"")</f>
        <v>Garcia</v>
      </c>
      <c r="AF1554" s="51" t="s">
        <v>1835</v>
      </c>
    </row>
    <row r="1555" spans="30:32" x14ac:dyDescent="0.3">
      <c r="AD1555" s="44"/>
      <c r="AE1555" s="3" t="str">
        <f>IFERROR(LEFT(AD1555,(FIND(",",AD1555,1)-1)),"")</f>
        <v/>
      </c>
      <c r="AF1555" s="52"/>
    </row>
    <row r="1556" spans="30:32" x14ac:dyDescent="0.3">
      <c r="AD1556" s="43" t="s">
        <v>1836</v>
      </c>
      <c r="AE1556" s="3" t="str">
        <f>IFERROR(LEFT(AD1556,(FIND(",",AD1556,1)-1)),"")</f>
        <v>Gardner</v>
      </c>
      <c r="AF1556" s="51" t="s">
        <v>1837</v>
      </c>
    </row>
    <row r="1557" spans="30:32" x14ac:dyDescent="0.3">
      <c r="AD1557" s="44"/>
      <c r="AE1557" s="3" t="str">
        <f>IFERROR(LEFT(AD1557,(FIND(",",AD1557,1)-1)),"")</f>
        <v/>
      </c>
      <c r="AF1557" s="52"/>
    </row>
    <row r="1558" spans="30:32" x14ac:dyDescent="0.3">
      <c r="AD1558" s="43" t="s">
        <v>1838</v>
      </c>
      <c r="AE1558" s="3" t="str">
        <f>IFERROR(LEFT(AD1558,(FIND(",",AD1558,1)-1)),"")</f>
        <v>Garn</v>
      </c>
      <c r="AF1558" s="51" t="s">
        <v>1839</v>
      </c>
    </row>
    <row r="1559" spans="30:32" x14ac:dyDescent="0.3">
      <c r="AD1559" s="44"/>
      <c r="AE1559" s="3" t="str">
        <f>IFERROR(LEFT(AD1559,(FIND(",",AD1559,1)-1)),"")</f>
        <v/>
      </c>
      <c r="AF1559" s="52"/>
    </row>
    <row r="1560" spans="30:32" x14ac:dyDescent="0.3">
      <c r="AD1560" s="43" t="s">
        <v>1840</v>
      </c>
      <c r="AE1560" s="3" t="str">
        <f>IFERROR(LEFT(AD1560,(FIND(",",AD1560,1)-1)),"")</f>
        <v>Garrett</v>
      </c>
      <c r="AF1560" s="51" t="s">
        <v>1841</v>
      </c>
    </row>
    <row r="1561" spans="30:32" x14ac:dyDescent="0.3">
      <c r="AD1561" s="44"/>
      <c r="AE1561" s="3" t="str">
        <f>IFERROR(LEFT(AD1561,(FIND(",",AD1561,1)-1)),"")</f>
        <v/>
      </c>
      <c r="AF1561" s="52"/>
    </row>
    <row r="1562" spans="30:32" x14ac:dyDescent="0.3">
      <c r="AD1562" s="43" t="s">
        <v>1842</v>
      </c>
      <c r="AE1562" s="3" t="str">
        <f>IFERROR(LEFT(AD1562,(FIND(",",AD1562,1)-1)),"")</f>
        <v>Garrett</v>
      </c>
      <c r="AF1562" s="51" t="s">
        <v>1843</v>
      </c>
    </row>
    <row r="1563" spans="30:32" x14ac:dyDescent="0.3">
      <c r="AD1563" s="44"/>
      <c r="AE1563" s="3" t="str">
        <f>IFERROR(LEFT(AD1563,(FIND(",",AD1563,1)-1)),"")</f>
        <v/>
      </c>
      <c r="AF1563" s="52"/>
    </row>
    <row r="1564" spans="30:32" x14ac:dyDescent="0.3">
      <c r="AD1564" s="43" t="s">
        <v>1844</v>
      </c>
      <c r="AE1564" s="3" t="str">
        <f>IFERROR(LEFT(AD1564,(FIND(",",AD1564,1)-1)),"")</f>
        <v>Gaydos</v>
      </c>
      <c r="AF1564" s="51" t="s">
        <v>1845</v>
      </c>
    </row>
    <row r="1565" spans="30:32" x14ac:dyDescent="0.3">
      <c r="AD1565" s="44"/>
      <c r="AE1565" s="3" t="str">
        <f>IFERROR(LEFT(AD1565,(FIND(",",AD1565,1)-1)),"")</f>
        <v/>
      </c>
      <c r="AF1565" s="52"/>
    </row>
    <row r="1566" spans="30:32" x14ac:dyDescent="0.3">
      <c r="AD1566" s="43" t="s">
        <v>1846</v>
      </c>
      <c r="AE1566" s="3" t="str">
        <f>IFERROR(LEFT(AD1566,(FIND(",",AD1566,1)-1)),"")</f>
        <v>Gejdenson</v>
      </c>
      <c r="AF1566" s="51" t="s">
        <v>1847</v>
      </c>
    </row>
    <row r="1567" spans="30:32" x14ac:dyDescent="0.3">
      <c r="AD1567" s="44"/>
      <c r="AE1567" s="3" t="str">
        <f>IFERROR(LEFT(AD1567,(FIND(",",AD1567,1)-1)),"")</f>
        <v/>
      </c>
      <c r="AF1567" s="52"/>
    </row>
    <row r="1568" spans="30:32" x14ac:dyDescent="0.3">
      <c r="AD1568" s="43" t="s">
        <v>1848</v>
      </c>
      <c r="AE1568" s="3" t="str">
        <f>IFERROR(LEFT(AD1568,(FIND(",",AD1568,1)-1)),"")</f>
        <v>Gekas</v>
      </c>
      <c r="AF1568" s="51" t="s">
        <v>1849</v>
      </c>
    </row>
    <row r="1569" spans="30:32" x14ac:dyDescent="0.3">
      <c r="AD1569" s="44"/>
      <c r="AE1569" s="3" t="str">
        <f>IFERROR(LEFT(AD1569,(FIND(",",AD1569,1)-1)),"")</f>
        <v/>
      </c>
      <c r="AF1569" s="52"/>
    </row>
    <row r="1570" spans="30:32" x14ac:dyDescent="0.3">
      <c r="AD1570" s="43" t="s">
        <v>1850</v>
      </c>
      <c r="AE1570" s="3" t="str">
        <f>IFERROR(LEFT(AD1570,(FIND(",",AD1570,1)-1)),"")</f>
        <v>Gephardt</v>
      </c>
      <c r="AF1570" s="51" t="s">
        <v>1851</v>
      </c>
    </row>
    <row r="1571" spans="30:32" x14ac:dyDescent="0.3">
      <c r="AD1571" s="44"/>
      <c r="AE1571" s="3" t="str">
        <f>IFERROR(LEFT(AD1571,(FIND(",",AD1571,1)-1)),"")</f>
        <v/>
      </c>
      <c r="AF1571" s="52"/>
    </row>
    <row r="1572" spans="30:32" x14ac:dyDescent="0.3">
      <c r="AD1572" s="43" t="s">
        <v>1852</v>
      </c>
      <c r="AE1572" s="3" t="str">
        <f>IFERROR(LEFT(AD1572,(FIND(",",AD1572,1)-1)),"")</f>
        <v>Geren</v>
      </c>
      <c r="AF1572" s="51" t="s">
        <v>1853</v>
      </c>
    </row>
    <row r="1573" spans="30:32" x14ac:dyDescent="0.3">
      <c r="AD1573" s="44"/>
      <c r="AE1573" s="3" t="str">
        <f>IFERROR(LEFT(AD1573,(FIND(",",AD1573,1)-1)),"")</f>
        <v/>
      </c>
      <c r="AF1573" s="52"/>
    </row>
    <row r="1574" spans="30:32" x14ac:dyDescent="0.3">
      <c r="AD1574" s="43" t="s">
        <v>1854</v>
      </c>
      <c r="AE1574" s="3" t="str">
        <f>IFERROR(LEFT(AD1574,(FIND(",",AD1574,1)-1)),"")</f>
        <v>Gerlach</v>
      </c>
      <c r="AF1574" s="51" t="s">
        <v>1855</v>
      </c>
    </row>
    <row r="1575" spans="30:32" x14ac:dyDescent="0.3">
      <c r="AD1575" s="44"/>
      <c r="AE1575" s="3" t="str">
        <f>IFERROR(LEFT(AD1575,(FIND(",",AD1575,1)-1)),"")</f>
        <v/>
      </c>
      <c r="AF1575" s="52"/>
    </row>
    <row r="1576" spans="30:32" x14ac:dyDescent="0.3">
      <c r="AD1576" s="43" t="s">
        <v>1856</v>
      </c>
      <c r="AE1576" s="3" t="str">
        <f>IFERROR(LEFT(AD1576,(FIND(",",AD1576,1)-1)),"")</f>
        <v>Gettys</v>
      </c>
      <c r="AF1576" s="51" t="s">
        <v>1857</v>
      </c>
    </row>
    <row r="1577" spans="30:32" x14ac:dyDescent="0.3">
      <c r="AD1577" s="44"/>
      <c r="AE1577" s="3" t="str">
        <f>IFERROR(LEFT(AD1577,(FIND(",",AD1577,1)-1)),"")</f>
        <v/>
      </c>
      <c r="AF1577" s="52"/>
    </row>
    <row r="1578" spans="30:32" x14ac:dyDescent="0.3">
      <c r="AD1578" s="43" t="s">
        <v>1858</v>
      </c>
      <c r="AE1578" s="3" t="str">
        <f>IFERROR(LEFT(AD1578,(FIND(",",AD1578,1)-1)),"")</f>
        <v>Giaimo</v>
      </c>
      <c r="AF1578" s="51" t="s">
        <v>1859</v>
      </c>
    </row>
    <row r="1579" spans="30:32" x14ac:dyDescent="0.3">
      <c r="AD1579" s="44"/>
      <c r="AE1579" s="3" t="str">
        <f>IFERROR(LEFT(AD1579,(FIND(",",AD1579,1)-1)),"")</f>
        <v/>
      </c>
      <c r="AF1579" s="52"/>
    </row>
    <row r="1580" spans="30:32" x14ac:dyDescent="0.3">
      <c r="AD1580" s="43" t="s">
        <v>1860</v>
      </c>
      <c r="AE1580" s="3" t="str">
        <f>IFERROR(LEFT(AD1580,(FIND(",",AD1580,1)-1)),"")</f>
        <v>Gianforte</v>
      </c>
      <c r="AF1580" s="51" t="s">
        <v>1861</v>
      </c>
    </row>
    <row r="1581" spans="30:32" x14ac:dyDescent="0.3">
      <c r="AD1581" s="44"/>
      <c r="AE1581" s="3" t="str">
        <f>IFERROR(LEFT(AD1581,(FIND(",",AD1581,1)-1)),"")</f>
        <v/>
      </c>
      <c r="AF1581" s="52"/>
    </row>
    <row r="1582" spans="30:32" x14ac:dyDescent="0.3">
      <c r="AD1582" s="43" t="s">
        <v>1862</v>
      </c>
      <c r="AE1582" s="3" t="str">
        <f>IFERROR(LEFT(AD1582,(FIND(",",AD1582,1)-1)),"")</f>
        <v>Gibbons</v>
      </c>
      <c r="AF1582" s="51" t="s">
        <v>1863</v>
      </c>
    </row>
    <row r="1583" spans="30:32" x14ac:dyDescent="0.3">
      <c r="AD1583" s="44"/>
      <c r="AE1583" s="3" t="str">
        <f>IFERROR(LEFT(AD1583,(FIND(",",AD1583,1)-1)),"")</f>
        <v/>
      </c>
      <c r="AF1583" s="52"/>
    </row>
    <row r="1584" spans="30:32" x14ac:dyDescent="0.3">
      <c r="AD1584" s="43" t="s">
        <v>1864</v>
      </c>
      <c r="AE1584" s="3" t="str">
        <f>IFERROR(LEFT(AD1584,(FIND(",",AD1584,1)-1)),"")</f>
        <v>Gibbons</v>
      </c>
      <c r="AF1584" s="51" t="s">
        <v>1865</v>
      </c>
    </row>
    <row r="1585" spans="30:32" x14ac:dyDescent="0.3">
      <c r="AD1585" s="44"/>
      <c r="AE1585" s="3" t="str">
        <f>IFERROR(LEFT(AD1585,(FIND(",",AD1585,1)-1)),"")</f>
        <v/>
      </c>
      <c r="AF1585" s="52"/>
    </row>
    <row r="1586" spans="30:32" x14ac:dyDescent="0.3">
      <c r="AD1586" s="43" t="s">
        <v>1866</v>
      </c>
      <c r="AE1586" s="3" t="str">
        <f>IFERROR(LEFT(AD1586,(FIND(",",AD1586,1)-1)),"")</f>
        <v>Gibbs</v>
      </c>
      <c r="AF1586" s="51" t="s">
        <v>1867</v>
      </c>
    </row>
    <row r="1587" spans="30:32" x14ac:dyDescent="0.3">
      <c r="AD1587" s="44"/>
      <c r="AE1587" s="3" t="str">
        <f>IFERROR(LEFT(AD1587,(FIND(",",AD1587,1)-1)),"")</f>
        <v/>
      </c>
      <c r="AF1587" s="52"/>
    </row>
    <row r="1588" spans="30:32" x14ac:dyDescent="0.3">
      <c r="AD1588" s="43" t="s">
        <v>1868</v>
      </c>
      <c r="AE1588" s="3" t="str">
        <f>IFERROR(LEFT(AD1588,(FIND(",",AD1588,1)-1)),"")</f>
        <v>Gibson</v>
      </c>
      <c r="AF1588" s="51" t="s">
        <v>1869</v>
      </c>
    </row>
    <row r="1589" spans="30:32" x14ac:dyDescent="0.3">
      <c r="AD1589" s="44"/>
      <c r="AE1589" s="3" t="str">
        <f>IFERROR(LEFT(AD1589,(FIND(",",AD1589,1)-1)),"")</f>
        <v/>
      </c>
      <c r="AF1589" s="52"/>
    </row>
    <row r="1590" spans="30:32" x14ac:dyDescent="0.3">
      <c r="AD1590" s="43" t="s">
        <v>1870</v>
      </c>
      <c r="AE1590" s="3" t="str">
        <f>IFERROR(LEFT(AD1590,(FIND(",",AD1590,1)-1)),"")</f>
        <v>Giffords</v>
      </c>
      <c r="AF1590" s="51" t="s">
        <v>1871</v>
      </c>
    </row>
    <row r="1591" spans="30:32" x14ac:dyDescent="0.3">
      <c r="AD1591" s="44"/>
      <c r="AE1591" s="3" t="str">
        <f>IFERROR(LEFT(AD1591,(FIND(",",AD1591,1)-1)),"")</f>
        <v/>
      </c>
      <c r="AF1591" s="52"/>
    </row>
    <row r="1592" spans="30:32" x14ac:dyDescent="0.3">
      <c r="AD1592" s="43" t="s">
        <v>1872</v>
      </c>
      <c r="AE1592" s="3" t="str">
        <f>IFERROR(LEFT(AD1592,(FIND(",",AD1592,1)-1)),"")</f>
        <v>Gilchrest</v>
      </c>
      <c r="AF1592" s="51" t="s">
        <v>1873</v>
      </c>
    </row>
    <row r="1593" spans="30:32" x14ac:dyDescent="0.3">
      <c r="AD1593" s="44"/>
      <c r="AE1593" s="3" t="str">
        <f>IFERROR(LEFT(AD1593,(FIND(",",AD1593,1)-1)),"")</f>
        <v/>
      </c>
      <c r="AF1593" s="52"/>
    </row>
    <row r="1594" spans="30:32" x14ac:dyDescent="0.3">
      <c r="AD1594" s="43" t="s">
        <v>1874</v>
      </c>
      <c r="AE1594" s="3" t="str">
        <f>IFERROR(LEFT(AD1594,(FIND(",",AD1594,1)-1)),"")</f>
        <v>Gillibrand</v>
      </c>
      <c r="AF1594" s="51" t="s">
        <v>1875</v>
      </c>
    </row>
    <row r="1595" spans="30:32" x14ac:dyDescent="0.3">
      <c r="AD1595" s="44"/>
      <c r="AE1595" s="3" t="str">
        <f>IFERROR(LEFT(AD1595,(FIND(",",AD1595,1)-1)),"")</f>
        <v/>
      </c>
      <c r="AF1595" s="52"/>
    </row>
    <row r="1596" spans="30:32" x14ac:dyDescent="0.3">
      <c r="AD1596" s="43" t="s">
        <v>1876</v>
      </c>
      <c r="AE1596" s="3" t="str">
        <f>IFERROR(LEFT(AD1596,(FIND(",",AD1596,1)-1)),"")</f>
        <v>Gillmor</v>
      </c>
      <c r="AF1596" s="51" t="s">
        <v>1877</v>
      </c>
    </row>
    <row r="1597" spans="30:32" x14ac:dyDescent="0.3">
      <c r="AD1597" s="44"/>
      <c r="AE1597" s="3" t="str">
        <f>IFERROR(LEFT(AD1597,(FIND(",",AD1597,1)-1)),"")</f>
        <v/>
      </c>
      <c r="AF1597" s="52"/>
    </row>
    <row r="1598" spans="30:32" x14ac:dyDescent="0.3">
      <c r="AD1598" s="43" t="s">
        <v>1878</v>
      </c>
      <c r="AE1598" s="3" t="str">
        <f>IFERROR(LEFT(AD1598,(FIND(",",AD1598,1)-1)),"")</f>
        <v>Gilman</v>
      </c>
      <c r="AF1598" s="51" t="s">
        <v>1879</v>
      </c>
    </row>
    <row r="1599" spans="30:32" x14ac:dyDescent="0.3">
      <c r="AD1599" s="44"/>
      <c r="AE1599" s="3" t="str">
        <f>IFERROR(LEFT(AD1599,(FIND(",",AD1599,1)-1)),"")</f>
        <v/>
      </c>
      <c r="AF1599" s="52"/>
    </row>
    <row r="1600" spans="30:32" x14ac:dyDescent="0.3">
      <c r="AD1600" s="43" t="s">
        <v>1880</v>
      </c>
      <c r="AE1600" s="3" t="str">
        <f>IFERROR(LEFT(AD1600,(FIND(",",AD1600,1)-1)),"")</f>
        <v>Gingrey</v>
      </c>
      <c r="AF1600" s="51" t="s">
        <v>1881</v>
      </c>
    </row>
    <row r="1601" spans="30:32" x14ac:dyDescent="0.3">
      <c r="AD1601" s="44"/>
      <c r="AE1601" s="3" t="str">
        <f>IFERROR(LEFT(AD1601,(FIND(",",AD1601,1)-1)),"")</f>
        <v/>
      </c>
      <c r="AF1601" s="52"/>
    </row>
    <row r="1602" spans="30:32" x14ac:dyDescent="0.3">
      <c r="AD1602" s="43" t="s">
        <v>1882</v>
      </c>
      <c r="AE1602" s="3" t="str">
        <f>IFERROR(LEFT(AD1602,(FIND(",",AD1602,1)-1)),"")</f>
        <v>Gingrich</v>
      </c>
      <c r="AF1602" s="51" t="s">
        <v>1883</v>
      </c>
    </row>
    <row r="1603" spans="30:32" x14ac:dyDescent="0.3">
      <c r="AD1603" s="44"/>
      <c r="AE1603" s="3" t="str">
        <f>IFERROR(LEFT(AD1603,(FIND(",",AD1603,1)-1)),"")</f>
        <v/>
      </c>
      <c r="AF1603" s="52"/>
    </row>
    <row r="1604" spans="30:32" x14ac:dyDescent="0.3">
      <c r="AD1604" s="43" t="s">
        <v>1884</v>
      </c>
      <c r="AE1604" s="3" t="str">
        <f>IFERROR(LEFT(AD1604,(FIND(",",AD1604,1)-1)),"")</f>
        <v>Ginn</v>
      </c>
      <c r="AF1604" s="51" t="s">
        <v>1885</v>
      </c>
    </row>
    <row r="1605" spans="30:32" x14ac:dyDescent="0.3">
      <c r="AD1605" s="44"/>
      <c r="AE1605" s="3" t="str">
        <f>IFERROR(LEFT(AD1605,(FIND(",",AD1605,1)-1)),"")</f>
        <v/>
      </c>
      <c r="AF1605" s="52"/>
    </row>
    <row r="1606" spans="30:32" x14ac:dyDescent="0.3">
      <c r="AD1606" s="43" t="s">
        <v>1886</v>
      </c>
      <c r="AE1606" s="3" t="str">
        <f>IFERROR(LEFT(AD1606,(FIND(",",AD1606,1)-1)),"")</f>
        <v>Glenn</v>
      </c>
      <c r="AF1606" s="51" t="s">
        <v>1887</v>
      </c>
    </row>
    <row r="1607" spans="30:32" x14ac:dyDescent="0.3">
      <c r="AD1607" s="44"/>
      <c r="AE1607" s="3" t="str">
        <f>IFERROR(LEFT(AD1607,(FIND(",",AD1607,1)-1)),"")</f>
        <v/>
      </c>
      <c r="AF1607" s="52"/>
    </row>
    <row r="1608" spans="30:32" x14ac:dyDescent="0.3">
      <c r="AD1608" s="43" t="s">
        <v>1888</v>
      </c>
      <c r="AE1608" s="3" t="str">
        <f>IFERROR(LEFT(AD1608,(FIND(",",AD1608,1)-1)),"")</f>
        <v>Glickman</v>
      </c>
      <c r="AF1608" s="51" t="s">
        <v>1889</v>
      </c>
    </row>
    <row r="1609" spans="30:32" x14ac:dyDescent="0.3">
      <c r="AD1609" s="44"/>
      <c r="AE1609" s="3" t="str">
        <f>IFERROR(LEFT(AD1609,(FIND(",",AD1609,1)-1)),"")</f>
        <v/>
      </c>
      <c r="AF1609" s="52"/>
    </row>
    <row r="1610" spans="30:32" x14ac:dyDescent="0.3">
      <c r="AD1610" s="43" t="s">
        <v>1890</v>
      </c>
      <c r="AE1610" s="3" t="str">
        <f>IFERROR(LEFT(AD1610,(FIND(",",AD1610,1)-1)),"")</f>
        <v>Gohmert</v>
      </c>
      <c r="AF1610" s="51" t="s">
        <v>1891</v>
      </c>
    </row>
    <row r="1611" spans="30:32" x14ac:dyDescent="0.3">
      <c r="AD1611" s="44"/>
      <c r="AE1611" s="3" t="str">
        <f>IFERROR(LEFT(AD1611,(FIND(",",AD1611,1)-1)),"")</f>
        <v/>
      </c>
      <c r="AF1611" s="52"/>
    </row>
    <row r="1612" spans="30:32" x14ac:dyDescent="0.3">
      <c r="AD1612" s="43" t="s">
        <v>1892</v>
      </c>
      <c r="AE1612" s="3" t="str">
        <f>IFERROR(LEFT(AD1612,(FIND(",",AD1612,1)-1)),"")</f>
        <v>Goldwater</v>
      </c>
      <c r="AF1612" s="51" t="s">
        <v>1893</v>
      </c>
    </row>
    <row r="1613" spans="30:32" x14ac:dyDescent="0.3">
      <c r="AD1613" s="44"/>
      <c r="AE1613" s="3" t="str">
        <f>IFERROR(LEFT(AD1613,(FIND(",",AD1613,1)-1)),"")</f>
        <v/>
      </c>
      <c r="AF1613" s="52"/>
    </row>
    <row r="1614" spans="30:32" x14ac:dyDescent="0.3">
      <c r="AD1614" s="43" t="s">
        <v>1894</v>
      </c>
      <c r="AE1614" s="3" t="str">
        <f>IFERROR(LEFT(AD1614,(FIND(",",AD1614,1)-1)),"")</f>
        <v>Goldwater</v>
      </c>
      <c r="AF1614" s="51" t="s">
        <v>1895</v>
      </c>
    </row>
    <row r="1615" spans="30:32" x14ac:dyDescent="0.3">
      <c r="AD1615" s="44"/>
      <c r="AE1615" s="3" t="str">
        <f>IFERROR(LEFT(AD1615,(FIND(",",AD1615,1)-1)),"")</f>
        <v/>
      </c>
      <c r="AF1615" s="52"/>
    </row>
    <row r="1616" spans="30:32" x14ac:dyDescent="0.3">
      <c r="AD1616" s="43" t="s">
        <v>1896</v>
      </c>
      <c r="AE1616" s="3" t="str">
        <f>IFERROR(LEFT(AD1616,(FIND(",",AD1616,1)-1)),"")</f>
        <v>Gomez</v>
      </c>
      <c r="AF1616" s="51" t="s">
        <v>1897</v>
      </c>
    </row>
    <row r="1617" spans="30:32" x14ac:dyDescent="0.3">
      <c r="AD1617" s="44"/>
      <c r="AE1617" s="3" t="str">
        <f>IFERROR(LEFT(AD1617,(FIND(",",AD1617,1)-1)),"")</f>
        <v/>
      </c>
      <c r="AF1617" s="52"/>
    </row>
    <row r="1618" spans="30:32" x14ac:dyDescent="0.3">
      <c r="AD1618" s="43" t="s">
        <v>1898</v>
      </c>
      <c r="AE1618" s="3" t="str">
        <f>IFERROR(LEFT(AD1618,(FIND(",",AD1618,1)-1)),"")</f>
        <v>Gonzalez</v>
      </c>
      <c r="AF1618" s="51" t="s">
        <v>1899</v>
      </c>
    </row>
    <row r="1619" spans="30:32" x14ac:dyDescent="0.3">
      <c r="AD1619" s="44"/>
      <c r="AE1619" s="3" t="str">
        <f>IFERROR(LEFT(AD1619,(FIND(",",AD1619,1)-1)),"")</f>
        <v/>
      </c>
      <c r="AF1619" s="52"/>
    </row>
    <row r="1620" spans="30:32" x14ac:dyDescent="0.3">
      <c r="AD1620" s="43" t="s">
        <v>1900</v>
      </c>
      <c r="AE1620" s="3" t="str">
        <f>IFERROR(LEFT(AD1620,(FIND(",",AD1620,1)-1)),"")</f>
        <v>Gonzalez</v>
      </c>
      <c r="AF1620" s="51" t="s">
        <v>1901</v>
      </c>
    </row>
    <row r="1621" spans="30:32" x14ac:dyDescent="0.3">
      <c r="AD1621" s="44"/>
      <c r="AE1621" s="3" t="str">
        <f>IFERROR(LEFT(AD1621,(FIND(",",AD1621,1)-1)),"")</f>
        <v/>
      </c>
      <c r="AF1621" s="52"/>
    </row>
    <row r="1622" spans="30:32" x14ac:dyDescent="0.3">
      <c r="AD1622" s="43" t="s">
        <v>1902</v>
      </c>
      <c r="AE1622" s="3" t="str">
        <f>IFERROR(LEFT(AD1622,(FIND(",",AD1622,1)-1)),"")</f>
        <v>Gonzalez</v>
      </c>
      <c r="AF1622" s="51" t="s">
        <v>1903</v>
      </c>
    </row>
    <row r="1623" spans="30:32" x14ac:dyDescent="0.3">
      <c r="AD1623" s="44"/>
      <c r="AE1623" s="3" t="str">
        <f>IFERROR(LEFT(AD1623,(FIND(",",AD1623,1)-1)),"")</f>
        <v/>
      </c>
      <c r="AF1623" s="52"/>
    </row>
    <row r="1624" spans="30:32" ht="27.6" x14ac:dyDescent="0.3">
      <c r="AD1624" s="43" t="s">
        <v>1904</v>
      </c>
      <c r="AE1624" s="3" t="str">
        <f>IFERROR(LEFT(AD1624,(FIND(",",AD1624,1)-1)),"")</f>
        <v>Gonzalez-Colon</v>
      </c>
      <c r="AF1624" s="51" t="s">
        <v>1905</v>
      </c>
    </row>
    <row r="1625" spans="30:32" x14ac:dyDescent="0.3">
      <c r="AD1625" s="44"/>
      <c r="AE1625" s="3" t="str">
        <f>IFERROR(LEFT(AD1625,(FIND(",",AD1625,1)-1)),"")</f>
        <v/>
      </c>
      <c r="AF1625" s="52"/>
    </row>
    <row r="1626" spans="30:32" x14ac:dyDescent="0.3">
      <c r="AD1626" s="43" t="s">
        <v>1906</v>
      </c>
      <c r="AE1626" s="3" t="str">
        <f>IFERROR(LEFT(AD1626,(FIND(",",AD1626,1)-1)),"")</f>
        <v>Goode</v>
      </c>
      <c r="AF1626" s="51" t="s">
        <v>1907</v>
      </c>
    </row>
    <row r="1627" spans="30:32" x14ac:dyDescent="0.3">
      <c r="AD1627" s="44"/>
      <c r="AE1627" s="3" t="str">
        <f>IFERROR(LEFT(AD1627,(FIND(",",AD1627,1)-1)),"")</f>
        <v/>
      </c>
      <c r="AF1627" s="52"/>
    </row>
    <row r="1628" spans="30:32" x14ac:dyDescent="0.3">
      <c r="AD1628" s="43" t="s">
        <v>1908</v>
      </c>
      <c r="AE1628" s="3" t="str">
        <f>IFERROR(LEFT(AD1628,(FIND(",",AD1628,1)-1)),"")</f>
        <v>Goodlatte</v>
      </c>
      <c r="AF1628" s="51" t="s">
        <v>1909</v>
      </c>
    </row>
    <row r="1629" spans="30:32" x14ac:dyDescent="0.3">
      <c r="AD1629" s="44"/>
      <c r="AE1629" s="3" t="str">
        <f>IFERROR(LEFT(AD1629,(FIND(",",AD1629,1)-1)),"")</f>
        <v/>
      </c>
      <c r="AF1629" s="52"/>
    </row>
    <row r="1630" spans="30:32" x14ac:dyDescent="0.3">
      <c r="AD1630" s="43" t="s">
        <v>1910</v>
      </c>
      <c r="AE1630" s="3" t="str">
        <f>IFERROR(LEFT(AD1630,(FIND(",",AD1630,1)-1)),"")</f>
        <v>Goodling</v>
      </c>
      <c r="AF1630" s="51" t="s">
        <v>1911</v>
      </c>
    </row>
    <row r="1631" spans="30:32" x14ac:dyDescent="0.3">
      <c r="AD1631" s="44"/>
      <c r="AE1631" s="3" t="str">
        <f>IFERROR(LEFT(AD1631,(FIND(",",AD1631,1)-1)),"")</f>
        <v/>
      </c>
      <c r="AF1631" s="52"/>
    </row>
    <row r="1632" spans="30:32" ht="27.6" x14ac:dyDescent="0.3">
      <c r="AD1632" s="43" t="s">
        <v>1912</v>
      </c>
      <c r="AE1632" s="3" t="str">
        <f>IFERROR(LEFT(AD1632,(FIND(",",AD1632,1)-1)),"")</f>
        <v>Goodwin</v>
      </c>
      <c r="AF1632" s="51" t="s">
        <v>1913</v>
      </c>
    </row>
    <row r="1633" spans="30:32" x14ac:dyDescent="0.3">
      <c r="AD1633" s="44"/>
      <c r="AE1633" s="3" t="str">
        <f>IFERROR(LEFT(AD1633,(FIND(",",AD1633,1)-1)),"")</f>
        <v/>
      </c>
      <c r="AF1633" s="52"/>
    </row>
    <row r="1634" spans="30:32" x14ac:dyDescent="0.3">
      <c r="AD1634" s="43" t="s">
        <v>1914</v>
      </c>
      <c r="AE1634" s="3" t="str">
        <f>IFERROR(LEFT(AD1634,(FIND(",",AD1634,1)-1)),"")</f>
        <v>Gordon</v>
      </c>
      <c r="AF1634" s="51" t="s">
        <v>1915</v>
      </c>
    </row>
    <row r="1635" spans="30:32" x14ac:dyDescent="0.3">
      <c r="AD1635" s="44"/>
      <c r="AE1635" s="3" t="str">
        <f>IFERROR(LEFT(AD1635,(FIND(",",AD1635,1)-1)),"")</f>
        <v/>
      </c>
      <c r="AF1635" s="52"/>
    </row>
    <row r="1636" spans="30:32" x14ac:dyDescent="0.3">
      <c r="AD1636" s="43" t="s">
        <v>1916</v>
      </c>
      <c r="AE1636" s="3" t="str">
        <f>IFERROR(LEFT(AD1636,(FIND(",",AD1636,1)-1)),"")</f>
        <v>Gore</v>
      </c>
      <c r="AF1636" s="51" t="s">
        <v>1917</v>
      </c>
    </row>
    <row r="1637" spans="30:32" x14ac:dyDescent="0.3">
      <c r="AD1637" s="44"/>
      <c r="AE1637" s="3" t="str">
        <f>IFERROR(LEFT(AD1637,(FIND(",",AD1637,1)-1)),"")</f>
        <v/>
      </c>
      <c r="AF1637" s="52"/>
    </row>
    <row r="1638" spans="30:32" x14ac:dyDescent="0.3">
      <c r="AD1638" s="43" t="s">
        <v>1918</v>
      </c>
      <c r="AE1638" s="3" t="str">
        <f>IFERROR(LEFT(AD1638,(FIND(",",AD1638,1)-1)),"")</f>
        <v>Gorton</v>
      </c>
      <c r="AF1638" s="51" t="s">
        <v>1919</v>
      </c>
    </row>
    <row r="1639" spans="30:32" x14ac:dyDescent="0.3">
      <c r="AD1639" s="44"/>
      <c r="AE1639" s="3" t="str">
        <f>IFERROR(LEFT(AD1639,(FIND(",",AD1639,1)-1)),"")</f>
        <v/>
      </c>
      <c r="AF1639" s="52"/>
    </row>
    <row r="1640" spans="30:32" x14ac:dyDescent="0.3">
      <c r="AD1640" s="43" t="s">
        <v>1920</v>
      </c>
      <c r="AE1640" s="3" t="str">
        <f>IFERROR(LEFT(AD1640,(FIND(",",AD1640,1)-1)),"")</f>
        <v>Gosar</v>
      </c>
      <c r="AF1640" s="51" t="s">
        <v>1921</v>
      </c>
    </row>
    <row r="1641" spans="30:32" x14ac:dyDescent="0.3">
      <c r="AD1641" s="44"/>
      <c r="AE1641" s="3" t="str">
        <f>IFERROR(LEFT(AD1641,(FIND(",",AD1641,1)-1)),"")</f>
        <v/>
      </c>
      <c r="AF1641" s="52"/>
    </row>
    <row r="1642" spans="30:32" x14ac:dyDescent="0.3">
      <c r="AD1642" s="43" t="s">
        <v>1922</v>
      </c>
      <c r="AE1642" s="3" t="str">
        <f>IFERROR(LEFT(AD1642,(FIND(",",AD1642,1)-1)),"")</f>
        <v>Goss</v>
      </c>
      <c r="AF1642" s="51" t="s">
        <v>1923</v>
      </c>
    </row>
    <row r="1643" spans="30:32" x14ac:dyDescent="0.3">
      <c r="AD1643" s="44"/>
      <c r="AE1643" s="3" t="str">
        <f>IFERROR(LEFT(AD1643,(FIND(",",AD1643,1)-1)),"")</f>
        <v/>
      </c>
      <c r="AF1643" s="52"/>
    </row>
    <row r="1644" spans="30:32" x14ac:dyDescent="0.3">
      <c r="AD1644" s="43" t="s">
        <v>1924</v>
      </c>
      <c r="AE1644" s="3" t="str">
        <f>IFERROR(LEFT(AD1644,(FIND(",",AD1644,1)-1)),"")</f>
        <v>Gottheimer</v>
      </c>
      <c r="AF1644" s="51" t="s">
        <v>1925</v>
      </c>
    </row>
    <row r="1645" spans="30:32" x14ac:dyDescent="0.3">
      <c r="AD1645" s="44"/>
      <c r="AE1645" s="3" t="str">
        <f>IFERROR(LEFT(AD1645,(FIND(",",AD1645,1)-1)),"")</f>
        <v/>
      </c>
      <c r="AF1645" s="52"/>
    </row>
    <row r="1646" spans="30:32" x14ac:dyDescent="0.3">
      <c r="AD1646" s="43" t="s">
        <v>1926</v>
      </c>
      <c r="AE1646" s="3" t="str">
        <f>IFERROR(LEFT(AD1646,(FIND(",",AD1646,1)-1)),"")</f>
        <v>Gowdy</v>
      </c>
      <c r="AF1646" s="51" t="s">
        <v>1927</v>
      </c>
    </row>
    <row r="1647" spans="30:32" x14ac:dyDescent="0.3">
      <c r="AD1647" s="44"/>
      <c r="AE1647" s="3" t="str">
        <f>IFERROR(LEFT(AD1647,(FIND(",",AD1647,1)-1)),"")</f>
        <v/>
      </c>
      <c r="AF1647" s="52"/>
    </row>
    <row r="1648" spans="30:32" x14ac:dyDescent="0.3">
      <c r="AD1648" s="43" t="s">
        <v>1928</v>
      </c>
      <c r="AE1648" s="3" t="str">
        <f>IFERROR(LEFT(AD1648,(FIND(",",AD1648,1)-1)),"")</f>
        <v>Gradison</v>
      </c>
      <c r="AF1648" s="51" t="s">
        <v>1929</v>
      </c>
    </row>
    <row r="1649" spans="30:32" x14ac:dyDescent="0.3">
      <c r="AD1649" s="44"/>
      <c r="AE1649" s="3" t="str">
        <f>IFERROR(LEFT(AD1649,(FIND(",",AD1649,1)-1)),"")</f>
        <v/>
      </c>
      <c r="AF1649" s="52"/>
    </row>
    <row r="1650" spans="30:32" x14ac:dyDescent="0.3">
      <c r="AD1650" s="43" t="s">
        <v>1930</v>
      </c>
      <c r="AE1650" s="3" t="str">
        <f>IFERROR(LEFT(AD1650,(FIND(",",AD1650,1)-1)),"")</f>
        <v>Graham</v>
      </c>
      <c r="AF1650" s="51" t="s">
        <v>1931</v>
      </c>
    </row>
    <row r="1651" spans="30:32" x14ac:dyDescent="0.3">
      <c r="AD1651" s="44"/>
      <c r="AE1651" s="3" t="str">
        <f>IFERROR(LEFT(AD1651,(FIND(",",AD1651,1)-1)),"")</f>
        <v/>
      </c>
      <c r="AF1651" s="52"/>
    </row>
    <row r="1652" spans="30:32" x14ac:dyDescent="0.3">
      <c r="AD1652" s="43" t="s">
        <v>1932</v>
      </c>
      <c r="AE1652" s="3" t="str">
        <f>IFERROR(LEFT(AD1652,(FIND(",",AD1652,1)-1)),"")</f>
        <v>Graham</v>
      </c>
      <c r="AF1652" s="51" t="s">
        <v>1933</v>
      </c>
    </row>
    <row r="1653" spans="30:32" x14ac:dyDescent="0.3">
      <c r="AD1653" s="44"/>
      <c r="AE1653" s="3" t="str">
        <f>IFERROR(LEFT(AD1653,(FIND(",",AD1653,1)-1)),"")</f>
        <v/>
      </c>
      <c r="AF1653" s="52"/>
    </row>
    <row r="1654" spans="30:32" x14ac:dyDescent="0.3">
      <c r="AD1654" s="43" t="s">
        <v>1934</v>
      </c>
      <c r="AE1654" s="3" t="str">
        <f>IFERROR(LEFT(AD1654,(FIND(",",AD1654,1)-1)),"")</f>
        <v>Graham</v>
      </c>
      <c r="AF1654" s="51" t="s">
        <v>1935</v>
      </c>
    </row>
    <row r="1655" spans="30:32" x14ac:dyDescent="0.3">
      <c r="AD1655" s="44"/>
      <c r="AE1655" s="3" t="str">
        <f>IFERROR(LEFT(AD1655,(FIND(",",AD1655,1)-1)),"")</f>
        <v/>
      </c>
      <c r="AF1655" s="52"/>
    </row>
    <row r="1656" spans="30:32" x14ac:dyDescent="0.3">
      <c r="AD1656" s="43" t="s">
        <v>1936</v>
      </c>
      <c r="AE1656" s="3" t="str">
        <f>IFERROR(LEFT(AD1656,(FIND(",",AD1656,1)-1)),"")</f>
        <v>Gramm</v>
      </c>
      <c r="AF1656" s="51" t="s">
        <v>1937</v>
      </c>
    </row>
    <row r="1657" spans="30:32" x14ac:dyDescent="0.3">
      <c r="AD1657" s="44"/>
      <c r="AE1657" s="3" t="str">
        <f>IFERROR(LEFT(AD1657,(FIND(",",AD1657,1)-1)),"")</f>
        <v/>
      </c>
      <c r="AF1657" s="52"/>
    </row>
    <row r="1658" spans="30:32" x14ac:dyDescent="0.3">
      <c r="AD1658" s="43" t="s">
        <v>1938</v>
      </c>
      <c r="AE1658" s="3" t="str">
        <f>IFERROR(LEFT(AD1658,(FIND(",",AD1658,1)-1)),"")</f>
        <v>Grams</v>
      </c>
      <c r="AF1658" s="51" t="s">
        <v>1939</v>
      </c>
    </row>
    <row r="1659" spans="30:32" x14ac:dyDescent="0.3">
      <c r="AD1659" s="44"/>
      <c r="AE1659" s="3" t="str">
        <f>IFERROR(LEFT(AD1659,(FIND(",",AD1659,1)-1)),"")</f>
        <v/>
      </c>
      <c r="AF1659" s="52"/>
    </row>
    <row r="1660" spans="30:32" x14ac:dyDescent="0.3">
      <c r="AD1660" s="43" t="s">
        <v>1940</v>
      </c>
      <c r="AE1660" s="3" t="str">
        <f>IFERROR(LEFT(AD1660,(FIND(",",AD1660,1)-1)),"")</f>
        <v>Grandy</v>
      </c>
      <c r="AF1660" s="51" t="s">
        <v>1941</v>
      </c>
    </row>
    <row r="1661" spans="30:32" x14ac:dyDescent="0.3">
      <c r="AD1661" s="44"/>
      <c r="AE1661" s="3" t="str">
        <f>IFERROR(LEFT(AD1661,(FIND(",",AD1661,1)-1)),"")</f>
        <v/>
      </c>
      <c r="AF1661" s="52"/>
    </row>
    <row r="1662" spans="30:32" x14ac:dyDescent="0.3">
      <c r="AD1662" s="43" t="s">
        <v>1942</v>
      </c>
      <c r="AE1662" s="3" t="str">
        <f>IFERROR(LEFT(AD1662,(FIND(",",AD1662,1)-1)),"")</f>
        <v>Granger</v>
      </c>
      <c r="AF1662" s="51" t="s">
        <v>1943</v>
      </c>
    </row>
    <row r="1663" spans="30:32" x14ac:dyDescent="0.3">
      <c r="AD1663" s="44"/>
      <c r="AE1663" s="3" t="str">
        <f>IFERROR(LEFT(AD1663,(FIND(",",AD1663,1)-1)),"")</f>
        <v/>
      </c>
      <c r="AF1663" s="52"/>
    </row>
    <row r="1664" spans="30:32" x14ac:dyDescent="0.3">
      <c r="AD1664" s="43" t="s">
        <v>1944</v>
      </c>
      <c r="AE1664" s="3" t="str">
        <f>IFERROR(LEFT(AD1664,(FIND(",",AD1664,1)-1)),"")</f>
        <v>Grant</v>
      </c>
      <c r="AF1664" s="51" t="s">
        <v>1945</v>
      </c>
    </row>
    <row r="1665" spans="30:32" x14ac:dyDescent="0.3">
      <c r="AD1665" s="44"/>
      <c r="AE1665" s="3" t="str">
        <f>IFERROR(LEFT(AD1665,(FIND(",",AD1665,1)-1)),"")</f>
        <v/>
      </c>
      <c r="AF1665" s="52"/>
    </row>
    <row r="1666" spans="30:32" x14ac:dyDescent="0.3">
      <c r="AD1666" s="43" t="s">
        <v>1946</v>
      </c>
      <c r="AE1666" s="3" t="str">
        <f>IFERROR(LEFT(AD1666,(FIND(",",AD1666,1)-1)),"")</f>
        <v>Grassley</v>
      </c>
      <c r="AF1666" s="51" t="s">
        <v>1947</v>
      </c>
    </row>
    <row r="1667" spans="30:32" x14ac:dyDescent="0.3">
      <c r="AD1667" s="44"/>
      <c r="AE1667" s="3" t="str">
        <f>IFERROR(LEFT(AD1667,(FIND(",",AD1667,1)-1)),"")</f>
        <v/>
      </c>
      <c r="AF1667" s="52"/>
    </row>
    <row r="1668" spans="30:32" x14ac:dyDescent="0.3">
      <c r="AD1668" s="43" t="s">
        <v>1948</v>
      </c>
      <c r="AE1668" s="3" t="str">
        <f>IFERROR(LEFT(AD1668,(FIND(",",AD1668,1)-1)),"")</f>
        <v>Grasso</v>
      </c>
      <c r="AF1668" s="51" t="s">
        <v>1949</v>
      </c>
    </row>
    <row r="1669" spans="30:32" x14ac:dyDescent="0.3">
      <c r="AD1669" s="44"/>
      <c r="AE1669" s="3" t="str">
        <f>IFERROR(LEFT(AD1669,(FIND(",",AD1669,1)-1)),"")</f>
        <v/>
      </c>
      <c r="AF1669" s="52"/>
    </row>
    <row r="1670" spans="30:32" x14ac:dyDescent="0.3">
      <c r="AD1670" s="43" t="s">
        <v>1950</v>
      </c>
      <c r="AE1670" s="3" t="str">
        <f>IFERROR(LEFT(AD1670,(FIND(",",AD1670,1)-1)),"")</f>
        <v>Gravel</v>
      </c>
      <c r="AF1670" s="51" t="s">
        <v>1951</v>
      </c>
    </row>
    <row r="1671" spans="30:32" x14ac:dyDescent="0.3">
      <c r="AD1671" s="44"/>
      <c r="AE1671" s="3" t="str">
        <f>IFERROR(LEFT(AD1671,(FIND(",",AD1671,1)-1)),"")</f>
        <v/>
      </c>
      <c r="AF1671" s="52"/>
    </row>
    <row r="1672" spans="30:32" x14ac:dyDescent="0.3">
      <c r="AD1672" s="43" t="s">
        <v>1952</v>
      </c>
      <c r="AE1672" s="3" t="str">
        <f>IFERROR(LEFT(AD1672,(FIND(",",AD1672,1)-1)),"")</f>
        <v>Graves</v>
      </c>
      <c r="AF1672" s="51" t="s">
        <v>1953</v>
      </c>
    </row>
    <row r="1673" spans="30:32" x14ac:dyDescent="0.3">
      <c r="AD1673" s="44"/>
      <c r="AE1673" s="3" t="str">
        <f>IFERROR(LEFT(AD1673,(FIND(",",AD1673,1)-1)),"")</f>
        <v/>
      </c>
      <c r="AF1673" s="52"/>
    </row>
    <row r="1674" spans="30:32" x14ac:dyDescent="0.3">
      <c r="AD1674" s="43" t="s">
        <v>1954</v>
      </c>
      <c r="AE1674" s="3" t="str">
        <f>IFERROR(LEFT(AD1674,(FIND(",",AD1674,1)-1)),"")</f>
        <v>Graves</v>
      </c>
      <c r="AF1674" s="51" t="s">
        <v>1955</v>
      </c>
    </row>
    <row r="1675" spans="30:32" x14ac:dyDescent="0.3">
      <c r="AD1675" s="44"/>
      <c r="AE1675" s="3" t="str">
        <f>IFERROR(LEFT(AD1675,(FIND(",",AD1675,1)-1)),"")</f>
        <v/>
      </c>
      <c r="AF1675" s="52"/>
    </row>
    <row r="1676" spans="30:32" x14ac:dyDescent="0.3">
      <c r="AD1676" s="43" t="s">
        <v>1956</v>
      </c>
      <c r="AE1676" s="3" t="str">
        <f>IFERROR(LEFT(AD1676,(FIND(",",AD1676,1)-1)),"")</f>
        <v>Graves</v>
      </c>
      <c r="AF1676" s="51" t="s">
        <v>1957</v>
      </c>
    </row>
    <row r="1677" spans="30:32" x14ac:dyDescent="0.3">
      <c r="AD1677" s="44"/>
      <c r="AE1677" s="3" t="str">
        <f>IFERROR(LEFT(AD1677,(FIND(",",AD1677,1)-1)),"")</f>
        <v/>
      </c>
      <c r="AF1677" s="52"/>
    </row>
    <row r="1678" spans="30:32" x14ac:dyDescent="0.3">
      <c r="AD1678" s="43" t="s">
        <v>1958</v>
      </c>
      <c r="AE1678" s="3" t="str">
        <f>IFERROR(LEFT(AD1678,(FIND(",",AD1678,1)-1)),"")</f>
        <v>Gray</v>
      </c>
      <c r="AF1678" s="51" t="s">
        <v>1959</v>
      </c>
    </row>
    <row r="1679" spans="30:32" x14ac:dyDescent="0.3">
      <c r="AD1679" s="44"/>
      <c r="AE1679" s="3" t="str">
        <f>IFERROR(LEFT(AD1679,(FIND(",",AD1679,1)-1)),"")</f>
        <v/>
      </c>
      <c r="AF1679" s="52"/>
    </row>
    <row r="1680" spans="30:32" x14ac:dyDescent="0.3">
      <c r="AD1680" s="43" t="s">
        <v>1960</v>
      </c>
      <c r="AE1680" s="3" t="str">
        <f>IFERROR(LEFT(AD1680,(FIND(",",AD1680,1)-1)),"")</f>
        <v>Gray</v>
      </c>
      <c r="AF1680" s="51" t="s">
        <v>1961</v>
      </c>
    </row>
    <row r="1681" spans="30:32" x14ac:dyDescent="0.3">
      <c r="AD1681" s="44"/>
      <c r="AE1681" s="3" t="str">
        <f>IFERROR(LEFT(AD1681,(FIND(",",AD1681,1)-1)),"")</f>
        <v/>
      </c>
      <c r="AF1681" s="52"/>
    </row>
    <row r="1682" spans="30:32" x14ac:dyDescent="0.3">
      <c r="AD1682" s="43" t="s">
        <v>1962</v>
      </c>
      <c r="AE1682" s="3" t="str">
        <f>IFERROR(LEFT(AD1682,(FIND(",",AD1682,1)-1)),"")</f>
        <v>Grayson</v>
      </c>
      <c r="AF1682" s="51" t="s">
        <v>1963</v>
      </c>
    </row>
    <row r="1683" spans="30:32" x14ac:dyDescent="0.3">
      <c r="AD1683" s="44"/>
      <c r="AE1683" s="3" t="str">
        <f>IFERROR(LEFT(AD1683,(FIND(",",AD1683,1)-1)),"")</f>
        <v/>
      </c>
      <c r="AF1683" s="52"/>
    </row>
    <row r="1684" spans="30:32" x14ac:dyDescent="0.3">
      <c r="AD1684" s="43" t="s">
        <v>1964</v>
      </c>
      <c r="AE1684" s="3" t="str">
        <f>IFERROR(LEFT(AD1684,(FIND(",",AD1684,1)-1)),"")</f>
        <v>Green</v>
      </c>
      <c r="AF1684" s="51" t="s">
        <v>1965</v>
      </c>
    </row>
    <row r="1685" spans="30:32" x14ac:dyDescent="0.3">
      <c r="AD1685" s="44"/>
      <c r="AE1685" s="3" t="str">
        <f>IFERROR(LEFT(AD1685,(FIND(",",AD1685,1)-1)),"")</f>
        <v/>
      </c>
      <c r="AF1685" s="52"/>
    </row>
    <row r="1686" spans="30:32" x14ac:dyDescent="0.3">
      <c r="AD1686" s="43" t="s">
        <v>1966</v>
      </c>
      <c r="AE1686" s="3" t="str">
        <f>IFERROR(LEFT(AD1686,(FIND(",",AD1686,1)-1)),"")</f>
        <v>Green</v>
      </c>
      <c r="AF1686" s="51" t="s">
        <v>1967</v>
      </c>
    </row>
    <row r="1687" spans="30:32" x14ac:dyDescent="0.3">
      <c r="AD1687" s="44"/>
      <c r="AE1687" s="3" t="str">
        <f>IFERROR(LEFT(AD1687,(FIND(",",AD1687,1)-1)),"")</f>
        <v/>
      </c>
      <c r="AF1687" s="52"/>
    </row>
    <row r="1688" spans="30:32" x14ac:dyDescent="0.3">
      <c r="AD1688" s="43" t="s">
        <v>1968</v>
      </c>
      <c r="AE1688" s="3" t="str">
        <f>IFERROR(LEFT(AD1688,(FIND(",",AD1688,1)-1)),"")</f>
        <v>Green</v>
      </c>
      <c r="AF1688" s="51" t="s">
        <v>1969</v>
      </c>
    </row>
    <row r="1689" spans="30:32" x14ac:dyDescent="0.3">
      <c r="AD1689" s="44"/>
      <c r="AE1689" s="3" t="str">
        <f>IFERROR(LEFT(AD1689,(FIND(",",AD1689,1)-1)),"")</f>
        <v/>
      </c>
      <c r="AF1689" s="52"/>
    </row>
    <row r="1690" spans="30:32" x14ac:dyDescent="0.3">
      <c r="AD1690" s="43" t="s">
        <v>1970</v>
      </c>
      <c r="AE1690" s="3" t="str">
        <f>IFERROR(LEFT(AD1690,(FIND(",",AD1690,1)-1)),"")</f>
        <v>Green</v>
      </c>
      <c r="AF1690" s="51" t="s">
        <v>1971</v>
      </c>
    </row>
    <row r="1691" spans="30:32" x14ac:dyDescent="0.3">
      <c r="AD1691" s="44"/>
      <c r="AE1691" s="3" t="str">
        <f>IFERROR(LEFT(AD1691,(FIND(",",AD1691,1)-1)),"")</f>
        <v/>
      </c>
      <c r="AF1691" s="52"/>
    </row>
    <row r="1692" spans="30:32" x14ac:dyDescent="0.3">
      <c r="AD1692" s="43" t="s">
        <v>1972</v>
      </c>
      <c r="AE1692" s="3" t="str">
        <f>IFERROR(LEFT(AD1692,(FIND(",",AD1692,1)-1)),"")</f>
        <v>Green</v>
      </c>
      <c r="AF1692" s="51" t="s">
        <v>1973</v>
      </c>
    </row>
    <row r="1693" spans="30:32" x14ac:dyDescent="0.3">
      <c r="AD1693" s="44"/>
      <c r="AE1693" s="3" t="str">
        <f>IFERROR(LEFT(AD1693,(FIND(",",AD1693,1)-1)),"")</f>
        <v/>
      </c>
      <c r="AF1693" s="52"/>
    </row>
    <row r="1694" spans="30:32" x14ac:dyDescent="0.3">
      <c r="AD1694" s="43" t="s">
        <v>1974</v>
      </c>
      <c r="AE1694" s="3" t="str">
        <f>IFERROR(LEFT(AD1694,(FIND(",",AD1694,1)-1)),"")</f>
        <v>Green</v>
      </c>
      <c r="AF1694" s="51" t="s">
        <v>1975</v>
      </c>
    </row>
    <row r="1695" spans="30:32" x14ac:dyDescent="0.3">
      <c r="AD1695" s="44"/>
      <c r="AE1695" s="3" t="str">
        <f>IFERROR(LEFT(AD1695,(FIND(",",AD1695,1)-1)),"")</f>
        <v/>
      </c>
      <c r="AF1695" s="52"/>
    </row>
    <row r="1696" spans="30:32" ht="27.6" x14ac:dyDescent="0.3">
      <c r="AD1696" s="43" t="s">
        <v>1976</v>
      </c>
      <c r="AE1696" s="3" t="str">
        <f>IFERROR(LEFT(AD1696,(FIND(",",AD1696,1)-1)),"")</f>
        <v>Greenwood</v>
      </c>
      <c r="AF1696" s="51" t="s">
        <v>1977</v>
      </c>
    </row>
    <row r="1697" spans="30:32" x14ac:dyDescent="0.3">
      <c r="AD1697" s="44"/>
      <c r="AE1697" s="3" t="str">
        <f>IFERROR(LEFT(AD1697,(FIND(",",AD1697,1)-1)),"")</f>
        <v/>
      </c>
      <c r="AF1697" s="52"/>
    </row>
    <row r="1698" spans="30:32" x14ac:dyDescent="0.3">
      <c r="AD1698" s="43" t="s">
        <v>1978</v>
      </c>
      <c r="AE1698" s="3" t="str">
        <f>IFERROR(LEFT(AD1698,(FIND(",",AD1698,1)-1)),"")</f>
        <v>Gregg</v>
      </c>
      <c r="AF1698" s="51" t="s">
        <v>1979</v>
      </c>
    </row>
    <row r="1699" spans="30:32" x14ac:dyDescent="0.3">
      <c r="AD1699" s="44"/>
      <c r="AE1699" s="3" t="str">
        <f>IFERROR(LEFT(AD1699,(FIND(",",AD1699,1)-1)),"")</f>
        <v/>
      </c>
      <c r="AF1699" s="52"/>
    </row>
    <row r="1700" spans="30:32" x14ac:dyDescent="0.3">
      <c r="AD1700" s="43" t="s">
        <v>1980</v>
      </c>
      <c r="AE1700" s="3" t="str">
        <f>IFERROR(LEFT(AD1700,(FIND(",",AD1700,1)-1)),"")</f>
        <v>Griffin</v>
      </c>
      <c r="AF1700" s="51" t="s">
        <v>1981</v>
      </c>
    </row>
    <row r="1701" spans="30:32" x14ac:dyDescent="0.3">
      <c r="AD1701" s="44"/>
      <c r="AE1701" s="3" t="str">
        <f>IFERROR(LEFT(AD1701,(FIND(",",AD1701,1)-1)),"")</f>
        <v/>
      </c>
      <c r="AF1701" s="52"/>
    </row>
    <row r="1702" spans="30:32" x14ac:dyDescent="0.3">
      <c r="AD1702" s="43" t="s">
        <v>1982</v>
      </c>
      <c r="AE1702" s="3" t="str">
        <f>IFERROR(LEFT(AD1702,(FIND(",",AD1702,1)-1)),"")</f>
        <v>Griffin</v>
      </c>
      <c r="AF1702" s="51" t="s">
        <v>1983</v>
      </c>
    </row>
    <row r="1703" spans="30:32" x14ac:dyDescent="0.3">
      <c r="AD1703" s="44"/>
      <c r="AE1703" s="3" t="str">
        <f>IFERROR(LEFT(AD1703,(FIND(",",AD1703,1)-1)),"")</f>
        <v/>
      </c>
      <c r="AF1703" s="52"/>
    </row>
    <row r="1704" spans="30:32" x14ac:dyDescent="0.3">
      <c r="AD1704" s="43" t="s">
        <v>1984</v>
      </c>
      <c r="AE1704" s="3" t="str">
        <f>IFERROR(LEFT(AD1704,(FIND(",",AD1704,1)-1)),"")</f>
        <v>Griffith</v>
      </c>
      <c r="AF1704" s="51" t="s">
        <v>1985</v>
      </c>
    </row>
    <row r="1705" spans="30:32" x14ac:dyDescent="0.3">
      <c r="AD1705" s="44"/>
      <c r="AE1705" s="3" t="str">
        <f>IFERROR(LEFT(AD1705,(FIND(",",AD1705,1)-1)),"")</f>
        <v/>
      </c>
      <c r="AF1705" s="52"/>
    </row>
    <row r="1706" spans="30:32" x14ac:dyDescent="0.3">
      <c r="AD1706" s="43" t="s">
        <v>1986</v>
      </c>
      <c r="AE1706" s="3" t="str">
        <f>IFERROR(LEFT(AD1706,(FIND(",",AD1706,1)-1)),"")</f>
        <v>Griffith</v>
      </c>
      <c r="AF1706" s="51" t="s">
        <v>1987</v>
      </c>
    </row>
    <row r="1707" spans="30:32" x14ac:dyDescent="0.3">
      <c r="AD1707" s="44"/>
      <c r="AE1707" s="3" t="str">
        <f>IFERROR(LEFT(AD1707,(FIND(",",AD1707,1)-1)),"")</f>
        <v/>
      </c>
      <c r="AF1707" s="52"/>
    </row>
    <row r="1708" spans="30:32" x14ac:dyDescent="0.3">
      <c r="AD1708" s="43" t="s">
        <v>1988</v>
      </c>
      <c r="AE1708" s="3" t="str">
        <f>IFERROR(LEFT(AD1708,(FIND(",",AD1708,1)-1)),"")</f>
        <v>Griffiths</v>
      </c>
      <c r="AF1708" s="51" t="s">
        <v>1989</v>
      </c>
    </row>
    <row r="1709" spans="30:32" x14ac:dyDescent="0.3">
      <c r="AD1709" s="44"/>
      <c r="AE1709" s="3" t="str">
        <f>IFERROR(LEFT(AD1709,(FIND(",",AD1709,1)-1)),"")</f>
        <v/>
      </c>
      <c r="AF1709" s="52"/>
    </row>
    <row r="1710" spans="30:32" x14ac:dyDescent="0.3">
      <c r="AD1710" s="43" t="s">
        <v>1990</v>
      </c>
      <c r="AE1710" s="3" t="str">
        <f>IFERROR(LEFT(AD1710,(FIND(",",AD1710,1)-1)),"")</f>
        <v>Grijalva</v>
      </c>
      <c r="AF1710" s="51" t="s">
        <v>1991</v>
      </c>
    </row>
    <row r="1711" spans="30:32" x14ac:dyDescent="0.3">
      <c r="AD1711" s="44"/>
      <c r="AE1711" s="3" t="str">
        <f>IFERROR(LEFT(AD1711,(FIND(",",AD1711,1)-1)),"")</f>
        <v/>
      </c>
      <c r="AF1711" s="52"/>
    </row>
    <row r="1712" spans="30:32" x14ac:dyDescent="0.3">
      <c r="AD1712" s="43" t="s">
        <v>1992</v>
      </c>
      <c r="AE1712" s="3" t="str">
        <f>IFERROR(LEFT(AD1712,(FIND(",",AD1712,1)-1)),"")</f>
        <v>Grimm</v>
      </c>
      <c r="AF1712" s="51" t="s">
        <v>1993</v>
      </c>
    </row>
    <row r="1713" spans="30:32" x14ac:dyDescent="0.3">
      <c r="AD1713" s="44"/>
      <c r="AE1713" s="3" t="str">
        <f>IFERROR(LEFT(AD1713,(FIND(",",AD1713,1)-1)),"")</f>
        <v/>
      </c>
      <c r="AF1713" s="52"/>
    </row>
    <row r="1714" spans="30:32" x14ac:dyDescent="0.3">
      <c r="AD1714" s="43" t="s">
        <v>1994</v>
      </c>
      <c r="AE1714" s="3" t="str">
        <f>IFERROR(LEFT(AD1714,(FIND(",",AD1714,1)-1)),"")</f>
        <v>Grisham</v>
      </c>
      <c r="AF1714" s="51" t="s">
        <v>1995</v>
      </c>
    </row>
    <row r="1715" spans="30:32" x14ac:dyDescent="0.3">
      <c r="AD1715" s="44"/>
      <c r="AE1715" s="3" t="str">
        <f>IFERROR(LEFT(AD1715,(FIND(",",AD1715,1)-1)),"")</f>
        <v/>
      </c>
      <c r="AF1715" s="52"/>
    </row>
    <row r="1716" spans="30:32" x14ac:dyDescent="0.3">
      <c r="AD1716" s="43" t="s">
        <v>1996</v>
      </c>
      <c r="AE1716" s="3" t="str">
        <f>IFERROR(LEFT(AD1716,(FIND(",",AD1716,1)-1)),"")</f>
        <v>Gross</v>
      </c>
      <c r="AF1716" s="51" t="s">
        <v>1997</v>
      </c>
    </row>
    <row r="1717" spans="30:32" x14ac:dyDescent="0.3">
      <c r="AD1717" s="44"/>
      <c r="AE1717" s="3" t="str">
        <f>IFERROR(LEFT(AD1717,(FIND(",",AD1717,1)-1)),"")</f>
        <v/>
      </c>
      <c r="AF1717" s="52"/>
    </row>
    <row r="1718" spans="30:32" x14ac:dyDescent="0.3">
      <c r="AD1718" s="43" t="s">
        <v>1998</v>
      </c>
      <c r="AE1718" s="3" t="str">
        <f>IFERROR(LEFT(AD1718,(FIND(",",AD1718,1)-1)),"")</f>
        <v>Grotberg</v>
      </c>
      <c r="AF1718" s="51" t="s">
        <v>1999</v>
      </c>
    </row>
    <row r="1719" spans="30:32" x14ac:dyDescent="0.3">
      <c r="AD1719" s="44"/>
      <c r="AE1719" s="3" t="str">
        <f>IFERROR(LEFT(AD1719,(FIND(",",AD1719,1)-1)),"")</f>
        <v/>
      </c>
      <c r="AF1719" s="52"/>
    </row>
    <row r="1720" spans="30:32" x14ac:dyDescent="0.3">
      <c r="AD1720" s="43" t="s">
        <v>2000</v>
      </c>
      <c r="AE1720" s="3" t="str">
        <f>IFERROR(LEFT(AD1720,(FIND(",",AD1720,1)-1)),"")</f>
        <v>Grothman</v>
      </c>
      <c r="AF1720" s="51" t="s">
        <v>2001</v>
      </c>
    </row>
    <row r="1721" spans="30:32" x14ac:dyDescent="0.3">
      <c r="AD1721" s="44"/>
      <c r="AE1721" s="3" t="str">
        <f>IFERROR(LEFT(AD1721,(FIND(",",AD1721,1)-1)),"")</f>
        <v/>
      </c>
      <c r="AF1721" s="52"/>
    </row>
    <row r="1722" spans="30:32" x14ac:dyDescent="0.3">
      <c r="AD1722" s="43" t="s">
        <v>2002</v>
      </c>
      <c r="AE1722" s="3" t="str">
        <f>IFERROR(LEFT(AD1722,(FIND(",",AD1722,1)-1)),"")</f>
        <v>Grover</v>
      </c>
      <c r="AF1722" s="51" t="s">
        <v>2003</v>
      </c>
    </row>
    <row r="1723" spans="30:32" x14ac:dyDescent="0.3">
      <c r="AD1723" s="44"/>
      <c r="AE1723" s="3" t="str">
        <f>IFERROR(LEFT(AD1723,(FIND(",",AD1723,1)-1)),"")</f>
        <v/>
      </c>
      <c r="AF1723" s="52"/>
    </row>
    <row r="1724" spans="30:32" x14ac:dyDescent="0.3">
      <c r="AD1724" s="43" t="s">
        <v>2004</v>
      </c>
      <c r="AE1724" s="3" t="str">
        <f>IFERROR(LEFT(AD1724,(FIND(",",AD1724,1)-1)),"")</f>
        <v>Grucci</v>
      </c>
      <c r="AF1724" s="51" t="s">
        <v>2005</v>
      </c>
    </row>
    <row r="1725" spans="30:32" x14ac:dyDescent="0.3">
      <c r="AD1725" s="44"/>
      <c r="AE1725" s="3" t="str">
        <f>IFERROR(LEFT(AD1725,(FIND(",",AD1725,1)-1)),"")</f>
        <v/>
      </c>
      <c r="AF1725" s="52"/>
    </row>
    <row r="1726" spans="30:32" x14ac:dyDescent="0.3">
      <c r="AD1726" s="43" t="s">
        <v>2006</v>
      </c>
      <c r="AE1726" s="3" t="str">
        <f>IFERROR(LEFT(AD1726,(FIND(",",AD1726,1)-1)),"")</f>
        <v>Guarini</v>
      </c>
      <c r="AF1726" s="51" t="s">
        <v>2007</v>
      </c>
    </row>
    <row r="1727" spans="30:32" x14ac:dyDescent="0.3">
      <c r="AD1727" s="44"/>
      <c r="AE1727" s="3" t="str">
        <f>IFERROR(LEFT(AD1727,(FIND(",",AD1727,1)-1)),"")</f>
        <v/>
      </c>
      <c r="AF1727" s="52"/>
    </row>
    <row r="1728" spans="30:32" x14ac:dyDescent="0.3">
      <c r="AD1728" s="43" t="s">
        <v>2008</v>
      </c>
      <c r="AE1728" s="3" t="str">
        <f>IFERROR(LEFT(AD1728,(FIND(",",AD1728,1)-1)),"")</f>
        <v>Gubser</v>
      </c>
      <c r="AF1728" s="51" t="s">
        <v>2009</v>
      </c>
    </row>
    <row r="1729" spans="30:32" x14ac:dyDescent="0.3">
      <c r="AD1729" s="44"/>
      <c r="AE1729" s="3" t="str">
        <f>IFERROR(LEFT(AD1729,(FIND(",",AD1729,1)-1)),"")</f>
        <v/>
      </c>
      <c r="AF1729" s="52"/>
    </row>
    <row r="1730" spans="30:32" x14ac:dyDescent="0.3">
      <c r="AD1730" s="43" t="s">
        <v>2010</v>
      </c>
      <c r="AE1730" s="3" t="str">
        <f>IFERROR(LEFT(AD1730,(FIND(",",AD1730,1)-1)),"")</f>
        <v>Gude</v>
      </c>
      <c r="AF1730" s="51" t="s">
        <v>2011</v>
      </c>
    </row>
    <row r="1731" spans="30:32" x14ac:dyDescent="0.3">
      <c r="AD1731" s="44"/>
      <c r="AE1731" s="3" t="str">
        <f>IFERROR(LEFT(AD1731,(FIND(",",AD1731,1)-1)),"")</f>
        <v/>
      </c>
      <c r="AF1731" s="52"/>
    </row>
    <row r="1732" spans="30:32" x14ac:dyDescent="0.3">
      <c r="AD1732" s="43" t="s">
        <v>2012</v>
      </c>
      <c r="AE1732" s="3" t="str">
        <f>IFERROR(LEFT(AD1732,(FIND(",",AD1732,1)-1)),"")</f>
        <v>Gudger</v>
      </c>
      <c r="AF1732" s="51" t="s">
        <v>2013</v>
      </c>
    </row>
    <row r="1733" spans="30:32" x14ac:dyDescent="0.3">
      <c r="AD1733" s="44"/>
      <c r="AE1733" s="3" t="str">
        <f>IFERROR(LEFT(AD1733,(FIND(",",AD1733,1)-1)),"")</f>
        <v/>
      </c>
      <c r="AF1733" s="52"/>
    </row>
    <row r="1734" spans="30:32" x14ac:dyDescent="0.3">
      <c r="AD1734" s="43" t="s">
        <v>2014</v>
      </c>
      <c r="AE1734" s="3" t="str">
        <f>IFERROR(LEFT(AD1734,(FIND(",",AD1734,1)-1)),"")</f>
        <v>Guinta</v>
      </c>
      <c r="AF1734" s="51" t="s">
        <v>2015</v>
      </c>
    </row>
    <row r="1735" spans="30:32" x14ac:dyDescent="0.3">
      <c r="AD1735" s="44"/>
      <c r="AE1735" s="3" t="str">
        <f>IFERROR(LEFT(AD1735,(FIND(",",AD1735,1)-1)),"")</f>
        <v/>
      </c>
      <c r="AF1735" s="52"/>
    </row>
    <row r="1736" spans="30:32" x14ac:dyDescent="0.3">
      <c r="AD1736" s="43" t="s">
        <v>2016</v>
      </c>
      <c r="AE1736" s="3" t="str">
        <f>IFERROR(LEFT(AD1736,(FIND(",",AD1736,1)-1)),"")</f>
        <v>Gunderson</v>
      </c>
      <c r="AF1736" s="51" t="s">
        <v>2017</v>
      </c>
    </row>
    <row r="1737" spans="30:32" x14ac:dyDescent="0.3">
      <c r="AD1737" s="44"/>
      <c r="AE1737" s="3" t="str">
        <f>IFERROR(LEFT(AD1737,(FIND(",",AD1737,1)-1)),"")</f>
        <v/>
      </c>
      <c r="AF1737" s="52"/>
    </row>
    <row r="1738" spans="30:32" x14ac:dyDescent="0.3">
      <c r="AD1738" s="43" t="s">
        <v>2018</v>
      </c>
      <c r="AE1738" s="3" t="str">
        <f>IFERROR(LEFT(AD1738,(FIND(",",AD1738,1)-1)),"")</f>
        <v>Gunter</v>
      </c>
      <c r="AF1738" s="51" t="s">
        <v>2019</v>
      </c>
    </row>
    <row r="1739" spans="30:32" x14ac:dyDescent="0.3">
      <c r="AD1739" s="44"/>
      <c r="AE1739" s="3" t="str">
        <f>IFERROR(LEFT(AD1739,(FIND(",",AD1739,1)-1)),"")</f>
        <v/>
      </c>
      <c r="AF1739" s="52"/>
    </row>
    <row r="1740" spans="30:32" x14ac:dyDescent="0.3">
      <c r="AD1740" s="43" t="s">
        <v>2020</v>
      </c>
      <c r="AE1740" s="3" t="str">
        <f>IFERROR(LEFT(AD1740,(FIND(",",AD1740,1)-1)),"")</f>
        <v>Gurney</v>
      </c>
      <c r="AF1740" s="51" t="s">
        <v>2021</v>
      </c>
    </row>
    <row r="1741" spans="30:32" x14ac:dyDescent="0.3">
      <c r="AD1741" s="44"/>
      <c r="AE1741" s="3" t="str">
        <f>IFERROR(LEFT(AD1741,(FIND(",",AD1741,1)-1)),"")</f>
        <v/>
      </c>
      <c r="AF1741" s="52"/>
    </row>
    <row r="1742" spans="30:32" x14ac:dyDescent="0.3">
      <c r="AD1742" s="43" t="s">
        <v>2022</v>
      </c>
      <c r="AE1742" s="3" t="str">
        <f>IFERROR(LEFT(AD1742,(FIND(",",AD1742,1)-1)),"")</f>
        <v>Guthrie</v>
      </c>
      <c r="AF1742" s="51" t="s">
        <v>2023</v>
      </c>
    </row>
    <row r="1743" spans="30:32" x14ac:dyDescent="0.3">
      <c r="AD1743" s="44"/>
      <c r="AE1743" s="3" t="str">
        <f>IFERROR(LEFT(AD1743,(FIND(",",AD1743,1)-1)),"")</f>
        <v/>
      </c>
      <c r="AF1743" s="52"/>
    </row>
    <row r="1744" spans="30:32" x14ac:dyDescent="0.3">
      <c r="AD1744" s="43" t="s">
        <v>2024</v>
      </c>
      <c r="AE1744" s="3" t="str">
        <f>IFERROR(LEFT(AD1744,(FIND(",",AD1744,1)-1)),"")</f>
        <v>Gutierrez</v>
      </c>
      <c r="AF1744" s="51" t="s">
        <v>2025</v>
      </c>
    </row>
    <row r="1745" spans="30:32" x14ac:dyDescent="0.3">
      <c r="AD1745" s="44"/>
      <c r="AE1745" s="3" t="str">
        <f>IFERROR(LEFT(AD1745,(FIND(",",AD1745,1)-1)),"")</f>
        <v/>
      </c>
      <c r="AF1745" s="52"/>
    </row>
    <row r="1746" spans="30:32" x14ac:dyDescent="0.3">
      <c r="AD1746" s="43" t="s">
        <v>2026</v>
      </c>
      <c r="AE1746" s="3" t="str">
        <f>IFERROR(LEFT(AD1746,(FIND(",",AD1746,1)-1)),"")</f>
        <v>Gutknecht</v>
      </c>
      <c r="AF1746" s="51" t="s">
        <v>2027</v>
      </c>
    </row>
    <row r="1747" spans="30:32" x14ac:dyDescent="0.3">
      <c r="AD1747" s="44"/>
      <c r="AE1747" s="3" t="str">
        <f>IFERROR(LEFT(AD1747,(FIND(",",AD1747,1)-1)),"")</f>
        <v/>
      </c>
      <c r="AF1747" s="52"/>
    </row>
    <row r="1748" spans="30:32" x14ac:dyDescent="0.3">
      <c r="AD1748" s="43" t="s">
        <v>2028</v>
      </c>
      <c r="AE1748" s="3" t="str">
        <f>IFERROR(LEFT(AD1748,(FIND(",",AD1748,1)-1)),"")</f>
        <v>Guyer</v>
      </c>
      <c r="AF1748" s="51" t="s">
        <v>2029</v>
      </c>
    </row>
    <row r="1749" spans="30:32" x14ac:dyDescent="0.3">
      <c r="AD1749" s="44"/>
      <c r="AE1749" s="3" t="str">
        <f>IFERROR(LEFT(AD1749,(FIND(",",AD1749,1)-1)),"")</f>
        <v/>
      </c>
      <c r="AF1749" s="52"/>
    </row>
    <row r="1750" spans="30:32" x14ac:dyDescent="0.3">
      <c r="AD1750" s="43" t="s">
        <v>2030</v>
      </c>
      <c r="AE1750" s="3" t="str">
        <f>IFERROR(LEFT(AD1750,(FIND(",",AD1750,1)-1)),"")</f>
        <v>Hagan</v>
      </c>
      <c r="AF1750" s="51" t="s">
        <v>2031</v>
      </c>
    </row>
    <row r="1751" spans="30:32" x14ac:dyDescent="0.3">
      <c r="AD1751" s="44"/>
      <c r="AE1751" s="3" t="str">
        <f>IFERROR(LEFT(AD1751,(FIND(",",AD1751,1)-1)),"")</f>
        <v/>
      </c>
      <c r="AF1751" s="52"/>
    </row>
    <row r="1752" spans="30:32" x14ac:dyDescent="0.3">
      <c r="AD1752" s="43" t="s">
        <v>2032</v>
      </c>
      <c r="AE1752" s="3" t="str">
        <f>IFERROR(LEFT(AD1752,(FIND(",",AD1752,1)-1)),"")</f>
        <v>Hagedorn</v>
      </c>
      <c r="AF1752" s="51" t="s">
        <v>2033</v>
      </c>
    </row>
    <row r="1753" spans="30:32" x14ac:dyDescent="0.3">
      <c r="AD1753" s="44"/>
      <c r="AE1753" s="3" t="str">
        <f>IFERROR(LEFT(AD1753,(FIND(",",AD1753,1)-1)),"")</f>
        <v/>
      </c>
      <c r="AF1753" s="52"/>
    </row>
    <row r="1754" spans="30:32" x14ac:dyDescent="0.3">
      <c r="AD1754" s="43" t="s">
        <v>2034</v>
      </c>
      <c r="AE1754" s="3" t="str">
        <f>IFERROR(LEFT(AD1754,(FIND(",",AD1754,1)-1)),"")</f>
        <v>Hagel</v>
      </c>
      <c r="AF1754" s="51" t="s">
        <v>2035</v>
      </c>
    </row>
    <row r="1755" spans="30:32" x14ac:dyDescent="0.3">
      <c r="AD1755" s="44"/>
      <c r="AE1755" s="3" t="str">
        <f>IFERROR(LEFT(AD1755,(FIND(",",AD1755,1)-1)),"")</f>
        <v/>
      </c>
      <c r="AF1755" s="52"/>
    </row>
    <row r="1756" spans="30:32" x14ac:dyDescent="0.3">
      <c r="AD1756" s="43" t="s">
        <v>2036</v>
      </c>
      <c r="AE1756" s="3" t="str">
        <f>IFERROR(LEFT(AD1756,(FIND(",",AD1756,1)-1)),"")</f>
        <v>Hahn</v>
      </c>
      <c r="AF1756" s="51" t="s">
        <v>2037</v>
      </c>
    </row>
    <row r="1757" spans="30:32" x14ac:dyDescent="0.3">
      <c r="AD1757" s="44"/>
      <c r="AE1757" s="3" t="str">
        <f>IFERROR(LEFT(AD1757,(FIND(",",AD1757,1)-1)),"")</f>
        <v/>
      </c>
      <c r="AF1757" s="52"/>
    </row>
    <row r="1758" spans="30:32" x14ac:dyDescent="0.3">
      <c r="AD1758" s="43" t="s">
        <v>2038</v>
      </c>
      <c r="AE1758" s="3" t="str">
        <f>IFERROR(LEFT(AD1758,(FIND(",",AD1758,1)-1)),"")</f>
        <v>Haley</v>
      </c>
      <c r="AF1758" s="51" t="s">
        <v>2039</v>
      </c>
    </row>
    <row r="1759" spans="30:32" x14ac:dyDescent="0.3">
      <c r="AD1759" s="44"/>
      <c r="AE1759" s="3" t="str">
        <f>IFERROR(LEFT(AD1759,(FIND(",",AD1759,1)-1)),"")</f>
        <v/>
      </c>
      <c r="AF1759" s="52"/>
    </row>
    <row r="1760" spans="30:32" x14ac:dyDescent="0.3">
      <c r="AD1760" s="43" t="s">
        <v>2040</v>
      </c>
      <c r="AE1760" s="3" t="str">
        <f>IFERROR(LEFT(AD1760,(FIND(",",AD1760,1)-1)),"")</f>
        <v>Hall</v>
      </c>
      <c r="AF1760" s="51" t="s">
        <v>2041</v>
      </c>
    </row>
    <row r="1761" spans="30:32" x14ac:dyDescent="0.3">
      <c r="AD1761" s="44"/>
      <c r="AE1761" s="3" t="str">
        <f>IFERROR(LEFT(AD1761,(FIND(",",AD1761,1)-1)),"")</f>
        <v/>
      </c>
      <c r="AF1761" s="52"/>
    </row>
    <row r="1762" spans="30:32" x14ac:dyDescent="0.3">
      <c r="AD1762" s="43" t="s">
        <v>2042</v>
      </c>
      <c r="AE1762" s="3" t="str">
        <f>IFERROR(LEFT(AD1762,(FIND(",",AD1762,1)-1)),"")</f>
        <v>Hall</v>
      </c>
      <c r="AF1762" s="51" t="s">
        <v>2043</v>
      </c>
    </row>
    <row r="1763" spans="30:32" x14ac:dyDescent="0.3">
      <c r="AD1763" s="44"/>
      <c r="AE1763" s="3" t="str">
        <f>IFERROR(LEFT(AD1763,(FIND(",",AD1763,1)-1)),"")</f>
        <v/>
      </c>
      <c r="AF1763" s="52"/>
    </row>
    <row r="1764" spans="30:32" x14ac:dyDescent="0.3">
      <c r="AD1764" s="43" t="s">
        <v>2044</v>
      </c>
      <c r="AE1764" s="3" t="str">
        <f>IFERROR(LEFT(AD1764,(FIND(",",AD1764,1)-1)),"")</f>
        <v>Hall</v>
      </c>
      <c r="AF1764" s="51" t="s">
        <v>2045</v>
      </c>
    </row>
    <row r="1765" spans="30:32" x14ac:dyDescent="0.3">
      <c r="AD1765" s="44"/>
      <c r="AE1765" s="3" t="str">
        <f>IFERROR(LEFT(AD1765,(FIND(",",AD1765,1)-1)),"")</f>
        <v/>
      </c>
      <c r="AF1765" s="52"/>
    </row>
    <row r="1766" spans="30:32" x14ac:dyDescent="0.3">
      <c r="AD1766" s="43" t="s">
        <v>2046</v>
      </c>
      <c r="AE1766" s="3" t="str">
        <f>IFERROR(LEFT(AD1766,(FIND(",",AD1766,1)-1)),"")</f>
        <v>Hall</v>
      </c>
      <c r="AF1766" s="51" t="s">
        <v>2047</v>
      </c>
    </row>
    <row r="1767" spans="30:32" x14ac:dyDescent="0.3">
      <c r="AD1767" s="44"/>
      <c r="AE1767" s="3" t="str">
        <f>IFERROR(LEFT(AD1767,(FIND(",",AD1767,1)-1)),"")</f>
        <v/>
      </c>
      <c r="AF1767" s="52"/>
    </row>
    <row r="1768" spans="30:32" x14ac:dyDescent="0.3">
      <c r="AD1768" s="43" t="s">
        <v>2048</v>
      </c>
      <c r="AE1768" s="3" t="str">
        <f>IFERROR(LEFT(AD1768,(FIND(",",AD1768,1)-1)),"")</f>
        <v>Hall</v>
      </c>
      <c r="AF1768" s="51" t="s">
        <v>2049</v>
      </c>
    </row>
    <row r="1769" spans="30:32" x14ac:dyDescent="0.3">
      <c r="AD1769" s="44"/>
      <c r="AE1769" s="3" t="str">
        <f>IFERROR(LEFT(AD1769,(FIND(",",AD1769,1)-1)),"")</f>
        <v/>
      </c>
      <c r="AF1769" s="52"/>
    </row>
    <row r="1770" spans="30:32" x14ac:dyDescent="0.3">
      <c r="AD1770" s="43" t="s">
        <v>2050</v>
      </c>
      <c r="AE1770" s="3" t="str">
        <f>IFERROR(LEFT(AD1770,(FIND(",",AD1770,1)-1)),"")</f>
        <v>Hall</v>
      </c>
      <c r="AF1770" s="51" t="s">
        <v>2051</v>
      </c>
    </row>
    <row r="1771" spans="30:32" x14ac:dyDescent="0.3">
      <c r="AD1771" s="44"/>
      <c r="AE1771" s="3" t="str">
        <f>IFERROR(LEFT(AD1771,(FIND(",",AD1771,1)-1)),"")</f>
        <v/>
      </c>
      <c r="AF1771" s="52"/>
    </row>
    <row r="1772" spans="30:32" x14ac:dyDescent="0.3">
      <c r="AD1772" s="43" t="s">
        <v>2052</v>
      </c>
      <c r="AE1772" s="3" t="str">
        <f>IFERROR(LEFT(AD1772,(FIND(",",AD1772,1)-1)),"")</f>
        <v>Halvorson</v>
      </c>
      <c r="AF1772" s="51" t="s">
        <v>2053</v>
      </c>
    </row>
    <row r="1773" spans="30:32" x14ac:dyDescent="0.3">
      <c r="AD1773" s="44"/>
      <c r="AE1773" s="3" t="str">
        <f>IFERROR(LEFT(AD1773,(FIND(",",AD1773,1)-1)),"")</f>
        <v/>
      </c>
      <c r="AF1773" s="52"/>
    </row>
    <row r="1774" spans="30:32" x14ac:dyDescent="0.3">
      <c r="AD1774" s="43" t="s">
        <v>2054</v>
      </c>
      <c r="AE1774" s="3" t="str">
        <f>IFERROR(LEFT(AD1774,(FIND(",",AD1774,1)-1)),"")</f>
        <v>Hamburg</v>
      </c>
      <c r="AF1774" s="51" t="s">
        <v>2055</v>
      </c>
    </row>
    <row r="1775" spans="30:32" x14ac:dyDescent="0.3">
      <c r="AD1775" s="44"/>
      <c r="AE1775" s="3" t="str">
        <f>IFERROR(LEFT(AD1775,(FIND(",",AD1775,1)-1)),"")</f>
        <v/>
      </c>
      <c r="AF1775" s="52"/>
    </row>
    <row r="1776" spans="30:32" x14ac:dyDescent="0.3">
      <c r="AD1776" s="43" t="s">
        <v>2056</v>
      </c>
      <c r="AE1776" s="3" t="str">
        <f>IFERROR(LEFT(AD1776,(FIND(",",AD1776,1)-1)),"")</f>
        <v>Hamilton</v>
      </c>
      <c r="AF1776" s="51" t="s">
        <v>2057</v>
      </c>
    </row>
    <row r="1777" spans="30:32" x14ac:dyDescent="0.3">
      <c r="AD1777" s="44"/>
      <c r="AE1777" s="3" t="str">
        <f>IFERROR(LEFT(AD1777,(FIND(",",AD1777,1)-1)),"")</f>
        <v/>
      </c>
      <c r="AF1777" s="52"/>
    </row>
    <row r="1778" spans="30:32" ht="27.6" x14ac:dyDescent="0.3">
      <c r="AD1778" s="43" t="s">
        <v>2058</v>
      </c>
      <c r="AE1778" s="3" t="str">
        <f>IFERROR(LEFT(AD1778,(FIND(",",AD1778,1)-1)),"")</f>
        <v>Hammerschmidt</v>
      </c>
      <c r="AF1778" s="51" t="s">
        <v>2059</v>
      </c>
    </row>
    <row r="1779" spans="30:32" x14ac:dyDescent="0.3">
      <c r="AD1779" s="44"/>
      <c r="AE1779" s="3" t="str">
        <f>IFERROR(LEFT(AD1779,(FIND(",",AD1779,1)-1)),"")</f>
        <v/>
      </c>
      <c r="AF1779" s="52"/>
    </row>
    <row r="1780" spans="30:32" x14ac:dyDescent="0.3">
      <c r="AD1780" s="43" t="s">
        <v>2060</v>
      </c>
      <c r="AE1780" s="3" t="str">
        <f>IFERROR(LEFT(AD1780,(FIND(",",AD1780,1)-1)),"")</f>
        <v>Hanabusa</v>
      </c>
      <c r="AF1780" s="51" t="s">
        <v>2061</v>
      </c>
    </row>
    <row r="1781" spans="30:32" x14ac:dyDescent="0.3">
      <c r="AD1781" s="44"/>
      <c r="AE1781" s="3" t="str">
        <f>IFERROR(LEFT(AD1781,(FIND(",",AD1781,1)-1)),"")</f>
        <v/>
      </c>
      <c r="AF1781" s="52"/>
    </row>
    <row r="1782" spans="30:32" x14ac:dyDescent="0.3">
      <c r="AD1782" s="43" t="s">
        <v>2062</v>
      </c>
      <c r="AE1782" s="3" t="str">
        <f>IFERROR(LEFT(AD1782,(FIND(",",AD1782,1)-1)),"")</f>
        <v>Hance</v>
      </c>
      <c r="AF1782" s="51" t="s">
        <v>2063</v>
      </c>
    </row>
    <row r="1783" spans="30:32" x14ac:dyDescent="0.3">
      <c r="AD1783" s="44"/>
      <c r="AE1783" s="3" t="str">
        <f>IFERROR(LEFT(AD1783,(FIND(",",AD1783,1)-1)),"")</f>
        <v/>
      </c>
      <c r="AF1783" s="52"/>
    </row>
    <row r="1784" spans="30:32" x14ac:dyDescent="0.3">
      <c r="AD1784" s="43" t="s">
        <v>2064</v>
      </c>
      <c r="AE1784" s="3" t="str">
        <f>IFERROR(LEFT(AD1784,(FIND(",",AD1784,1)-1)),"")</f>
        <v>Hancock</v>
      </c>
      <c r="AF1784" s="51" t="s">
        <v>2065</v>
      </c>
    </row>
    <row r="1785" spans="30:32" x14ac:dyDescent="0.3">
      <c r="AD1785" s="44"/>
      <c r="AE1785" s="3" t="str">
        <f>IFERROR(LEFT(AD1785,(FIND(",",AD1785,1)-1)),"")</f>
        <v/>
      </c>
      <c r="AF1785" s="52"/>
    </row>
    <row r="1786" spans="30:32" x14ac:dyDescent="0.3">
      <c r="AD1786" s="43" t="s">
        <v>2066</v>
      </c>
      <c r="AE1786" s="3" t="str">
        <f>IFERROR(LEFT(AD1786,(FIND(",",AD1786,1)-1)),"")</f>
        <v>Handel</v>
      </c>
      <c r="AF1786" s="51" t="s">
        <v>2067</v>
      </c>
    </row>
    <row r="1787" spans="30:32" x14ac:dyDescent="0.3">
      <c r="AD1787" s="44"/>
      <c r="AE1787" s="3" t="str">
        <f>IFERROR(LEFT(AD1787,(FIND(",",AD1787,1)-1)),"")</f>
        <v/>
      </c>
      <c r="AF1787" s="52"/>
    </row>
    <row r="1788" spans="30:32" x14ac:dyDescent="0.3">
      <c r="AD1788" s="43" t="s">
        <v>2068</v>
      </c>
      <c r="AE1788" s="3" t="str">
        <f>IFERROR(LEFT(AD1788,(FIND(",",AD1788,1)-1)),"")</f>
        <v>Hanley</v>
      </c>
      <c r="AF1788" s="51" t="s">
        <v>2069</v>
      </c>
    </row>
    <row r="1789" spans="30:32" x14ac:dyDescent="0.3">
      <c r="AD1789" s="44"/>
      <c r="AE1789" s="3" t="str">
        <f>IFERROR(LEFT(AD1789,(FIND(",",AD1789,1)-1)),"")</f>
        <v/>
      </c>
      <c r="AF1789" s="52"/>
    </row>
    <row r="1790" spans="30:32" x14ac:dyDescent="0.3">
      <c r="AD1790" s="43" t="s">
        <v>2070</v>
      </c>
      <c r="AE1790" s="3" t="str">
        <f>IFERROR(LEFT(AD1790,(FIND(",",AD1790,1)-1)),"")</f>
        <v>Hanna</v>
      </c>
      <c r="AF1790" s="51" t="s">
        <v>2071</v>
      </c>
    </row>
    <row r="1791" spans="30:32" x14ac:dyDescent="0.3">
      <c r="AD1791" s="44"/>
      <c r="AE1791" s="3" t="str">
        <f>IFERROR(LEFT(AD1791,(FIND(",",AD1791,1)-1)),"")</f>
        <v/>
      </c>
      <c r="AF1791" s="52"/>
    </row>
    <row r="1792" spans="30:32" x14ac:dyDescent="0.3">
      <c r="AD1792" s="43" t="s">
        <v>2072</v>
      </c>
      <c r="AE1792" s="3" t="str">
        <f>IFERROR(LEFT(AD1792,(FIND(",",AD1792,1)-1)),"")</f>
        <v>Hanna</v>
      </c>
      <c r="AF1792" s="51" t="s">
        <v>2073</v>
      </c>
    </row>
    <row r="1793" spans="30:32" x14ac:dyDescent="0.3">
      <c r="AD1793" s="44"/>
      <c r="AE1793" s="3" t="str">
        <f>IFERROR(LEFT(AD1793,(FIND(",",AD1793,1)-1)),"")</f>
        <v/>
      </c>
      <c r="AF1793" s="52"/>
    </row>
    <row r="1794" spans="30:32" x14ac:dyDescent="0.3">
      <c r="AD1794" s="43" t="s">
        <v>2074</v>
      </c>
      <c r="AE1794" s="3" t="str">
        <f>IFERROR(LEFT(AD1794,(FIND(",",AD1794,1)-1)),"")</f>
        <v>Hannaford</v>
      </c>
      <c r="AF1794" s="51" t="s">
        <v>2075</v>
      </c>
    </row>
    <row r="1795" spans="30:32" x14ac:dyDescent="0.3">
      <c r="AD1795" s="44"/>
      <c r="AE1795" s="3" t="str">
        <f>IFERROR(LEFT(AD1795,(FIND(",",AD1795,1)-1)),"")</f>
        <v/>
      </c>
      <c r="AF1795" s="52"/>
    </row>
    <row r="1796" spans="30:32" x14ac:dyDescent="0.3">
      <c r="AD1796" s="43" t="s">
        <v>2076</v>
      </c>
      <c r="AE1796" s="3" t="str">
        <f>IFERROR(LEFT(AD1796,(FIND(",",AD1796,1)-1)),"")</f>
        <v>Hanrahan</v>
      </c>
      <c r="AF1796" s="51" t="s">
        <v>2077</v>
      </c>
    </row>
    <row r="1797" spans="30:32" x14ac:dyDescent="0.3">
      <c r="AD1797" s="44"/>
      <c r="AE1797" s="3" t="str">
        <f>IFERROR(LEFT(AD1797,(FIND(",",AD1797,1)-1)),"")</f>
        <v/>
      </c>
      <c r="AF1797" s="52"/>
    </row>
    <row r="1798" spans="30:32" x14ac:dyDescent="0.3">
      <c r="AD1798" s="43" t="s">
        <v>2078</v>
      </c>
      <c r="AE1798" s="3" t="str">
        <f>IFERROR(LEFT(AD1798,(FIND(",",AD1798,1)-1)),"")</f>
        <v>Hansen</v>
      </c>
      <c r="AF1798" s="51" t="s">
        <v>2079</v>
      </c>
    </row>
    <row r="1799" spans="30:32" x14ac:dyDescent="0.3">
      <c r="AD1799" s="44"/>
      <c r="AE1799" s="3" t="str">
        <f>IFERROR(LEFT(AD1799,(FIND(",",AD1799,1)-1)),"")</f>
        <v/>
      </c>
      <c r="AF1799" s="52"/>
    </row>
    <row r="1800" spans="30:32" x14ac:dyDescent="0.3">
      <c r="AD1800" s="43" t="s">
        <v>2080</v>
      </c>
      <c r="AE1800" s="3" t="str">
        <f>IFERROR(LEFT(AD1800,(FIND(",",AD1800,1)-1)),"")</f>
        <v>Hansen</v>
      </c>
      <c r="AF1800" s="51" t="s">
        <v>2081</v>
      </c>
    </row>
    <row r="1801" spans="30:32" x14ac:dyDescent="0.3">
      <c r="AD1801" s="44"/>
      <c r="AE1801" s="3" t="str">
        <f>IFERROR(LEFT(AD1801,(FIND(",",AD1801,1)-1)),"")</f>
        <v/>
      </c>
      <c r="AF1801" s="52"/>
    </row>
    <row r="1802" spans="30:32" x14ac:dyDescent="0.3">
      <c r="AD1802" s="43" t="s">
        <v>2082</v>
      </c>
      <c r="AE1802" s="3" t="str">
        <f>IFERROR(LEFT(AD1802,(FIND(",",AD1802,1)-1)),"")</f>
        <v>Hansen</v>
      </c>
      <c r="AF1802" s="51" t="s">
        <v>2083</v>
      </c>
    </row>
    <row r="1803" spans="30:32" x14ac:dyDescent="0.3">
      <c r="AD1803" s="44"/>
      <c r="AE1803" s="3" t="str">
        <f>IFERROR(LEFT(AD1803,(FIND(",",AD1803,1)-1)),"")</f>
        <v/>
      </c>
      <c r="AF1803" s="52"/>
    </row>
    <row r="1804" spans="30:32" x14ac:dyDescent="0.3">
      <c r="AD1804" s="43" t="s">
        <v>2084</v>
      </c>
      <c r="AE1804" s="3" t="str">
        <f>IFERROR(LEFT(AD1804,(FIND(",",AD1804,1)-1)),"")</f>
        <v>Hansen</v>
      </c>
      <c r="AF1804" s="51" t="s">
        <v>2085</v>
      </c>
    </row>
    <row r="1805" spans="30:32" x14ac:dyDescent="0.3">
      <c r="AD1805" s="44"/>
      <c r="AE1805" s="3" t="str">
        <f>IFERROR(LEFT(AD1805,(FIND(",",AD1805,1)-1)),"")</f>
        <v/>
      </c>
      <c r="AF1805" s="52"/>
    </row>
    <row r="1806" spans="30:32" x14ac:dyDescent="0.3">
      <c r="AD1806" s="43" t="s">
        <v>2086</v>
      </c>
      <c r="AE1806" s="3" t="str">
        <f>IFERROR(LEFT(AD1806,(FIND(",",AD1806,1)-1)),"")</f>
        <v>Hansen</v>
      </c>
      <c r="AF1806" s="51" t="s">
        <v>2087</v>
      </c>
    </row>
    <row r="1807" spans="30:32" x14ac:dyDescent="0.3">
      <c r="AD1807" s="44"/>
      <c r="AE1807" s="3" t="str">
        <f>IFERROR(LEFT(AD1807,(FIND(",",AD1807,1)-1)),"")</f>
        <v/>
      </c>
      <c r="AF1807" s="52"/>
    </row>
    <row r="1808" spans="30:32" x14ac:dyDescent="0.3">
      <c r="AD1808" s="43" t="s">
        <v>2088</v>
      </c>
      <c r="AE1808" s="3" t="str">
        <f>IFERROR(LEFT(AD1808,(FIND(",",AD1808,1)-1)),"")</f>
        <v>Hardy</v>
      </c>
      <c r="AF1808" s="51" t="s">
        <v>2089</v>
      </c>
    </row>
    <row r="1809" spans="30:32" x14ac:dyDescent="0.3">
      <c r="AD1809" s="44"/>
      <c r="AE1809" s="3" t="str">
        <f>IFERROR(LEFT(AD1809,(FIND(",",AD1809,1)-1)),"")</f>
        <v/>
      </c>
      <c r="AF1809" s="52"/>
    </row>
    <row r="1810" spans="30:32" x14ac:dyDescent="0.3">
      <c r="AD1810" s="43" t="s">
        <v>2090</v>
      </c>
      <c r="AE1810" s="3" t="str">
        <f>IFERROR(LEFT(AD1810,(FIND(",",AD1810,1)-1)),"")</f>
        <v>Hare</v>
      </c>
      <c r="AF1810" s="51" t="s">
        <v>2091</v>
      </c>
    </row>
    <row r="1811" spans="30:32" x14ac:dyDescent="0.3">
      <c r="AD1811" s="44"/>
      <c r="AE1811" s="3" t="str">
        <f>IFERROR(LEFT(AD1811,(FIND(",",AD1811,1)-1)),"")</f>
        <v/>
      </c>
      <c r="AF1811" s="52"/>
    </row>
    <row r="1812" spans="30:32" x14ac:dyDescent="0.3">
      <c r="AD1812" s="43" t="s">
        <v>2092</v>
      </c>
      <c r="AE1812" s="3" t="str">
        <f>IFERROR(LEFT(AD1812,(FIND(",",AD1812,1)-1)),"")</f>
        <v>Harkin</v>
      </c>
      <c r="AF1812" s="51" t="s">
        <v>2093</v>
      </c>
    </row>
    <row r="1813" spans="30:32" x14ac:dyDescent="0.3">
      <c r="AD1813" s="44"/>
      <c r="AE1813" s="3" t="str">
        <f>IFERROR(LEFT(AD1813,(FIND(",",AD1813,1)-1)),"")</f>
        <v/>
      </c>
      <c r="AF1813" s="52"/>
    </row>
    <row r="1814" spans="30:32" x14ac:dyDescent="0.3">
      <c r="AD1814" s="43" t="s">
        <v>2094</v>
      </c>
      <c r="AE1814" s="3" t="str">
        <f>IFERROR(LEFT(AD1814,(FIND(",",AD1814,1)-1)),"")</f>
        <v>Harman</v>
      </c>
      <c r="AF1814" s="51" t="s">
        <v>2095</v>
      </c>
    </row>
    <row r="1815" spans="30:32" x14ac:dyDescent="0.3">
      <c r="AD1815" s="44"/>
      <c r="AE1815" s="3" t="str">
        <f>IFERROR(LEFT(AD1815,(FIND(",",AD1815,1)-1)),"")</f>
        <v/>
      </c>
      <c r="AF1815" s="52"/>
    </row>
    <row r="1816" spans="30:32" x14ac:dyDescent="0.3">
      <c r="AD1816" s="43" t="s">
        <v>2096</v>
      </c>
      <c r="AE1816" s="3" t="str">
        <f>IFERROR(LEFT(AD1816,(FIND(",",AD1816,1)-1)),"")</f>
        <v>Harper</v>
      </c>
      <c r="AF1816" s="51" t="s">
        <v>2097</v>
      </c>
    </row>
    <row r="1817" spans="30:32" x14ac:dyDescent="0.3">
      <c r="AD1817" s="44"/>
      <c r="AE1817" s="3" t="str">
        <f>IFERROR(LEFT(AD1817,(FIND(",",AD1817,1)-1)),"")</f>
        <v/>
      </c>
      <c r="AF1817" s="52"/>
    </row>
    <row r="1818" spans="30:32" ht="27.6" x14ac:dyDescent="0.3">
      <c r="AD1818" s="43" t="s">
        <v>2098</v>
      </c>
      <c r="AE1818" s="3" t="str">
        <f>IFERROR(LEFT(AD1818,(FIND(",",AD1818,1)-1)),"")</f>
        <v>Harrington</v>
      </c>
      <c r="AF1818" s="51" t="s">
        <v>2099</v>
      </c>
    </row>
    <row r="1819" spans="30:32" x14ac:dyDescent="0.3">
      <c r="AD1819" s="44"/>
      <c r="AE1819" s="3" t="str">
        <f>IFERROR(LEFT(AD1819,(FIND(",",AD1819,1)-1)),"")</f>
        <v/>
      </c>
      <c r="AF1819" s="52"/>
    </row>
    <row r="1820" spans="30:32" x14ac:dyDescent="0.3">
      <c r="AD1820" s="43" t="s">
        <v>2100</v>
      </c>
      <c r="AE1820" s="3" t="str">
        <f>IFERROR(LEFT(AD1820,(FIND(",",AD1820,1)-1)),"")</f>
        <v>Harris</v>
      </c>
      <c r="AF1820" s="51" t="s">
        <v>2101</v>
      </c>
    </row>
    <row r="1821" spans="30:32" x14ac:dyDescent="0.3">
      <c r="AD1821" s="44"/>
      <c r="AE1821" s="3" t="str">
        <f>IFERROR(LEFT(AD1821,(FIND(",",AD1821,1)-1)),"")</f>
        <v/>
      </c>
      <c r="AF1821" s="52"/>
    </row>
    <row r="1822" spans="30:32" x14ac:dyDescent="0.3">
      <c r="AD1822" s="43" t="s">
        <v>2102</v>
      </c>
      <c r="AE1822" s="3" t="str">
        <f>IFERROR(LEFT(AD1822,(FIND(",",AD1822,1)-1)),"")</f>
        <v>Harris</v>
      </c>
      <c r="AF1822" s="51" t="s">
        <v>2103</v>
      </c>
    </row>
    <row r="1823" spans="30:32" x14ac:dyDescent="0.3">
      <c r="AD1823" s="44"/>
      <c r="AE1823" s="3" t="str">
        <f>IFERROR(LEFT(AD1823,(FIND(",",AD1823,1)-1)),"")</f>
        <v/>
      </c>
      <c r="AF1823" s="52"/>
    </row>
    <row r="1824" spans="30:32" x14ac:dyDescent="0.3">
      <c r="AD1824" s="43" t="s">
        <v>2104</v>
      </c>
      <c r="AE1824" s="3" t="str">
        <f>IFERROR(LEFT(AD1824,(FIND(",",AD1824,1)-1)),"")</f>
        <v>Harris</v>
      </c>
      <c r="AF1824" s="51" t="s">
        <v>2105</v>
      </c>
    </row>
    <row r="1825" spans="30:32" x14ac:dyDescent="0.3">
      <c r="AD1825" s="44"/>
      <c r="AE1825" s="3" t="str">
        <f>IFERROR(LEFT(AD1825,(FIND(",",AD1825,1)-1)),"")</f>
        <v/>
      </c>
      <c r="AF1825" s="52"/>
    </row>
    <row r="1826" spans="30:32" x14ac:dyDescent="0.3">
      <c r="AD1826" s="43" t="s">
        <v>2106</v>
      </c>
      <c r="AE1826" s="3" t="str">
        <f>IFERROR(LEFT(AD1826,(FIND(",",AD1826,1)-1)),"")</f>
        <v>Harris</v>
      </c>
      <c r="AF1826" s="51" t="s">
        <v>2107</v>
      </c>
    </row>
    <row r="1827" spans="30:32" x14ac:dyDescent="0.3">
      <c r="AD1827" s="44"/>
      <c r="AE1827" s="3" t="str">
        <f>IFERROR(LEFT(AD1827,(FIND(",",AD1827,1)-1)),"")</f>
        <v/>
      </c>
      <c r="AF1827" s="52"/>
    </row>
    <row r="1828" spans="30:32" x14ac:dyDescent="0.3">
      <c r="AD1828" s="43" t="s">
        <v>2108</v>
      </c>
      <c r="AE1828" s="3" t="str">
        <f>IFERROR(LEFT(AD1828,(FIND(",",AD1828,1)-1)),"")</f>
        <v>Harris</v>
      </c>
      <c r="AF1828" s="51" t="s">
        <v>2109</v>
      </c>
    </row>
    <row r="1829" spans="30:32" x14ac:dyDescent="0.3">
      <c r="AD1829" s="44"/>
      <c r="AE1829" s="3" t="str">
        <f>IFERROR(LEFT(AD1829,(FIND(",",AD1829,1)-1)),"")</f>
        <v/>
      </c>
      <c r="AF1829" s="52"/>
    </row>
    <row r="1830" spans="30:32" x14ac:dyDescent="0.3">
      <c r="AD1830" s="43" t="s">
        <v>2110</v>
      </c>
      <c r="AE1830" s="3" t="str">
        <f>IFERROR(LEFT(AD1830,(FIND(",",AD1830,1)-1)),"")</f>
        <v>Harrison</v>
      </c>
      <c r="AF1830" s="51" t="s">
        <v>2111</v>
      </c>
    </row>
    <row r="1831" spans="30:32" x14ac:dyDescent="0.3">
      <c r="AD1831" s="44"/>
      <c r="AE1831" s="3" t="str">
        <f>IFERROR(LEFT(AD1831,(FIND(",",AD1831,1)-1)),"")</f>
        <v/>
      </c>
      <c r="AF1831" s="52"/>
    </row>
    <row r="1832" spans="30:32" x14ac:dyDescent="0.3">
      <c r="AD1832" s="43" t="s">
        <v>2112</v>
      </c>
      <c r="AE1832" s="3" t="str">
        <f>IFERROR(LEFT(AD1832,(FIND(",",AD1832,1)-1)),"")</f>
        <v>Harsha</v>
      </c>
      <c r="AF1832" s="51" t="s">
        <v>2113</v>
      </c>
    </row>
    <row r="1833" spans="30:32" x14ac:dyDescent="0.3">
      <c r="AD1833" s="44"/>
      <c r="AE1833" s="3" t="str">
        <f>IFERROR(LEFT(AD1833,(FIND(",",AD1833,1)-1)),"")</f>
        <v/>
      </c>
      <c r="AF1833" s="52"/>
    </row>
    <row r="1834" spans="30:32" x14ac:dyDescent="0.3">
      <c r="AD1834" s="43" t="s">
        <v>2114</v>
      </c>
      <c r="AE1834" s="3" t="str">
        <f>IFERROR(LEFT(AD1834,(FIND(",",AD1834,1)-1)),"")</f>
        <v>Hart</v>
      </c>
      <c r="AF1834" s="51" t="s">
        <v>2115</v>
      </c>
    </row>
    <row r="1835" spans="30:32" x14ac:dyDescent="0.3">
      <c r="AD1835" s="44"/>
      <c r="AE1835" s="3" t="str">
        <f>IFERROR(LEFT(AD1835,(FIND(",",AD1835,1)-1)),"")</f>
        <v/>
      </c>
      <c r="AF1835" s="52"/>
    </row>
    <row r="1836" spans="30:32" x14ac:dyDescent="0.3">
      <c r="AD1836" s="43" t="s">
        <v>2116</v>
      </c>
      <c r="AE1836" s="3" t="str">
        <f>IFERROR(LEFT(AD1836,(FIND(",",AD1836,1)-1)),"")</f>
        <v>Hart</v>
      </c>
      <c r="AF1836" s="51" t="s">
        <v>2117</v>
      </c>
    </row>
    <row r="1837" spans="30:32" x14ac:dyDescent="0.3">
      <c r="AD1837" s="44"/>
      <c r="AE1837" s="3" t="str">
        <f>IFERROR(LEFT(AD1837,(FIND(",",AD1837,1)-1)),"")</f>
        <v/>
      </c>
      <c r="AF1837" s="52"/>
    </row>
    <row r="1838" spans="30:32" x14ac:dyDescent="0.3">
      <c r="AD1838" s="43" t="s">
        <v>2118</v>
      </c>
      <c r="AE1838" s="3" t="str">
        <f>IFERROR(LEFT(AD1838,(FIND(",",AD1838,1)-1)),"")</f>
        <v>Hart</v>
      </c>
      <c r="AF1838" s="51" t="s">
        <v>2119</v>
      </c>
    </row>
    <row r="1839" spans="30:32" x14ac:dyDescent="0.3">
      <c r="AD1839" s="44"/>
      <c r="AE1839" s="3" t="str">
        <f>IFERROR(LEFT(AD1839,(FIND(",",AD1839,1)-1)),"")</f>
        <v/>
      </c>
      <c r="AF1839" s="52"/>
    </row>
    <row r="1840" spans="30:32" x14ac:dyDescent="0.3">
      <c r="AD1840" s="43" t="s">
        <v>2120</v>
      </c>
      <c r="AE1840" s="3" t="str">
        <f>IFERROR(LEFT(AD1840,(FIND(",",AD1840,1)-1)),"")</f>
        <v>Hartke</v>
      </c>
      <c r="AF1840" s="51" t="s">
        <v>2121</v>
      </c>
    </row>
    <row r="1841" spans="30:32" x14ac:dyDescent="0.3">
      <c r="AD1841" s="44"/>
      <c r="AE1841" s="3" t="str">
        <f>IFERROR(LEFT(AD1841,(FIND(",",AD1841,1)-1)),"")</f>
        <v/>
      </c>
      <c r="AF1841" s="52"/>
    </row>
    <row r="1842" spans="30:32" ht="27.6" x14ac:dyDescent="0.3">
      <c r="AD1842" s="43" t="s">
        <v>2122</v>
      </c>
      <c r="AE1842" s="3" t="str">
        <f>IFERROR(LEFT(AD1842,(FIND(",",AD1842,1)-1)),"")</f>
        <v>Hartnett</v>
      </c>
      <c r="AF1842" s="51" t="s">
        <v>2123</v>
      </c>
    </row>
    <row r="1843" spans="30:32" x14ac:dyDescent="0.3">
      <c r="AD1843" s="44"/>
      <c r="AE1843" s="3" t="str">
        <f>IFERROR(LEFT(AD1843,(FIND(",",AD1843,1)-1)),"")</f>
        <v/>
      </c>
      <c r="AF1843" s="52"/>
    </row>
    <row r="1844" spans="30:32" x14ac:dyDescent="0.3">
      <c r="AD1844" s="43" t="s">
        <v>2124</v>
      </c>
      <c r="AE1844" s="3" t="str">
        <f>IFERROR(LEFT(AD1844,(FIND(",",AD1844,1)-1)),"")</f>
        <v>Hartzler</v>
      </c>
      <c r="AF1844" s="51" t="s">
        <v>2125</v>
      </c>
    </row>
    <row r="1845" spans="30:32" x14ac:dyDescent="0.3">
      <c r="AD1845" s="44"/>
      <c r="AE1845" s="3" t="str">
        <f>IFERROR(LEFT(AD1845,(FIND(",",AD1845,1)-1)),"")</f>
        <v/>
      </c>
      <c r="AF1845" s="52"/>
    </row>
    <row r="1846" spans="30:32" x14ac:dyDescent="0.3">
      <c r="AD1846" s="43" t="s">
        <v>2126</v>
      </c>
      <c r="AE1846" s="3" t="str">
        <f>IFERROR(LEFT(AD1846,(FIND(",",AD1846,1)-1)),"")</f>
        <v>Harvey</v>
      </c>
      <c r="AF1846" s="51" t="s">
        <v>2127</v>
      </c>
    </row>
    <row r="1847" spans="30:32" x14ac:dyDescent="0.3">
      <c r="AD1847" s="44"/>
      <c r="AE1847" s="3" t="str">
        <f>IFERROR(LEFT(AD1847,(FIND(",",AD1847,1)-1)),"")</f>
        <v/>
      </c>
      <c r="AF1847" s="52"/>
    </row>
    <row r="1848" spans="30:32" x14ac:dyDescent="0.3">
      <c r="AD1848" s="43" t="s">
        <v>2128</v>
      </c>
      <c r="AE1848" s="3" t="str">
        <f>IFERROR(LEFT(AD1848,(FIND(",",AD1848,1)-1)),"")</f>
        <v>Haskell</v>
      </c>
      <c r="AF1848" s="51" t="s">
        <v>2129</v>
      </c>
    </row>
    <row r="1849" spans="30:32" x14ac:dyDescent="0.3">
      <c r="AD1849" s="44"/>
      <c r="AE1849" s="3" t="str">
        <f>IFERROR(LEFT(AD1849,(FIND(",",AD1849,1)-1)),"")</f>
        <v/>
      </c>
      <c r="AF1849" s="52"/>
    </row>
    <row r="1850" spans="30:32" ht="27.6" x14ac:dyDescent="0.3">
      <c r="AD1850" s="43" t="s">
        <v>2130</v>
      </c>
      <c r="AE1850" s="3" t="str">
        <f>IFERROR(LEFT(AD1850,(FIND(",",AD1850,1)-1)),"")</f>
        <v>Hassan</v>
      </c>
      <c r="AF1850" s="51" t="s">
        <v>2131</v>
      </c>
    </row>
    <row r="1851" spans="30:32" x14ac:dyDescent="0.3">
      <c r="AD1851" s="44"/>
      <c r="AE1851" s="3" t="str">
        <f>IFERROR(LEFT(AD1851,(FIND(",",AD1851,1)-1)),"")</f>
        <v/>
      </c>
      <c r="AF1851" s="52"/>
    </row>
    <row r="1852" spans="30:32" x14ac:dyDescent="0.3">
      <c r="AD1852" s="43" t="s">
        <v>2132</v>
      </c>
      <c r="AE1852" s="3" t="str">
        <f>IFERROR(LEFT(AD1852,(FIND(",",AD1852,1)-1)),"")</f>
        <v>Hastert</v>
      </c>
      <c r="AF1852" s="51" t="s">
        <v>2133</v>
      </c>
    </row>
    <row r="1853" spans="30:32" x14ac:dyDescent="0.3">
      <c r="AD1853" s="44"/>
      <c r="AE1853" s="3" t="str">
        <f>IFERROR(LEFT(AD1853,(FIND(",",AD1853,1)-1)),"")</f>
        <v/>
      </c>
      <c r="AF1853" s="52"/>
    </row>
    <row r="1854" spans="30:32" x14ac:dyDescent="0.3">
      <c r="AD1854" s="43" t="s">
        <v>2134</v>
      </c>
      <c r="AE1854" s="3" t="str">
        <f>IFERROR(LEFT(AD1854,(FIND(",",AD1854,1)-1)),"")</f>
        <v>Hastings</v>
      </c>
      <c r="AF1854" s="51" t="s">
        <v>2135</v>
      </c>
    </row>
    <row r="1855" spans="30:32" x14ac:dyDescent="0.3">
      <c r="AD1855" s="44"/>
      <c r="AE1855" s="3" t="str">
        <f>IFERROR(LEFT(AD1855,(FIND(",",AD1855,1)-1)),"")</f>
        <v/>
      </c>
      <c r="AF1855" s="52"/>
    </row>
    <row r="1856" spans="30:32" x14ac:dyDescent="0.3">
      <c r="AD1856" s="43" t="s">
        <v>2136</v>
      </c>
      <c r="AE1856" s="3" t="str">
        <f>IFERROR(LEFT(AD1856,(FIND(",",AD1856,1)-1)),"")</f>
        <v>Hastings</v>
      </c>
      <c r="AF1856" s="51" t="s">
        <v>2137</v>
      </c>
    </row>
    <row r="1857" spans="30:32" x14ac:dyDescent="0.3">
      <c r="AD1857" s="44"/>
      <c r="AE1857" s="3" t="str">
        <f>IFERROR(LEFT(AD1857,(FIND(",",AD1857,1)-1)),"")</f>
        <v/>
      </c>
      <c r="AF1857" s="52"/>
    </row>
    <row r="1858" spans="30:32" x14ac:dyDescent="0.3">
      <c r="AD1858" s="43" t="s">
        <v>2138</v>
      </c>
      <c r="AE1858" s="3" t="str">
        <f>IFERROR(LEFT(AD1858,(FIND(",",AD1858,1)-1)),"")</f>
        <v>Hastings</v>
      </c>
      <c r="AF1858" s="51" t="s">
        <v>2139</v>
      </c>
    </row>
    <row r="1859" spans="30:32" x14ac:dyDescent="0.3">
      <c r="AD1859" s="44"/>
      <c r="AE1859" s="3" t="str">
        <f>IFERROR(LEFT(AD1859,(FIND(",",AD1859,1)-1)),"")</f>
        <v/>
      </c>
      <c r="AF1859" s="52"/>
    </row>
    <row r="1860" spans="30:32" x14ac:dyDescent="0.3">
      <c r="AD1860" s="43" t="s">
        <v>2140</v>
      </c>
      <c r="AE1860" s="3" t="str">
        <f>IFERROR(LEFT(AD1860,(FIND(",",AD1860,1)-1)),"")</f>
        <v>Hatch</v>
      </c>
      <c r="AF1860" s="51" t="s">
        <v>2141</v>
      </c>
    </row>
    <row r="1861" spans="30:32" x14ac:dyDescent="0.3">
      <c r="AD1861" s="44"/>
      <c r="AE1861" s="3" t="str">
        <f>IFERROR(LEFT(AD1861,(FIND(",",AD1861,1)-1)),"")</f>
        <v/>
      </c>
      <c r="AF1861" s="52"/>
    </row>
    <row r="1862" spans="30:32" x14ac:dyDescent="0.3">
      <c r="AD1862" s="43" t="s">
        <v>2142</v>
      </c>
      <c r="AE1862" s="3" t="str">
        <f>IFERROR(LEFT(AD1862,(FIND(",",AD1862,1)-1)),"")</f>
        <v>Hatcher</v>
      </c>
      <c r="AF1862" s="51" t="s">
        <v>2143</v>
      </c>
    </row>
    <row r="1863" spans="30:32" x14ac:dyDescent="0.3">
      <c r="AD1863" s="44"/>
      <c r="AE1863" s="3" t="str">
        <f>IFERROR(LEFT(AD1863,(FIND(",",AD1863,1)-1)),"")</f>
        <v/>
      </c>
      <c r="AF1863" s="52"/>
    </row>
    <row r="1864" spans="30:32" x14ac:dyDescent="0.3">
      <c r="AD1864" s="43" t="s">
        <v>2144</v>
      </c>
      <c r="AE1864" s="3" t="str">
        <f>IFERROR(LEFT(AD1864,(FIND(",",AD1864,1)-1)),"")</f>
        <v>Hatfield</v>
      </c>
      <c r="AF1864" s="51" t="s">
        <v>2145</v>
      </c>
    </row>
    <row r="1865" spans="30:32" x14ac:dyDescent="0.3">
      <c r="AD1865" s="44"/>
      <c r="AE1865" s="3" t="str">
        <f>IFERROR(LEFT(AD1865,(FIND(",",AD1865,1)-1)),"")</f>
        <v/>
      </c>
      <c r="AF1865" s="52"/>
    </row>
    <row r="1866" spans="30:32" x14ac:dyDescent="0.3">
      <c r="AD1866" s="43" t="s">
        <v>2146</v>
      </c>
      <c r="AE1866" s="3" t="str">
        <f>IFERROR(LEFT(AD1866,(FIND(",",AD1866,1)-1)),"")</f>
        <v>Hatfield</v>
      </c>
      <c r="AF1866" s="51" t="s">
        <v>2147</v>
      </c>
    </row>
    <row r="1867" spans="30:32" x14ac:dyDescent="0.3">
      <c r="AD1867" s="44"/>
      <c r="AE1867" s="3" t="str">
        <f>IFERROR(LEFT(AD1867,(FIND(",",AD1867,1)-1)),"")</f>
        <v/>
      </c>
      <c r="AF1867" s="52"/>
    </row>
    <row r="1868" spans="30:32" x14ac:dyDescent="0.3">
      <c r="AD1868" s="43" t="s">
        <v>2148</v>
      </c>
      <c r="AE1868" s="3" t="str">
        <f>IFERROR(LEFT(AD1868,(FIND(",",AD1868,1)-1)),"")</f>
        <v>Hathaway</v>
      </c>
      <c r="AF1868" s="51" t="s">
        <v>2149</v>
      </c>
    </row>
    <row r="1869" spans="30:32" x14ac:dyDescent="0.3">
      <c r="AD1869" s="44"/>
      <c r="AE1869" s="3" t="str">
        <f>IFERROR(LEFT(AD1869,(FIND(",",AD1869,1)-1)),"")</f>
        <v/>
      </c>
      <c r="AF1869" s="52"/>
    </row>
    <row r="1870" spans="30:32" x14ac:dyDescent="0.3">
      <c r="AD1870" s="43" t="s">
        <v>2150</v>
      </c>
      <c r="AE1870" s="3" t="str">
        <f>IFERROR(LEFT(AD1870,(FIND(",",AD1870,1)-1)),"")</f>
        <v>Hawkins</v>
      </c>
      <c r="AF1870" s="51" t="s">
        <v>2151</v>
      </c>
    </row>
    <row r="1871" spans="30:32" x14ac:dyDescent="0.3">
      <c r="AD1871" s="44"/>
      <c r="AE1871" s="3" t="str">
        <f>IFERROR(LEFT(AD1871,(FIND(",",AD1871,1)-1)),"")</f>
        <v/>
      </c>
      <c r="AF1871" s="52"/>
    </row>
    <row r="1872" spans="30:32" x14ac:dyDescent="0.3">
      <c r="AD1872" s="43" t="s">
        <v>2152</v>
      </c>
      <c r="AE1872" s="3" t="str">
        <f>IFERROR(LEFT(AD1872,(FIND(",",AD1872,1)-1)),"")</f>
        <v>Hawkins</v>
      </c>
      <c r="AF1872" s="51" t="s">
        <v>2153</v>
      </c>
    </row>
    <row r="1873" spans="30:32" x14ac:dyDescent="0.3">
      <c r="AD1873" s="44"/>
      <c r="AE1873" s="3" t="str">
        <f>IFERROR(LEFT(AD1873,(FIND(",",AD1873,1)-1)),"")</f>
        <v/>
      </c>
      <c r="AF1873" s="52"/>
    </row>
    <row r="1874" spans="30:32" ht="27.6" x14ac:dyDescent="0.3">
      <c r="AD1874" s="43" t="s">
        <v>2154</v>
      </c>
      <c r="AE1874" s="3" t="str">
        <f>IFERROR(LEFT(AD1874,(FIND(",",AD1874,1)-1)),"")</f>
        <v>Hayakawa</v>
      </c>
      <c r="AF1874" s="51" t="s">
        <v>2155</v>
      </c>
    </row>
    <row r="1875" spans="30:32" x14ac:dyDescent="0.3">
      <c r="AD1875" s="44"/>
      <c r="AE1875" s="3" t="str">
        <f>IFERROR(LEFT(AD1875,(FIND(",",AD1875,1)-1)),"")</f>
        <v/>
      </c>
      <c r="AF1875" s="52"/>
    </row>
    <row r="1876" spans="30:32" x14ac:dyDescent="0.3">
      <c r="AD1876" s="43" t="s">
        <v>2156</v>
      </c>
      <c r="AE1876" s="3" t="str">
        <f>IFERROR(LEFT(AD1876,(FIND(",",AD1876,1)-1)),"")</f>
        <v>Hayes</v>
      </c>
      <c r="AF1876" s="51" t="s">
        <v>2157</v>
      </c>
    </row>
    <row r="1877" spans="30:32" x14ac:dyDescent="0.3">
      <c r="AD1877" s="44"/>
      <c r="AE1877" s="3" t="str">
        <f>IFERROR(LEFT(AD1877,(FIND(",",AD1877,1)-1)),"")</f>
        <v/>
      </c>
      <c r="AF1877" s="52"/>
    </row>
    <row r="1878" spans="30:32" x14ac:dyDescent="0.3">
      <c r="AD1878" s="43" t="s">
        <v>2158</v>
      </c>
      <c r="AE1878" s="3" t="str">
        <f>IFERROR(LEFT(AD1878,(FIND(",",AD1878,1)-1)),"")</f>
        <v>Hayes</v>
      </c>
      <c r="AF1878" s="51" t="s">
        <v>2159</v>
      </c>
    </row>
    <row r="1879" spans="30:32" x14ac:dyDescent="0.3">
      <c r="AD1879" s="44"/>
      <c r="AE1879" s="3" t="str">
        <f>IFERROR(LEFT(AD1879,(FIND(",",AD1879,1)-1)),"")</f>
        <v/>
      </c>
      <c r="AF1879" s="52"/>
    </row>
    <row r="1880" spans="30:32" x14ac:dyDescent="0.3">
      <c r="AD1880" s="43" t="s">
        <v>2160</v>
      </c>
      <c r="AE1880" s="3" t="str">
        <f>IFERROR(LEFT(AD1880,(FIND(",",AD1880,1)-1)),"")</f>
        <v>Hayes</v>
      </c>
      <c r="AF1880" s="51" t="s">
        <v>2161</v>
      </c>
    </row>
    <row r="1881" spans="30:32" x14ac:dyDescent="0.3">
      <c r="AD1881" s="44"/>
      <c r="AE1881" s="3" t="str">
        <f>IFERROR(LEFT(AD1881,(FIND(",",AD1881,1)-1)),"")</f>
        <v/>
      </c>
      <c r="AF1881" s="52"/>
    </row>
    <row r="1882" spans="30:32" x14ac:dyDescent="0.3">
      <c r="AD1882" s="43" t="s">
        <v>2162</v>
      </c>
      <c r="AE1882" s="3" t="str">
        <f>IFERROR(LEFT(AD1882,(FIND(",",AD1882,1)-1)),"")</f>
        <v>Hayes</v>
      </c>
      <c r="AF1882" s="51" t="s">
        <v>2163</v>
      </c>
    </row>
    <row r="1883" spans="30:32" x14ac:dyDescent="0.3">
      <c r="AD1883" s="44"/>
      <c r="AE1883" s="3" t="str">
        <f>IFERROR(LEFT(AD1883,(FIND(",",AD1883,1)-1)),"")</f>
        <v/>
      </c>
      <c r="AF1883" s="52"/>
    </row>
    <row r="1884" spans="30:32" x14ac:dyDescent="0.3">
      <c r="AD1884" s="43" t="s">
        <v>2164</v>
      </c>
      <c r="AE1884" s="3" t="str">
        <f>IFERROR(LEFT(AD1884,(FIND(",",AD1884,1)-1)),"")</f>
        <v>Hays</v>
      </c>
      <c r="AF1884" s="51" t="s">
        <v>2165</v>
      </c>
    </row>
    <row r="1885" spans="30:32" x14ac:dyDescent="0.3">
      <c r="AD1885" s="44"/>
      <c r="AE1885" s="3" t="str">
        <f>IFERROR(LEFT(AD1885,(FIND(",",AD1885,1)-1)),"")</f>
        <v/>
      </c>
      <c r="AF1885" s="52"/>
    </row>
    <row r="1886" spans="30:32" x14ac:dyDescent="0.3">
      <c r="AD1886" s="43" t="s">
        <v>2166</v>
      </c>
      <c r="AE1886" s="3" t="str">
        <f>IFERROR(LEFT(AD1886,(FIND(",",AD1886,1)-1)),"")</f>
        <v>Hayworth</v>
      </c>
      <c r="AF1886" s="51" t="s">
        <v>2167</v>
      </c>
    </row>
    <row r="1887" spans="30:32" x14ac:dyDescent="0.3">
      <c r="AD1887" s="44"/>
      <c r="AE1887" s="3" t="str">
        <f>IFERROR(LEFT(AD1887,(FIND(",",AD1887,1)-1)),"")</f>
        <v/>
      </c>
      <c r="AF1887" s="52"/>
    </row>
    <row r="1888" spans="30:32" x14ac:dyDescent="0.3">
      <c r="AD1888" s="43" t="s">
        <v>2168</v>
      </c>
      <c r="AE1888" s="3" t="str">
        <f>IFERROR(LEFT(AD1888,(FIND(",",AD1888,1)-1)),"")</f>
        <v>Hayworth</v>
      </c>
      <c r="AF1888" s="51" t="s">
        <v>2169</v>
      </c>
    </row>
    <row r="1889" spans="30:32" x14ac:dyDescent="0.3">
      <c r="AD1889" s="44"/>
      <c r="AE1889" s="3" t="str">
        <f>IFERROR(LEFT(AD1889,(FIND(",",AD1889,1)-1)),"")</f>
        <v/>
      </c>
      <c r="AF1889" s="52"/>
    </row>
    <row r="1890" spans="30:32" x14ac:dyDescent="0.3">
      <c r="AD1890" s="43" t="s">
        <v>2170</v>
      </c>
      <c r="AE1890" s="3" t="str">
        <f>IFERROR(LEFT(AD1890,(FIND(",",AD1890,1)-1)),"")</f>
        <v>Hebert</v>
      </c>
      <c r="AF1890" s="51" t="s">
        <v>2171</v>
      </c>
    </row>
    <row r="1891" spans="30:32" x14ac:dyDescent="0.3">
      <c r="AD1891" s="44"/>
      <c r="AE1891" s="3" t="str">
        <f>IFERROR(LEFT(AD1891,(FIND(",",AD1891,1)-1)),"")</f>
        <v/>
      </c>
      <c r="AF1891" s="52"/>
    </row>
    <row r="1892" spans="30:32" x14ac:dyDescent="0.3">
      <c r="AD1892" s="43" t="s">
        <v>2172</v>
      </c>
      <c r="AE1892" s="3" t="str">
        <f>IFERROR(LEFT(AD1892,(FIND(",",AD1892,1)-1)),"")</f>
        <v>Hechler</v>
      </c>
      <c r="AF1892" s="51" t="s">
        <v>2173</v>
      </c>
    </row>
    <row r="1893" spans="30:32" x14ac:dyDescent="0.3">
      <c r="AD1893" s="44"/>
      <c r="AE1893" s="3" t="str">
        <f>IFERROR(LEFT(AD1893,(FIND(",",AD1893,1)-1)),"")</f>
        <v/>
      </c>
      <c r="AF1893" s="52"/>
    </row>
    <row r="1894" spans="30:32" x14ac:dyDescent="0.3">
      <c r="AD1894" s="43" t="s">
        <v>2174</v>
      </c>
      <c r="AE1894" s="3" t="str">
        <f>IFERROR(LEFT(AD1894,(FIND(",",AD1894,1)-1)),"")</f>
        <v>Hecht</v>
      </c>
      <c r="AF1894" s="51" t="s">
        <v>2175</v>
      </c>
    </row>
    <row r="1895" spans="30:32" x14ac:dyDescent="0.3">
      <c r="AD1895" s="44"/>
      <c r="AE1895" s="3" t="str">
        <f>IFERROR(LEFT(AD1895,(FIND(",",AD1895,1)-1)),"")</f>
        <v/>
      </c>
      <c r="AF1895" s="52"/>
    </row>
    <row r="1896" spans="30:32" x14ac:dyDescent="0.3">
      <c r="AD1896" s="43" t="s">
        <v>2176</v>
      </c>
      <c r="AE1896" s="3" t="str">
        <f>IFERROR(LEFT(AD1896,(FIND(",",AD1896,1)-1)),"")</f>
        <v>Heck</v>
      </c>
      <c r="AF1896" s="51" t="s">
        <v>2177</v>
      </c>
    </row>
    <row r="1897" spans="30:32" x14ac:dyDescent="0.3">
      <c r="AD1897" s="44"/>
      <c r="AE1897" s="3" t="str">
        <f>IFERROR(LEFT(AD1897,(FIND(",",AD1897,1)-1)),"")</f>
        <v/>
      </c>
      <c r="AF1897" s="52"/>
    </row>
    <row r="1898" spans="30:32" x14ac:dyDescent="0.3">
      <c r="AD1898" s="43" t="s">
        <v>2178</v>
      </c>
      <c r="AE1898" s="3" t="str">
        <f>IFERROR(LEFT(AD1898,(FIND(",",AD1898,1)-1)),"")</f>
        <v>Heck</v>
      </c>
      <c r="AF1898" s="51" t="s">
        <v>2179</v>
      </c>
    </row>
    <row r="1899" spans="30:32" x14ac:dyDescent="0.3">
      <c r="AD1899" s="44"/>
      <c r="AE1899" s="3" t="str">
        <f>IFERROR(LEFT(AD1899,(FIND(",",AD1899,1)-1)),"")</f>
        <v/>
      </c>
      <c r="AF1899" s="52"/>
    </row>
    <row r="1900" spans="30:32" ht="27.6" x14ac:dyDescent="0.3">
      <c r="AD1900" s="43" t="s">
        <v>2180</v>
      </c>
      <c r="AE1900" s="3" t="str">
        <f>IFERROR(LEFT(AD1900,(FIND(",",AD1900,1)-1)),"")</f>
        <v>Heckler</v>
      </c>
      <c r="AF1900" s="51" t="s">
        <v>2181</v>
      </c>
    </row>
    <row r="1901" spans="30:32" x14ac:dyDescent="0.3">
      <c r="AD1901" s="44"/>
      <c r="AE1901" s="3" t="str">
        <f>IFERROR(LEFT(AD1901,(FIND(",",AD1901,1)-1)),"")</f>
        <v/>
      </c>
      <c r="AF1901" s="52"/>
    </row>
    <row r="1902" spans="30:32" x14ac:dyDescent="0.3">
      <c r="AD1902" s="43" t="s">
        <v>2182</v>
      </c>
      <c r="AE1902" s="3" t="str">
        <f>IFERROR(LEFT(AD1902,(FIND(",",AD1902,1)-1)),"")</f>
        <v>Hefley</v>
      </c>
      <c r="AF1902" s="51" t="s">
        <v>2183</v>
      </c>
    </row>
    <row r="1903" spans="30:32" x14ac:dyDescent="0.3">
      <c r="AD1903" s="44"/>
      <c r="AE1903" s="3" t="str">
        <f>IFERROR(LEFT(AD1903,(FIND(",",AD1903,1)-1)),"")</f>
        <v/>
      </c>
      <c r="AF1903" s="52"/>
    </row>
    <row r="1904" spans="30:32" x14ac:dyDescent="0.3">
      <c r="AD1904" s="43" t="s">
        <v>2184</v>
      </c>
      <c r="AE1904" s="3" t="str">
        <f>IFERROR(LEFT(AD1904,(FIND(",",AD1904,1)-1)),"")</f>
        <v>Heflin</v>
      </c>
      <c r="AF1904" s="51" t="s">
        <v>2185</v>
      </c>
    </row>
    <row r="1905" spans="30:32" x14ac:dyDescent="0.3">
      <c r="AD1905" s="44"/>
      <c r="AE1905" s="3" t="str">
        <f>IFERROR(LEFT(AD1905,(FIND(",",AD1905,1)-1)),"")</f>
        <v/>
      </c>
      <c r="AF1905" s="52"/>
    </row>
    <row r="1906" spans="30:32" x14ac:dyDescent="0.3">
      <c r="AD1906" s="43" t="s">
        <v>2186</v>
      </c>
      <c r="AE1906" s="3" t="str">
        <f>IFERROR(LEFT(AD1906,(FIND(",",AD1906,1)-1)),"")</f>
        <v>Hefner</v>
      </c>
      <c r="AF1906" s="51" t="s">
        <v>2187</v>
      </c>
    </row>
    <row r="1907" spans="30:32" x14ac:dyDescent="0.3">
      <c r="AD1907" s="44"/>
      <c r="AE1907" s="3" t="str">
        <f>IFERROR(LEFT(AD1907,(FIND(",",AD1907,1)-1)),"")</f>
        <v/>
      </c>
      <c r="AF1907" s="52"/>
    </row>
    <row r="1908" spans="30:32" x14ac:dyDescent="0.3">
      <c r="AD1908" s="43" t="s">
        <v>2188</v>
      </c>
      <c r="AE1908" s="3" t="str">
        <f>IFERROR(LEFT(AD1908,(FIND(",",AD1908,1)-1)),"")</f>
        <v>Heftel</v>
      </c>
      <c r="AF1908" s="51" t="s">
        <v>2189</v>
      </c>
    </row>
    <row r="1909" spans="30:32" x14ac:dyDescent="0.3">
      <c r="AD1909" s="44"/>
      <c r="AE1909" s="3" t="str">
        <f>IFERROR(LEFT(AD1909,(FIND(",",AD1909,1)-1)),"")</f>
        <v/>
      </c>
      <c r="AF1909" s="52"/>
    </row>
    <row r="1910" spans="30:32" ht="27.6" x14ac:dyDescent="0.3">
      <c r="AD1910" s="43" t="s">
        <v>2190</v>
      </c>
      <c r="AE1910" s="3" t="str">
        <f>IFERROR(LEFT(AD1910,(FIND(",",AD1910,1)-1)),"")</f>
        <v>Heineman</v>
      </c>
      <c r="AF1910" s="51" t="s">
        <v>2191</v>
      </c>
    </row>
    <row r="1911" spans="30:32" x14ac:dyDescent="0.3">
      <c r="AD1911" s="44"/>
      <c r="AE1911" s="3" t="str">
        <f>IFERROR(LEFT(AD1911,(FIND(",",AD1911,1)-1)),"")</f>
        <v/>
      </c>
      <c r="AF1911" s="52"/>
    </row>
    <row r="1912" spans="30:32" x14ac:dyDescent="0.3">
      <c r="AD1912" s="43" t="s">
        <v>2192</v>
      </c>
      <c r="AE1912" s="3" t="str">
        <f>IFERROR(LEFT(AD1912,(FIND(",",AD1912,1)-1)),"")</f>
        <v>Heinrich</v>
      </c>
      <c r="AF1912" s="51" t="s">
        <v>2193</v>
      </c>
    </row>
    <row r="1913" spans="30:32" x14ac:dyDescent="0.3">
      <c r="AD1913" s="44"/>
      <c r="AE1913" s="3" t="str">
        <f>IFERROR(LEFT(AD1913,(FIND(",",AD1913,1)-1)),"")</f>
        <v/>
      </c>
      <c r="AF1913" s="52"/>
    </row>
    <row r="1914" spans="30:32" x14ac:dyDescent="0.3">
      <c r="AD1914" s="43" t="s">
        <v>2194</v>
      </c>
      <c r="AE1914" s="3" t="str">
        <f>IFERROR(LEFT(AD1914,(FIND(",",AD1914,1)-1)),"")</f>
        <v>Heinz</v>
      </c>
      <c r="AF1914" s="51" t="s">
        <v>2195</v>
      </c>
    </row>
    <row r="1915" spans="30:32" x14ac:dyDescent="0.3">
      <c r="AD1915" s="44"/>
      <c r="AE1915" s="3" t="str">
        <f>IFERROR(LEFT(AD1915,(FIND(",",AD1915,1)-1)),"")</f>
        <v/>
      </c>
      <c r="AF1915" s="52"/>
    </row>
    <row r="1916" spans="30:32" x14ac:dyDescent="0.3">
      <c r="AD1916" s="43" t="s">
        <v>2196</v>
      </c>
      <c r="AE1916" s="3" t="str">
        <f>IFERROR(LEFT(AD1916,(FIND(",",AD1916,1)-1)),"")</f>
        <v>Heitkamp</v>
      </c>
      <c r="AF1916" s="51" t="s">
        <v>2197</v>
      </c>
    </row>
    <row r="1917" spans="30:32" x14ac:dyDescent="0.3">
      <c r="AD1917" s="44"/>
      <c r="AE1917" s="3" t="str">
        <f>IFERROR(LEFT(AD1917,(FIND(",",AD1917,1)-1)),"")</f>
        <v/>
      </c>
      <c r="AF1917" s="52"/>
    </row>
    <row r="1918" spans="30:32" x14ac:dyDescent="0.3">
      <c r="AD1918" s="43" t="s">
        <v>2198</v>
      </c>
      <c r="AE1918" s="3" t="str">
        <f>IFERROR(LEFT(AD1918,(FIND(",",AD1918,1)-1)),"")</f>
        <v>Heller</v>
      </c>
      <c r="AF1918" s="51" t="s">
        <v>2199</v>
      </c>
    </row>
    <row r="1919" spans="30:32" x14ac:dyDescent="0.3">
      <c r="AD1919" s="44"/>
      <c r="AE1919" s="3" t="str">
        <f>IFERROR(LEFT(AD1919,(FIND(",",AD1919,1)-1)),"")</f>
        <v/>
      </c>
      <c r="AF1919" s="52"/>
    </row>
    <row r="1920" spans="30:32" x14ac:dyDescent="0.3">
      <c r="AD1920" s="43" t="s">
        <v>2200</v>
      </c>
      <c r="AE1920" s="3" t="str">
        <f>IFERROR(LEFT(AD1920,(FIND(",",AD1920,1)-1)),"")</f>
        <v>Helms</v>
      </c>
      <c r="AF1920" s="51" t="s">
        <v>2201</v>
      </c>
    </row>
    <row r="1921" spans="30:32" x14ac:dyDescent="0.3">
      <c r="AD1921" s="44"/>
      <c r="AE1921" s="3" t="str">
        <f>IFERROR(LEFT(AD1921,(FIND(",",AD1921,1)-1)),"")</f>
        <v/>
      </c>
      <c r="AF1921" s="52"/>
    </row>
    <row r="1922" spans="30:32" x14ac:dyDescent="0.3">
      <c r="AD1922" s="43" t="s">
        <v>2202</v>
      </c>
      <c r="AE1922" s="3" t="str">
        <f>IFERROR(LEFT(AD1922,(FIND(",",AD1922,1)-1)),"")</f>
        <v>Helstoski</v>
      </c>
      <c r="AF1922" s="51" t="s">
        <v>2203</v>
      </c>
    </row>
    <row r="1923" spans="30:32" x14ac:dyDescent="0.3">
      <c r="AD1923" s="44"/>
      <c r="AE1923" s="3" t="str">
        <f>IFERROR(LEFT(AD1923,(FIND(",",AD1923,1)-1)),"")</f>
        <v/>
      </c>
      <c r="AF1923" s="52"/>
    </row>
    <row r="1924" spans="30:32" ht="27.6" x14ac:dyDescent="0.3">
      <c r="AD1924" s="43" t="s">
        <v>2204</v>
      </c>
      <c r="AE1924" s="3" t="str">
        <f>IFERROR(LEFT(AD1924,(FIND(",",AD1924,1)-1)),"")</f>
        <v>Henderson</v>
      </c>
      <c r="AF1924" s="51" t="s">
        <v>2205</v>
      </c>
    </row>
    <row r="1925" spans="30:32" x14ac:dyDescent="0.3">
      <c r="AD1925" s="44"/>
      <c r="AE1925" s="3" t="str">
        <f>IFERROR(LEFT(AD1925,(FIND(",",AD1925,1)-1)),"")</f>
        <v/>
      </c>
      <c r="AF1925" s="52"/>
    </row>
    <row r="1926" spans="30:32" x14ac:dyDescent="0.3">
      <c r="AD1926" s="43" t="s">
        <v>2206</v>
      </c>
      <c r="AE1926" s="3" t="str">
        <f>IFERROR(LEFT(AD1926,(FIND(",",AD1926,1)-1)),"")</f>
        <v>Hendon</v>
      </c>
      <c r="AF1926" s="51" t="s">
        <v>2207</v>
      </c>
    </row>
    <row r="1927" spans="30:32" x14ac:dyDescent="0.3">
      <c r="AD1927" s="44"/>
      <c r="AE1927" s="3" t="str">
        <f>IFERROR(LEFT(AD1927,(FIND(",",AD1927,1)-1)),"")</f>
        <v/>
      </c>
      <c r="AF1927" s="52"/>
    </row>
    <row r="1928" spans="30:32" x14ac:dyDescent="0.3">
      <c r="AD1928" s="43" t="s">
        <v>2208</v>
      </c>
      <c r="AE1928" s="3" t="str">
        <f>IFERROR(LEFT(AD1928,(FIND(",",AD1928,1)-1)),"")</f>
        <v>Henry</v>
      </c>
      <c r="AF1928" s="51" t="s">
        <v>2209</v>
      </c>
    </row>
    <row r="1929" spans="30:32" x14ac:dyDescent="0.3">
      <c r="AD1929" s="44"/>
      <c r="AE1929" s="3" t="str">
        <f>IFERROR(LEFT(AD1929,(FIND(",",AD1929,1)-1)),"")</f>
        <v/>
      </c>
      <c r="AF1929" s="52"/>
    </row>
    <row r="1930" spans="30:32" x14ac:dyDescent="0.3">
      <c r="AD1930" s="43" t="s">
        <v>2210</v>
      </c>
      <c r="AE1930" s="3" t="str">
        <f>IFERROR(LEFT(AD1930,(FIND(",",AD1930,1)-1)),"")</f>
        <v>Hensarling</v>
      </c>
      <c r="AF1930" s="51" t="s">
        <v>2211</v>
      </c>
    </row>
    <row r="1931" spans="30:32" x14ac:dyDescent="0.3">
      <c r="AD1931" s="44"/>
      <c r="AE1931" s="3" t="str">
        <f>IFERROR(LEFT(AD1931,(FIND(",",AD1931,1)-1)),"")</f>
        <v/>
      </c>
      <c r="AF1931" s="52"/>
    </row>
    <row r="1932" spans="30:32" x14ac:dyDescent="0.3">
      <c r="AD1932" s="43" t="s">
        <v>2212</v>
      </c>
      <c r="AE1932" s="3" t="str">
        <f>IFERROR(LEFT(AD1932,(FIND(",",AD1932,1)-1)),"")</f>
        <v>Herger</v>
      </c>
      <c r="AF1932" s="51" t="s">
        <v>2213</v>
      </c>
    </row>
    <row r="1933" spans="30:32" x14ac:dyDescent="0.3">
      <c r="AD1933" s="44"/>
      <c r="AE1933" s="3" t="str">
        <f>IFERROR(LEFT(AD1933,(FIND(",",AD1933,1)-1)),"")</f>
        <v/>
      </c>
      <c r="AF1933" s="52"/>
    </row>
    <row r="1934" spans="30:32" ht="27.6" x14ac:dyDescent="0.3">
      <c r="AD1934" s="43" t="s">
        <v>2214</v>
      </c>
      <c r="AE1934" s="3" t="str">
        <f>IFERROR(LEFT(AD1934,(FIND(",",AD1934,1)-1)),"")</f>
        <v>Herrera Beutler</v>
      </c>
      <c r="AF1934" s="51" t="s">
        <v>2215</v>
      </c>
    </row>
    <row r="1935" spans="30:32" x14ac:dyDescent="0.3">
      <c r="AD1935" s="44"/>
      <c r="AE1935" s="3" t="str">
        <f>IFERROR(LEFT(AD1935,(FIND(",",AD1935,1)-1)),"")</f>
        <v/>
      </c>
      <c r="AF1935" s="52"/>
    </row>
    <row r="1936" spans="30:32" ht="27.6" x14ac:dyDescent="0.3">
      <c r="AD1936" s="43" t="s">
        <v>2216</v>
      </c>
      <c r="AE1936" s="3" t="str">
        <f>IFERROR(LEFT(AD1936,(FIND(",",AD1936,1)-1)),"")</f>
        <v>Herseth Sandlin</v>
      </c>
      <c r="AF1936" s="51" t="s">
        <v>2217</v>
      </c>
    </row>
    <row r="1937" spans="30:32" x14ac:dyDescent="0.3">
      <c r="AD1937" s="44"/>
      <c r="AE1937" s="3" t="str">
        <f>IFERROR(LEFT(AD1937,(FIND(",",AD1937,1)-1)),"")</f>
        <v/>
      </c>
      <c r="AF1937" s="52"/>
    </row>
    <row r="1938" spans="30:32" x14ac:dyDescent="0.3">
      <c r="AD1938" s="43" t="s">
        <v>2218</v>
      </c>
      <c r="AE1938" s="3" t="str">
        <f>IFERROR(LEFT(AD1938,(FIND(",",AD1938,1)-1)),"")</f>
        <v>Hertel</v>
      </c>
      <c r="AF1938" s="51" t="s">
        <v>2219</v>
      </c>
    </row>
    <row r="1939" spans="30:32" x14ac:dyDescent="0.3">
      <c r="AD1939" s="44"/>
      <c r="AE1939" s="3" t="str">
        <f>IFERROR(LEFT(AD1939,(FIND(",",AD1939,1)-1)),"")</f>
        <v/>
      </c>
      <c r="AF1939" s="52"/>
    </row>
    <row r="1940" spans="30:32" x14ac:dyDescent="0.3">
      <c r="AD1940" s="43" t="s">
        <v>2220</v>
      </c>
      <c r="AE1940" s="3" t="str">
        <f>IFERROR(LEFT(AD1940,(FIND(",",AD1940,1)-1)),"")</f>
        <v>Hice</v>
      </c>
      <c r="AF1940" s="51" t="s">
        <v>2221</v>
      </c>
    </row>
    <row r="1941" spans="30:32" x14ac:dyDescent="0.3">
      <c r="AD1941" s="44"/>
      <c r="AE1941" s="3" t="str">
        <f>IFERROR(LEFT(AD1941,(FIND(",",AD1941,1)-1)),"")</f>
        <v/>
      </c>
      <c r="AF1941" s="52"/>
    </row>
    <row r="1942" spans="30:32" x14ac:dyDescent="0.3">
      <c r="AD1942" s="43" t="s">
        <v>2222</v>
      </c>
      <c r="AE1942" s="3" t="str">
        <f>IFERROR(LEFT(AD1942,(FIND(",",AD1942,1)-1)),"")</f>
        <v>Hicks</v>
      </c>
      <c r="AF1942" s="51" t="s">
        <v>2223</v>
      </c>
    </row>
    <row r="1943" spans="30:32" x14ac:dyDescent="0.3">
      <c r="AD1943" s="44"/>
      <c r="AE1943" s="3" t="str">
        <f>IFERROR(LEFT(AD1943,(FIND(",",AD1943,1)-1)),"")</f>
        <v/>
      </c>
      <c r="AF1943" s="52"/>
    </row>
    <row r="1944" spans="30:32" x14ac:dyDescent="0.3">
      <c r="AD1944" s="43" t="s">
        <v>2224</v>
      </c>
      <c r="AE1944" s="3" t="str">
        <f>IFERROR(LEFT(AD1944,(FIND(",",AD1944,1)-1)),"")</f>
        <v>Higgins</v>
      </c>
      <c r="AF1944" s="51" t="s">
        <v>2225</v>
      </c>
    </row>
    <row r="1945" spans="30:32" x14ac:dyDescent="0.3">
      <c r="AD1945" s="44"/>
      <c r="AE1945" s="3" t="str">
        <f>IFERROR(LEFT(AD1945,(FIND(",",AD1945,1)-1)),"")</f>
        <v/>
      </c>
      <c r="AF1945" s="52"/>
    </row>
    <row r="1946" spans="30:32" x14ac:dyDescent="0.3">
      <c r="AD1946" s="43" t="s">
        <v>2226</v>
      </c>
      <c r="AE1946" s="3" t="str">
        <f>IFERROR(LEFT(AD1946,(FIND(",",AD1946,1)-1)),"")</f>
        <v>Higgins</v>
      </c>
      <c r="AF1946" s="51" t="s">
        <v>2227</v>
      </c>
    </row>
    <row r="1947" spans="30:32" x14ac:dyDescent="0.3">
      <c r="AD1947" s="44"/>
      <c r="AE1947" s="3" t="str">
        <f>IFERROR(LEFT(AD1947,(FIND(",",AD1947,1)-1)),"")</f>
        <v/>
      </c>
      <c r="AF1947" s="52"/>
    </row>
    <row r="1948" spans="30:32" x14ac:dyDescent="0.3">
      <c r="AD1948" s="43" t="s">
        <v>2228</v>
      </c>
      <c r="AE1948" s="3" t="str">
        <f>IFERROR(LEFT(AD1948,(FIND(",",AD1948,1)-1)),"")</f>
        <v>Hightower</v>
      </c>
      <c r="AF1948" s="51" t="s">
        <v>2229</v>
      </c>
    </row>
    <row r="1949" spans="30:32" x14ac:dyDescent="0.3">
      <c r="AD1949" s="44"/>
      <c r="AE1949" s="3" t="str">
        <f>IFERROR(LEFT(AD1949,(FIND(",",AD1949,1)-1)),"")</f>
        <v/>
      </c>
      <c r="AF1949" s="52"/>
    </row>
    <row r="1950" spans="30:32" x14ac:dyDescent="0.3">
      <c r="AD1950" s="43" t="s">
        <v>2230</v>
      </c>
      <c r="AE1950" s="3" t="str">
        <f>IFERROR(LEFT(AD1950,(FIND(",",AD1950,1)-1)),"")</f>
        <v>Hiler</v>
      </c>
      <c r="AF1950" s="51" t="s">
        <v>2231</v>
      </c>
    </row>
    <row r="1951" spans="30:32" x14ac:dyDescent="0.3">
      <c r="AD1951" s="44"/>
      <c r="AE1951" s="3" t="str">
        <f>IFERROR(LEFT(AD1951,(FIND(",",AD1951,1)-1)),"")</f>
        <v/>
      </c>
      <c r="AF1951" s="52"/>
    </row>
    <row r="1952" spans="30:32" x14ac:dyDescent="0.3">
      <c r="AD1952" s="43" t="s">
        <v>2232</v>
      </c>
      <c r="AE1952" s="3" t="str">
        <f>IFERROR(LEFT(AD1952,(FIND(",",AD1952,1)-1)),"")</f>
        <v>Hill</v>
      </c>
      <c r="AF1952" s="51" t="s">
        <v>2233</v>
      </c>
    </row>
    <row r="1953" spans="30:32" x14ac:dyDescent="0.3">
      <c r="AD1953" s="44"/>
      <c r="AE1953" s="3" t="str">
        <f>IFERROR(LEFT(AD1953,(FIND(",",AD1953,1)-1)),"")</f>
        <v/>
      </c>
      <c r="AF1953" s="52"/>
    </row>
    <row r="1954" spans="30:32" x14ac:dyDescent="0.3">
      <c r="AD1954" s="43" t="s">
        <v>2234</v>
      </c>
      <c r="AE1954" s="3" t="str">
        <f>IFERROR(LEFT(AD1954,(FIND(",",AD1954,1)-1)),"")</f>
        <v>Hill</v>
      </c>
      <c r="AF1954" s="51" t="s">
        <v>2235</v>
      </c>
    </row>
    <row r="1955" spans="30:32" x14ac:dyDescent="0.3">
      <c r="AD1955" s="44"/>
      <c r="AE1955" s="3" t="str">
        <f>IFERROR(LEFT(AD1955,(FIND(",",AD1955,1)-1)),"")</f>
        <v/>
      </c>
      <c r="AF1955" s="52"/>
    </row>
    <row r="1956" spans="30:32" x14ac:dyDescent="0.3">
      <c r="AD1956" s="43" t="s">
        <v>2236</v>
      </c>
      <c r="AE1956" s="3" t="str">
        <f>IFERROR(LEFT(AD1956,(FIND(",",AD1956,1)-1)),"")</f>
        <v>Hill</v>
      </c>
      <c r="AF1956" s="51" t="s">
        <v>2237</v>
      </c>
    </row>
    <row r="1957" spans="30:32" x14ac:dyDescent="0.3">
      <c r="AD1957" s="44"/>
      <c r="AE1957" s="3" t="str">
        <f>IFERROR(LEFT(AD1957,(FIND(",",AD1957,1)-1)),"")</f>
        <v/>
      </c>
      <c r="AF1957" s="52"/>
    </row>
    <row r="1958" spans="30:32" x14ac:dyDescent="0.3">
      <c r="AD1958" s="43" t="s">
        <v>2238</v>
      </c>
      <c r="AE1958" s="3" t="str">
        <f>IFERROR(LEFT(AD1958,(FIND(",",AD1958,1)-1)),"")</f>
        <v>Hilleary</v>
      </c>
      <c r="AF1958" s="51" t="s">
        <v>2239</v>
      </c>
    </row>
    <row r="1959" spans="30:32" x14ac:dyDescent="0.3">
      <c r="AD1959" s="44"/>
      <c r="AE1959" s="3" t="str">
        <f>IFERROR(LEFT(AD1959,(FIND(",",AD1959,1)-1)),"")</f>
        <v/>
      </c>
      <c r="AF1959" s="52"/>
    </row>
    <row r="1960" spans="30:32" x14ac:dyDescent="0.3">
      <c r="AD1960" s="43" t="s">
        <v>2240</v>
      </c>
      <c r="AE1960" s="3" t="str">
        <f>IFERROR(LEFT(AD1960,(FIND(",",AD1960,1)-1)),"")</f>
        <v>Hilliard</v>
      </c>
      <c r="AF1960" s="51" t="s">
        <v>2241</v>
      </c>
    </row>
    <row r="1961" spans="30:32" x14ac:dyDescent="0.3">
      <c r="AD1961" s="44"/>
      <c r="AE1961" s="3" t="str">
        <f>IFERROR(LEFT(AD1961,(FIND(",",AD1961,1)-1)),"")</f>
        <v/>
      </c>
      <c r="AF1961" s="52"/>
    </row>
    <row r="1962" spans="30:32" x14ac:dyDescent="0.3">
      <c r="AD1962" s="43" t="s">
        <v>2242</v>
      </c>
      <c r="AE1962" s="3" t="str">
        <f>IFERROR(LEFT(AD1962,(FIND(",",AD1962,1)-1)),"")</f>
        <v>Hillis</v>
      </c>
      <c r="AF1962" s="51" t="s">
        <v>2243</v>
      </c>
    </row>
    <row r="1963" spans="30:32" x14ac:dyDescent="0.3">
      <c r="AD1963" s="44"/>
      <c r="AE1963" s="3" t="str">
        <f>IFERROR(LEFT(AD1963,(FIND(",",AD1963,1)-1)),"")</f>
        <v/>
      </c>
      <c r="AF1963" s="52"/>
    </row>
    <row r="1964" spans="30:32" x14ac:dyDescent="0.3">
      <c r="AD1964" s="43" t="s">
        <v>2244</v>
      </c>
      <c r="AE1964" s="3" t="str">
        <f>IFERROR(LEFT(AD1964,(FIND(",",AD1964,1)-1)),"")</f>
        <v>Himes</v>
      </c>
      <c r="AF1964" s="51" t="s">
        <v>2245</v>
      </c>
    </row>
    <row r="1965" spans="30:32" x14ac:dyDescent="0.3">
      <c r="AD1965" s="44"/>
      <c r="AE1965" s="3" t="str">
        <f>IFERROR(LEFT(AD1965,(FIND(",",AD1965,1)-1)),"")</f>
        <v/>
      </c>
      <c r="AF1965" s="52"/>
    </row>
    <row r="1966" spans="30:32" x14ac:dyDescent="0.3">
      <c r="AD1966" s="43" t="s">
        <v>2246</v>
      </c>
      <c r="AE1966" s="3" t="str">
        <f>IFERROR(LEFT(AD1966,(FIND(",",AD1966,1)-1)),"")</f>
        <v>Hinchey</v>
      </c>
      <c r="AF1966" s="51" t="s">
        <v>2247</v>
      </c>
    </row>
    <row r="1967" spans="30:32" x14ac:dyDescent="0.3">
      <c r="AD1967" s="44"/>
      <c r="AE1967" s="3" t="str">
        <f>IFERROR(LEFT(AD1967,(FIND(",",AD1967,1)-1)),"")</f>
        <v/>
      </c>
      <c r="AF1967" s="52"/>
    </row>
    <row r="1968" spans="30:32" x14ac:dyDescent="0.3">
      <c r="AD1968" s="43" t="s">
        <v>2248</v>
      </c>
      <c r="AE1968" s="3" t="str">
        <f>IFERROR(LEFT(AD1968,(FIND(",",AD1968,1)-1)),"")</f>
        <v>Hinojosa</v>
      </c>
      <c r="AF1968" s="51" t="s">
        <v>2249</v>
      </c>
    </row>
    <row r="1969" spans="30:32" x14ac:dyDescent="0.3">
      <c r="AD1969" s="44"/>
      <c r="AE1969" s="3" t="str">
        <f>IFERROR(LEFT(AD1969,(FIND(",",AD1969,1)-1)),"")</f>
        <v/>
      </c>
      <c r="AF1969" s="52"/>
    </row>
    <row r="1970" spans="30:32" x14ac:dyDescent="0.3">
      <c r="AD1970" s="43" t="s">
        <v>2250</v>
      </c>
      <c r="AE1970" s="3" t="str">
        <f>IFERROR(LEFT(AD1970,(FIND(",",AD1970,1)-1)),"")</f>
        <v>Hinshaw</v>
      </c>
      <c r="AF1970" s="51" t="s">
        <v>2251</v>
      </c>
    </row>
    <row r="1971" spans="30:32" x14ac:dyDescent="0.3">
      <c r="AD1971" s="44"/>
      <c r="AE1971" s="3" t="str">
        <f>IFERROR(LEFT(AD1971,(FIND(",",AD1971,1)-1)),"")</f>
        <v/>
      </c>
      <c r="AF1971" s="52"/>
    </row>
    <row r="1972" spans="30:32" x14ac:dyDescent="0.3">
      <c r="AD1972" s="43" t="s">
        <v>2252</v>
      </c>
      <c r="AE1972" s="3" t="str">
        <f>IFERROR(LEFT(AD1972,(FIND(",",AD1972,1)-1)),"")</f>
        <v>Hinson</v>
      </c>
      <c r="AF1972" s="51" t="s">
        <v>2253</v>
      </c>
    </row>
    <row r="1973" spans="30:32" x14ac:dyDescent="0.3">
      <c r="AD1973" s="44"/>
      <c r="AE1973" s="3" t="str">
        <f>IFERROR(LEFT(AD1973,(FIND(",",AD1973,1)-1)),"")</f>
        <v/>
      </c>
      <c r="AF1973" s="52"/>
    </row>
    <row r="1974" spans="30:32" x14ac:dyDescent="0.3">
      <c r="AD1974" s="43" t="s">
        <v>2254</v>
      </c>
      <c r="AE1974" s="3" t="str">
        <f>IFERROR(LEFT(AD1974,(FIND(",",AD1974,1)-1)),"")</f>
        <v>Hirono</v>
      </c>
      <c r="AF1974" s="51" t="s">
        <v>2255</v>
      </c>
    </row>
    <row r="1975" spans="30:32" x14ac:dyDescent="0.3">
      <c r="AD1975" s="44"/>
      <c r="AE1975" s="3" t="str">
        <f>IFERROR(LEFT(AD1975,(FIND(",",AD1975,1)-1)),"")</f>
        <v/>
      </c>
      <c r="AF1975" s="52"/>
    </row>
    <row r="1976" spans="30:32" x14ac:dyDescent="0.3">
      <c r="AD1976" s="43" t="s">
        <v>2256</v>
      </c>
      <c r="AE1976" s="3" t="str">
        <f>IFERROR(LEFT(AD1976,(FIND(",",AD1976,1)-1)),"")</f>
        <v>Hoagland</v>
      </c>
      <c r="AF1976" s="51" t="s">
        <v>2257</v>
      </c>
    </row>
    <row r="1977" spans="30:32" x14ac:dyDescent="0.3">
      <c r="AD1977" s="44"/>
      <c r="AE1977" s="3" t="str">
        <f>IFERROR(LEFT(AD1977,(FIND(",",AD1977,1)-1)),"")</f>
        <v/>
      </c>
      <c r="AF1977" s="52"/>
    </row>
    <row r="1978" spans="30:32" x14ac:dyDescent="0.3">
      <c r="AD1978" s="43" t="s">
        <v>2258</v>
      </c>
      <c r="AE1978" s="3" t="str">
        <f>IFERROR(LEFT(AD1978,(FIND(",",AD1978,1)-1)),"")</f>
        <v>Hobson</v>
      </c>
      <c r="AF1978" s="51" t="s">
        <v>2259</v>
      </c>
    </row>
    <row r="1979" spans="30:32" x14ac:dyDescent="0.3">
      <c r="AD1979" s="44"/>
      <c r="AE1979" s="3" t="str">
        <f>IFERROR(LEFT(AD1979,(FIND(",",AD1979,1)-1)),"")</f>
        <v/>
      </c>
      <c r="AF1979" s="52"/>
    </row>
    <row r="1980" spans="30:32" ht="27.6" x14ac:dyDescent="0.3">
      <c r="AD1980" s="43" t="s">
        <v>2260</v>
      </c>
      <c r="AE1980" s="3" t="str">
        <f>IFERROR(LEFT(AD1980,(FIND(",",AD1980,1)-1)),"")</f>
        <v>Hochbrueckner</v>
      </c>
      <c r="AF1980" s="51" t="s">
        <v>2261</v>
      </c>
    </row>
    <row r="1981" spans="30:32" x14ac:dyDescent="0.3">
      <c r="AD1981" s="44"/>
      <c r="AE1981" s="3" t="str">
        <f>IFERROR(LEFT(AD1981,(FIND(",",AD1981,1)-1)),"")</f>
        <v/>
      </c>
      <c r="AF1981" s="52"/>
    </row>
    <row r="1982" spans="30:32" x14ac:dyDescent="0.3">
      <c r="AD1982" s="43" t="s">
        <v>2262</v>
      </c>
      <c r="AE1982" s="3" t="str">
        <f>IFERROR(LEFT(AD1982,(FIND(",",AD1982,1)-1)),"")</f>
        <v>Hochul</v>
      </c>
      <c r="AF1982" s="51" t="s">
        <v>2263</v>
      </c>
    </row>
    <row r="1983" spans="30:32" x14ac:dyDescent="0.3">
      <c r="AD1983" s="44"/>
      <c r="AE1983" s="3" t="str">
        <f>IFERROR(LEFT(AD1983,(FIND(",",AD1983,1)-1)),"")</f>
        <v/>
      </c>
      <c r="AF1983" s="52"/>
    </row>
    <row r="1984" spans="30:32" x14ac:dyDescent="0.3">
      <c r="AD1984" s="43" t="s">
        <v>2264</v>
      </c>
      <c r="AE1984" s="3" t="str">
        <f>IFERROR(LEFT(AD1984,(FIND(",",AD1984,1)-1)),"")</f>
        <v>Hodes</v>
      </c>
      <c r="AF1984" s="51" t="s">
        <v>2265</v>
      </c>
    </row>
    <row r="1985" spans="30:32" x14ac:dyDescent="0.3">
      <c r="AD1985" s="44"/>
      <c r="AE1985" s="3" t="str">
        <f>IFERROR(LEFT(AD1985,(FIND(",",AD1985,1)-1)),"")</f>
        <v/>
      </c>
      <c r="AF1985" s="52"/>
    </row>
    <row r="1986" spans="30:32" x14ac:dyDescent="0.3">
      <c r="AD1986" s="43" t="s">
        <v>2266</v>
      </c>
      <c r="AE1986" s="3" t="str">
        <f>IFERROR(LEFT(AD1986,(FIND(",",AD1986,1)-1)),"")</f>
        <v>Hodges</v>
      </c>
      <c r="AF1986" s="51" t="s">
        <v>2267</v>
      </c>
    </row>
    <row r="1987" spans="30:32" x14ac:dyDescent="0.3">
      <c r="AD1987" s="44"/>
      <c r="AE1987" s="3" t="str">
        <f>IFERROR(LEFT(AD1987,(FIND(",",AD1987,1)-1)),"")</f>
        <v/>
      </c>
      <c r="AF1987" s="52"/>
    </row>
    <row r="1988" spans="30:32" x14ac:dyDescent="0.3">
      <c r="AD1988" s="43" t="s">
        <v>2268</v>
      </c>
      <c r="AE1988" s="3" t="str">
        <f>IFERROR(LEFT(AD1988,(FIND(",",AD1988,1)-1)),"")</f>
        <v>Hoeffel</v>
      </c>
      <c r="AF1988" s="51" t="s">
        <v>2269</v>
      </c>
    </row>
    <row r="1989" spans="30:32" x14ac:dyDescent="0.3">
      <c r="AD1989" s="44"/>
      <c r="AE1989" s="3" t="str">
        <f>IFERROR(LEFT(AD1989,(FIND(",",AD1989,1)-1)),"")</f>
        <v/>
      </c>
      <c r="AF1989" s="52"/>
    </row>
    <row r="1990" spans="30:32" x14ac:dyDescent="0.3">
      <c r="AD1990" s="43" t="s">
        <v>2270</v>
      </c>
      <c r="AE1990" s="3" t="str">
        <f>IFERROR(LEFT(AD1990,(FIND(",",AD1990,1)-1)),"")</f>
        <v>Hoekstra</v>
      </c>
      <c r="AF1990" s="51" t="s">
        <v>2271</v>
      </c>
    </row>
    <row r="1991" spans="30:32" x14ac:dyDescent="0.3">
      <c r="AD1991" s="44"/>
      <c r="AE1991" s="3" t="str">
        <f>IFERROR(LEFT(AD1991,(FIND(",",AD1991,1)-1)),"")</f>
        <v/>
      </c>
      <c r="AF1991" s="52"/>
    </row>
    <row r="1992" spans="30:32" x14ac:dyDescent="0.3">
      <c r="AD1992" s="43" t="s">
        <v>2272</v>
      </c>
      <c r="AE1992" s="3" t="str">
        <f>IFERROR(LEFT(AD1992,(FIND(",",AD1992,1)-1)),"")</f>
        <v>Hoeven</v>
      </c>
      <c r="AF1992" s="51" t="s">
        <v>2273</v>
      </c>
    </row>
    <row r="1993" spans="30:32" x14ac:dyDescent="0.3">
      <c r="AD1993" s="44"/>
      <c r="AE1993" s="3" t="str">
        <f>IFERROR(LEFT(AD1993,(FIND(",",AD1993,1)-1)),"")</f>
        <v/>
      </c>
      <c r="AF1993" s="52"/>
    </row>
    <row r="1994" spans="30:32" x14ac:dyDescent="0.3">
      <c r="AD1994" s="43" t="s">
        <v>2274</v>
      </c>
      <c r="AE1994" s="3" t="str">
        <f>IFERROR(LEFT(AD1994,(FIND(",",AD1994,1)-1)),"")</f>
        <v>Hogan</v>
      </c>
      <c r="AF1994" s="51" t="s">
        <v>2275</v>
      </c>
    </row>
    <row r="1995" spans="30:32" x14ac:dyDescent="0.3">
      <c r="AD1995" s="44"/>
      <c r="AE1995" s="3" t="str">
        <f>IFERROR(LEFT(AD1995,(FIND(",",AD1995,1)-1)),"")</f>
        <v/>
      </c>
      <c r="AF1995" s="52"/>
    </row>
    <row r="1996" spans="30:32" x14ac:dyDescent="0.3">
      <c r="AD1996" s="43" t="s">
        <v>2276</v>
      </c>
      <c r="AE1996" s="3" t="str">
        <f>IFERROR(LEFT(AD1996,(FIND(",",AD1996,1)-1)),"")</f>
        <v>Hoke</v>
      </c>
      <c r="AF1996" s="51" t="s">
        <v>2277</v>
      </c>
    </row>
    <row r="1997" spans="30:32" x14ac:dyDescent="0.3">
      <c r="AD1997" s="44"/>
      <c r="AE1997" s="3" t="str">
        <f>IFERROR(LEFT(AD1997,(FIND(",",AD1997,1)-1)),"")</f>
        <v/>
      </c>
      <c r="AF1997" s="52"/>
    </row>
    <row r="1998" spans="30:32" x14ac:dyDescent="0.3">
      <c r="AD1998" s="43" t="s">
        <v>2278</v>
      </c>
      <c r="AE1998" s="3" t="str">
        <f>IFERROR(LEFT(AD1998,(FIND(",",AD1998,1)-1)),"")</f>
        <v>Holden</v>
      </c>
      <c r="AF1998" s="51" t="s">
        <v>2279</v>
      </c>
    </row>
    <row r="1999" spans="30:32" x14ac:dyDescent="0.3">
      <c r="AD1999" s="44"/>
      <c r="AE1999" s="3" t="str">
        <f>IFERROR(LEFT(AD1999,(FIND(",",AD1999,1)-1)),"")</f>
        <v/>
      </c>
      <c r="AF1999" s="52"/>
    </row>
    <row r="2000" spans="30:32" x14ac:dyDescent="0.3">
      <c r="AD2000" s="43" t="s">
        <v>2280</v>
      </c>
      <c r="AE2000" s="3" t="str">
        <f>IFERROR(LEFT(AD2000,(FIND(",",AD2000,1)-1)),"")</f>
        <v>Holding</v>
      </c>
      <c r="AF2000" s="51" t="s">
        <v>2281</v>
      </c>
    </row>
    <row r="2001" spans="30:32" x14ac:dyDescent="0.3">
      <c r="AD2001" s="44"/>
      <c r="AE2001" s="3" t="str">
        <f>IFERROR(LEFT(AD2001,(FIND(",",AD2001,1)-1)),"")</f>
        <v/>
      </c>
      <c r="AF2001" s="52"/>
    </row>
    <row r="2002" spans="30:32" x14ac:dyDescent="0.3">
      <c r="AD2002" s="43" t="s">
        <v>2282</v>
      </c>
      <c r="AE2002" s="3" t="str">
        <f>IFERROR(LEFT(AD2002,(FIND(",",AD2002,1)-1)),"")</f>
        <v>Holifield</v>
      </c>
      <c r="AF2002" s="51" t="s">
        <v>2283</v>
      </c>
    </row>
    <row r="2003" spans="30:32" x14ac:dyDescent="0.3">
      <c r="AD2003" s="44"/>
      <c r="AE2003" s="3" t="str">
        <f>IFERROR(LEFT(AD2003,(FIND(",",AD2003,1)-1)),"")</f>
        <v/>
      </c>
      <c r="AF2003" s="52"/>
    </row>
    <row r="2004" spans="30:32" ht="27.6" x14ac:dyDescent="0.3">
      <c r="AD2004" s="43" t="s">
        <v>2284</v>
      </c>
      <c r="AE2004" s="3" t="str">
        <f>IFERROR(LEFT(AD2004,(FIND(",",AD2004,1)-1)),"")</f>
        <v>Holland</v>
      </c>
      <c r="AF2004" s="51" t="s">
        <v>2285</v>
      </c>
    </row>
    <row r="2005" spans="30:32" x14ac:dyDescent="0.3">
      <c r="AD2005" s="44"/>
      <c r="AE2005" s="3" t="str">
        <f>IFERROR(LEFT(AD2005,(FIND(",",AD2005,1)-1)),"")</f>
        <v/>
      </c>
      <c r="AF2005" s="52"/>
    </row>
    <row r="2006" spans="30:32" x14ac:dyDescent="0.3">
      <c r="AD2006" s="43" t="s">
        <v>2286</v>
      </c>
      <c r="AE2006" s="3" t="str">
        <f>IFERROR(LEFT(AD2006,(FIND(",",AD2006,1)-1)),"")</f>
        <v>Hollenbeck</v>
      </c>
      <c r="AF2006" s="51" t="s">
        <v>2287</v>
      </c>
    </row>
    <row r="2007" spans="30:32" x14ac:dyDescent="0.3">
      <c r="AD2007" s="44"/>
      <c r="AE2007" s="3" t="str">
        <f>IFERROR(LEFT(AD2007,(FIND(",",AD2007,1)-1)),"")</f>
        <v/>
      </c>
      <c r="AF2007" s="52"/>
    </row>
    <row r="2008" spans="30:32" x14ac:dyDescent="0.3">
      <c r="AD2008" s="43" t="s">
        <v>2288</v>
      </c>
      <c r="AE2008" s="3" t="str">
        <f>IFERROR(LEFT(AD2008,(FIND(",",AD2008,1)-1)),"")</f>
        <v>Hollings</v>
      </c>
      <c r="AF2008" s="51" t="s">
        <v>2289</v>
      </c>
    </row>
    <row r="2009" spans="30:32" x14ac:dyDescent="0.3">
      <c r="AD2009" s="44"/>
      <c r="AE2009" s="3" t="str">
        <f>IFERROR(LEFT(AD2009,(FIND(",",AD2009,1)-1)),"")</f>
        <v/>
      </c>
      <c r="AF2009" s="52"/>
    </row>
    <row r="2010" spans="30:32" x14ac:dyDescent="0.3">
      <c r="AD2010" s="43" t="s">
        <v>2290</v>
      </c>
      <c r="AE2010" s="3" t="str">
        <f>IFERROR(LEFT(AD2010,(FIND(",",AD2010,1)-1)),"")</f>
        <v>Hollingsworth</v>
      </c>
      <c r="AF2010" s="51" t="s">
        <v>2291</v>
      </c>
    </row>
    <row r="2011" spans="30:32" x14ac:dyDescent="0.3">
      <c r="AD2011" s="44"/>
      <c r="AE2011" s="3" t="str">
        <f>IFERROR(LEFT(AD2011,(FIND(",",AD2011,1)-1)),"")</f>
        <v/>
      </c>
      <c r="AF2011" s="52"/>
    </row>
    <row r="2012" spans="30:32" x14ac:dyDescent="0.3">
      <c r="AD2012" s="43" t="s">
        <v>2292</v>
      </c>
      <c r="AE2012" s="3" t="str">
        <f>IFERROR(LEFT(AD2012,(FIND(",",AD2012,1)-1)),"")</f>
        <v>Holloway</v>
      </c>
      <c r="AF2012" s="51" t="s">
        <v>2293</v>
      </c>
    </row>
    <row r="2013" spans="30:32" x14ac:dyDescent="0.3">
      <c r="AD2013" s="44"/>
      <c r="AE2013" s="3" t="str">
        <f>IFERROR(LEFT(AD2013,(FIND(",",AD2013,1)-1)),"")</f>
        <v/>
      </c>
      <c r="AF2013" s="52"/>
    </row>
    <row r="2014" spans="30:32" x14ac:dyDescent="0.3">
      <c r="AD2014" s="43" t="s">
        <v>2294</v>
      </c>
      <c r="AE2014" s="3" t="str">
        <f>IFERROR(LEFT(AD2014,(FIND(",",AD2014,1)-1)),"")</f>
        <v>Holt</v>
      </c>
      <c r="AF2014" s="51" t="s">
        <v>2295</v>
      </c>
    </row>
    <row r="2015" spans="30:32" x14ac:dyDescent="0.3">
      <c r="AD2015" s="44"/>
      <c r="AE2015" s="3" t="str">
        <f>IFERROR(LEFT(AD2015,(FIND(",",AD2015,1)-1)),"")</f>
        <v/>
      </c>
      <c r="AF2015" s="52"/>
    </row>
    <row r="2016" spans="30:32" x14ac:dyDescent="0.3">
      <c r="AD2016" s="43" t="s">
        <v>2296</v>
      </c>
      <c r="AE2016" s="3" t="str">
        <f>IFERROR(LEFT(AD2016,(FIND(",",AD2016,1)-1)),"")</f>
        <v>Holt</v>
      </c>
      <c r="AF2016" s="51" t="s">
        <v>2297</v>
      </c>
    </row>
    <row r="2017" spans="30:32" x14ac:dyDescent="0.3">
      <c r="AD2017" s="44"/>
      <c r="AE2017" s="3" t="str">
        <f>IFERROR(LEFT(AD2017,(FIND(",",AD2017,1)-1)),"")</f>
        <v/>
      </c>
      <c r="AF2017" s="52"/>
    </row>
    <row r="2018" spans="30:32" x14ac:dyDescent="0.3">
      <c r="AD2018" s="43" t="s">
        <v>2298</v>
      </c>
      <c r="AE2018" s="3" t="str">
        <f>IFERROR(LEFT(AD2018,(FIND(",",AD2018,1)-1)),"")</f>
        <v>Holtzman</v>
      </c>
      <c r="AF2018" s="51" t="s">
        <v>2299</v>
      </c>
    </row>
    <row r="2019" spans="30:32" x14ac:dyDescent="0.3">
      <c r="AD2019" s="44"/>
      <c r="AE2019" s="3" t="str">
        <f>IFERROR(LEFT(AD2019,(FIND(",",AD2019,1)-1)),"")</f>
        <v/>
      </c>
      <c r="AF2019" s="52"/>
    </row>
    <row r="2020" spans="30:32" x14ac:dyDescent="0.3">
      <c r="AD2020" s="43" t="s">
        <v>2300</v>
      </c>
      <c r="AE2020" s="3" t="str">
        <f>IFERROR(LEFT(AD2020,(FIND(",",AD2020,1)-1)),"")</f>
        <v>Honda</v>
      </c>
      <c r="AF2020" s="51" t="s">
        <v>2301</v>
      </c>
    </row>
    <row r="2021" spans="30:32" x14ac:dyDescent="0.3">
      <c r="AD2021" s="44"/>
      <c r="AE2021" s="3" t="str">
        <f>IFERROR(LEFT(AD2021,(FIND(",",AD2021,1)-1)),"")</f>
        <v/>
      </c>
      <c r="AF2021" s="52"/>
    </row>
    <row r="2022" spans="30:32" x14ac:dyDescent="0.3">
      <c r="AD2022" s="43" t="s">
        <v>2302</v>
      </c>
      <c r="AE2022" s="3" t="str">
        <f>IFERROR(LEFT(AD2022,(FIND(",",AD2022,1)-1)),"")</f>
        <v>Hooley</v>
      </c>
      <c r="AF2022" s="51" t="s">
        <v>2303</v>
      </c>
    </row>
    <row r="2023" spans="30:32" x14ac:dyDescent="0.3">
      <c r="AD2023" s="44"/>
      <c r="AE2023" s="3" t="str">
        <f>IFERROR(LEFT(AD2023,(FIND(",",AD2023,1)-1)),"")</f>
        <v/>
      </c>
      <c r="AF2023" s="52"/>
    </row>
    <row r="2024" spans="30:32" x14ac:dyDescent="0.3">
      <c r="AD2024" s="43" t="s">
        <v>2304</v>
      </c>
      <c r="AE2024" s="3" t="str">
        <f>IFERROR(LEFT(AD2024,(FIND(",",AD2024,1)-1)),"")</f>
        <v>Hopkins</v>
      </c>
      <c r="AF2024" s="51" t="s">
        <v>2305</v>
      </c>
    </row>
    <row r="2025" spans="30:32" x14ac:dyDescent="0.3">
      <c r="AD2025" s="44"/>
      <c r="AE2025" s="3" t="str">
        <f>IFERROR(LEFT(AD2025,(FIND(",",AD2025,1)-1)),"")</f>
        <v/>
      </c>
      <c r="AF2025" s="52"/>
    </row>
    <row r="2026" spans="30:32" x14ac:dyDescent="0.3">
      <c r="AD2026" s="43" t="s">
        <v>2306</v>
      </c>
      <c r="AE2026" s="3" t="str">
        <f>IFERROR(LEFT(AD2026,(FIND(",",AD2026,1)-1)),"")</f>
        <v>Horn</v>
      </c>
      <c r="AF2026" s="51" t="s">
        <v>2307</v>
      </c>
    </row>
    <row r="2027" spans="30:32" x14ac:dyDescent="0.3">
      <c r="AD2027" s="44"/>
      <c r="AE2027" s="3" t="str">
        <f>IFERROR(LEFT(AD2027,(FIND(",",AD2027,1)-1)),"")</f>
        <v/>
      </c>
      <c r="AF2027" s="52"/>
    </row>
    <row r="2028" spans="30:32" x14ac:dyDescent="0.3">
      <c r="AD2028" s="43" t="s">
        <v>2308</v>
      </c>
      <c r="AE2028" s="3" t="str">
        <f>IFERROR(LEFT(AD2028,(FIND(",",AD2028,1)-1)),"")</f>
        <v>Horn</v>
      </c>
      <c r="AF2028" s="51" t="s">
        <v>2309</v>
      </c>
    </row>
    <row r="2029" spans="30:32" x14ac:dyDescent="0.3">
      <c r="AD2029" s="44"/>
      <c r="AE2029" s="3" t="str">
        <f>IFERROR(LEFT(AD2029,(FIND(",",AD2029,1)-1)),"")</f>
        <v/>
      </c>
      <c r="AF2029" s="52"/>
    </row>
    <row r="2030" spans="30:32" x14ac:dyDescent="0.3">
      <c r="AD2030" s="43" t="s">
        <v>2310</v>
      </c>
      <c r="AE2030" s="3" t="str">
        <f>IFERROR(LEFT(AD2030,(FIND(",",AD2030,1)-1)),"")</f>
        <v>Horsford</v>
      </c>
      <c r="AF2030" s="51" t="s">
        <v>2311</v>
      </c>
    </row>
    <row r="2031" spans="30:32" x14ac:dyDescent="0.3">
      <c r="AD2031" s="44"/>
      <c r="AE2031" s="3" t="str">
        <f>IFERROR(LEFT(AD2031,(FIND(",",AD2031,1)-1)),"")</f>
        <v/>
      </c>
      <c r="AF2031" s="52"/>
    </row>
    <row r="2032" spans="30:32" x14ac:dyDescent="0.3">
      <c r="AD2032" s="43" t="s">
        <v>2312</v>
      </c>
      <c r="AE2032" s="3" t="str">
        <f>IFERROR(LEFT(AD2032,(FIND(",",AD2032,1)-1)),"")</f>
        <v>Horton</v>
      </c>
      <c r="AF2032" s="51" t="s">
        <v>2313</v>
      </c>
    </row>
    <row r="2033" spans="30:32" x14ac:dyDescent="0.3">
      <c r="AD2033" s="44"/>
      <c r="AE2033" s="3" t="str">
        <f>IFERROR(LEFT(AD2033,(FIND(",",AD2033,1)-1)),"")</f>
        <v/>
      </c>
      <c r="AF2033" s="52"/>
    </row>
    <row r="2034" spans="30:32" x14ac:dyDescent="0.3">
      <c r="AD2034" s="43" t="s">
        <v>2314</v>
      </c>
      <c r="AE2034" s="3" t="str">
        <f>IFERROR(LEFT(AD2034,(FIND(",",AD2034,1)-1)),"")</f>
        <v>Hosmer</v>
      </c>
      <c r="AF2034" s="51" t="s">
        <v>2315</v>
      </c>
    </row>
    <row r="2035" spans="30:32" x14ac:dyDescent="0.3">
      <c r="AD2035" s="44"/>
      <c r="AE2035" s="3" t="str">
        <f>IFERROR(LEFT(AD2035,(FIND(",",AD2035,1)-1)),"")</f>
        <v/>
      </c>
      <c r="AF2035" s="52"/>
    </row>
    <row r="2036" spans="30:32" x14ac:dyDescent="0.3">
      <c r="AD2036" s="43" t="s">
        <v>2316</v>
      </c>
      <c r="AE2036" s="3" t="str">
        <f>IFERROR(LEFT(AD2036,(FIND(",",AD2036,1)-1)),"")</f>
        <v>Hostettler</v>
      </c>
      <c r="AF2036" s="51" t="s">
        <v>2317</v>
      </c>
    </row>
    <row r="2037" spans="30:32" x14ac:dyDescent="0.3">
      <c r="AD2037" s="44"/>
      <c r="AE2037" s="3" t="str">
        <f>IFERROR(LEFT(AD2037,(FIND(",",AD2037,1)-1)),"")</f>
        <v/>
      </c>
      <c r="AF2037" s="52"/>
    </row>
    <row r="2038" spans="30:32" x14ac:dyDescent="0.3">
      <c r="AD2038" s="43" t="s">
        <v>2318</v>
      </c>
      <c r="AE2038" s="3" t="str">
        <f>IFERROR(LEFT(AD2038,(FIND(",",AD2038,1)-1)),"")</f>
        <v>Houghton</v>
      </c>
      <c r="AF2038" s="51" t="s">
        <v>2319</v>
      </c>
    </row>
    <row r="2039" spans="30:32" x14ac:dyDescent="0.3">
      <c r="AD2039" s="44"/>
      <c r="AE2039" s="3" t="str">
        <f>IFERROR(LEFT(AD2039,(FIND(",",AD2039,1)-1)),"")</f>
        <v/>
      </c>
      <c r="AF2039" s="52"/>
    </row>
    <row r="2040" spans="30:32" x14ac:dyDescent="0.3">
      <c r="AD2040" s="43" t="s">
        <v>2320</v>
      </c>
      <c r="AE2040" s="3" t="str">
        <f>IFERROR(LEFT(AD2040,(FIND(",",AD2040,1)-1)),"")</f>
        <v>Howard</v>
      </c>
      <c r="AF2040" s="51" t="s">
        <v>2321</v>
      </c>
    </row>
    <row r="2041" spans="30:32" x14ac:dyDescent="0.3">
      <c r="AD2041" s="44"/>
      <c r="AE2041" s="3" t="str">
        <f>IFERROR(LEFT(AD2041,(FIND(",",AD2041,1)-1)),"")</f>
        <v/>
      </c>
      <c r="AF2041" s="52"/>
    </row>
    <row r="2042" spans="30:32" x14ac:dyDescent="0.3">
      <c r="AD2042" s="43" t="s">
        <v>2322</v>
      </c>
      <c r="AE2042" s="3" t="str">
        <f>IFERROR(LEFT(AD2042,(FIND(",",AD2042,1)-1)),"")</f>
        <v>Howe</v>
      </c>
      <c r="AF2042" s="51" t="s">
        <v>2323</v>
      </c>
    </row>
    <row r="2043" spans="30:32" x14ac:dyDescent="0.3">
      <c r="AD2043" s="44"/>
      <c r="AE2043" s="3" t="str">
        <f>IFERROR(LEFT(AD2043,(FIND(",",AD2043,1)-1)),"")</f>
        <v/>
      </c>
      <c r="AF2043" s="52"/>
    </row>
    <row r="2044" spans="30:32" x14ac:dyDescent="0.3">
      <c r="AD2044" s="43" t="s">
        <v>2324</v>
      </c>
      <c r="AE2044" s="3" t="str">
        <f>IFERROR(LEFT(AD2044,(FIND(",",AD2044,1)-1)),"")</f>
        <v>Hoyer</v>
      </c>
      <c r="AF2044" s="51" t="s">
        <v>2325</v>
      </c>
    </row>
    <row r="2045" spans="30:32" x14ac:dyDescent="0.3">
      <c r="AD2045" s="44"/>
      <c r="AE2045" s="3" t="str">
        <f>IFERROR(LEFT(AD2045,(FIND(",",AD2045,1)-1)),"")</f>
        <v/>
      </c>
      <c r="AF2045" s="52"/>
    </row>
    <row r="2046" spans="30:32" x14ac:dyDescent="0.3">
      <c r="AD2046" s="43" t="s">
        <v>2326</v>
      </c>
      <c r="AE2046" s="3" t="str">
        <f>IFERROR(LEFT(AD2046,(FIND(",",AD2046,1)-1)),"")</f>
        <v>Hruska</v>
      </c>
      <c r="AF2046" s="51" t="s">
        <v>2327</v>
      </c>
    </row>
    <row r="2047" spans="30:32" x14ac:dyDescent="0.3">
      <c r="AD2047" s="44"/>
      <c r="AE2047" s="3" t="str">
        <f>IFERROR(LEFT(AD2047,(FIND(",",AD2047,1)-1)),"")</f>
        <v/>
      </c>
      <c r="AF2047" s="52"/>
    </row>
    <row r="2048" spans="30:32" x14ac:dyDescent="0.3">
      <c r="AD2048" s="43" t="s">
        <v>2328</v>
      </c>
      <c r="AE2048" s="3" t="str">
        <f>IFERROR(LEFT(AD2048,(FIND(",",AD2048,1)-1)),"")</f>
        <v>Hubbard</v>
      </c>
      <c r="AF2048" s="51" t="s">
        <v>2329</v>
      </c>
    </row>
    <row r="2049" spans="30:32" x14ac:dyDescent="0.3">
      <c r="AD2049" s="44"/>
      <c r="AE2049" s="3" t="str">
        <f>IFERROR(LEFT(AD2049,(FIND(",",AD2049,1)-1)),"")</f>
        <v/>
      </c>
      <c r="AF2049" s="52"/>
    </row>
    <row r="2050" spans="30:32" x14ac:dyDescent="0.3">
      <c r="AD2050" s="43" t="s">
        <v>2330</v>
      </c>
      <c r="AE2050" s="3" t="str">
        <f>IFERROR(LEFT(AD2050,(FIND(",",AD2050,1)-1)),"")</f>
        <v>Huber</v>
      </c>
      <c r="AF2050" s="51" t="s">
        <v>2331</v>
      </c>
    </row>
    <row r="2051" spans="30:32" x14ac:dyDescent="0.3">
      <c r="AD2051" s="44"/>
      <c r="AE2051" s="3" t="str">
        <f>IFERROR(LEFT(AD2051,(FIND(",",AD2051,1)-1)),"")</f>
        <v/>
      </c>
      <c r="AF2051" s="52"/>
    </row>
    <row r="2052" spans="30:32" ht="27.6" x14ac:dyDescent="0.3">
      <c r="AD2052" s="43" t="s">
        <v>2332</v>
      </c>
      <c r="AE2052" s="3" t="str">
        <f>IFERROR(LEFT(AD2052,(FIND(",",AD2052,1)-1)),"")</f>
        <v>Huckaby</v>
      </c>
      <c r="AF2052" s="51" t="s">
        <v>2333</v>
      </c>
    </row>
    <row r="2053" spans="30:32" x14ac:dyDescent="0.3">
      <c r="AD2053" s="44"/>
      <c r="AE2053" s="3" t="str">
        <f>IFERROR(LEFT(AD2053,(FIND(",",AD2053,1)-1)),"")</f>
        <v/>
      </c>
      <c r="AF2053" s="52"/>
    </row>
    <row r="2054" spans="30:32" ht="27.6" x14ac:dyDescent="0.3">
      <c r="AD2054" s="43" t="s">
        <v>2334</v>
      </c>
      <c r="AE2054" s="3" t="str">
        <f>IFERROR(LEFT(AD2054,(FIND(",",AD2054,1)-1)),"")</f>
        <v>Huddleston</v>
      </c>
      <c r="AF2054" s="51" t="s">
        <v>2335</v>
      </c>
    </row>
    <row r="2055" spans="30:32" x14ac:dyDescent="0.3">
      <c r="AD2055" s="44"/>
      <c r="AE2055" s="3" t="str">
        <f>IFERROR(LEFT(AD2055,(FIND(",",AD2055,1)-1)),"")</f>
        <v/>
      </c>
      <c r="AF2055" s="52"/>
    </row>
    <row r="2056" spans="30:32" x14ac:dyDescent="0.3">
      <c r="AD2056" s="43" t="s">
        <v>2336</v>
      </c>
      <c r="AE2056" s="3" t="str">
        <f>IFERROR(LEFT(AD2056,(FIND(",",AD2056,1)-1)),"")</f>
        <v>Hudnut</v>
      </c>
      <c r="AF2056" s="51" t="s">
        <v>2337</v>
      </c>
    </row>
    <row r="2057" spans="30:32" x14ac:dyDescent="0.3">
      <c r="AD2057" s="44"/>
      <c r="AE2057" s="3" t="str">
        <f>IFERROR(LEFT(AD2057,(FIND(",",AD2057,1)-1)),"")</f>
        <v/>
      </c>
      <c r="AF2057" s="52"/>
    </row>
    <row r="2058" spans="30:32" x14ac:dyDescent="0.3">
      <c r="AD2058" s="43" t="s">
        <v>2338</v>
      </c>
      <c r="AE2058" s="3" t="str">
        <f>IFERROR(LEFT(AD2058,(FIND(",",AD2058,1)-1)),"")</f>
        <v>Hudson</v>
      </c>
      <c r="AF2058" s="51" t="s">
        <v>2339</v>
      </c>
    </row>
    <row r="2059" spans="30:32" x14ac:dyDescent="0.3">
      <c r="AD2059" s="44"/>
      <c r="AE2059" s="3" t="str">
        <f>IFERROR(LEFT(AD2059,(FIND(",",AD2059,1)-1)),"")</f>
        <v/>
      </c>
      <c r="AF2059" s="52"/>
    </row>
    <row r="2060" spans="30:32" x14ac:dyDescent="0.3">
      <c r="AD2060" s="43" t="s">
        <v>2340</v>
      </c>
      <c r="AE2060" s="3" t="str">
        <f>IFERROR(LEFT(AD2060,(FIND(",",AD2060,1)-1)),"")</f>
        <v>Huelskamp</v>
      </c>
      <c r="AF2060" s="51" t="s">
        <v>2341</v>
      </c>
    </row>
    <row r="2061" spans="30:32" x14ac:dyDescent="0.3">
      <c r="AD2061" s="44"/>
      <c r="AE2061" s="3" t="str">
        <f>IFERROR(LEFT(AD2061,(FIND(",",AD2061,1)-1)),"")</f>
        <v/>
      </c>
      <c r="AF2061" s="52"/>
    </row>
    <row r="2062" spans="30:32" x14ac:dyDescent="0.3">
      <c r="AD2062" s="43" t="s">
        <v>2342</v>
      </c>
      <c r="AE2062" s="3" t="str">
        <f>IFERROR(LEFT(AD2062,(FIND(",",AD2062,1)-1)),"")</f>
        <v>Huffington</v>
      </c>
      <c r="AF2062" s="51" t="s">
        <v>2343</v>
      </c>
    </row>
    <row r="2063" spans="30:32" x14ac:dyDescent="0.3">
      <c r="AD2063" s="44"/>
      <c r="AE2063" s="3" t="str">
        <f>IFERROR(LEFT(AD2063,(FIND(",",AD2063,1)-1)),"")</f>
        <v/>
      </c>
      <c r="AF2063" s="52"/>
    </row>
    <row r="2064" spans="30:32" x14ac:dyDescent="0.3">
      <c r="AD2064" s="43" t="s">
        <v>2344</v>
      </c>
      <c r="AE2064" s="3" t="str">
        <f>IFERROR(LEFT(AD2064,(FIND(",",AD2064,1)-1)),"")</f>
        <v>Huffman</v>
      </c>
      <c r="AF2064" s="51" t="s">
        <v>2345</v>
      </c>
    </row>
    <row r="2065" spans="30:32" x14ac:dyDescent="0.3">
      <c r="AD2065" s="44"/>
      <c r="AE2065" s="3" t="str">
        <f>IFERROR(LEFT(AD2065,(FIND(",",AD2065,1)-1)),"")</f>
        <v/>
      </c>
      <c r="AF2065" s="52"/>
    </row>
    <row r="2066" spans="30:32" x14ac:dyDescent="0.3">
      <c r="AD2066" s="43" t="s">
        <v>2346</v>
      </c>
      <c r="AE2066" s="3" t="str">
        <f>IFERROR(LEFT(AD2066,(FIND(",",AD2066,1)-1)),"")</f>
        <v>Hughes</v>
      </c>
      <c r="AF2066" s="51" t="s">
        <v>2347</v>
      </c>
    </row>
    <row r="2067" spans="30:32" x14ac:dyDescent="0.3">
      <c r="AD2067" s="44"/>
      <c r="AE2067" s="3" t="str">
        <f>IFERROR(LEFT(AD2067,(FIND(",",AD2067,1)-1)),"")</f>
        <v/>
      </c>
      <c r="AF2067" s="52"/>
    </row>
    <row r="2068" spans="30:32" x14ac:dyDescent="0.3">
      <c r="AD2068" s="43" t="s">
        <v>2348</v>
      </c>
      <c r="AE2068" s="3" t="str">
        <f>IFERROR(LEFT(AD2068,(FIND(",",AD2068,1)-1)),"")</f>
        <v>Hughes</v>
      </c>
      <c r="AF2068" s="51" t="s">
        <v>2349</v>
      </c>
    </row>
    <row r="2069" spans="30:32" x14ac:dyDescent="0.3">
      <c r="AD2069" s="44"/>
      <c r="AE2069" s="3" t="str">
        <f>IFERROR(LEFT(AD2069,(FIND(",",AD2069,1)-1)),"")</f>
        <v/>
      </c>
      <c r="AF2069" s="52"/>
    </row>
    <row r="2070" spans="30:32" x14ac:dyDescent="0.3">
      <c r="AD2070" s="43" t="s">
        <v>2350</v>
      </c>
      <c r="AE2070" s="3" t="str">
        <f>IFERROR(LEFT(AD2070,(FIND(",",AD2070,1)-1)),"")</f>
        <v>Huizenga</v>
      </c>
      <c r="AF2070" s="51" t="s">
        <v>2351</v>
      </c>
    </row>
    <row r="2071" spans="30:32" x14ac:dyDescent="0.3">
      <c r="AD2071" s="44"/>
      <c r="AE2071" s="3" t="str">
        <f>IFERROR(LEFT(AD2071,(FIND(",",AD2071,1)-1)),"")</f>
        <v/>
      </c>
      <c r="AF2071" s="52"/>
    </row>
    <row r="2072" spans="30:32" x14ac:dyDescent="0.3">
      <c r="AD2072" s="43" t="s">
        <v>2352</v>
      </c>
      <c r="AE2072" s="3" t="str">
        <f>IFERROR(LEFT(AD2072,(FIND(",",AD2072,1)-1)),"")</f>
        <v>Hulshof</v>
      </c>
      <c r="AF2072" s="51" t="s">
        <v>2353</v>
      </c>
    </row>
    <row r="2073" spans="30:32" x14ac:dyDescent="0.3">
      <c r="AD2073" s="44"/>
      <c r="AE2073" s="3" t="str">
        <f>IFERROR(LEFT(AD2073,(FIND(",",AD2073,1)-1)),"")</f>
        <v/>
      </c>
      <c r="AF2073" s="52"/>
    </row>
    <row r="2074" spans="30:32" x14ac:dyDescent="0.3">
      <c r="AD2074" s="43" t="s">
        <v>2354</v>
      </c>
      <c r="AE2074" s="3" t="str">
        <f>IFERROR(LEFT(AD2074,(FIND(",",AD2074,1)-1)),"")</f>
        <v>Hultgren</v>
      </c>
      <c r="AF2074" s="51" t="s">
        <v>2355</v>
      </c>
    </row>
    <row r="2075" spans="30:32" x14ac:dyDescent="0.3">
      <c r="AD2075" s="44"/>
      <c r="AE2075" s="3" t="str">
        <f>IFERROR(LEFT(AD2075,(FIND(",",AD2075,1)-1)),"")</f>
        <v/>
      </c>
      <c r="AF2075" s="52"/>
    </row>
    <row r="2076" spans="30:32" ht="27.6" x14ac:dyDescent="0.3">
      <c r="AD2076" s="43" t="s">
        <v>2356</v>
      </c>
      <c r="AE2076" s="3" t="str">
        <f>IFERROR(LEFT(AD2076,(FIND(",",AD2076,1)-1)),"")</f>
        <v>Humphrey</v>
      </c>
      <c r="AF2076" s="51" t="s">
        <v>2357</v>
      </c>
    </row>
    <row r="2077" spans="30:32" x14ac:dyDescent="0.3">
      <c r="AD2077" s="44"/>
      <c r="AE2077" s="3" t="str">
        <f>IFERROR(LEFT(AD2077,(FIND(",",AD2077,1)-1)),"")</f>
        <v/>
      </c>
      <c r="AF2077" s="52"/>
    </row>
    <row r="2078" spans="30:32" x14ac:dyDescent="0.3">
      <c r="AD2078" s="43" t="s">
        <v>2358</v>
      </c>
      <c r="AE2078" s="3" t="str">
        <f>IFERROR(LEFT(AD2078,(FIND(",",AD2078,1)-1)),"")</f>
        <v>Humphrey</v>
      </c>
      <c r="AF2078" s="51" t="s">
        <v>2359</v>
      </c>
    </row>
    <row r="2079" spans="30:32" x14ac:dyDescent="0.3">
      <c r="AD2079" s="44"/>
      <c r="AE2079" s="3" t="str">
        <f>IFERROR(LEFT(AD2079,(FIND(",",AD2079,1)-1)),"")</f>
        <v/>
      </c>
      <c r="AF2079" s="52"/>
    </row>
    <row r="2080" spans="30:32" x14ac:dyDescent="0.3">
      <c r="AD2080" s="43" t="s">
        <v>2360</v>
      </c>
      <c r="AE2080" s="3" t="str">
        <f>IFERROR(LEFT(AD2080,(FIND(",",AD2080,1)-1)),"")</f>
        <v>Humphrey</v>
      </c>
      <c r="AF2080" s="51" t="s">
        <v>2361</v>
      </c>
    </row>
    <row r="2081" spans="30:32" x14ac:dyDescent="0.3">
      <c r="AD2081" s="44"/>
      <c r="AE2081" s="3" t="str">
        <f>IFERROR(LEFT(AD2081,(FIND(",",AD2081,1)-1)),"")</f>
        <v/>
      </c>
      <c r="AF2081" s="52"/>
    </row>
    <row r="2082" spans="30:32" x14ac:dyDescent="0.3">
      <c r="AD2082" s="43" t="s">
        <v>2362</v>
      </c>
      <c r="AE2082" s="3" t="str">
        <f>IFERROR(LEFT(AD2082,(FIND(",",AD2082,1)-1)),"")</f>
        <v>Hungate</v>
      </c>
      <c r="AF2082" s="51" t="s">
        <v>2363</v>
      </c>
    </row>
    <row r="2083" spans="30:32" x14ac:dyDescent="0.3">
      <c r="AD2083" s="44"/>
      <c r="AE2083" s="3" t="str">
        <f>IFERROR(LEFT(AD2083,(FIND(",",AD2083,1)-1)),"")</f>
        <v/>
      </c>
      <c r="AF2083" s="52"/>
    </row>
    <row r="2084" spans="30:32" x14ac:dyDescent="0.3">
      <c r="AD2084" s="43" t="s">
        <v>2364</v>
      </c>
      <c r="AE2084" s="3" t="str">
        <f>IFERROR(LEFT(AD2084,(FIND(",",AD2084,1)-1)),"")</f>
        <v>Hunt</v>
      </c>
      <c r="AF2084" s="51" t="s">
        <v>2365</v>
      </c>
    </row>
    <row r="2085" spans="30:32" x14ac:dyDescent="0.3">
      <c r="AD2085" s="44"/>
      <c r="AE2085" s="3" t="str">
        <f>IFERROR(LEFT(AD2085,(FIND(",",AD2085,1)-1)),"")</f>
        <v/>
      </c>
      <c r="AF2085" s="52"/>
    </row>
    <row r="2086" spans="30:32" x14ac:dyDescent="0.3">
      <c r="AD2086" s="43" t="s">
        <v>2366</v>
      </c>
      <c r="AE2086" s="3" t="str">
        <f>IFERROR(LEFT(AD2086,(FIND(",",AD2086,1)-1)),"")</f>
        <v>Hunter</v>
      </c>
      <c r="AF2086" s="51" t="s">
        <v>2367</v>
      </c>
    </row>
    <row r="2087" spans="30:32" x14ac:dyDescent="0.3">
      <c r="AD2087" s="44"/>
      <c r="AE2087" s="3" t="str">
        <f>IFERROR(LEFT(AD2087,(FIND(",",AD2087,1)-1)),"")</f>
        <v/>
      </c>
      <c r="AF2087" s="52"/>
    </row>
    <row r="2088" spans="30:32" x14ac:dyDescent="0.3">
      <c r="AD2088" s="43" t="s">
        <v>2368</v>
      </c>
      <c r="AE2088" s="3" t="str">
        <f>IFERROR(LEFT(AD2088,(FIND(",",AD2088,1)-1)),"")</f>
        <v>Hunter</v>
      </c>
      <c r="AF2088" s="51" t="s">
        <v>2369</v>
      </c>
    </row>
    <row r="2089" spans="30:32" x14ac:dyDescent="0.3">
      <c r="AD2089" s="44"/>
      <c r="AE2089" s="3" t="str">
        <f>IFERROR(LEFT(AD2089,(FIND(",",AD2089,1)-1)),"")</f>
        <v/>
      </c>
      <c r="AF2089" s="52"/>
    </row>
    <row r="2090" spans="30:32" x14ac:dyDescent="0.3">
      <c r="AD2090" s="43" t="s">
        <v>2370</v>
      </c>
      <c r="AE2090" s="3" t="str">
        <f>IFERROR(LEFT(AD2090,(FIND(",",AD2090,1)-1)),"")</f>
        <v>Hurd</v>
      </c>
      <c r="AF2090" s="51" t="s">
        <v>2371</v>
      </c>
    </row>
    <row r="2091" spans="30:32" x14ac:dyDescent="0.3">
      <c r="AD2091" s="44"/>
      <c r="AE2091" s="3" t="str">
        <f>IFERROR(LEFT(AD2091,(FIND(",",AD2091,1)-1)),"")</f>
        <v/>
      </c>
      <c r="AF2091" s="52"/>
    </row>
    <row r="2092" spans="30:32" x14ac:dyDescent="0.3">
      <c r="AD2092" s="43" t="s">
        <v>2372</v>
      </c>
      <c r="AE2092" s="3" t="str">
        <f>IFERROR(LEFT(AD2092,(FIND(",",AD2092,1)-1)),"")</f>
        <v>Hurt</v>
      </c>
      <c r="AF2092" s="51" t="s">
        <v>2373</v>
      </c>
    </row>
    <row r="2093" spans="30:32" x14ac:dyDescent="0.3">
      <c r="AD2093" s="44"/>
      <c r="AE2093" s="3" t="str">
        <f>IFERROR(LEFT(AD2093,(FIND(",",AD2093,1)-1)),"")</f>
        <v/>
      </c>
      <c r="AF2093" s="52"/>
    </row>
    <row r="2094" spans="30:32" x14ac:dyDescent="0.3">
      <c r="AD2094" s="43" t="s">
        <v>2374</v>
      </c>
      <c r="AE2094" s="3" t="str">
        <f>IFERROR(LEFT(AD2094,(FIND(",",AD2094,1)-1)),"")</f>
        <v>Hutchinson</v>
      </c>
      <c r="AF2094" s="51" t="s">
        <v>2375</v>
      </c>
    </row>
    <row r="2095" spans="30:32" x14ac:dyDescent="0.3">
      <c r="AD2095" s="44"/>
      <c r="AE2095" s="3" t="str">
        <f>IFERROR(LEFT(AD2095,(FIND(",",AD2095,1)-1)),"")</f>
        <v/>
      </c>
      <c r="AF2095" s="52"/>
    </row>
    <row r="2096" spans="30:32" x14ac:dyDescent="0.3">
      <c r="AD2096" s="43" t="s">
        <v>2376</v>
      </c>
      <c r="AE2096" s="3" t="str">
        <f>IFERROR(LEFT(AD2096,(FIND(",",AD2096,1)-1)),"")</f>
        <v>Hutchinson</v>
      </c>
      <c r="AF2096" s="51" t="s">
        <v>2377</v>
      </c>
    </row>
    <row r="2097" spans="30:32" x14ac:dyDescent="0.3">
      <c r="AD2097" s="44"/>
      <c r="AE2097" s="3" t="str">
        <f>IFERROR(LEFT(AD2097,(FIND(",",AD2097,1)-1)),"")</f>
        <v/>
      </c>
      <c r="AF2097" s="52"/>
    </row>
    <row r="2098" spans="30:32" x14ac:dyDescent="0.3">
      <c r="AD2098" s="43" t="s">
        <v>2378</v>
      </c>
      <c r="AE2098" s="3" t="str">
        <f>IFERROR(LEFT(AD2098,(FIND(",",AD2098,1)-1)),"")</f>
        <v>Hutchinson</v>
      </c>
      <c r="AF2098" s="51" t="s">
        <v>2379</v>
      </c>
    </row>
    <row r="2099" spans="30:32" x14ac:dyDescent="0.3">
      <c r="AD2099" s="44"/>
      <c r="AE2099" s="3" t="str">
        <f>IFERROR(LEFT(AD2099,(FIND(",",AD2099,1)-1)),"")</f>
        <v/>
      </c>
      <c r="AF2099" s="52"/>
    </row>
    <row r="2100" spans="30:32" x14ac:dyDescent="0.3">
      <c r="AD2100" s="43" t="s">
        <v>2380</v>
      </c>
      <c r="AE2100" s="3" t="str">
        <f>IFERROR(LEFT(AD2100,(FIND(",",AD2100,1)-1)),"")</f>
        <v>Hutchinson</v>
      </c>
      <c r="AF2100" s="51" t="s">
        <v>2381</v>
      </c>
    </row>
    <row r="2101" spans="30:32" x14ac:dyDescent="0.3">
      <c r="AD2101" s="44"/>
      <c r="AE2101" s="3" t="str">
        <f>IFERROR(LEFT(AD2101,(FIND(",",AD2101,1)-1)),"")</f>
        <v/>
      </c>
      <c r="AF2101" s="52"/>
    </row>
    <row r="2102" spans="30:32" x14ac:dyDescent="0.3">
      <c r="AD2102" s="43" t="s">
        <v>2382</v>
      </c>
      <c r="AE2102" s="3" t="str">
        <f>IFERROR(LEFT(AD2102,(FIND(",",AD2102,1)-1)),"")</f>
        <v>Hutchison</v>
      </c>
      <c r="AF2102" s="51" t="s">
        <v>2383</v>
      </c>
    </row>
    <row r="2103" spans="30:32" x14ac:dyDescent="0.3">
      <c r="AD2103" s="44"/>
      <c r="AE2103" s="3" t="str">
        <f>IFERROR(LEFT(AD2103,(FIND(",",AD2103,1)-1)),"")</f>
        <v/>
      </c>
      <c r="AF2103" s="52"/>
    </row>
    <row r="2104" spans="30:32" x14ac:dyDescent="0.3">
      <c r="AD2104" s="43" t="s">
        <v>2384</v>
      </c>
      <c r="AE2104" s="3" t="str">
        <f>IFERROR(LEFT(AD2104,(FIND(",",AD2104,1)-1)),"")</f>
        <v>Hutto</v>
      </c>
      <c r="AF2104" s="51" t="s">
        <v>2385</v>
      </c>
    </row>
    <row r="2105" spans="30:32" x14ac:dyDescent="0.3">
      <c r="AD2105" s="44"/>
      <c r="AE2105" s="3" t="str">
        <f>IFERROR(LEFT(AD2105,(FIND(",",AD2105,1)-1)),"")</f>
        <v/>
      </c>
      <c r="AF2105" s="52"/>
    </row>
    <row r="2106" spans="30:32" x14ac:dyDescent="0.3">
      <c r="AD2106" s="43" t="s">
        <v>2386</v>
      </c>
      <c r="AE2106" s="3" t="str">
        <f>IFERROR(LEFT(AD2106,(FIND(",",AD2106,1)-1)),"")</f>
        <v>Hyde</v>
      </c>
      <c r="AF2106" s="51" t="s">
        <v>2387</v>
      </c>
    </row>
    <row r="2107" spans="30:32" x14ac:dyDescent="0.3">
      <c r="AD2107" s="44"/>
      <c r="AE2107" s="3" t="str">
        <f>IFERROR(LEFT(AD2107,(FIND(",",AD2107,1)-1)),"")</f>
        <v/>
      </c>
      <c r="AF2107" s="52"/>
    </row>
    <row r="2108" spans="30:32" x14ac:dyDescent="0.3">
      <c r="AD2108" s="43" t="s">
        <v>2388</v>
      </c>
      <c r="AE2108" s="3" t="str">
        <f>IFERROR(LEFT(AD2108,(FIND(",",AD2108,1)-1)),"")</f>
        <v>Ichord</v>
      </c>
      <c r="AF2108" s="51" t="s">
        <v>2389</v>
      </c>
    </row>
    <row r="2109" spans="30:32" x14ac:dyDescent="0.3">
      <c r="AD2109" s="44"/>
      <c r="AE2109" s="3" t="str">
        <f>IFERROR(LEFT(AD2109,(FIND(",",AD2109,1)-1)),"")</f>
        <v/>
      </c>
      <c r="AF2109" s="52"/>
    </row>
    <row r="2110" spans="30:32" x14ac:dyDescent="0.3">
      <c r="AD2110" s="43" t="s">
        <v>2390</v>
      </c>
      <c r="AE2110" s="3" t="str">
        <f>IFERROR(LEFT(AD2110,(FIND(",",AD2110,1)-1)),"")</f>
        <v>Inglis</v>
      </c>
      <c r="AF2110" s="51" t="s">
        <v>2391</v>
      </c>
    </row>
    <row r="2111" spans="30:32" x14ac:dyDescent="0.3">
      <c r="AD2111" s="44"/>
      <c r="AE2111" s="3" t="str">
        <f>IFERROR(LEFT(AD2111,(FIND(",",AD2111,1)-1)),"")</f>
        <v/>
      </c>
      <c r="AF2111" s="52"/>
    </row>
    <row r="2112" spans="30:32" x14ac:dyDescent="0.3">
      <c r="AD2112" s="43" t="s">
        <v>2392</v>
      </c>
      <c r="AE2112" s="3" t="str">
        <f>IFERROR(LEFT(AD2112,(FIND(",",AD2112,1)-1)),"")</f>
        <v>Inhofe</v>
      </c>
      <c r="AF2112" s="51" t="s">
        <v>2393</v>
      </c>
    </row>
    <row r="2113" spans="30:32" x14ac:dyDescent="0.3">
      <c r="AD2113" s="44"/>
      <c r="AE2113" s="3" t="str">
        <f>IFERROR(LEFT(AD2113,(FIND(",",AD2113,1)-1)),"")</f>
        <v/>
      </c>
      <c r="AF2113" s="52"/>
    </row>
    <row r="2114" spans="30:32" x14ac:dyDescent="0.3">
      <c r="AD2114" s="43" t="s">
        <v>2394</v>
      </c>
      <c r="AE2114" s="3" t="str">
        <f>IFERROR(LEFT(AD2114,(FIND(",",AD2114,1)-1)),"")</f>
        <v>Inouye</v>
      </c>
      <c r="AF2114" s="51" t="s">
        <v>2395</v>
      </c>
    </row>
    <row r="2115" spans="30:32" x14ac:dyDescent="0.3">
      <c r="AD2115" s="44"/>
      <c r="AE2115" s="3" t="str">
        <f>IFERROR(LEFT(AD2115,(FIND(",",AD2115,1)-1)),"")</f>
        <v/>
      </c>
      <c r="AF2115" s="52"/>
    </row>
    <row r="2116" spans="30:32" x14ac:dyDescent="0.3">
      <c r="AD2116" s="43" t="s">
        <v>2396</v>
      </c>
      <c r="AE2116" s="3" t="str">
        <f>IFERROR(LEFT(AD2116,(FIND(",",AD2116,1)-1)),"")</f>
        <v>Inslee</v>
      </c>
      <c r="AF2116" s="51" t="s">
        <v>2397</v>
      </c>
    </row>
    <row r="2117" spans="30:32" x14ac:dyDescent="0.3">
      <c r="AD2117" s="44"/>
      <c r="AE2117" s="3" t="str">
        <f>IFERROR(LEFT(AD2117,(FIND(",",AD2117,1)-1)),"")</f>
        <v/>
      </c>
      <c r="AF2117" s="52"/>
    </row>
    <row r="2118" spans="30:32" x14ac:dyDescent="0.3">
      <c r="AD2118" s="43" t="s">
        <v>2398</v>
      </c>
      <c r="AE2118" s="3" t="str">
        <f>IFERROR(LEFT(AD2118,(FIND(",",AD2118,1)-1)),"")</f>
        <v>Ireland</v>
      </c>
      <c r="AF2118" s="51" t="s">
        <v>2399</v>
      </c>
    </row>
    <row r="2119" spans="30:32" x14ac:dyDescent="0.3">
      <c r="AD2119" s="44"/>
      <c r="AE2119" s="3" t="str">
        <f>IFERROR(LEFT(AD2119,(FIND(",",AD2119,1)-1)),"")</f>
        <v/>
      </c>
      <c r="AF2119" s="52"/>
    </row>
    <row r="2120" spans="30:32" x14ac:dyDescent="0.3">
      <c r="AD2120" s="43" t="s">
        <v>2400</v>
      </c>
      <c r="AE2120" s="3" t="str">
        <f>IFERROR(LEFT(AD2120,(FIND(",",AD2120,1)-1)),"")</f>
        <v>Isakson</v>
      </c>
      <c r="AF2120" s="51" t="s">
        <v>2401</v>
      </c>
    </row>
    <row r="2121" spans="30:32" x14ac:dyDescent="0.3">
      <c r="AD2121" s="44"/>
      <c r="AE2121" s="3" t="str">
        <f>IFERROR(LEFT(AD2121,(FIND(",",AD2121,1)-1)),"")</f>
        <v/>
      </c>
      <c r="AF2121" s="52"/>
    </row>
    <row r="2122" spans="30:32" x14ac:dyDescent="0.3">
      <c r="AD2122" s="43" t="s">
        <v>2402</v>
      </c>
      <c r="AE2122" s="3" t="str">
        <f>IFERROR(LEFT(AD2122,(FIND(",",AD2122,1)-1)),"")</f>
        <v>Israel</v>
      </c>
      <c r="AF2122" s="51" t="s">
        <v>2403</v>
      </c>
    </row>
    <row r="2123" spans="30:32" x14ac:dyDescent="0.3">
      <c r="AD2123" s="44"/>
      <c r="AE2123" s="3" t="str">
        <f>IFERROR(LEFT(AD2123,(FIND(",",AD2123,1)-1)),"")</f>
        <v/>
      </c>
      <c r="AF2123" s="52"/>
    </row>
    <row r="2124" spans="30:32" x14ac:dyDescent="0.3">
      <c r="AD2124" s="43" t="s">
        <v>2404</v>
      </c>
      <c r="AE2124" s="3" t="str">
        <f>IFERROR(LEFT(AD2124,(FIND(",",AD2124,1)-1)),"")</f>
        <v>Issa</v>
      </c>
      <c r="AF2124" s="51" t="s">
        <v>2405</v>
      </c>
    </row>
    <row r="2125" spans="30:32" x14ac:dyDescent="0.3">
      <c r="AD2125" s="44"/>
      <c r="AE2125" s="3" t="str">
        <f>IFERROR(LEFT(AD2125,(FIND(",",AD2125,1)-1)),"")</f>
        <v/>
      </c>
      <c r="AF2125" s="52"/>
    </row>
    <row r="2126" spans="30:32" x14ac:dyDescent="0.3">
      <c r="AD2126" s="43" t="s">
        <v>2406</v>
      </c>
      <c r="AE2126" s="3" t="str">
        <f>IFERROR(LEFT(AD2126,(FIND(",",AD2126,1)-1)),"")</f>
        <v>Istook</v>
      </c>
      <c r="AF2126" s="51" t="s">
        <v>2407</v>
      </c>
    </row>
    <row r="2127" spans="30:32" x14ac:dyDescent="0.3">
      <c r="AD2127" s="44"/>
      <c r="AE2127" s="3" t="str">
        <f>IFERROR(LEFT(AD2127,(FIND(",",AD2127,1)-1)),"")</f>
        <v/>
      </c>
      <c r="AF2127" s="52"/>
    </row>
    <row r="2128" spans="30:32" x14ac:dyDescent="0.3">
      <c r="AD2128" s="43" t="s">
        <v>2408</v>
      </c>
      <c r="AE2128" s="3" t="str">
        <f>IFERROR(LEFT(AD2128,(FIND(",",AD2128,1)-1)),"")</f>
        <v>Jackson Lee</v>
      </c>
      <c r="AF2128" s="51" t="s">
        <v>2409</v>
      </c>
    </row>
    <row r="2129" spans="30:32" x14ac:dyDescent="0.3">
      <c r="AD2129" s="44"/>
      <c r="AE2129" s="3" t="str">
        <f>IFERROR(LEFT(AD2129,(FIND(",",AD2129,1)-1)),"")</f>
        <v/>
      </c>
      <c r="AF2129" s="52"/>
    </row>
    <row r="2130" spans="30:32" x14ac:dyDescent="0.3">
      <c r="AD2130" s="43" t="s">
        <v>2410</v>
      </c>
      <c r="AE2130" s="3" t="str">
        <f>IFERROR(LEFT(AD2130,(FIND(",",AD2130,1)-1)),"")</f>
        <v>Jackson</v>
      </c>
      <c r="AF2130" s="51" t="s">
        <v>2411</v>
      </c>
    </row>
    <row r="2131" spans="30:32" x14ac:dyDescent="0.3">
      <c r="AD2131" s="44"/>
      <c r="AE2131" s="3" t="str">
        <f>IFERROR(LEFT(AD2131,(FIND(",",AD2131,1)-1)),"")</f>
        <v/>
      </c>
      <c r="AF2131" s="52"/>
    </row>
    <row r="2132" spans="30:32" x14ac:dyDescent="0.3">
      <c r="AD2132" s="43" t="s">
        <v>2412</v>
      </c>
      <c r="AE2132" s="3" t="str">
        <f>IFERROR(LEFT(AD2132,(FIND(",",AD2132,1)-1)),"")</f>
        <v>Jackson</v>
      </c>
      <c r="AF2132" s="51" t="s">
        <v>2413</v>
      </c>
    </row>
    <row r="2133" spans="30:32" x14ac:dyDescent="0.3">
      <c r="AD2133" s="44"/>
      <c r="AE2133" s="3" t="str">
        <f>IFERROR(LEFT(AD2133,(FIND(",",AD2133,1)-1)),"")</f>
        <v/>
      </c>
      <c r="AF2133" s="52"/>
    </row>
    <row r="2134" spans="30:32" x14ac:dyDescent="0.3">
      <c r="AD2134" s="43" t="s">
        <v>2414</v>
      </c>
      <c r="AE2134" s="3" t="str">
        <f>IFERROR(LEFT(AD2134,(FIND(",",AD2134,1)-1)),"")</f>
        <v>Jacobs</v>
      </c>
      <c r="AF2134" s="51" t="s">
        <v>2415</v>
      </c>
    </row>
    <row r="2135" spans="30:32" x14ac:dyDescent="0.3">
      <c r="AD2135" s="44"/>
      <c r="AE2135" s="3" t="str">
        <f>IFERROR(LEFT(AD2135,(FIND(",",AD2135,1)-1)),"")</f>
        <v/>
      </c>
      <c r="AF2135" s="52"/>
    </row>
    <row r="2136" spans="30:32" x14ac:dyDescent="0.3">
      <c r="AD2136" s="43" t="s">
        <v>2416</v>
      </c>
      <c r="AE2136" s="3" t="str">
        <f>IFERROR(LEFT(AD2136,(FIND(",",AD2136,1)-1)),"")</f>
        <v>James</v>
      </c>
      <c r="AF2136" s="51" t="s">
        <v>2417</v>
      </c>
    </row>
    <row r="2137" spans="30:32" x14ac:dyDescent="0.3">
      <c r="AD2137" s="44"/>
      <c r="AE2137" s="3" t="str">
        <f>IFERROR(LEFT(AD2137,(FIND(",",AD2137,1)-1)),"")</f>
        <v/>
      </c>
      <c r="AF2137" s="52"/>
    </row>
    <row r="2138" spans="30:32" x14ac:dyDescent="0.3">
      <c r="AD2138" s="43" t="s">
        <v>2418</v>
      </c>
      <c r="AE2138" s="3" t="str">
        <f>IFERROR(LEFT(AD2138,(FIND(",",AD2138,1)-1)),"")</f>
        <v>Janklow</v>
      </c>
      <c r="AF2138" s="51" t="s">
        <v>2419</v>
      </c>
    </row>
    <row r="2139" spans="30:32" x14ac:dyDescent="0.3">
      <c r="AD2139" s="44"/>
      <c r="AE2139" s="3" t="str">
        <f>IFERROR(LEFT(AD2139,(FIND(",",AD2139,1)-1)),"")</f>
        <v/>
      </c>
      <c r="AF2139" s="52"/>
    </row>
    <row r="2140" spans="30:32" x14ac:dyDescent="0.3">
      <c r="AD2140" s="43" t="s">
        <v>2420</v>
      </c>
      <c r="AE2140" s="3" t="str">
        <f>IFERROR(LEFT(AD2140,(FIND(",",AD2140,1)-1)),"")</f>
        <v>Jarman</v>
      </c>
      <c r="AF2140" s="51" t="s">
        <v>2421</v>
      </c>
    </row>
    <row r="2141" spans="30:32" x14ac:dyDescent="0.3">
      <c r="AD2141" s="44"/>
      <c r="AE2141" s="3" t="str">
        <f>IFERROR(LEFT(AD2141,(FIND(",",AD2141,1)-1)),"")</f>
        <v/>
      </c>
      <c r="AF2141" s="52"/>
    </row>
    <row r="2142" spans="30:32" x14ac:dyDescent="0.3">
      <c r="AD2142" s="43" t="s">
        <v>2422</v>
      </c>
      <c r="AE2142" s="3" t="str">
        <f>IFERROR(LEFT(AD2142,(FIND(",",AD2142,1)-1)),"")</f>
        <v>Javits</v>
      </c>
      <c r="AF2142" s="51" t="s">
        <v>2423</v>
      </c>
    </row>
    <row r="2143" spans="30:32" x14ac:dyDescent="0.3">
      <c r="AD2143" s="44"/>
      <c r="AE2143" s="3" t="str">
        <f>IFERROR(LEFT(AD2143,(FIND(",",AD2143,1)-1)),"")</f>
        <v/>
      </c>
      <c r="AF2143" s="52"/>
    </row>
    <row r="2144" spans="30:32" x14ac:dyDescent="0.3">
      <c r="AD2144" s="43" t="s">
        <v>2424</v>
      </c>
      <c r="AE2144" s="3" t="str">
        <f>IFERROR(LEFT(AD2144,(FIND(",",AD2144,1)-1)),"")</f>
        <v>Jayapal</v>
      </c>
      <c r="AF2144" s="51" t="s">
        <v>2425</v>
      </c>
    </row>
    <row r="2145" spans="30:32" x14ac:dyDescent="0.3">
      <c r="AD2145" s="44"/>
      <c r="AE2145" s="3" t="str">
        <f>IFERROR(LEFT(AD2145,(FIND(",",AD2145,1)-1)),"")</f>
        <v/>
      </c>
      <c r="AF2145" s="52"/>
    </row>
    <row r="2146" spans="30:32" x14ac:dyDescent="0.3">
      <c r="AD2146" s="43" t="s">
        <v>2426</v>
      </c>
      <c r="AE2146" s="3" t="str">
        <f>IFERROR(LEFT(AD2146,(FIND(",",AD2146,1)-1)),"")</f>
        <v>Jefferson</v>
      </c>
      <c r="AF2146" s="51" t="s">
        <v>2427</v>
      </c>
    </row>
    <row r="2147" spans="30:32" x14ac:dyDescent="0.3">
      <c r="AD2147" s="44"/>
      <c r="AE2147" s="3" t="str">
        <f>IFERROR(LEFT(AD2147,(FIND(",",AD2147,1)-1)),"")</f>
        <v/>
      </c>
      <c r="AF2147" s="52"/>
    </row>
    <row r="2148" spans="30:32" x14ac:dyDescent="0.3">
      <c r="AD2148" s="43" t="s">
        <v>2428</v>
      </c>
      <c r="AE2148" s="3" t="str">
        <f>IFERROR(LEFT(AD2148,(FIND(",",AD2148,1)-1)),"")</f>
        <v>Jeffords</v>
      </c>
      <c r="AF2148" s="51" t="s">
        <v>2429</v>
      </c>
    </row>
    <row r="2149" spans="30:32" x14ac:dyDescent="0.3">
      <c r="AD2149" s="44"/>
      <c r="AE2149" s="3" t="str">
        <f>IFERROR(LEFT(AD2149,(FIND(",",AD2149,1)-1)),"")</f>
        <v/>
      </c>
      <c r="AF2149" s="52"/>
    </row>
    <row r="2150" spans="30:32" x14ac:dyDescent="0.3">
      <c r="AD2150" s="43" t="s">
        <v>2430</v>
      </c>
      <c r="AE2150" s="3" t="str">
        <f>IFERROR(LEFT(AD2150,(FIND(",",AD2150,1)-1)),"")</f>
        <v>Jeffries</v>
      </c>
      <c r="AF2150" s="51" t="s">
        <v>2431</v>
      </c>
    </row>
    <row r="2151" spans="30:32" x14ac:dyDescent="0.3">
      <c r="AD2151" s="44"/>
      <c r="AE2151" s="3" t="str">
        <f>IFERROR(LEFT(AD2151,(FIND(",",AD2151,1)-1)),"")</f>
        <v/>
      </c>
      <c r="AF2151" s="52"/>
    </row>
    <row r="2152" spans="30:32" x14ac:dyDescent="0.3">
      <c r="AD2152" s="43" t="s">
        <v>2432</v>
      </c>
      <c r="AE2152" s="3" t="str">
        <f>IFERROR(LEFT(AD2152,(FIND(",",AD2152,1)-1)),"")</f>
        <v>Jeffries</v>
      </c>
      <c r="AF2152" s="51" t="s">
        <v>2433</v>
      </c>
    </row>
    <row r="2153" spans="30:32" x14ac:dyDescent="0.3">
      <c r="AD2153" s="44"/>
      <c r="AE2153" s="3" t="str">
        <f>IFERROR(LEFT(AD2153,(FIND(",",AD2153,1)-1)),"")</f>
        <v/>
      </c>
      <c r="AF2153" s="52"/>
    </row>
    <row r="2154" spans="30:32" x14ac:dyDescent="0.3">
      <c r="AD2154" s="43" t="s">
        <v>2434</v>
      </c>
      <c r="AE2154" s="3" t="str">
        <f>IFERROR(LEFT(AD2154,(FIND(",",AD2154,1)-1)),"")</f>
        <v>Jenkins</v>
      </c>
      <c r="AF2154" s="51" t="s">
        <v>2435</v>
      </c>
    </row>
    <row r="2155" spans="30:32" x14ac:dyDescent="0.3">
      <c r="AD2155" s="44"/>
      <c r="AE2155" s="3" t="str">
        <f>IFERROR(LEFT(AD2155,(FIND(",",AD2155,1)-1)),"")</f>
        <v/>
      </c>
      <c r="AF2155" s="52"/>
    </row>
    <row r="2156" spans="30:32" x14ac:dyDescent="0.3">
      <c r="AD2156" s="43" t="s">
        <v>2436</v>
      </c>
      <c r="AE2156" s="3" t="str">
        <f>IFERROR(LEFT(AD2156,(FIND(",",AD2156,1)-1)),"")</f>
        <v>Jenkins</v>
      </c>
      <c r="AF2156" s="51" t="s">
        <v>2437</v>
      </c>
    </row>
    <row r="2157" spans="30:32" x14ac:dyDescent="0.3">
      <c r="AD2157" s="44"/>
      <c r="AE2157" s="3" t="str">
        <f>IFERROR(LEFT(AD2157,(FIND(",",AD2157,1)-1)),"")</f>
        <v/>
      </c>
      <c r="AF2157" s="52"/>
    </row>
    <row r="2158" spans="30:32" x14ac:dyDescent="0.3">
      <c r="AD2158" s="43" t="s">
        <v>2438</v>
      </c>
      <c r="AE2158" s="3" t="str">
        <f>IFERROR(LEFT(AD2158,(FIND(",",AD2158,1)-1)),"")</f>
        <v>Jenkins</v>
      </c>
      <c r="AF2158" s="51" t="s">
        <v>2439</v>
      </c>
    </row>
    <row r="2159" spans="30:32" x14ac:dyDescent="0.3">
      <c r="AD2159" s="44"/>
      <c r="AE2159" s="3" t="str">
        <f>IFERROR(LEFT(AD2159,(FIND(",",AD2159,1)-1)),"")</f>
        <v/>
      </c>
      <c r="AF2159" s="52"/>
    </row>
    <row r="2160" spans="30:32" x14ac:dyDescent="0.3">
      <c r="AD2160" s="43" t="s">
        <v>2440</v>
      </c>
      <c r="AE2160" s="3" t="str">
        <f>IFERROR(LEFT(AD2160,(FIND(",",AD2160,1)-1)),"")</f>
        <v>Jenkins</v>
      </c>
      <c r="AF2160" s="51" t="s">
        <v>2441</v>
      </c>
    </row>
    <row r="2161" spans="30:32" x14ac:dyDescent="0.3">
      <c r="AD2161" s="44"/>
      <c r="AE2161" s="3" t="str">
        <f>IFERROR(LEFT(AD2161,(FIND(",",AD2161,1)-1)),"")</f>
        <v/>
      </c>
      <c r="AF2161" s="52"/>
    </row>
    <row r="2162" spans="30:32" ht="27.6" x14ac:dyDescent="0.3">
      <c r="AD2162" s="43" t="s">
        <v>2442</v>
      </c>
      <c r="AE2162" s="3" t="str">
        <f>IFERROR(LEFT(AD2162,(FIND(",",AD2162,1)-1)),"")</f>
        <v>Jenrette</v>
      </c>
      <c r="AF2162" s="51" t="s">
        <v>2443</v>
      </c>
    </row>
    <row r="2163" spans="30:32" x14ac:dyDescent="0.3">
      <c r="AD2163" s="44"/>
      <c r="AE2163" s="3" t="str">
        <f>IFERROR(LEFT(AD2163,(FIND(",",AD2163,1)-1)),"")</f>
        <v/>
      </c>
      <c r="AF2163" s="52"/>
    </row>
    <row r="2164" spans="30:32" x14ac:dyDescent="0.3">
      <c r="AD2164" s="43" t="s">
        <v>2444</v>
      </c>
      <c r="AE2164" s="3" t="str">
        <f>IFERROR(LEFT(AD2164,(FIND(",",AD2164,1)-1)),"")</f>
        <v>Jepsen</v>
      </c>
      <c r="AF2164" s="51" t="s">
        <v>2445</v>
      </c>
    </row>
    <row r="2165" spans="30:32" x14ac:dyDescent="0.3">
      <c r="AD2165" s="44"/>
      <c r="AE2165" s="3" t="str">
        <f>IFERROR(LEFT(AD2165,(FIND(",",AD2165,1)-1)),"")</f>
        <v/>
      </c>
      <c r="AF2165" s="52"/>
    </row>
    <row r="2166" spans="30:32" x14ac:dyDescent="0.3">
      <c r="AD2166" s="43" t="s">
        <v>2446</v>
      </c>
      <c r="AE2166" s="3" t="str">
        <f>IFERROR(LEFT(AD2166,(FIND(",",AD2166,1)-1)),"")</f>
        <v>Jindal</v>
      </c>
      <c r="AF2166" s="51" t="s">
        <v>2447</v>
      </c>
    </row>
    <row r="2167" spans="30:32" x14ac:dyDescent="0.3">
      <c r="AD2167" s="44"/>
      <c r="AE2167" s="3" t="str">
        <f>IFERROR(LEFT(AD2167,(FIND(",",AD2167,1)-1)),"")</f>
        <v/>
      </c>
      <c r="AF2167" s="52"/>
    </row>
    <row r="2168" spans="30:32" x14ac:dyDescent="0.3">
      <c r="AD2168" s="43" t="s">
        <v>2448</v>
      </c>
      <c r="AE2168" s="3" t="str">
        <f>IFERROR(LEFT(AD2168,(FIND(",",AD2168,1)-1)),"")</f>
        <v>Johanns</v>
      </c>
      <c r="AF2168" s="51" t="s">
        <v>2449</v>
      </c>
    </row>
    <row r="2169" spans="30:32" x14ac:dyDescent="0.3">
      <c r="AD2169" s="44"/>
      <c r="AE2169" s="3" t="str">
        <f>IFERROR(LEFT(AD2169,(FIND(",",AD2169,1)-1)),"")</f>
        <v/>
      </c>
      <c r="AF2169" s="52"/>
    </row>
    <row r="2170" spans="30:32" x14ac:dyDescent="0.3">
      <c r="AD2170" s="43" t="s">
        <v>2450</v>
      </c>
      <c r="AE2170" s="3" t="str">
        <f>IFERROR(LEFT(AD2170,(FIND(",",AD2170,1)-1)),"")</f>
        <v>John</v>
      </c>
      <c r="AF2170" s="51" t="s">
        <v>2451</v>
      </c>
    </row>
    <row r="2171" spans="30:32" x14ac:dyDescent="0.3">
      <c r="AD2171" s="44"/>
      <c r="AE2171" s="3" t="str">
        <f>IFERROR(LEFT(AD2171,(FIND(",",AD2171,1)-1)),"")</f>
        <v/>
      </c>
      <c r="AF2171" s="52"/>
    </row>
    <row r="2172" spans="30:32" x14ac:dyDescent="0.3">
      <c r="AD2172" s="43" t="s">
        <v>2452</v>
      </c>
      <c r="AE2172" s="3" t="str">
        <f>IFERROR(LEFT(AD2172,(FIND(",",AD2172,1)-1)),"")</f>
        <v>Johnson</v>
      </c>
      <c r="AF2172" s="51" t="s">
        <v>2453</v>
      </c>
    </row>
    <row r="2173" spans="30:32" x14ac:dyDescent="0.3">
      <c r="AD2173" s="44"/>
      <c r="AE2173" s="3" t="str">
        <f>IFERROR(LEFT(AD2173,(FIND(",",AD2173,1)-1)),"")</f>
        <v/>
      </c>
      <c r="AF2173" s="52"/>
    </row>
    <row r="2174" spans="30:32" x14ac:dyDescent="0.3">
      <c r="AD2174" s="43" t="s">
        <v>2454</v>
      </c>
      <c r="AE2174" s="3" t="str">
        <f>IFERROR(LEFT(AD2174,(FIND(",",AD2174,1)-1)),"")</f>
        <v>Johnson</v>
      </c>
      <c r="AF2174" s="51" t="s">
        <v>2455</v>
      </c>
    </row>
    <row r="2175" spans="30:32" x14ac:dyDescent="0.3">
      <c r="AD2175" s="44"/>
      <c r="AE2175" s="3" t="str">
        <f>IFERROR(LEFT(AD2175,(FIND(",",AD2175,1)-1)),"")</f>
        <v/>
      </c>
      <c r="AF2175" s="52"/>
    </row>
    <row r="2176" spans="30:32" x14ac:dyDescent="0.3">
      <c r="AD2176" s="43" t="s">
        <v>2456</v>
      </c>
      <c r="AE2176" s="3" t="str">
        <f>IFERROR(LEFT(AD2176,(FIND(",",AD2176,1)-1)),"")</f>
        <v>Johnson</v>
      </c>
      <c r="AF2176" s="51" t="s">
        <v>2457</v>
      </c>
    </row>
    <row r="2177" spans="30:32" x14ac:dyDescent="0.3">
      <c r="AD2177" s="44"/>
      <c r="AE2177" s="3" t="str">
        <f>IFERROR(LEFT(AD2177,(FIND(",",AD2177,1)-1)),"")</f>
        <v/>
      </c>
      <c r="AF2177" s="52"/>
    </row>
    <row r="2178" spans="30:32" x14ac:dyDescent="0.3">
      <c r="AD2178" s="43" t="s">
        <v>2458</v>
      </c>
      <c r="AE2178" s="3" t="str">
        <f>IFERROR(LEFT(AD2178,(FIND(",",AD2178,1)-1)),"")</f>
        <v>Johnson</v>
      </c>
      <c r="AF2178" s="51" t="s">
        <v>2459</v>
      </c>
    </row>
    <row r="2179" spans="30:32" x14ac:dyDescent="0.3">
      <c r="AD2179" s="44"/>
      <c r="AE2179" s="3" t="str">
        <f>IFERROR(LEFT(AD2179,(FIND(",",AD2179,1)-1)),"")</f>
        <v/>
      </c>
      <c r="AF2179" s="52"/>
    </row>
    <row r="2180" spans="30:32" x14ac:dyDescent="0.3">
      <c r="AD2180" s="43" t="s">
        <v>2460</v>
      </c>
      <c r="AE2180" s="3" t="str">
        <f>IFERROR(LEFT(AD2180,(FIND(",",AD2180,1)-1)),"")</f>
        <v>Johnson</v>
      </c>
      <c r="AF2180" s="51" t="s">
        <v>2461</v>
      </c>
    </row>
    <row r="2181" spans="30:32" x14ac:dyDescent="0.3">
      <c r="AD2181" s="44"/>
      <c r="AE2181" s="3" t="str">
        <f>IFERROR(LEFT(AD2181,(FIND(",",AD2181,1)-1)),"")</f>
        <v/>
      </c>
      <c r="AF2181" s="52"/>
    </row>
    <row r="2182" spans="30:32" ht="27.6" x14ac:dyDescent="0.3">
      <c r="AD2182" s="43" t="s">
        <v>2462</v>
      </c>
      <c r="AE2182" s="3" t="str">
        <f>IFERROR(LEFT(AD2182,(FIND(",",AD2182,1)-1)),"")</f>
        <v>Johnson</v>
      </c>
      <c r="AF2182" s="51" t="s">
        <v>2463</v>
      </c>
    </row>
    <row r="2183" spans="30:32" x14ac:dyDescent="0.3">
      <c r="AD2183" s="44"/>
      <c r="AE2183" s="3" t="str">
        <f>IFERROR(LEFT(AD2183,(FIND(",",AD2183,1)-1)),"")</f>
        <v/>
      </c>
      <c r="AF2183" s="52"/>
    </row>
    <row r="2184" spans="30:32" x14ac:dyDescent="0.3">
      <c r="AD2184" s="43" t="s">
        <v>2464</v>
      </c>
      <c r="AE2184" s="3" t="str">
        <f>IFERROR(LEFT(AD2184,(FIND(",",AD2184,1)-1)),"")</f>
        <v>Johnson</v>
      </c>
      <c r="AF2184" s="51" t="s">
        <v>2465</v>
      </c>
    </row>
    <row r="2185" spans="30:32" x14ac:dyDescent="0.3">
      <c r="AD2185" s="44"/>
      <c r="AE2185" s="3" t="str">
        <f>IFERROR(LEFT(AD2185,(FIND(",",AD2185,1)-1)),"")</f>
        <v/>
      </c>
      <c r="AF2185" s="52"/>
    </row>
    <row r="2186" spans="30:32" x14ac:dyDescent="0.3">
      <c r="AD2186" s="43" t="s">
        <v>2466</v>
      </c>
      <c r="AE2186" s="3" t="str">
        <f>IFERROR(LEFT(AD2186,(FIND(",",AD2186,1)-1)),"")</f>
        <v>Johnson</v>
      </c>
      <c r="AF2186" s="51" t="s">
        <v>2467</v>
      </c>
    </row>
    <row r="2187" spans="30:32" x14ac:dyDescent="0.3">
      <c r="AD2187" s="44"/>
      <c r="AE2187" s="3" t="str">
        <f>IFERROR(LEFT(AD2187,(FIND(",",AD2187,1)-1)),"")</f>
        <v/>
      </c>
      <c r="AF2187" s="52"/>
    </row>
    <row r="2188" spans="30:32" x14ac:dyDescent="0.3">
      <c r="AD2188" s="43" t="s">
        <v>2468</v>
      </c>
      <c r="AE2188" s="3" t="str">
        <f>IFERROR(LEFT(AD2188,(FIND(",",AD2188,1)-1)),"")</f>
        <v>Johnson</v>
      </c>
      <c r="AF2188" s="51" t="s">
        <v>2469</v>
      </c>
    </row>
    <row r="2189" spans="30:32" x14ac:dyDescent="0.3">
      <c r="AD2189" s="44"/>
      <c r="AE2189" s="3" t="str">
        <f>IFERROR(LEFT(AD2189,(FIND(",",AD2189,1)-1)),"")</f>
        <v/>
      </c>
      <c r="AF2189" s="52"/>
    </row>
    <row r="2190" spans="30:32" x14ac:dyDescent="0.3">
      <c r="AD2190" s="43" t="s">
        <v>2470</v>
      </c>
      <c r="AE2190" s="3" t="str">
        <f>IFERROR(LEFT(AD2190,(FIND(",",AD2190,1)-1)),"")</f>
        <v>Johnson</v>
      </c>
      <c r="AF2190" s="51" t="s">
        <v>2471</v>
      </c>
    </row>
    <row r="2191" spans="30:32" x14ac:dyDescent="0.3">
      <c r="AD2191" s="44"/>
      <c r="AE2191" s="3" t="str">
        <f>IFERROR(LEFT(AD2191,(FIND(",",AD2191,1)-1)),"")</f>
        <v/>
      </c>
      <c r="AF2191" s="52"/>
    </row>
    <row r="2192" spans="30:32" x14ac:dyDescent="0.3">
      <c r="AD2192" s="43" t="s">
        <v>2472</v>
      </c>
      <c r="AE2192" s="3" t="str">
        <f>IFERROR(LEFT(AD2192,(FIND(",",AD2192,1)-1)),"")</f>
        <v>Johnson</v>
      </c>
      <c r="AF2192" s="51" t="s">
        <v>2473</v>
      </c>
    </row>
    <row r="2193" spans="30:32" x14ac:dyDescent="0.3">
      <c r="AD2193" s="44"/>
      <c r="AE2193" s="3" t="str">
        <f>IFERROR(LEFT(AD2193,(FIND(",",AD2193,1)-1)),"")</f>
        <v/>
      </c>
      <c r="AF2193" s="52"/>
    </row>
    <row r="2194" spans="30:32" x14ac:dyDescent="0.3">
      <c r="AD2194" s="43" t="s">
        <v>2474</v>
      </c>
      <c r="AE2194" s="3" t="str">
        <f>IFERROR(LEFT(AD2194,(FIND(",",AD2194,1)-1)),"")</f>
        <v>Johnson</v>
      </c>
      <c r="AF2194" s="51" t="s">
        <v>2475</v>
      </c>
    </row>
    <row r="2195" spans="30:32" x14ac:dyDescent="0.3">
      <c r="AD2195" s="44"/>
      <c r="AE2195" s="3" t="str">
        <f>IFERROR(LEFT(AD2195,(FIND(",",AD2195,1)-1)),"")</f>
        <v/>
      </c>
      <c r="AF2195" s="52"/>
    </row>
    <row r="2196" spans="30:32" x14ac:dyDescent="0.3">
      <c r="AD2196" s="43" t="s">
        <v>2476</v>
      </c>
      <c r="AE2196" s="3" t="str">
        <f>IFERROR(LEFT(AD2196,(FIND(",",AD2196,1)-1)),"")</f>
        <v>Johnson</v>
      </c>
      <c r="AF2196" s="51" t="s">
        <v>2477</v>
      </c>
    </row>
    <row r="2197" spans="30:32" x14ac:dyDescent="0.3">
      <c r="AD2197" s="44"/>
      <c r="AE2197" s="3" t="str">
        <f>IFERROR(LEFT(AD2197,(FIND(",",AD2197,1)-1)),"")</f>
        <v/>
      </c>
      <c r="AF2197" s="52"/>
    </row>
    <row r="2198" spans="30:32" x14ac:dyDescent="0.3">
      <c r="AD2198" s="43" t="s">
        <v>2478</v>
      </c>
      <c r="AE2198" s="3" t="str">
        <f>IFERROR(LEFT(AD2198,(FIND(",",AD2198,1)-1)),"")</f>
        <v>Johnson</v>
      </c>
      <c r="AF2198" s="51" t="s">
        <v>2479</v>
      </c>
    </row>
    <row r="2199" spans="30:32" x14ac:dyDescent="0.3">
      <c r="AD2199" s="44"/>
      <c r="AE2199" s="3" t="str">
        <f>IFERROR(LEFT(AD2199,(FIND(",",AD2199,1)-1)),"")</f>
        <v/>
      </c>
      <c r="AF2199" s="52"/>
    </row>
    <row r="2200" spans="30:32" ht="27.6" x14ac:dyDescent="0.3">
      <c r="AD2200" s="43" t="s">
        <v>2480</v>
      </c>
      <c r="AE2200" s="3" t="str">
        <f>IFERROR(LEFT(AD2200,(FIND(",",AD2200,1)-1)),"")</f>
        <v>Johnston</v>
      </c>
      <c r="AF2200" s="51" t="s">
        <v>2481</v>
      </c>
    </row>
    <row r="2201" spans="30:32" x14ac:dyDescent="0.3">
      <c r="AD2201" s="44"/>
      <c r="AE2201" s="3" t="str">
        <f>IFERROR(LEFT(AD2201,(FIND(",",AD2201,1)-1)),"")</f>
        <v/>
      </c>
      <c r="AF2201" s="52"/>
    </row>
    <row r="2202" spans="30:32" x14ac:dyDescent="0.3">
      <c r="AD2202" s="43" t="s">
        <v>2482</v>
      </c>
      <c r="AE2202" s="3" t="str">
        <f>IFERROR(LEFT(AD2202,(FIND(",",AD2202,1)-1)),"")</f>
        <v>Johnston</v>
      </c>
      <c r="AF2202" s="51" t="s">
        <v>2483</v>
      </c>
    </row>
    <row r="2203" spans="30:32" x14ac:dyDescent="0.3">
      <c r="AD2203" s="44"/>
      <c r="AE2203" s="3" t="str">
        <f>IFERROR(LEFT(AD2203,(FIND(",",AD2203,1)-1)),"")</f>
        <v/>
      </c>
      <c r="AF2203" s="52"/>
    </row>
    <row r="2204" spans="30:32" x14ac:dyDescent="0.3">
      <c r="AD2204" s="43" t="s">
        <v>2484</v>
      </c>
      <c r="AE2204" s="3" t="str">
        <f>IFERROR(LEFT(AD2204,(FIND(",",AD2204,1)-1)),"")</f>
        <v>Johnston</v>
      </c>
      <c r="AF2204" s="51" t="s">
        <v>2485</v>
      </c>
    </row>
    <row r="2205" spans="30:32" x14ac:dyDescent="0.3">
      <c r="AD2205" s="44"/>
      <c r="AE2205" s="3" t="str">
        <f>IFERROR(LEFT(AD2205,(FIND(",",AD2205,1)-1)),"")</f>
        <v/>
      </c>
      <c r="AF2205" s="52"/>
    </row>
    <row r="2206" spans="30:32" x14ac:dyDescent="0.3">
      <c r="AD2206" s="43" t="s">
        <v>2486</v>
      </c>
      <c r="AE2206" s="3" t="str">
        <f>IFERROR(LEFT(AD2206,(FIND(",",AD2206,1)-1)),"")</f>
        <v>Jolly</v>
      </c>
      <c r="AF2206" s="51" t="s">
        <v>2487</v>
      </c>
    </row>
    <row r="2207" spans="30:32" x14ac:dyDescent="0.3">
      <c r="AD2207" s="44"/>
      <c r="AE2207" s="3" t="str">
        <f>IFERROR(LEFT(AD2207,(FIND(",",AD2207,1)-1)),"")</f>
        <v/>
      </c>
      <c r="AF2207" s="52"/>
    </row>
    <row r="2208" spans="30:32" x14ac:dyDescent="0.3">
      <c r="AD2208" s="43" t="s">
        <v>2488</v>
      </c>
      <c r="AE2208" s="3" t="str">
        <f>IFERROR(LEFT(AD2208,(FIND(",",AD2208,1)-1)),"")</f>
        <v>Jones</v>
      </c>
      <c r="AF2208" s="51" t="s">
        <v>2489</v>
      </c>
    </row>
    <row r="2209" spans="30:32" x14ac:dyDescent="0.3">
      <c r="AD2209" s="44"/>
      <c r="AE2209" s="3" t="str">
        <f>IFERROR(LEFT(AD2209,(FIND(",",AD2209,1)-1)),"")</f>
        <v/>
      </c>
      <c r="AF2209" s="52"/>
    </row>
    <row r="2210" spans="30:32" x14ac:dyDescent="0.3">
      <c r="AD2210" s="43" t="s">
        <v>2490</v>
      </c>
      <c r="AE2210" s="3" t="str">
        <f>IFERROR(LEFT(AD2210,(FIND(",",AD2210,1)-1)),"")</f>
        <v>Jones</v>
      </c>
      <c r="AF2210" s="51" t="s">
        <v>2491</v>
      </c>
    </row>
    <row r="2211" spans="30:32" x14ac:dyDescent="0.3">
      <c r="AD2211" s="44"/>
      <c r="AE2211" s="3" t="str">
        <f>IFERROR(LEFT(AD2211,(FIND(",",AD2211,1)-1)),"")</f>
        <v/>
      </c>
      <c r="AF2211" s="52"/>
    </row>
    <row r="2212" spans="30:32" x14ac:dyDescent="0.3">
      <c r="AD2212" s="43" t="s">
        <v>2492</v>
      </c>
      <c r="AE2212" s="3" t="str">
        <f>IFERROR(LEFT(AD2212,(FIND(",",AD2212,1)-1)),"")</f>
        <v>Jones</v>
      </c>
      <c r="AF2212" s="51" t="s">
        <v>2493</v>
      </c>
    </row>
    <row r="2213" spans="30:32" x14ac:dyDescent="0.3">
      <c r="AD2213" s="44"/>
      <c r="AE2213" s="3" t="str">
        <f>IFERROR(LEFT(AD2213,(FIND(",",AD2213,1)-1)),"")</f>
        <v/>
      </c>
      <c r="AF2213" s="52"/>
    </row>
    <row r="2214" spans="30:32" x14ac:dyDescent="0.3">
      <c r="AD2214" s="43" t="s">
        <v>2494</v>
      </c>
      <c r="AE2214" s="3" t="str">
        <f>IFERROR(LEFT(AD2214,(FIND(",",AD2214,1)-1)),"")</f>
        <v>Jones</v>
      </c>
      <c r="AF2214" s="51" t="s">
        <v>2495</v>
      </c>
    </row>
    <row r="2215" spans="30:32" x14ac:dyDescent="0.3">
      <c r="AD2215" s="44"/>
      <c r="AE2215" s="3" t="str">
        <f>IFERROR(LEFT(AD2215,(FIND(",",AD2215,1)-1)),"")</f>
        <v/>
      </c>
      <c r="AF2215" s="52"/>
    </row>
    <row r="2216" spans="30:32" x14ac:dyDescent="0.3">
      <c r="AD2216" s="43" t="s">
        <v>2496</v>
      </c>
      <c r="AE2216" s="3" t="str">
        <f>IFERROR(LEFT(AD2216,(FIND(",",AD2216,1)-1)),"")</f>
        <v>Jones</v>
      </c>
      <c r="AF2216" s="51" t="s">
        <v>2497</v>
      </c>
    </row>
    <row r="2217" spans="30:32" x14ac:dyDescent="0.3">
      <c r="AD2217" s="44"/>
      <c r="AE2217" s="3" t="str">
        <f>IFERROR(LEFT(AD2217,(FIND(",",AD2217,1)-1)),"")</f>
        <v/>
      </c>
      <c r="AF2217" s="52"/>
    </row>
    <row r="2218" spans="30:32" x14ac:dyDescent="0.3">
      <c r="AD2218" s="43" t="s">
        <v>2498</v>
      </c>
      <c r="AE2218" s="3" t="str">
        <f>IFERROR(LEFT(AD2218,(FIND(",",AD2218,1)-1)),"")</f>
        <v>Jones</v>
      </c>
      <c r="AF2218" s="51" t="s">
        <v>2499</v>
      </c>
    </row>
    <row r="2219" spans="30:32" x14ac:dyDescent="0.3">
      <c r="AD2219" s="44"/>
      <c r="AE2219" s="3" t="str">
        <f>IFERROR(LEFT(AD2219,(FIND(",",AD2219,1)-1)),"")</f>
        <v/>
      </c>
      <c r="AF2219" s="52"/>
    </row>
    <row r="2220" spans="30:32" x14ac:dyDescent="0.3">
      <c r="AD2220" s="43" t="s">
        <v>2500</v>
      </c>
      <c r="AE2220" s="3" t="str">
        <f>IFERROR(LEFT(AD2220,(FIND(",",AD2220,1)-1)),"")</f>
        <v>Jones</v>
      </c>
      <c r="AF2220" s="51" t="s">
        <v>2501</v>
      </c>
    </row>
    <row r="2221" spans="30:32" x14ac:dyDescent="0.3">
      <c r="AD2221" s="44"/>
      <c r="AE2221" s="3" t="str">
        <f>IFERROR(LEFT(AD2221,(FIND(",",AD2221,1)-1)),"")</f>
        <v/>
      </c>
      <c r="AF2221" s="52"/>
    </row>
    <row r="2222" spans="30:32" ht="27.6" x14ac:dyDescent="0.3">
      <c r="AD2222" s="43" t="s">
        <v>2502</v>
      </c>
      <c r="AE2222" s="3" t="str">
        <f>IFERROR(LEFT(AD2222,(FIND(",",AD2222,1)-1)),"")</f>
        <v>Jones</v>
      </c>
      <c r="AF2222" s="51" t="s">
        <v>2503</v>
      </c>
    </row>
    <row r="2223" spans="30:32" x14ac:dyDescent="0.3">
      <c r="AD2223" s="44"/>
      <c r="AE2223" s="3" t="str">
        <f>IFERROR(LEFT(AD2223,(FIND(",",AD2223,1)-1)),"")</f>
        <v/>
      </c>
      <c r="AF2223" s="52"/>
    </row>
    <row r="2224" spans="30:32" x14ac:dyDescent="0.3">
      <c r="AD2224" s="43" t="s">
        <v>2504</v>
      </c>
      <c r="AE2224" s="3" t="str">
        <f>IFERROR(LEFT(AD2224,(FIND(",",AD2224,1)-1)),"")</f>
        <v>Jontz</v>
      </c>
      <c r="AF2224" s="51" t="s">
        <v>2505</v>
      </c>
    </row>
    <row r="2225" spans="30:32" x14ac:dyDescent="0.3">
      <c r="AD2225" s="44"/>
      <c r="AE2225" s="3" t="str">
        <f>IFERROR(LEFT(AD2225,(FIND(",",AD2225,1)-1)),"")</f>
        <v/>
      </c>
      <c r="AF2225" s="52"/>
    </row>
    <row r="2226" spans="30:32" x14ac:dyDescent="0.3">
      <c r="AD2226" s="43" t="s">
        <v>2506</v>
      </c>
      <c r="AE2226" s="3" t="str">
        <f>IFERROR(LEFT(AD2226,(FIND(",",AD2226,1)-1)),"")</f>
        <v>Jordan</v>
      </c>
      <c r="AF2226" s="51" t="s">
        <v>2507</v>
      </c>
    </row>
    <row r="2227" spans="30:32" x14ac:dyDescent="0.3">
      <c r="AD2227" s="44"/>
      <c r="AE2227" s="3" t="str">
        <f>IFERROR(LEFT(AD2227,(FIND(",",AD2227,1)-1)),"")</f>
        <v/>
      </c>
      <c r="AF2227" s="52"/>
    </row>
    <row r="2228" spans="30:32" x14ac:dyDescent="0.3">
      <c r="AD2228" s="43" t="s">
        <v>2508</v>
      </c>
      <c r="AE2228" s="3" t="str">
        <f>IFERROR(LEFT(AD2228,(FIND(",",AD2228,1)-1)),"")</f>
        <v>Jordan</v>
      </c>
      <c r="AF2228" s="51" t="s">
        <v>2509</v>
      </c>
    </row>
    <row r="2229" spans="30:32" x14ac:dyDescent="0.3">
      <c r="AD2229" s="44"/>
      <c r="AE2229" s="3" t="str">
        <f>IFERROR(LEFT(AD2229,(FIND(",",AD2229,1)-1)),"")</f>
        <v/>
      </c>
      <c r="AF2229" s="52"/>
    </row>
    <row r="2230" spans="30:32" x14ac:dyDescent="0.3">
      <c r="AD2230" s="43" t="s">
        <v>2510</v>
      </c>
      <c r="AE2230" s="3" t="str">
        <f>IFERROR(LEFT(AD2230,(FIND(",",AD2230,1)-1)),"")</f>
        <v>Joyce</v>
      </c>
      <c r="AF2230" s="51" t="s">
        <v>2511</v>
      </c>
    </row>
    <row r="2231" spans="30:32" x14ac:dyDescent="0.3">
      <c r="AD2231" s="44"/>
      <c r="AE2231" s="3" t="str">
        <f>IFERROR(LEFT(AD2231,(FIND(",",AD2231,1)-1)),"")</f>
        <v/>
      </c>
      <c r="AF2231" s="52"/>
    </row>
    <row r="2232" spans="30:32" x14ac:dyDescent="0.3">
      <c r="AD2232" s="43" t="s">
        <v>2512</v>
      </c>
      <c r="AE2232" s="3" t="str">
        <f>IFERROR(LEFT(AD2232,(FIND(",",AD2232,1)-1)),"")</f>
        <v>Kagen</v>
      </c>
      <c r="AF2232" s="51" t="s">
        <v>2513</v>
      </c>
    </row>
    <row r="2233" spans="30:32" x14ac:dyDescent="0.3">
      <c r="AD2233" s="44"/>
      <c r="AE2233" s="3" t="str">
        <f>IFERROR(LEFT(AD2233,(FIND(",",AD2233,1)-1)),"")</f>
        <v/>
      </c>
      <c r="AF2233" s="52"/>
    </row>
    <row r="2234" spans="30:32" x14ac:dyDescent="0.3">
      <c r="AD2234" s="43" t="s">
        <v>2514</v>
      </c>
      <c r="AE2234" s="3" t="str">
        <f>IFERROR(LEFT(AD2234,(FIND(",",AD2234,1)-1)),"")</f>
        <v>Kaine</v>
      </c>
      <c r="AF2234" s="51" t="s">
        <v>2515</v>
      </c>
    </row>
    <row r="2235" spans="30:32" x14ac:dyDescent="0.3">
      <c r="AD2235" s="44"/>
      <c r="AE2235" s="3" t="str">
        <f>IFERROR(LEFT(AD2235,(FIND(",",AD2235,1)-1)),"")</f>
        <v/>
      </c>
      <c r="AF2235" s="52"/>
    </row>
    <row r="2236" spans="30:32" x14ac:dyDescent="0.3">
      <c r="AD2236" s="43" t="s">
        <v>2516</v>
      </c>
      <c r="AE2236" s="3" t="str">
        <f>IFERROR(LEFT(AD2236,(FIND(",",AD2236,1)-1)),"")</f>
        <v>Kanjorski</v>
      </c>
      <c r="AF2236" s="51" t="s">
        <v>2517</v>
      </c>
    </row>
    <row r="2237" spans="30:32" x14ac:dyDescent="0.3">
      <c r="AD2237" s="44"/>
      <c r="AE2237" s="3" t="str">
        <f>IFERROR(LEFT(AD2237,(FIND(",",AD2237,1)-1)),"")</f>
        <v/>
      </c>
      <c r="AF2237" s="52"/>
    </row>
    <row r="2238" spans="30:32" x14ac:dyDescent="0.3">
      <c r="AD2238" s="43" t="s">
        <v>2518</v>
      </c>
      <c r="AE2238" s="3" t="str">
        <f>IFERROR(LEFT(AD2238,(FIND(",",AD2238,1)-1)),"")</f>
        <v>Kaptur</v>
      </c>
      <c r="AF2238" s="51" t="s">
        <v>2519</v>
      </c>
    </row>
    <row r="2239" spans="30:32" x14ac:dyDescent="0.3">
      <c r="AD2239" s="44"/>
      <c r="AE2239" s="3" t="str">
        <f>IFERROR(LEFT(AD2239,(FIND(",",AD2239,1)-1)),"")</f>
        <v/>
      </c>
      <c r="AF2239" s="52"/>
    </row>
    <row r="2240" spans="30:32" x14ac:dyDescent="0.3">
      <c r="AD2240" s="43" t="s">
        <v>2520</v>
      </c>
      <c r="AE2240" s="3" t="str">
        <f>IFERROR(LEFT(AD2240,(FIND(",",AD2240,1)-1)),"")</f>
        <v>Karnes</v>
      </c>
      <c r="AF2240" s="51" t="s">
        <v>2521</v>
      </c>
    </row>
    <row r="2241" spans="30:32" x14ac:dyDescent="0.3">
      <c r="AD2241" s="44"/>
      <c r="AE2241" s="3" t="str">
        <f>IFERROR(LEFT(AD2241,(FIND(",",AD2241,1)-1)),"")</f>
        <v/>
      </c>
      <c r="AF2241" s="52"/>
    </row>
    <row r="2242" spans="30:32" x14ac:dyDescent="0.3">
      <c r="AD2242" s="43" t="s">
        <v>2522</v>
      </c>
      <c r="AE2242" s="3" t="str">
        <f>IFERROR(LEFT(AD2242,(FIND(",",AD2242,1)-1)),"")</f>
        <v>Karth</v>
      </c>
      <c r="AF2242" s="51" t="s">
        <v>2523</v>
      </c>
    </row>
    <row r="2243" spans="30:32" x14ac:dyDescent="0.3">
      <c r="AD2243" s="44"/>
      <c r="AE2243" s="3" t="str">
        <f>IFERROR(LEFT(AD2243,(FIND(",",AD2243,1)-1)),"")</f>
        <v/>
      </c>
      <c r="AF2243" s="52"/>
    </row>
    <row r="2244" spans="30:32" x14ac:dyDescent="0.3">
      <c r="AD2244" s="43" t="s">
        <v>2524</v>
      </c>
      <c r="AE2244" s="3" t="str">
        <f>IFERROR(LEFT(AD2244,(FIND(",",AD2244,1)-1)),"")</f>
        <v>Kasich</v>
      </c>
      <c r="AF2244" s="51" t="s">
        <v>2525</v>
      </c>
    </row>
    <row r="2245" spans="30:32" x14ac:dyDescent="0.3">
      <c r="AD2245" s="44"/>
      <c r="AE2245" s="3" t="str">
        <f>IFERROR(LEFT(AD2245,(FIND(",",AD2245,1)-1)),"")</f>
        <v/>
      </c>
      <c r="AF2245" s="52"/>
    </row>
    <row r="2246" spans="30:32" ht="27.6" x14ac:dyDescent="0.3">
      <c r="AD2246" s="43" t="s">
        <v>2526</v>
      </c>
      <c r="AE2246" s="3" t="str">
        <f>IFERROR(LEFT(AD2246,(FIND(",",AD2246,1)-1)),"")</f>
        <v>Kassebaum</v>
      </c>
      <c r="AF2246" s="51" t="s">
        <v>2527</v>
      </c>
    </row>
    <row r="2247" spans="30:32" x14ac:dyDescent="0.3">
      <c r="AD2247" s="44"/>
      <c r="AE2247" s="3" t="str">
        <f>IFERROR(LEFT(AD2247,(FIND(",",AD2247,1)-1)),"")</f>
        <v/>
      </c>
      <c r="AF2247" s="52"/>
    </row>
    <row r="2248" spans="30:32" x14ac:dyDescent="0.3">
      <c r="AD2248" s="43" t="s">
        <v>2528</v>
      </c>
      <c r="AE2248" s="3" t="str">
        <f>IFERROR(LEFT(AD2248,(FIND(",",AD2248,1)-1)),"")</f>
        <v>Kasten</v>
      </c>
      <c r="AF2248" s="51" t="s">
        <v>2529</v>
      </c>
    </row>
    <row r="2249" spans="30:32" x14ac:dyDescent="0.3">
      <c r="AD2249" s="44"/>
      <c r="AE2249" s="3" t="str">
        <f>IFERROR(LEFT(AD2249,(FIND(",",AD2249,1)-1)),"")</f>
        <v/>
      </c>
      <c r="AF2249" s="52"/>
    </row>
    <row r="2250" spans="30:32" ht="27.6" x14ac:dyDescent="0.3">
      <c r="AD2250" s="43" t="s">
        <v>2530</v>
      </c>
      <c r="AE2250" s="3" t="str">
        <f>IFERROR(LEFT(AD2250,(FIND(",",AD2250,1)-1)),"")</f>
        <v>Kastenmeier</v>
      </c>
      <c r="AF2250" s="51" t="s">
        <v>2531</v>
      </c>
    </row>
    <row r="2251" spans="30:32" x14ac:dyDescent="0.3">
      <c r="AD2251" s="44"/>
      <c r="AE2251" s="3" t="str">
        <f>IFERROR(LEFT(AD2251,(FIND(",",AD2251,1)-1)),"")</f>
        <v/>
      </c>
      <c r="AF2251" s="52"/>
    </row>
    <row r="2252" spans="30:32" x14ac:dyDescent="0.3">
      <c r="AD2252" s="43" t="s">
        <v>2532</v>
      </c>
      <c r="AE2252" s="3" t="str">
        <f>IFERROR(LEFT(AD2252,(FIND(",",AD2252,1)-1)),"")</f>
        <v>Katko</v>
      </c>
      <c r="AF2252" s="51" t="s">
        <v>2533</v>
      </c>
    </row>
    <row r="2253" spans="30:32" x14ac:dyDescent="0.3">
      <c r="AD2253" s="44"/>
      <c r="AE2253" s="3" t="str">
        <f>IFERROR(LEFT(AD2253,(FIND(",",AD2253,1)-1)),"")</f>
        <v/>
      </c>
      <c r="AF2253" s="52"/>
    </row>
    <row r="2254" spans="30:32" x14ac:dyDescent="0.3">
      <c r="AD2254" s="43" t="s">
        <v>2534</v>
      </c>
      <c r="AE2254" s="3" t="str">
        <f>IFERROR(LEFT(AD2254,(FIND(",",AD2254,1)-1)),"")</f>
        <v>Kaufman</v>
      </c>
      <c r="AF2254" s="51" t="s">
        <v>2535</v>
      </c>
    </row>
    <row r="2255" spans="30:32" x14ac:dyDescent="0.3">
      <c r="AD2255" s="44"/>
      <c r="AE2255" s="3" t="str">
        <f>IFERROR(LEFT(AD2255,(FIND(",",AD2255,1)-1)),"")</f>
        <v/>
      </c>
      <c r="AF2255" s="52"/>
    </row>
    <row r="2256" spans="30:32" x14ac:dyDescent="0.3">
      <c r="AD2256" s="43" t="s">
        <v>2536</v>
      </c>
      <c r="AE2256" s="3" t="str">
        <f>IFERROR(LEFT(AD2256,(FIND(",",AD2256,1)-1)),"")</f>
        <v>Kazen</v>
      </c>
      <c r="AF2256" s="51" t="s">
        <v>2537</v>
      </c>
    </row>
    <row r="2257" spans="30:32" x14ac:dyDescent="0.3">
      <c r="AD2257" s="44"/>
      <c r="AE2257" s="3" t="str">
        <f>IFERROR(LEFT(AD2257,(FIND(",",AD2257,1)-1)),"")</f>
        <v/>
      </c>
      <c r="AF2257" s="52"/>
    </row>
    <row r="2258" spans="30:32" x14ac:dyDescent="0.3">
      <c r="AD2258" s="43" t="s">
        <v>2538</v>
      </c>
      <c r="AE2258" s="3" t="str">
        <f>IFERROR(LEFT(AD2258,(FIND(",",AD2258,1)-1)),"")</f>
        <v>Keating</v>
      </c>
      <c r="AF2258" s="51" t="s">
        <v>2539</v>
      </c>
    </row>
    <row r="2259" spans="30:32" x14ac:dyDescent="0.3">
      <c r="AD2259" s="44"/>
      <c r="AE2259" s="3" t="str">
        <f>IFERROR(LEFT(AD2259,(FIND(",",AD2259,1)-1)),"")</f>
        <v/>
      </c>
      <c r="AF2259" s="52"/>
    </row>
    <row r="2260" spans="30:32" x14ac:dyDescent="0.3">
      <c r="AD2260" s="43" t="s">
        <v>2540</v>
      </c>
      <c r="AE2260" s="3" t="str">
        <f>IFERROR(LEFT(AD2260,(FIND(",",AD2260,1)-1)),"")</f>
        <v>Keating</v>
      </c>
      <c r="AF2260" s="51" t="s">
        <v>2541</v>
      </c>
    </row>
    <row r="2261" spans="30:32" x14ac:dyDescent="0.3">
      <c r="AD2261" s="44"/>
      <c r="AE2261" s="3" t="str">
        <f>IFERROR(LEFT(AD2261,(FIND(",",AD2261,1)-1)),"")</f>
        <v/>
      </c>
      <c r="AF2261" s="52"/>
    </row>
    <row r="2262" spans="30:32" x14ac:dyDescent="0.3">
      <c r="AD2262" s="43" t="s">
        <v>2542</v>
      </c>
      <c r="AE2262" s="3" t="str">
        <f>IFERROR(LEFT(AD2262,(FIND(",",AD2262,1)-1)),"")</f>
        <v>Keller</v>
      </c>
      <c r="AF2262" s="51" t="s">
        <v>2543</v>
      </c>
    </row>
    <row r="2263" spans="30:32" x14ac:dyDescent="0.3">
      <c r="AD2263" s="44"/>
      <c r="AE2263" s="3" t="str">
        <f>IFERROR(LEFT(AD2263,(FIND(",",AD2263,1)-1)),"")</f>
        <v/>
      </c>
      <c r="AF2263" s="52"/>
    </row>
    <row r="2264" spans="30:32" x14ac:dyDescent="0.3">
      <c r="AD2264" s="43" t="s">
        <v>2544</v>
      </c>
      <c r="AE2264" s="3" t="str">
        <f>IFERROR(LEFT(AD2264,(FIND(",",AD2264,1)-1)),"")</f>
        <v>Kelly</v>
      </c>
      <c r="AF2264" s="51" t="s">
        <v>2545</v>
      </c>
    </row>
    <row r="2265" spans="30:32" x14ac:dyDescent="0.3">
      <c r="AD2265" s="44"/>
      <c r="AE2265" s="3" t="str">
        <f>IFERROR(LEFT(AD2265,(FIND(",",AD2265,1)-1)),"")</f>
        <v/>
      </c>
      <c r="AF2265" s="52"/>
    </row>
    <row r="2266" spans="30:32" x14ac:dyDescent="0.3">
      <c r="AD2266" s="43" t="s">
        <v>2546</v>
      </c>
      <c r="AE2266" s="3" t="str">
        <f>IFERROR(LEFT(AD2266,(FIND(",",AD2266,1)-1)),"")</f>
        <v>Kelly</v>
      </c>
      <c r="AF2266" s="51" t="s">
        <v>2547</v>
      </c>
    </row>
    <row r="2267" spans="30:32" x14ac:dyDescent="0.3">
      <c r="AD2267" s="44"/>
      <c r="AE2267" s="3" t="str">
        <f>IFERROR(LEFT(AD2267,(FIND(",",AD2267,1)-1)),"")</f>
        <v/>
      </c>
      <c r="AF2267" s="52"/>
    </row>
    <row r="2268" spans="30:32" x14ac:dyDescent="0.3">
      <c r="AD2268" s="43" t="s">
        <v>2548</v>
      </c>
      <c r="AE2268" s="3" t="str">
        <f>IFERROR(LEFT(AD2268,(FIND(",",AD2268,1)-1)),"")</f>
        <v>Kelly</v>
      </c>
      <c r="AF2268" s="51" t="s">
        <v>2549</v>
      </c>
    </row>
    <row r="2269" spans="30:32" x14ac:dyDescent="0.3">
      <c r="AD2269" s="44"/>
      <c r="AE2269" s="3" t="str">
        <f>IFERROR(LEFT(AD2269,(FIND(",",AD2269,1)-1)),"")</f>
        <v/>
      </c>
      <c r="AF2269" s="52"/>
    </row>
    <row r="2270" spans="30:32" x14ac:dyDescent="0.3">
      <c r="AD2270" s="43" t="s">
        <v>2550</v>
      </c>
      <c r="AE2270" s="3" t="str">
        <f>IFERROR(LEFT(AD2270,(FIND(",",AD2270,1)-1)),"")</f>
        <v>Kelly</v>
      </c>
      <c r="AF2270" s="51" t="s">
        <v>2551</v>
      </c>
    </row>
    <row r="2271" spans="30:32" x14ac:dyDescent="0.3">
      <c r="AD2271" s="44"/>
      <c r="AE2271" s="3" t="str">
        <f>IFERROR(LEFT(AD2271,(FIND(",",AD2271,1)-1)),"")</f>
        <v/>
      </c>
      <c r="AF2271" s="52"/>
    </row>
    <row r="2272" spans="30:32" x14ac:dyDescent="0.3">
      <c r="AD2272" s="43" t="s">
        <v>2552</v>
      </c>
      <c r="AE2272" s="3" t="str">
        <f>IFERROR(LEFT(AD2272,(FIND(",",AD2272,1)-1)),"")</f>
        <v>Kelly</v>
      </c>
      <c r="AF2272" s="51" t="s">
        <v>2553</v>
      </c>
    </row>
    <row r="2273" spans="30:32" x14ac:dyDescent="0.3">
      <c r="AD2273" s="44"/>
      <c r="AE2273" s="3" t="str">
        <f>IFERROR(LEFT(AD2273,(FIND(",",AD2273,1)-1)),"")</f>
        <v/>
      </c>
      <c r="AF2273" s="52"/>
    </row>
    <row r="2274" spans="30:32" x14ac:dyDescent="0.3">
      <c r="AD2274" s="43" t="s">
        <v>2554</v>
      </c>
      <c r="AE2274" s="3" t="str">
        <f>IFERROR(LEFT(AD2274,(FIND(",",AD2274,1)-1)),"")</f>
        <v>Kemp</v>
      </c>
      <c r="AF2274" s="51" t="s">
        <v>2555</v>
      </c>
    </row>
    <row r="2275" spans="30:32" x14ac:dyDescent="0.3">
      <c r="AD2275" s="44"/>
      <c r="AE2275" s="3" t="str">
        <f>IFERROR(LEFT(AD2275,(FIND(",",AD2275,1)-1)),"")</f>
        <v/>
      </c>
      <c r="AF2275" s="52"/>
    </row>
    <row r="2276" spans="30:32" x14ac:dyDescent="0.3">
      <c r="AD2276" s="43" t="s">
        <v>2556</v>
      </c>
      <c r="AE2276" s="3" t="str">
        <f>IFERROR(LEFT(AD2276,(FIND(",",AD2276,1)-1)),"")</f>
        <v>Kempthorne</v>
      </c>
      <c r="AF2276" s="51" t="s">
        <v>2557</v>
      </c>
    </row>
    <row r="2277" spans="30:32" x14ac:dyDescent="0.3">
      <c r="AD2277" s="44"/>
      <c r="AE2277" s="3" t="str">
        <f>IFERROR(LEFT(AD2277,(FIND(",",AD2277,1)-1)),"")</f>
        <v/>
      </c>
      <c r="AF2277" s="52"/>
    </row>
    <row r="2278" spans="30:32" ht="27.6" x14ac:dyDescent="0.3">
      <c r="AD2278" s="43" t="s">
        <v>2558</v>
      </c>
      <c r="AE2278" s="3" t="str">
        <f>IFERROR(LEFT(AD2278,(FIND(",",AD2278,1)-1)),"")</f>
        <v>Kennedy</v>
      </c>
      <c r="AF2278" s="51" t="s">
        <v>2559</v>
      </c>
    </row>
    <row r="2279" spans="30:32" x14ac:dyDescent="0.3">
      <c r="AD2279" s="44"/>
      <c r="AE2279" s="3" t="str">
        <f>IFERROR(LEFT(AD2279,(FIND(",",AD2279,1)-1)),"")</f>
        <v/>
      </c>
      <c r="AF2279" s="52"/>
    </row>
    <row r="2280" spans="30:32" x14ac:dyDescent="0.3">
      <c r="AD2280" s="43" t="s">
        <v>2560</v>
      </c>
      <c r="AE2280" s="3" t="str">
        <f>IFERROR(LEFT(AD2280,(FIND(",",AD2280,1)-1)),"")</f>
        <v>Kennedy</v>
      </c>
      <c r="AF2280" s="51" t="s">
        <v>2561</v>
      </c>
    </row>
    <row r="2281" spans="30:32" x14ac:dyDescent="0.3">
      <c r="AD2281" s="44"/>
      <c r="AE2281" s="3" t="str">
        <f>IFERROR(LEFT(AD2281,(FIND(",",AD2281,1)-1)),"")</f>
        <v/>
      </c>
      <c r="AF2281" s="52"/>
    </row>
    <row r="2282" spans="30:32" ht="27.6" x14ac:dyDescent="0.3">
      <c r="AD2282" s="43" t="s">
        <v>2562</v>
      </c>
      <c r="AE2282" s="3" t="str">
        <f>IFERROR(LEFT(AD2282,(FIND(",",AD2282,1)-1)),"")</f>
        <v>Kennedy</v>
      </c>
      <c r="AF2282" s="51" t="s">
        <v>2563</v>
      </c>
    </row>
    <row r="2283" spans="30:32" x14ac:dyDescent="0.3">
      <c r="AD2283" s="44"/>
      <c r="AE2283" s="3" t="str">
        <f>IFERROR(LEFT(AD2283,(FIND(",",AD2283,1)-1)),"")</f>
        <v/>
      </c>
      <c r="AF2283" s="52"/>
    </row>
    <row r="2284" spans="30:32" ht="27.6" x14ac:dyDescent="0.3">
      <c r="AD2284" s="43" t="s">
        <v>2564</v>
      </c>
      <c r="AE2284" s="3" t="str">
        <f>IFERROR(LEFT(AD2284,(FIND(",",AD2284,1)-1)),"")</f>
        <v>Kennedy</v>
      </c>
      <c r="AF2284" s="51" t="s">
        <v>2565</v>
      </c>
    </row>
    <row r="2285" spans="30:32" x14ac:dyDescent="0.3">
      <c r="AD2285" s="44"/>
      <c r="AE2285" s="3" t="str">
        <f>IFERROR(LEFT(AD2285,(FIND(",",AD2285,1)-1)),"")</f>
        <v/>
      </c>
      <c r="AF2285" s="52"/>
    </row>
    <row r="2286" spans="30:32" x14ac:dyDescent="0.3">
      <c r="AD2286" s="43" t="s">
        <v>2566</v>
      </c>
      <c r="AE2286" s="3" t="str">
        <f>IFERROR(LEFT(AD2286,(FIND(",",AD2286,1)-1)),"")</f>
        <v>Kennedy</v>
      </c>
      <c r="AF2286" s="51" t="s">
        <v>2567</v>
      </c>
    </row>
    <row r="2287" spans="30:32" x14ac:dyDescent="0.3">
      <c r="AD2287" s="44"/>
      <c r="AE2287" s="3" t="str">
        <f>IFERROR(LEFT(AD2287,(FIND(",",AD2287,1)-1)),"")</f>
        <v/>
      </c>
      <c r="AF2287" s="52"/>
    </row>
    <row r="2288" spans="30:32" x14ac:dyDescent="0.3">
      <c r="AD2288" s="43" t="s">
        <v>2568</v>
      </c>
      <c r="AE2288" s="3" t="str">
        <f>IFERROR(LEFT(AD2288,(FIND(",",AD2288,1)-1)),"")</f>
        <v>Kennedy</v>
      </c>
      <c r="AF2288" s="51" t="s">
        <v>2569</v>
      </c>
    </row>
    <row r="2289" spans="30:32" x14ac:dyDescent="0.3">
      <c r="AD2289" s="44"/>
      <c r="AE2289" s="3" t="str">
        <f>IFERROR(LEFT(AD2289,(FIND(",",AD2289,1)-1)),"")</f>
        <v/>
      </c>
      <c r="AF2289" s="52"/>
    </row>
    <row r="2290" spans="30:32" x14ac:dyDescent="0.3">
      <c r="AD2290" s="43" t="s">
        <v>2570</v>
      </c>
      <c r="AE2290" s="3" t="str">
        <f>IFERROR(LEFT(AD2290,(FIND(",",AD2290,1)-1)),"")</f>
        <v>Kennelly</v>
      </c>
      <c r="AF2290" s="51" t="s">
        <v>2571</v>
      </c>
    </row>
    <row r="2291" spans="30:32" x14ac:dyDescent="0.3">
      <c r="AD2291" s="44"/>
      <c r="AE2291" s="3" t="str">
        <f>IFERROR(LEFT(AD2291,(FIND(",",AD2291,1)-1)),"")</f>
        <v/>
      </c>
      <c r="AF2291" s="52"/>
    </row>
    <row r="2292" spans="30:32" x14ac:dyDescent="0.3">
      <c r="AD2292" s="43" t="s">
        <v>2572</v>
      </c>
      <c r="AE2292" s="3" t="str">
        <f>IFERROR(LEFT(AD2292,(FIND(",",AD2292,1)-1)),"")</f>
        <v>Kerns</v>
      </c>
      <c r="AF2292" s="51" t="s">
        <v>2573</v>
      </c>
    </row>
    <row r="2293" spans="30:32" x14ac:dyDescent="0.3">
      <c r="AD2293" s="44"/>
      <c r="AE2293" s="3" t="str">
        <f>IFERROR(LEFT(AD2293,(FIND(",",AD2293,1)-1)),"")</f>
        <v/>
      </c>
      <c r="AF2293" s="52"/>
    </row>
    <row r="2294" spans="30:32" x14ac:dyDescent="0.3">
      <c r="AD2294" s="43" t="s">
        <v>2574</v>
      </c>
      <c r="AE2294" s="3" t="str">
        <f>IFERROR(LEFT(AD2294,(FIND(",",AD2294,1)-1)),"")</f>
        <v>Kerrey</v>
      </c>
      <c r="AF2294" s="51" t="s">
        <v>2575</v>
      </c>
    </row>
    <row r="2295" spans="30:32" x14ac:dyDescent="0.3">
      <c r="AD2295" s="44"/>
      <c r="AE2295" s="3" t="str">
        <f>IFERROR(LEFT(AD2295,(FIND(",",AD2295,1)-1)),"")</f>
        <v/>
      </c>
      <c r="AF2295" s="52"/>
    </row>
    <row r="2296" spans="30:32" x14ac:dyDescent="0.3">
      <c r="AD2296" s="43" t="s">
        <v>2576</v>
      </c>
      <c r="AE2296" s="3" t="str">
        <f>IFERROR(LEFT(AD2296,(FIND(",",AD2296,1)-1)),"")</f>
        <v>Kerry</v>
      </c>
      <c r="AF2296" s="51" t="s">
        <v>2577</v>
      </c>
    </row>
    <row r="2297" spans="30:32" x14ac:dyDescent="0.3">
      <c r="AD2297" s="44"/>
      <c r="AE2297" s="3" t="str">
        <f>IFERROR(LEFT(AD2297,(FIND(",",AD2297,1)-1)),"")</f>
        <v/>
      </c>
      <c r="AF2297" s="52"/>
    </row>
    <row r="2298" spans="30:32" x14ac:dyDescent="0.3">
      <c r="AD2298" s="43" t="s">
        <v>2578</v>
      </c>
      <c r="AE2298" s="3" t="str">
        <f>IFERROR(LEFT(AD2298,(FIND(",",AD2298,1)-1)),"")</f>
        <v>Ketchum</v>
      </c>
      <c r="AF2298" s="51" t="s">
        <v>2579</v>
      </c>
    </row>
    <row r="2299" spans="30:32" x14ac:dyDescent="0.3">
      <c r="AD2299" s="44"/>
      <c r="AE2299" s="3" t="str">
        <f>IFERROR(LEFT(AD2299,(FIND(",",AD2299,1)-1)),"")</f>
        <v/>
      </c>
      <c r="AF2299" s="52"/>
    </row>
    <row r="2300" spans="30:32" x14ac:dyDescent="0.3">
      <c r="AD2300" s="43" t="s">
        <v>2580</v>
      </c>
      <c r="AE2300" s="3" t="str">
        <f>IFERROR(LEFT(AD2300,(FIND(",",AD2300,1)-1)),"")</f>
        <v>Keys</v>
      </c>
      <c r="AF2300" s="51" t="s">
        <v>2581</v>
      </c>
    </row>
    <row r="2301" spans="30:32" x14ac:dyDescent="0.3">
      <c r="AD2301" s="44"/>
      <c r="AE2301" s="3" t="str">
        <f>IFERROR(LEFT(AD2301,(FIND(",",AD2301,1)-1)),"")</f>
        <v/>
      </c>
      <c r="AF2301" s="52"/>
    </row>
    <row r="2302" spans="30:32" x14ac:dyDescent="0.3">
      <c r="AD2302" s="43" t="s">
        <v>2582</v>
      </c>
      <c r="AE2302" s="3" t="str">
        <f>IFERROR(LEFT(AD2302,(FIND(",",AD2302,1)-1)),"")</f>
        <v>Khanna</v>
      </c>
      <c r="AF2302" s="51" t="s">
        <v>2583</v>
      </c>
    </row>
    <row r="2303" spans="30:32" x14ac:dyDescent="0.3">
      <c r="AD2303" s="44"/>
      <c r="AE2303" s="3" t="str">
        <f>IFERROR(LEFT(AD2303,(FIND(",",AD2303,1)-1)),"")</f>
        <v/>
      </c>
      <c r="AF2303" s="52"/>
    </row>
    <row r="2304" spans="30:32" x14ac:dyDescent="0.3">
      <c r="AD2304" s="43" t="s">
        <v>2584</v>
      </c>
      <c r="AE2304" s="3" t="str">
        <f>IFERROR(LEFT(AD2304,(FIND(",",AD2304,1)-1)),"")</f>
        <v>Kihuen</v>
      </c>
      <c r="AF2304" s="51" t="s">
        <v>2585</v>
      </c>
    </row>
    <row r="2305" spans="30:32" x14ac:dyDescent="0.3">
      <c r="AD2305" s="44"/>
      <c r="AE2305" s="3" t="str">
        <f>IFERROR(LEFT(AD2305,(FIND(",",AD2305,1)-1)),"")</f>
        <v/>
      </c>
      <c r="AF2305" s="52"/>
    </row>
    <row r="2306" spans="30:32" x14ac:dyDescent="0.3">
      <c r="AD2306" s="43" t="s">
        <v>2586</v>
      </c>
      <c r="AE2306" s="3" t="str">
        <f>IFERROR(LEFT(AD2306,(FIND(",",AD2306,1)-1)),"")</f>
        <v>Kildee</v>
      </c>
      <c r="AF2306" s="51" t="s">
        <v>2587</v>
      </c>
    </row>
    <row r="2307" spans="30:32" x14ac:dyDescent="0.3">
      <c r="AD2307" s="44"/>
      <c r="AE2307" s="3" t="str">
        <f>IFERROR(LEFT(AD2307,(FIND(",",AD2307,1)-1)),"")</f>
        <v/>
      </c>
      <c r="AF2307" s="52"/>
    </row>
    <row r="2308" spans="30:32" x14ac:dyDescent="0.3">
      <c r="AD2308" s="43" t="s">
        <v>2588</v>
      </c>
      <c r="AE2308" s="3" t="str">
        <f>IFERROR(LEFT(AD2308,(FIND(",",AD2308,1)-1)),"")</f>
        <v>Kildee</v>
      </c>
      <c r="AF2308" s="51" t="s">
        <v>2589</v>
      </c>
    </row>
    <row r="2309" spans="30:32" x14ac:dyDescent="0.3">
      <c r="AD2309" s="44"/>
      <c r="AE2309" s="3" t="str">
        <f>IFERROR(LEFT(AD2309,(FIND(",",AD2309,1)-1)),"")</f>
        <v/>
      </c>
      <c r="AF2309" s="52"/>
    </row>
    <row r="2310" spans="30:32" x14ac:dyDescent="0.3">
      <c r="AD2310" s="43" t="s">
        <v>2590</v>
      </c>
      <c r="AE2310" s="3" t="str">
        <f>IFERROR(LEFT(AD2310,(FIND(",",AD2310,1)-1)),"")</f>
        <v>Kilmer</v>
      </c>
      <c r="AF2310" s="51" t="s">
        <v>2591</v>
      </c>
    </row>
    <row r="2311" spans="30:32" x14ac:dyDescent="0.3">
      <c r="AD2311" s="44"/>
      <c r="AE2311" s="3" t="str">
        <f>IFERROR(LEFT(AD2311,(FIND(",",AD2311,1)-1)),"")</f>
        <v/>
      </c>
      <c r="AF2311" s="52"/>
    </row>
    <row r="2312" spans="30:32" x14ac:dyDescent="0.3">
      <c r="AD2312" s="43" t="s">
        <v>2592</v>
      </c>
      <c r="AE2312" s="3" t="str">
        <f>IFERROR(LEFT(AD2312,(FIND(",",AD2312,1)-1)),"")</f>
        <v>Kilpatrick</v>
      </c>
      <c r="AF2312" s="51" t="s">
        <v>2593</v>
      </c>
    </row>
    <row r="2313" spans="30:32" x14ac:dyDescent="0.3">
      <c r="AD2313" s="44"/>
      <c r="AE2313" s="3" t="str">
        <f>IFERROR(LEFT(AD2313,(FIND(",",AD2313,1)-1)),"")</f>
        <v/>
      </c>
      <c r="AF2313" s="52"/>
    </row>
    <row r="2314" spans="30:32" x14ac:dyDescent="0.3">
      <c r="AD2314" s="43" t="s">
        <v>2594</v>
      </c>
      <c r="AE2314" s="3" t="str">
        <f>IFERROR(LEFT(AD2314,(FIND(",",AD2314,1)-1)),"")</f>
        <v>Kilroy</v>
      </c>
      <c r="AF2314" s="51" t="s">
        <v>2595</v>
      </c>
    </row>
    <row r="2315" spans="30:32" x14ac:dyDescent="0.3">
      <c r="AD2315" s="44"/>
      <c r="AE2315" s="3" t="str">
        <f>IFERROR(LEFT(AD2315,(FIND(",",AD2315,1)-1)),"")</f>
        <v/>
      </c>
      <c r="AF2315" s="52"/>
    </row>
    <row r="2316" spans="30:32" x14ac:dyDescent="0.3">
      <c r="AD2316" s="43" t="s">
        <v>2596</v>
      </c>
      <c r="AE2316" s="3" t="str">
        <f>IFERROR(LEFT(AD2316,(FIND(",",AD2316,1)-1)),"")</f>
        <v>Kim</v>
      </c>
      <c r="AF2316" s="51" t="s">
        <v>2597</v>
      </c>
    </row>
    <row r="2317" spans="30:32" x14ac:dyDescent="0.3">
      <c r="AD2317" s="44"/>
      <c r="AE2317" s="3" t="str">
        <f>IFERROR(LEFT(AD2317,(FIND(",",AD2317,1)-1)),"")</f>
        <v/>
      </c>
      <c r="AF2317" s="52"/>
    </row>
    <row r="2318" spans="30:32" x14ac:dyDescent="0.3">
      <c r="AD2318" s="43" t="s">
        <v>2598</v>
      </c>
      <c r="AE2318" s="3" t="str">
        <f>IFERROR(LEFT(AD2318,(FIND(",",AD2318,1)-1)),"")</f>
        <v>Kind</v>
      </c>
      <c r="AF2318" s="51" t="s">
        <v>2599</v>
      </c>
    </row>
    <row r="2319" spans="30:32" x14ac:dyDescent="0.3">
      <c r="AD2319" s="44"/>
      <c r="AE2319" s="3" t="str">
        <f>IFERROR(LEFT(AD2319,(FIND(",",AD2319,1)-1)),"")</f>
        <v/>
      </c>
      <c r="AF2319" s="52"/>
    </row>
    <row r="2320" spans="30:32" x14ac:dyDescent="0.3">
      <c r="AD2320" s="43" t="s">
        <v>2600</v>
      </c>
      <c r="AE2320" s="3" t="str">
        <f>IFERROR(LEFT(AD2320,(FIND(",",AD2320,1)-1)),"")</f>
        <v>Kindness</v>
      </c>
      <c r="AF2320" s="51" t="s">
        <v>2601</v>
      </c>
    </row>
    <row r="2321" spans="30:32" x14ac:dyDescent="0.3">
      <c r="AD2321" s="44"/>
      <c r="AE2321" s="3" t="str">
        <f>IFERROR(LEFT(AD2321,(FIND(",",AD2321,1)-1)),"")</f>
        <v/>
      </c>
      <c r="AF2321" s="52"/>
    </row>
    <row r="2322" spans="30:32" x14ac:dyDescent="0.3">
      <c r="AD2322" s="43" t="s">
        <v>2602</v>
      </c>
      <c r="AE2322" s="3" t="str">
        <f>IFERROR(LEFT(AD2322,(FIND(",",AD2322,1)-1)),"")</f>
        <v>King</v>
      </c>
      <c r="AF2322" s="51" t="s">
        <v>2603</v>
      </c>
    </row>
    <row r="2323" spans="30:32" x14ac:dyDescent="0.3">
      <c r="AD2323" s="44"/>
      <c r="AE2323" s="3" t="str">
        <f>IFERROR(LEFT(AD2323,(FIND(",",AD2323,1)-1)),"")</f>
        <v/>
      </c>
      <c r="AF2323" s="52"/>
    </row>
    <row r="2324" spans="30:32" x14ac:dyDescent="0.3">
      <c r="AD2324" s="43" t="s">
        <v>2604</v>
      </c>
      <c r="AE2324" s="3" t="str">
        <f>IFERROR(LEFT(AD2324,(FIND(",",AD2324,1)-1)),"")</f>
        <v>King</v>
      </c>
      <c r="AF2324" s="51" t="s">
        <v>2605</v>
      </c>
    </row>
    <row r="2325" spans="30:32" x14ac:dyDescent="0.3">
      <c r="AD2325" s="44"/>
      <c r="AE2325" s="3" t="str">
        <f>IFERROR(LEFT(AD2325,(FIND(",",AD2325,1)-1)),"")</f>
        <v/>
      </c>
      <c r="AF2325" s="52"/>
    </row>
    <row r="2326" spans="30:32" x14ac:dyDescent="0.3">
      <c r="AD2326" s="43" t="s">
        <v>2606</v>
      </c>
      <c r="AE2326" s="3" t="str">
        <f>IFERROR(LEFT(AD2326,(FIND(",",AD2326,1)-1)),"")</f>
        <v>King</v>
      </c>
      <c r="AF2326" s="51" t="s">
        <v>2607</v>
      </c>
    </row>
    <row r="2327" spans="30:32" x14ac:dyDescent="0.3">
      <c r="AD2327" s="44"/>
      <c r="AE2327" s="3" t="str">
        <f>IFERROR(LEFT(AD2327,(FIND(",",AD2327,1)-1)),"")</f>
        <v/>
      </c>
      <c r="AF2327" s="52"/>
    </row>
    <row r="2328" spans="30:32" x14ac:dyDescent="0.3">
      <c r="AD2328" s="43" t="s">
        <v>2608</v>
      </c>
      <c r="AE2328" s="3" t="str">
        <f>IFERROR(LEFT(AD2328,(FIND(",",AD2328,1)-1)),"")</f>
        <v>King</v>
      </c>
      <c r="AF2328" s="51" t="s">
        <v>2609</v>
      </c>
    </row>
    <row r="2329" spans="30:32" x14ac:dyDescent="0.3">
      <c r="AD2329" s="44"/>
      <c r="AE2329" s="3" t="str">
        <f>IFERROR(LEFT(AD2329,(FIND(",",AD2329,1)-1)),"")</f>
        <v/>
      </c>
      <c r="AF2329" s="52"/>
    </row>
    <row r="2330" spans="30:32" x14ac:dyDescent="0.3">
      <c r="AD2330" s="43" t="s">
        <v>2610</v>
      </c>
      <c r="AE2330" s="3" t="str">
        <f>IFERROR(LEFT(AD2330,(FIND(",",AD2330,1)-1)),"")</f>
        <v>Kingston</v>
      </c>
      <c r="AF2330" s="51" t="s">
        <v>2611</v>
      </c>
    </row>
    <row r="2331" spans="30:32" x14ac:dyDescent="0.3">
      <c r="AD2331" s="44"/>
      <c r="AE2331" s="3" t="str">
        <f>IFERROR(LEFT(AD2331,(FIND(",",AD2331,1)-1)),"")</f>
        <v/>
      </c>
      <c r="AF2331" s="52"/>
    </row>
    <row r="2332" spans="30:32" x14ac:dyDescent="0.3">
      <c r="AD2332" s="43" t="s">
        <v>2612</v>
      </c>
      <c r="AE2332" s="3" t="str">
        <f>IFERROR(LEFT(AD2332,(FIND(",",AD2332,1)-1)),"")</f>
        <v>Kinzinger</v>
      </c>
      <c r="AF2332" s="51" t="s">
        <v>2613</v>
      </c>
    </row>
    <row r="2333" spans="30:32" x14ac:dyDescent="0.3">
      <c r="AD2333" s="44"/>
      <c r="AE2333" s="3" t="str">
        <f>IFERROR(LEFT(AD2333,(FIND(",",AD2333,1)-1)),"")</f>
        <v/>
      </c>
      <c r="AF2333" s="52"/>
    </row>
    <row r="2334" spans="30:32" x14ac:dyDescent="0.3">
      <c r="AD2334" s="43" t="s">
        <v>2614</v>
      </c>
      <c r="AE2334" s="3" t="str">
        <f>IFERROR(LEFT(AD2334,(FIND(",",AD2334,1)-1)),"")</f>
        <v>Kirk</v>
      </c>
      <c r="AF2334" s="51" t="s">
        <v>2615</v>
      </c>
    </row>
    <row r="2335" spans="30:32" x14ac:dyDescent="0.3">
      <c r="AD2335" s="44"/>
      <c r="AE2335" s="3" t="str">
        <f>IFERROR(LEFT(AD2335,(FIND(",",AD2335,1)-1)),"")</f>
        <v/>
      </c>
      <c r="AF2335" s="52"/>
    </row>
    <row r="2336" spans="30:32" ht="27.6" x14ac:dyDescent="0.3">
      <c r="AD2336" s="43" t="s">
        <v>2616</v>
      </c>
      <c r="AE2336" s="3" t="str">
        <f>IFERROR(LEFT(AD2336,(FIND(",",AD2336,1)-1)),"")</f>
        <v>Kirk</v>
      </c>
      <c r="AF2336" s="51" t="s">
        <v>2617</v>
      </c>
    </row>
    <row r="2337" spans="30:32" x14ac:dyDescent="0.3">
      <c r="AD2337" s="44"/>
      <c r="AE2337" s="3" t="str">
        <f>IFERROR(LEFT(AD2337,(FIND(",",AD2337,1)-1)),"")</f>
        <v/>
      </c>
      <c r="AF2337" s="52"/>
    </row>
    <row r="2338" spans="30:32" x14ac:dyDescent="0.3">
      <c r="AD2338" s="43" t="s">
        <v>2618</v>
      </c>
      <c r="AE2338" s="3" t="str">
        <f>IFERROR(LEFT(AD2338,(FIND(",",AD2338,1)-1)),"")</f>
        <v>Kirkpatrick</v>
      </c>
      <c r="AF2338" s="51" t="s">
        <v>2619</v>
      </c>
    </row>
    <row r="2339" spans="30:32" x14ac:dyDescent="0.3">
      <c r="AD2339" s="44"/>
      <c r="AE2339" s="3" t="str">
        <f>IFERROR(LEFT(AD2339,(FIND(",",AD2339,1)-1)),"")</f>
        <v/>
      </c>
      <c r="AF2339" s="52"/>
    </row>
    <row r="2340" spans="30:32" x14ac:dyDescent="0.3">
      <c r="AD2340" s="43" t="s">
        <v>2620</v>
      </c>
      <c r="AE2340" s="3" t="str">
        <f>IFERROR(LEFT(AD2340,(FIND(",",AD2340,1)-1)),"")</f>
        <v>Kissell</v>
      </c>
      <c r="AF2340" s="51" t="s">
        <v>2621</v>
      </c>
    </row>
    <row r="2341" spans="30:32" x14ac:dyDescent="0.3">
      <c r="AD2341" s="44"/>
      <c r="AE2341" s="3" t="str">
        <f>IFERROR(LEFT(AD2341,(FIND(",",AD2341,1)-1)),"")</f>
        <v/>
      </c>
      <c r="AF2341" s="52"/>
    </row>
    <row r="2342" spans="30:32" x14ac:dyDescent="0.3">
      <c r="AD2342" s="43" t="s">
        <v>2622</v>
      </c>
      <c r="AE2342" s="3" t="str">
        <f>IFERROR(LEFT(AD2342,(FIND(",",AD2342,1)-1)),"")</f>
        <v>Kleczka</v>
      </c>
      <c r="AF2342" s="51" t="s">
        <v>2623</v>
      </c>
    </row>
    <row r="2343" spans="30:32" x14ac:dyDescent="0.3">
      <c r="AD2343" s="44"/>
      <c r="AE2343" s="3" t="str">
        <f>IFERROR(LEFT(AD2343,(FIND(",",AD2343,1)-1)),"")</f>
        <v/>
      </c>
      <c r="AF2343" s="52"/>
    </row>
    <row r="2344" spans="30:32" x14ac:dyDescent="0.3">
      <c r="AD2344" s="43" t="s">
        <v>2624</v>
      </c>
      <c r="AE2344" s="3" t="str">
        <f>IFERROR(LEFT(AD2344,(FIND(",",AD2344,1)-1)),"")</f>
        <v>Klein</v>
      </c>
      <c r="AF2344" s="51" t="s">
        <v>2625</v>
      </c>
    </row>
    <row r="2345" spans="30:32" x14ac:dyDescent="0.3">
      <c r="AD2345" s="44"/>
      <c r="AE2345" s="3" t="str">
        <f>IFERROR(LEFT(AD2345,(FIND(",",AD2345,1)-1)),"")</f>
        <v/>
      </c>
      <c r="AF2345" s="52"/>
    </row>
    <row r="2346" spans="30:32" x14ac:dyDescent="0.3">
      <c r="AD2346" s="43" t="s">
        <v>2626</v>
      </c>
      <c r="AE2346" s="3" t="str">
        <f>IFERROR(LEFT(AD2346,(FIND(",",AD2346,1)-1)),"")</f>
        <v>Klein</v>
      </c>
      <c r="AF2346" s="51" t="s">
        <v>2627</v>
      </c>
    </row>
    <row r="2347" spans="30:32" x14ac:dyDescent="0.3">
      <c r="AD2347" s="44"/>
      <c r="AE2347" s="3" t="str">
        <f>IFERROR(LEFT(AD2347,(FIND(",",AD2347,1)-1)),"")</f>
        <v/>
      </c>
      <c r="AF2347" s="52"/>
    </row>
    <row r="2348" spans="30:32" x14ac:dyDescent="0.3">
      <c r="AD2348" s="43" t="s">
        <v>2628</v>
      </c>
      <c r="AE2348" s="3" t="str">
        <f>IFERROR(LEFT(AD2348,(FIND(",",AD2348,1)-1)),"")</f>
        <v>Kline</v>
      </c>
      <c r="AF2348" s="51" t="s">
        <v>2629</v>
      </c>
    </row>
    <row r="2349" spans="30:32" x14ac:dyDescent="0.3">
      <c r="AD2349" s="44"/>
      <c r="AE2349" s="3" t="str">
        <f>IFERROR(LEFT(AD2349,(FIND(",",AD2349,1)-1)),"")</f>
        <v/>
      </c>
      <c r="AF2349" s="52"/>
    </row>
    <row r="2350" spans="30:32" x14ac:dyDescent="0.3">
      <c r="AD2350" s="43" t="s">
        <v>2630</v>
      </c>
      <c r="AE2350" s="3" t="str">
        <f>IFERROR(LEFT(AD2350,(FIND(",",AD2350,1)-1)),"")</f>
        <v>Klink</v>
      </c>
      <c r="AF2350" s="51" t="s">
        <v>2631</v>
      </c>
    </row>
    <row r="2351" spans="30:32" x14ac:dyDescent="0.3">
      <c r="AD2351" s="44"/>
      <c r="AE2351" s="3" t="str">
        <f>IFERROR(LEFT(AD2351,(FIND(",",AD2351,1)-1)),"")</f>
        <v/>
      </c>
      <c r="AF2351" s="52"/>
    </row>
    <row r="2352" spans="30:32" x14ac:dyDescent="0.3">
      <c r="AD2352" s="43" t="s">
        <v>2632</v>
      </c>
      <c r="AE2352" s="3" t="str">
        <f>IFERROR(LEFT(AD2352,(FIND(",",AD2352,1)-1)),"")</f>
        <v>Klobuchar</v>
      </c>
      <c r="AF2352" s="51" t="s">
        <v>2633</v>
      </c>
    </row>
    <row r="2353" spans="30:32" x14ac:dyDescent="0.3">
      <c r="AD2353" s="44"/>
      <c r="AE2353" s="3" t="str">
        <f>IFERROR(LEFT(AD2353,(FIND(",",AD2353,1)-1)),"")</f>
        <v/>
      </c>
      <c r="AF2353" s="52"/>
    </row>
    <row r="2354" spans="30:32" x14ac:dyDescent="0.3">
      <c r="AD2354" s="43" t="s">
        <v>2634</v>
      </c>
      <c r="AE2354" s="3" t="str">
        <f>IFERROR(LEFT(AD2354,(FIND(",",AD2354,1)-1)),"")</f>
        <v>Kluczynski</v>
      </c>
      <c r="AF2354" s="51" t="s">
        <v>2635</v>
      </c>
    </row>
    <row r="2355" spans="30:32" x14ac:dyDescent="0.3">
      <c r="AD2355" s="44"/>
      <c r="AE2355" s="3" t="str">
        <f>IFERROR(LEFT(AD2355,(FIND(",",AD2355,1)-1)),"")</f>
        <v/>
      </c>
      <c r="AF2355" s="52"/>
    </row>
    <row r="2356" spans="30:32" x14ac:dyDescent="0.3">
      <c r="AD2356" s="43" t="s">
        <v>2636</v>
      </c>
      <c r="AE2356" s="3" t="str">
        <f>IFERROR(LEFT(AD2356,(FIND(",",AD2356,1)-1)),"")</f>
        <v>Klug</v>
      </c>
      <c r="AF2356" s="51" t="s">
        <v>2637</v>
      </c>
    </row>
    <row r="2357" spans="30:32" x14ac:dyDescent="0.3">
      <c r="AD2357" s="44"/>
      <c r="AE2357" s="3" t="str">
        <f>IFERROR(LEFT(AD2357,(FIND(",",AD2357,1)-1)),"")</f>
        <v/>
      </c>
      <c r="AF2357" s="52"/>
    </row>
    <row r="2358" spans="30:32" x14ac:dyDescent="0.3">
      <c r="AD2358" s="43" t="s">
        <v>2638</v>
      </c>
      <c r="AE2358" s="3" t="str">
        <f>IFERROR(LEFT(AD2358,(FIND(",",AD2358,1)-1)),"")</f>
        <v>Knight</v>
      </c>
      <c r="AF2358" s="51" t="s">
        <v>2639</v>
      </c>
    </row>
    <row r="2359" spans="30:32" x14ac:dyDescent="0.3">
      <c r="AD2359" s="44"/>
      <c r="AE2359" s="3" t="str">
        <f>IFERROR(LEFT(AD2359,(FIND(",",AD2359,1)-1)),"")</f>
        <v/>
      </c>
      <c r="AF2359" s="52"/>
    </row>
    <row r="2360" spans="30:32" x14ac:dyDescent="0.3">
      <c r="AD2360" s="43" t="s">
        <v>2640</v>
      </c>
      <c r="AE2360" s="3" t="str">
        <f>IFERROR(LEFT(AD2360,(FIND(",",AD2360,1)-1)),"")</f>
        <v>Knollenberg</v>
      </c>
      <c r="AF2360" s="51" t="s">
        <v>2641</v>
      </c>
    </row>
    <row r="2361" spans="30:32" x14ac:dyDescent="0.3">
      <c r="AD2361" s="44"/>
      <c r="AE2361" s="3" t="str">
        <f>IFERROR(LEFT(AD2361,(FIND(",",AD2361,1)-1)),"")</f>
        <v/>
      </c>
      <c r="AF2361" s="52"/>
    </row>
    <row r="2362" spans="30:32" x14ac:dyDescent="0.3">
      <c r="AD2362" s="43" t="s">
        <v>2642</v>
      </c>
      <c r="AE2362" s="3" t="str">
        <f>IFERROR(LEFT(AD2362,(FIND(",",AD2362,1)-1)),"")</f>
        <v>Koch</v>
      </c>
      <c r="AF2362" s="51" t="s">
        <v>2643</v>
      </c>
    </row>
    <row r="2363" spans="30:32" x14ac:dyDescent="0.3">
      <c r="AD2363" s="44"/>
      <c r="AE2363" s="3" t="str">
        <f>IFERROR(LEFT(AD2363,(FIND(",",AD2363,1)-1)),"")</f>
        <v/>
      </c>
      <c r="AF2363" s="52"/>
    </row>
    <row r="2364" spans="30:32" x14ac:dyDescent="0.3">
      <c r="AD2364" s="43" t="s">
        <v>2644</v>
      </c>
      <c r="AE2364" s="3" t="str">
        <f>IFERROR(LEFT(AD2364,(FIND(",",AD2364,1)-1)),"")</f>
        <v>Kogovsek</v>
      </c>
      <c r="AF2364" s="51" t="s">
        <v>2645</v>
      </c>
    </row>
    <row r="2365" spans="30:32" x14ac:dyDescent="0.3">
      <c r="AD2365" s="44"/>
      <c r="AE2365" s="3" t="str">
        <f>IFERROR(LEFT(AD2365,(FIND(",",AD2365,1)-1)),"")</f>
        <v/>
      </c>
      <c r="AF2365" s="52"/>
    </row>
    <row r="2366" spans="30:32" x14ac:dyDescent="0.3">
      <c r="AD2366" s="43" t="s">
        <v>2646</v>
      </c>
      <c r="AE2366" s="3" t="str">
        <f>IFERROR(LEFT(AD2366,(FIND(",",AD2366,1)-1)),"")</f>
        <v>Kohl</v>
      </c>
      <c r="AF2366" s="51" t="s">
        <v>2647</v>
      </c>
    </row>
    <row r="2367" spans="30:32" x14ac:dyDescent="0.3">
      <c r="AD2367" s="44"/>
      <c r="AE2367" s="3" t="str">
        <f>IFERROR(LEFT(AD2367,(FIND(",",AD2367,1)-1)),"")</f>
        <v/>
      </c>
      <c r="AF2367" s="52"/>
    </row>
    <row r="2368" spans="30:32" x14ac:dyDescent="0.3">
      <c r="AD2368" s="43" t="s">
        <v>2648</v>
      </c>
      <c r="AE2368" s="3" t="str">
        <f>IFERROR(LEFT(AD2368,(FIND(",",AD2368,1)-1)),"")</f>
        <v>Kolbe</v>
      </c>
      <c r="AF2368" s="51" t="s">
        <v>2649</v>
      </c>
    </row>
    <row r="2369" spans="30:32" x14ac:dyDescent="0.3">
      <c r="AD2369" s="44"/>
      <c r="AE2369" s="3" t="str">
        <f>IFERROR(LEFT(AD2369,(FIND(",",AD2369,1)-1)),"")</f>
        <v/>
      </c>
      <c r="AF2369" s="52"/>
    </row>
    <row r="2370" spans="30:32" x14ac:dyDescent="0.3">
      <c r="AD2370" s="43" t="s">
        <v>2650</v>
      </c>
      <c r="AE2370" s="3" t="str">
        <f>IFERROR(LEFT(AD2370,(FIND(",",AD2370,1)-1)),"")</f>
        <v>Kolter</v>
      </c>
      <c r="AF2370" s="51" t="s">
        <v>2651</v>
      </c>
    </row>
    <row r="2371" spans="30:32" x14ac:dyDescent="0.3">
      <c r="AD2371" s="44"/>
      <c r="AE2371" s="3" t="str">
        <f>IFERROR(LEFT(AD2371,(FIND(",",AD2371,1)-1)),"")</f>
        <v/>
      </c>
      <c r="AF2371" s="52"/>
    </row>
    <row r="2372" spans="30:32" x14ac:dyDescent="0.3">
      <c r="AD2372" s="43" t="s">
        <v>2652</v>
      </c>
      <c r="AE2372" s="3" t="str">
        <f>IFERROR(LEFT(AD2372,(FIND(",",AD2372,1)-1)),"")</f>
        <v>Konnyu</v>
      </c>
      <c r="AF2372" s="51" t="s">
        <v>2653</v>
      </c>
    </row>
    <row r="2373" spans="30:32" x14ac:dyDescent="0.3">
      <c r="AD2373" s="44"/>
      <c r="AE2373" s="3" t="str">
        <f>IFERROR(LEFT(AD2373,(FIND(",",AD2373,1)-1)),"")</f>
        <v/>
      </c>
      <c r="AF2373" s="52"/>
    </row>
    <row r="2374" spans="30:32" x14ac:dyDescent="0.3">
      <c r="AD2374" s="43" t="s">
        <v>2654</v>
      </c>
      <c r="AE2374" s="3" t="str">
        <f>IFERROR(LEFT(AD2374,(FIND(",",AD2374,1)-1)),"")</f>
        <v>Kopetski</v>
      </c>
      <c r="AF2374" s="51" t="s">
        <v>2655</v>
      </c>
    </row>
    <row r="2375" spans="30:32" x14ac:dyDescent="0.3">
      <c r="AD2375" s="44"/>
      <c r="AE2375" s="3" t="str">
        <f>IFERROR(LEFT(AD2375,(FIND(",",AD2375,1)-1)),"")</f>
        <v/>
      </c>
      <c r="AF2375" s="52"/>
    </row>
    <row r="2376" spans="30:32" x14ac:dyDescent="0.3">
      <c r="AD2376" s="43" t="s">
        <v>2656</v>
      </c>
      <c r="AE2376" s="3" t="str">
        <f>IFERROR(LEFT(AD2376,(FIND(",",AD2376,1)-1)),"")</f>
        <v>Kosmas</v>
      </c>
      <c r="AF2376" s="51" t="s">
        <v>2657</v>
      </c>
    </row>
    <row r="2377" spans="30:32" x14ac:dyDescent="0.3">
      <c r="AD2377" s="44"/>
      <c r="AE2377" s="3" t="str">
        <f>IFERROR(LEFT(AD2377,(FIND(",",AD2377,1)-1)),"")</f>
        <v/>
      </c>
      <c r="AF2377" s="52"/>
    </row>
    <row r="2378" spans="30:32" x14ac:dyDescent="0.3">
      <c r="AD2378" s="43" t="s">
        <v>2658</v>
      </c>
      <c r="AE2378" s="3" t="str">
        <f>IFERROR(LEFT(AD2378,(FIND(",",AD2378,1)-1)),"")</f>
        <v>Kostmayer</v>
      </c>
      <c r="AF2378" s="51" t="s">
        <v>2659</v>
      </c>
    </row>
    <row r="2379" spans="30:32" x14ac:dyDescent="0.3">
      <c r="AD2379" s="44"/>
      <c r="AE2379" s="3" t="str">
        <f>IFERROR(LEFT(AD2379,(FIND(",",AD2379,1)-1)),"")</f>
        <v/>
      </c>
      <c r="AF2379" s="52"/>
    </row>
    <row r="2380" spans="30:32" x14ac:dyDescent="0.3">
      <c r="AD2380" s="43" t="s">
        <v>2660</v>
      </c>
      <c r="AE2380" s="3" t="str">
        <f>IFERROR(LEFT(AD2380,(FIND(",",AD2380,1)-1)),"")</f>
        <v>Kramer</v>
      </c>
      <c r="AF2380" s="51" t="s">
        <v>2661</v>
      </c>
    </row>
    <row r="2381" spans="30:32" x14ac:dyDescent="0.3">
      <c r="AD2381" s="44"/>
      <c r="AE2381" s="3" t="str">
        <f>IFERROR(LEFT(AD2381,(FIND(",",AD2381,1)-1)),"")</f>
        <v/>
      </c>
      <c r="AF2381" s="52"/>
    </row>
    <row r="2382" spans="30:32" x14ac:dyDescent="0.3">
      <c r="AD2382" s="43" t="s">
        <v>2662</v>
      </c>
      <c r="AE2382" s="3" t="str">
        <f>IFERROR(LEFT(AD2382,(FIND(",",AD2382,1)-1)),"")</f>
        <v>Kratovil</v>
      </c>
      <c r="AF2382" s="51" t="s">
        <v>2663</v>
      </c>
    </row>
    <row r="2383" spans="30:32" x14ac:dyDescent="0.3">
      <c r="AD2383" s="44"/>
      <c r="AE2383" s="3" t="str">
        <f>IFERROR(LEFT(AD2383,(FIND(",",AD2383,1)-1)),"")</f>
        <v/>
      </c>
      <c r="AF2383" s="52"/>
    </row>
    <row r="2384" spans="30:32" x14ac:dyDescent="0.3">
      <c r="AD2384" s="43" t="s">
        <v>2664</v>
      </c>
      <c r="AE2384" s="3" t="str">
        <f>IFERROR(LEFT(AD2384,(FIND(",",AD2384,1)-1)),"")</f>
        <v>Krebs</v>
      </c>
      <c r="AF2384" s="51" t="s">
        <v>2665</v>
      </c>
    </row>
    <row r="2385" spans="30:32" x14ac:dyDescent="0.3">
      <c r="AD2385" s="44"/>
      <c r="AE2385" s="3" t="str">
        <f>IFERROR(LEFT(AD2385,(FIND(",",AD2385,1)-1)),"")</f>
        <v/>
      </c>
      <c r="AF2385" s="52"/>
    </row>
    <row r="2386" spans="30:32" x14ac:dyDescent="0.3">
      <c r="AD2386" s="43" t="s">
        <v>2666</v>
      </c>
      <c r="AE2386" s="3" t="str">
        <f>IFERROR(LEFT(AD2386,(FIND(",",AD2386,1)-1)),"")</f>
        <v>Kreidler</v>
      </c>
      <c r="AF2386" s="51" t="s">
        <v>2667</v>
      </c>
    </row>
    <row r="2387" spans="30:32" x14ac:dyDescent="0.3">
      <c r="AD2387" s="44"/>
      <c r="AE2387" s="3" t="str">
        <f>IFERROR(LEFT(AD2387,(FIND(",",AD2387,1)-1)),"")</f>
        <v/>
      </c>
      <c r="AF2387" s="52"/>
    </row>
    <row r="2388" spans="30:32" x14ac:dyDescent="0.3">
      <c r="AD2388" s="43" t="s">
        <v>2668</v>
      </c>
      <c r="AE2388" s="3" t="str">
        <f>IFERROR(LEFT(AD2388,(FIND(",",AD2388,1)-1)),"")</f>
        <v>Krishnamoorthi</v>
      </c>
      <c r="AF2388" s="51" t="s">
        <v>2669</v>
      </c>
    </row>
    <row r="2389" spans="30:32" x14ac:dyDescent="0.3">
      <c r="AD2389" s="44"/>
      <c r="AE2389" s="3" t="str">
        <f>IFERROR(LEFT(AD2389,(FIND(",",AD2389,1)-1)),"")</f>
        <v/>
      </c>
      <c r="AF2389" s="52"/>
    </row>
    <row r="2390" spans="30:32" x14ac:dyDescent="0.3">
      <c r="AD2390" s="43" t="s">
        <v>2670</v>
      </c>
      <c r="AE2390" s="3" t="str">
        <f>IFERROR(LEFT(AD2390,(FIND(",",AD2390,1)-1)),"")</f>
        <v>Krueger</v>
      </c>
      <c r="AF2390" s="51" t="s">
        <v>2671</v>
      </c>
    </row>
    <row r="2391" spans="30:32" x14ac:dyDescent="0.3">
      <c r="AD2391" s="44"/>
      <c r="AE2391" s="3" t="str">
        <f>IFERROR(LEFT(AD2391,(FIND(",",AD2391,1)-1)),"")</f>
        <v/>
      </c>
      <c r="AF2391" s="52"/>
    </row>
    <row r="2392" spans="30:32" x14ac:dyDescent="0.3">
      <c r="AD2392" s="43" t="s">
        <v>2672</v>
      </c>
      <c r="AE2392" s="3" t="str">
        <f>IFERROR(LEFT(AD2392,(FIND(",",AD2392,1)-1)),"")</f>
        <v>Kucinich</v>
      </c>
      <c r="AF2392" s="51" t="s">
        <v>2673</v>
      </c>
    </row>
    <row r="2393" spans="30:32" x14ac:dyDescent="0.3">
      <c r="AD2393" s="44"/>
      <c r="AE2393" s="3" t="str">
        <f>IFERROR(LEFT(AD2393,(FIND(",",AD2393,1)-1)),"")</f>
        <v/>
      </c>
      <c r="AF2393" s="52"/>
    </row>
    <row r="2394" spans="30:32" ht="27.6" x14ac:dyDescent="0.3">
      <c r="AD2394" s="43" t="s">
        <v>2674</v>
      </c>
      <c r="AE2394" s="3" t="str">
        <f>IFERROR(LEFT(AD2394,(FIND(",",AD2394,1)-1)),"")</f>
        <v>Kuhl</v>
      </c>
      <c r="AF2394" s="51" t="s">
        <v>2675</v>
      </c>
    </row>
    <row r="2395" spans="30:32" x14ac:dyDescent="0.3">
      <c r="AD2395" s="44"/>
      <c r="AE2395" s="3" t="str">
        <f>IFERROR(LEFT(AD2395,(FIND(",",AD2395,1)-1)),"")</f>
        <v/>
      </c>
      <c r="AF2395" s="52"/>
    </row>
    <row r="2396" spans="30:32" x14ac:dyDescent="0.3">
      <c r="AD2396" s="43" t="s">
        <v>2676</v>
      </c>
      <c r="AE2396" s="3" t="str">
        <f>IFERROR(LEFT(AD2396,(FIND(",",AD2396,1)-1)),"")</f>
        <v>Kuster</v>
      </c>
      <c r="AF2396" s="51" t="s">
        <v>2677</v>
      </c>
    </row>
    <row r="2397" spans="30:32" x14ac:dyDescent="0.3">
      <c r="AD2397" s="44"/>
      <c r="AE2397" s="3" t="str">
        <f>IFERROR(LEFT(AD2397,(FIND(",",AD2397,1)-1)),"")</f>
        <v/>
      </c>
      <c r="AF2397" s="52"/>
    </row>
    <row r="2398" spans="30:32" x14ac:dyDescent="0.3">
      <c r="AD2398" s="43" t="s">
        <v>2678</v>
      </c>
      <c r="AE2398" s="3" t="str">
        <f>IFERROR(LEFT(AD2398,(FIND(",",AD2398,1)-1)),"")</f>
        <v>Kustoff</v>
      </c>
      <c r="AF2398" s="51" t="s">
        <v>2679</v>
      </c>
    </row>
    <row r="2399" spans="30:32" x14ac:dyDescent="0.3">
      <c r="AD2399" s="44"/>
      <c r="AE2399" s="3" t="str">
        <f>IFERROR(LEFT(AD2399,(FIND(",",AD2399,1)-1)),"")</f>
        <v/>
      </c>
      <c r="AF2399" s="52"/>
    </row>
    <row r="2400" spans="30:32" x14ac:dyDescent="0.3">
      <c r="AD2400" s="43" t="s">
        <v>2680</v>
      </c>
      <c r="AE2400" s="3" t="str">
        <f>IFERROR(LEFT(AD2400,(FIND(",",AD2400,1)-1)),"")</f>
        <v>Kuykendall</v>
      </c>
      <c r="AF2400" s="51" t="s">
        <v>2681</v>
      </c>
    </row>
    <row r="2401" spans="30:32" x14ac:dyDescent="0.3">
      <c r="AD2401" s="44"/>
      <c r="AE2401" s="3" t="str">
        <f>IFERROR(LEFT(AD2401,(FIND(",",AD2401,1)-1)),"")</f>
        <v/>
      </c>
      <c r="AF2401" s="52"/>
    </row>
    <row r="2402" spans="30:32" x14ac:dyDescent="0.3">
      <c r="AD2402" s="43" t="s">
        <v>2682</v>
      </c>
      <c r="AE2402" s="3" t="str">
        <f>IFERROR(LEFT(AD2402,(FIND(",",AD2402,1)-1)),"")</f>
        <v>Kuykendall</v>
      </c>
      <c r="AF2402" s="51" t="s">
        <v>2683</v>
      </c>
    </row>
    <row r="2403" spans="30:32" x14ac:dyDescent="0.3">
      <c r="AD2403" s="44"/>
      <c r="AE2403" s="3" t="str">
        <f>IFERROR(LEFT(AD2403,(FIND(",",AD2403,1)-1)),"")</f>
        <v/>
      </c>
      <c r="AF2403" s="52"/>
    </row>
    <row r="2404" spans="30:32" x14ac:dyDescent="0.3">
      <c r="AD2404" s="43" t="s">
        <v>2684</v>
      </c>
      <c r="AE2404" s="3" t="str">
        <f>IFERROR(LEFT(AD2404,(FIND(",",AD2404,1)-1)),"")</f>
        <v>Kyl</v>
      </c>
      <c r="AF2404" s="51" t="s">
        <v>2685</v>
      </c>
    </row>
    <row r="2405" spans="30:32" x14ac:dyDescent="0.3">
      <c r="AD2405" s="44"/>
      <c r="AE2405" s="3" t="str">
        <f>IFERROR(LEFT(AD2405,(FIND(",",AD2405,1)-1)),"")</f>
        <v/>
      </c>
      <c r="AF2405" s="52"/>
    </row>
    <row r="2406" spans="30:32" x14ac:dyDescent="0.3">
      <c r="AD2406" s="43" t="s">
        <v>2686</v>
      </c>
      <c r="AE2406" s="3" t="str">
        <f>IFERROR(LEFT(AD2406,(FIND(",",AD2406,1)-1)),"")</f>
        <v>Kyros</v>
      </c>
      <c r="AF2406" s="51" t="s">
        <v>2687</v>
      </c>
    </row>
    <row r="2407" spans="30:32" x14ac:dyDescent="0.3">
      <c r="AD2407" s="44"/>
      <c r="AE2407" s="3" t="str">
        <f>IFERROR(LEFT(AD2407,(FIND(",",AD2407,1)-1)),"")</f>
        <v/>
      </c>
      <c r="AF2407" s="52"/>
    </row>
    <row r="2408" spans="30:32" x14ac:dyDescent="0.3">
      <c r="AD2408" s="43" t="s">
        <v>2688</v>
      </c>
      <c r="AE2408" s="3" t="str">
        <f>IFERROR(LEFT(AD2408,(FIND(",",AD2408,1)-1)),"")</f>
        <v>Labrador</v>
      </c>
      <c r="AF2408" s="51" t="s">
        <v>2689</v>
      </c>
    </row>
    <row r="2409" spans="30:32" x14ac:dyDescent="0.3">
      <c r="AD2409" s="44"/>
      <c r="AE2409" s="3" t="str">
        <f>IFERROR(LEFT(AD2409,(FIND(",",AD2409,1)-1)),"")</f>
        <v/>
      </c>
      <c r="AF2409" s="52"/>
    </row>
    <row r="2410" spans="30:32" x14ac:dyDescent="0.3">
      <c r="AD2410" s="43" t="s">
        <v>2690</v>
      </c>
      <c r="AE2410" s="3" t="str">
        <f>IFERROR(LEFT(AD2410,(FIND(",",AD2410,1)-1)),"")</f>
        <v>LaFalce</v>
      </c>
      <c r="AF2410" s="51" t="s">
        <v>2691</v>
      </c>
    </row>
    <row r="2411" spans="30:32" x14ac:dyDescent="0.3">
      <c r="AD2411" s="44"/>
      <c r="AE2411" s="3" t="str">
        <f>IFERROR(LEFT(AD2411,(FIND(",",AD2411,1)-1)),"")</f>
        <v/>
      </c>
      <c r="AF2411" s="52"/>
    </row>
    <row r="2412" spans="30:32" x14ac:dyDescent="0.3">
      <c r="AD2412" s="43" t="s">
        <v>2692</v>
      </c>
      <c r="AE2412" s="3" t="str">
        <f>IFERROR(LEFT(AD2412,(FIND(",",AD2412,1)-1)),"")</f>
        <v>Lagomarsino</v>
      </c>
      <c r="AF2412" s="51" t="s">
        <v>2693</v>
      </c>
    </row>
    <row r="2413" spans="30:32" x14ac:dyDescent="0.3">
      <c r="AD2413" s="44"/>
      <c r="AE2413" s="3" t="str">
        <f>IFERROR(LEFT(AD2413,(FIND(",",AD2413,1)-1)),"")</f>
        <v/>
      </c>
      <c r="AF2413" s="52"/>
    </row>
    <row r="2414" spans="30:32" x14ac:dyDescent="0.3">
      <c r="AD2414" s="43" t="s">
        <v>2694</v>
      </c>
      <c r="AE2414" s="3" t="str">
        <f>IFERROR(LEFT(AD2414,(FIND(",",AD2414,1)-1)),"")</f>
        <v>LaHood</v>
      </c>
      <c r="AF2414" s="51" t="s">
        <v>2695</v>
      </c>
    </row>
    <row r="2415" spans="30:32" x14ac:dyDescent="0.3">
      <c r="AD2415" s="44"/>
      <c r="AE2415" s="3" t="str">
        <f>IFERROR(LEFT(AD2415,(FIND(",",AD2415,1)-1)),"")</f>
        <v/>
      </c>
      <c r="AF2415" s="52"/>
    </row>
    <row r="2416" spans="30:32" x14ac:dyDescent="0.3">
      <c r="AD2416" s="43" t="s">
        <v>2696</v>
      </c>
      <c r="AE2416" s="3" t="str">
        <f>IFERROR(LEFT(AD2416,(FIND(",",AD2416,1)-1)),"")</f>
        <v>LaHood</v>
      </c>
      <c r="AF2416" s="51" t="s">
        <v>2697</v>
      </c>
    </row>
    <row r="2417" spans="30:32" x14ac:dyDescent="0.3">
      <c r="AD2417" s="44"/>
      <c r="AE2417" s="3" t="str">
        <f>IFERROR(LEFT(AD2417,(FIND(",",AD2417,1)-1)),"")</f>
        <v/>
      </c>
      <c r="AF2417" s="52"/>
    </row>
    <row r="2418" spans="30:32" x14ac:dyDescent="0.3">
      <c r="AD2418" s="43" t="s">
        <v>2698</v>
      </c>
      <c r="AE2418" s="3" t="str">
        <f>IFERROR(LEFT(AD2418,(FIND(",",AD2418,1)-1)),"")</f>
        <v>LaMalfa</v>
      </c>
      <c r="AF2418" s="51" t="s">
        <v>2699</v>
      </c>
    </row>
    <row r="2419" spans="30:32" x14ac:dyDescent="0.3">
      <c r="AD2419" s="44"/>
      <c r="AE2419" s="3" t="str">
        <f>IFERROR(LEFT(AD2419,(FIND(",",AD2419,1)-1)),"")</f>
        <v/>
      </c>
      <c r="AF2419" s="52"/>
    </row>
    <row r="2420" spans="30:32" x14ac:dyDescent="0.3">
      <c r="AD2420" s="43" t="s">
        <v>2700</v>
      </c>
      <c r="AE2420" s="3" t="str">
        <f>IFERROR(LEFT(AD2420,(FIND(",",AD2420,1)-1)),"")</f>
        <v>Lamborn</v>
      </c>
      <c r="AF2420" s="51" t="s">
        <v>2701</v>
      </c>
    </row>
    <row r="2421" spans="30:32" x14ac:dyDescent="0.3">
      <c r="AD2421" s="44"/>
      <c r="AE2421" s="3" t="str">
        <f>IFERROR(LEFT(AD2421,(FIND(",",AD2421,1)-1)),"")</f>
        <v/>
      </c>
      <c r="AF2421" s="52"/>
    </row>
    <row r="2422" spans="30:32" x14ac:dyDescent="0.3">
      <c r="AD2422" s="43" t="s">
        <v>2702</v>
      </c>
      <c r="AE2422" s="3" t="str">
        <f>IFERROR(LEFT(AD2422,(FIND(",",AD2422,1)-1)),"")</f>
        <v>Lampson</v>
      </c>
      <c r="AF2422" s="51" t="s">
        <v>2703</v>
      </c>
    </row>
    <row r="2423" spans="30:32" x14ac:dyDescent="0.3">
      <c r="AD2423" s="44"/>
      <c r="AE2423" s="3" t="str">
        <f>IFERROR(LEFT(AD2423,(FIND(",",AD2423,1)-1)),"")</f>
        <v/>
      </c>
      <c r="AF2423" s="52"/>
    </row>
    <row r="2424" spans="30:32" ht="27.6" x14ac:dyDescent="0.3">
      <c r="AD2424" s="43" t="s">
        <v>2704</v>
      </c>
      <c r="AE2424" s="3" t="str">
        <f>IFERROR(LEFT(AD2424,(FIND(",",AD2424,1)-1)),"")</f>
        <v>Lancaster</v>
      </c>
      <c r="AF2424" s="51" t="s">
        <v>2705</v>
      </c>
    </row>
    <row r="2425" spans="30:32" x14ac:dyDescent="0.3">
      <c r="AD2425" s="44"/>
      <c r="AE2425" s="3" t="str">
        <f>IFERROR(LEFT(AD2425,(FIND(",",AD2425,1)-1)),"")</f>
        <v/>
      </c>
      <c r="AF2425" s="52"/>
    </row>
    <row r="2426" spans="30:32" x14ac:dyDescent="0.3">
      <c r="AD2426" s="43" t="s">
        <v>2706</v>
      </c>
      <c r="AE2426" s="3" t="str">
        <f>IFERROR(LEFT(AD2426,(FIND(",",AD2426,1)-1)),"")</f>
        <v>Lance</v>
      </c>
      <c r="AF2426" s="51" t="s">
        <v>2707</v>
      </c>
    </row>
    <row r="2427" spans="30:32" x14ac:dyDescent="0.3">
      <c r="AD2427" s="44"/>
      <c r="AE2427" s="3" t="str">
        <f>IFERROR(LEFT(AD2427,(FIND(",",AD2427,1)-1)),"")</f>
        <v/>
      </c>
      <c r="AF2427" s="52"/>
    </row>
    <row r="2428" spans="30:32" x14ac:dyDescent="0.3">
      <c r="AD2428" s="43" t="s">
        <v>2708</v>
      </c>
      <c r="AE2428" s="3" t="str">
        <f>IFERROR(LEFT(AD2428,(FIND(",",AD2428,1)-1)),"")</f>
        <v>Landgrebe</v>
      </c>
      <c r="AF2428" s="51" t="s">
        <v>2709</v>
      </c>
    </row>
    <row r="2429" spans="30:32" x14ac:dyDescent="0.3">
      <c r="AD2429" s="44"/>
      <c r="AE2429" s="3" t="str">
        <f>IFERROR(LEFT(AD2429,(FIND(",",AD2429,1)-1)),"")</f>
        <v/>
      </c>
      <c r="AF2429" s="52"/>
    </row>
    <row r="2430" spans="30:32" x14ac:dyDescent="0.3">
      <c r="AD2430" s="43" t="s">
        <v>2710</v>
      </c>
      <c r="AE2430" s="3" t="str">
        <f>IFERROR(LEFT(AD2430,(FIND(",",AD2430,1)-1)),"")</f>
        <v>Landrieu</v>
      </c>
      <c r="AF2430" s="51" t="s">
        <v>2711</v>
      </c>
    </row>
    <row r="2431" spans="30:32" x14ac:dyDescent="0.3">
      <c r="AD2431" s="44"/>
      <c r="AE2431" s="3" t="str">
        <f>IFERROR(LEFT(AD2431,(FIND(",",AD2431,1)-1)),"")</f>
        <v/>
      </c>
      <c r="AF2431" s="52"/>
    </row>
    <row r="2432" spans="30:32" x14ac:dyDescent="0.3">
      <c r="AD2432" s="43" t="s">
        <v>2712</v>
      </c>
      <c r="AE2432" s="3" t="str">
        <f>IFERROR(LEFT(AD2432,(FIND(",",AD2432,1)-1)),"")</f>
        <v>Landrum</v>
      </c>
      <c r="AF2432" s="51" t="s">
        <v>2713</v>
      </c>
    </row>
    <row r="2433" spans="30:32" x14ac:dyDescent="0.3">
      <c r="AD2433" s="44"/>
      <c r="AE2433" s="3" t="str">
        <f>IFERROR(LEFT(AD2433,(FIND(",",AD2433,1)-1)),"")</f>
        <v/>
      </c>
      <c r="AF2433" s="52"/>
    </row>
    <row r="2434" spans="30:32" x14ac:dyDescent="0.3">
      <c r="AD2434" s="43" t="s">
        <v>2714</v>
      </c>
      <c r="AE2434" s="3" t="str">
        <f>IFERROR(LEFT(AD2434,(FIND(",",AD2434,1)-1)),"")</f>
        <v>Landry</v>
      </c>
      <c r="AF2434" s="51" t="s">
        <v>2715</v>
      </c>
    </row>
    <row r="2435" spans="30:32" x14ac:dyDescent="0.3">
      <c r="AD2435" s="44"/>
      <c r="AE2435" s="3" t="str">
        <f>IFERROR(LEFT(AD2435,(FIND(",",AD2435,1)-1)),"")</f>
        <v/>
      </c>
      <c r="AF2435" s="52"/>
    </row>
    <row r="2436" spans="30:32" x14ac:dyDescent="0.3">
      <c r="AD2436" s="43" t="s">
        <v>2716</v>
      </c>
      <c r="AE2436" s="3" t="str">
        <f>IFERROR(LEFT(AD2436,(FIND(",",AD2436,1)-1)),"")</f>
        <v>Langevin</v>
      </c>
      <c r="AF2436" s="51" t="s">
        <v>2717</v>
      </c>
    </row>
    <row r="2437" spans="30:32" x14ac:dyDescent="0.3">
      <c r="AD2437" s="44"/>
      <c r="AE2437" s="3" t="str">
        <f>IFERROR(LEFT(AD2437,(FIND(",",AD2437,1)-1)),"")</f>
        <v/>
      </c>
      <c r="AF2437" s="52"/>
    </row>
    <row r="2438" spans="30:32" x14ac:dyDescent="0.3">
      <c r="AD2438" s="43" t="s">
        <v>2718</v>
      </c>
      <c r="AE2438" s="3" t="str">
        <f>IFERROR(LEFT(AD2438,(FIND(",",AD2438,1)-1)),"")</f>
        <v>Lankford</v>
      </c>
      <c r="AF2438" s="51" t="s">
        <v>2719</v>
      </c>
    </row>
    <row r="2439" spans="30:32" x14ac:dyDescent="0.3">
      <c r="AD2439" s="44"/>
      <c r="AE2439" s="3" t="str">
        <f>IFERROR(LEFT(AD2439,(FIND(",",AD2439,1)-1)),"")</f>
        <v/>
      </c>
      <c r="AF2439" s="52"/>
    </row>
    <row r="2440" spans="30:32" x14ac:dyDescent="0.3">
      <c r="AD2440" s="43" t="s">
        <v>2720</v>
      </c>
      <c r="AE2440" s="3" t="str">
        <f>IFERROR(LEFT(AD2440,(FIND(",",AD2440,1)-1)),"")</f>
        <v>Lantos</v>
      </c>
      <c r="AF2440" s="51" t="s">
        <v>2721</v>
      </c>
    </row>
    <row r="2441" spans="30:32" x14ac:dyDescent="0.3">
      <c r="AD2441" s="44"/>
      <c r="AE2441" s="3" t="str">
        <f>IFERROR(LEFT(AD2441,(FIND(",",AD2441,1)-1)),"")</f>
        <v/>
      </c>
      <c r="AF2441" s="52"/>
    </row>
    <row r="2442" spans="30:32" x14ac:dyDescent="0.3">
      <c r="AD2442" s="43" t="s">
        <v>2722</v>
      </c>
      <c r="AE2442" s="3" t="str">
        <f>IFERROR(LEFT(AD2442,(FIND(",",AD2442,1)-1)),"")</f>
        <v>Largent</v>
      </c>
      <c r="AF2442" s="51" t="s">
        <v>2723</v>
      </c>
    </row>
    <row r="2443" spans="30:32" x14ac:dyDescent="0.3">
      <c r="AD2443" s="44"/>
      <c r="AE2443" s="3" t="str">
        <f>IFERROR(LEFT(AD2443,(FIND(",",AD2443,1)-1)),"")</f>
        <v/>
      </c>
      <c r="AF2443" s="52"/>
    </row>
    <row r="2444" spans="30:32" x14ac:dyDescent="0.3">
      <c r="AD2444" s="43" t="s">
        <v>2724</v>
      </c>
      <c r="AE2444" s="3" t="str">
        <f>IFERROR(LEFT(AD2444,(FIND(",",AD2444,1)-1)),"")</f>
        <v>LaRocco</v>
      </c>
      <c r="AF2444" s="51" t="s">
        <v>2725</v>
      </c>
    </row>
    <row r="2445" spans="30:32" x14ac:dyDescent="0.3">
      <c r="AD2445" s="44"/>
      <c r="AE2445" s="3" t="str">
        <f>IFERROR(LEFT(AD2445,(FIND(",",AD2445,1)-1)),"")</f>
        <v/>
      </c>
      <c r="AF2445" s="52"/>
    </row>
    <row r="2446" spans="30:32" x14ac:dyDescent="0.3">
      <c r="AD2446" s="43" t="s">
        <v>2726</v>
      </c>
      <c r="AE2446" s="3" t="str">
        <f>IFERROR(LEFT(AD2446,(FIND(",",AD2446,1)-1)),"")</f>
        <v>Larsen</v>
      </c>
      <c r="AF2446" s="51" t="s">
        <v>2727</v>
      </c>
    </row>
    <row r="2447" spans="30:32" x14ac:dyDescent="0.3">
      <c r="AD2447" s="44"/>
      <c r="AE2447" s="3" t="str">
        <f>IFERROR(LEFT(AD2447,(FIND(",",AD2447,1)-1)),"")</f>
        <v/>
      </c>
      <c r="AF2447" s="52"/>
    </row>
    <row r="2448" spans="30:32" x14ac:dyDescent="0.3">
      <c r="AD2448" s="43" t="s">
        <v>2728</v>
      </c>
      <c r="AE2448" s="3" t="str">
        <f>IFERROR(LEFT(AD2448,(FIND(",",AD2448,1)-1)),"")</f>
        <v>Larson</v>
      </c>
      <c r="AF2448" s="51" t="s">
        <v>2729</v>
      </c>
    </row>
    <row r="2449" spans="30:32" x14ac:dyDescent="0.3">
      <c r="AD2449" s="44"/>
      <c r="AE2449" s="3" t="str">
        <f>IFERROR(LEFT(AD2449,(FIND(",",AD2449,1)-1)),"")</f>
        <v/>
      </c>
      <c r="AF2449" s="52"/>
    </row>
    <row r="2450" spans="30:32" x14ac:dyDescent="0.3">
      <c r="AD2450" s="43" t="s">
        <v>2730</v>
      </c>
      <c r="AE2450" s="3" t="str">
        <f>IFERROR(LEFT(AD2450,(FIND(",",AD2450,1)-1)),"")</f>
        <v>Latham</v>
      </c>
      <c r="AF2450" s="51" t="s">
        <v>2731</v>
      </c>
    </row>
    <row r="2451" spans="30:32" x14ac:dyDescent="0.3">
      <c r="AD2451" s="44"/>
      <c r="AE2451" s="3" t="str">
        <f>IFERROR(LEFT(AD2451,(FIND(",",AD2451,1)-1)),"")</f>
        <v/>
      </c>
      <c r="AF2451" s="52"/>
    </row>
    <row r="2452" spans="30:32" x14ac:dyDescent="0.3">
      <c r="AD2452" s="43" t="s">
        <v>2732</v>
      </c>
      <c r="AE2452" s="3" t="str">
        <f>IFERROR(LEFT(AD2452,(FIND(",",AD2452,1)-1)),"")</f>
        <v>LaTourette</v>
      </c>
      <c r="AF2452" s="51" t="s">
        <v>2733</v>
      </c>
    </row>
    <row r="2453" spans="30:32" x14ac:dyDescent="0.3">
      <c r="AD2453" s="44"/>
      <c r="AE2453" s="3" t="str">
        <f>IFERROR(LEFT(AD2453,(FIND(",",AD2453,1)-1)),"")</f>
        <v/>
      </c>
      <c r="AF2453" s="52"/>
    </row>
    <row r="2454" spans="30:32" x14ac:dyDescent="0.3">
      <c r="AD2454" s="43" t="s">
        <v>2734</v>
      </c>
      <c r="AE2454" s="3" t="str">
        <f>IFERROR(LEFT(AD2454,(FIND(",",AD2454,1)-1)),"")</f>
        <v>Latta</v>
      </c>
      <c r="AF2454" s="51" t="s">
        <v>2735</v>
      </c>
    </row>
    <row r="2455" spans="30:32" x14ac:dyDescent="0.3">
      <c r="AD2455" s="44"/>
      <c r="AE2455" s="3" t="str">
        <f>IFERROR(LEFT(AD2455,(FIND(",",AD2455,1)-1)),"")</f>
        <v/>
      </c>
      <c r="AF2455" s="52"/>
    </row>
    <row r="2456" spans="30:32" x14ac:dyDescent="0.3">
      <c r="AD2456" s="43" t="s">
        <v>2736</v>
      </c>
      <c r="AE2456" s="3" t="str">
        <f>IFERROR(LEFT(AD2456,(FIND(",",AD2456,1)-1)),"")</f>
        <v>Latta</v>
      </c>
      <c r="AF2456" s="51" t="s">
        <v>2737</v>
      </c>
    </row>
    <row r="2457" spans="30:32" x14ac:dyDescent="0.3">
      <c r="AD2457" s="44"/>
      <c r="AE2457" s="3" t="str">
        <f>IFERROR(LEFT(AD2457,(FIND(",",AD2457,1)-1)),"")</f>
        <v/>
      </c>
      <c r="AF2457" s="52"/>
    </row>
    <row r="2458" spans="30:32" x14ac:dyDescent="0.3">
      <c r="AD2458" s="43" t="s">
        <v>2738</v>
      </c>
      <c r="AE2458" s="3" t="str">
        <f>IFERROR(LEFT(AD2458,(FIND(",",AD2458,1)-1)),"")</f>
        <v>Laughlin</v>
      </c>
      <c r="AF2458" s="51" t="s">
        <v>2739</v>
      </c>
    </row>
    <row r="2459" spans="30:32" x14ac:dyDescent="0.3">
      <c r="AD2459" s="44"/>
      <c r="AE2459" s="3" t="str">
        <f>IFERROR(LEFT(AD2459,(FIND(",",AD2459,1)-1)),"")</f>
        <v/>
      </c>
      <c r="AF2459" s="52"/>
    </row>
    <row r="2460" spans="30:32" x14ac:dyDescent="0.3">
      <c r="AD2460" s="43" t="s">
        <v>2740</v>
      </c>
      <c r="AE2460" s="3" t="str">
        <f>IFERROR(LEFT(AD2460,(FIND(",",AD2460,1)-1)),"")</f>
        <v>Lautenberg</v>
      </c>
      <c r="AF2460" s="51" t="s">
        <v>2741</v>
      </c>
    </row>
    <row r="2461" spans="30:32" x14ac:dyDescent="0.3">
      <c r="AD2461" s="44"/>
      <c r="AE2461" s="3" t="str">
        <f>IFERROR(LEFT(AD2461,(FIND(",",AD2461,1)-1)),"")</f>
        <v/>
      </c>
      <c r="AF2461" s="52"/>
    </row>
    <row r="2462" spans="30:32" x14ac:dyDescent="0.3">
      <c r="AD2462" s="43" t="s">
        <v>2742</v>
      </c>
      <c r="AE2462" s="3" t="str">
        <f>IFERROR(LEFT(AD2462,(FIND(",",AD2462,1)-1)),"")</f>
        <v>Lawrence</v>
      </c>
      <c r="AF2462" s="51" t="s">
        <v>2743</v>
      </c>
    </row>
    <row r="2463" spans="30:32" x14ac:dyDescent="0.3">
      <c r="AD2463" s="44"/>
      <c r="AE2463" s="3" t="str">
        <f>IFERROR(LEFT(AD2463,(FIND(",",AD2463,1)-1)),"")</f>
        <v/>
      </c>
      <c r="AF2463" s="52"/>
    </row>
    <row r="2464" spans="30:32" x14ac:dyDescent="0.3">
      <c r="AD2464" s="43" t="s">
        <v>2744</v>
      </c>
      <c r="AE2464" s="3" t="str">
        <f>IFERROR(LEFT(AD2464,(FIND(",",AD2464,1)-1)),"")</f>
        <v>Lawson</v>
      </c>
      <c r="AF2464" s="51" t="s">
        <v>2745</v>
      </c>
    </row>
    <row r="2465" spans="30:32" x14ac:dyDescent="0.3">
      <c r="AD2465" s="44"/>
      <c r="AE2465" s="3" t="str">
        <f>IFERROR(LEFT(AD2465,(FIND(",",AD2465,1)-1)),"")</f>
        <v/>
      </c>
      <c r="AF2465" s="52"/>
    </row>
    <row r="2466" spans="30:32" x14ac:dyDescent="0.3">
      <c r="AD2466" s="43" t="s">
        <v>2746</v>
      </c>
      <c r="AE2466" s="3" t="str">
        <f>IFERROR(LEFT(AD2466,(FIND(",",AD2466,1)-1)),"")</f>
        <v>Laxalt</v>
      </c>
      <c r="AF2466" s="51" t="s">
        <v>2747</v>
      </c>
    </row>
    <row r="2467" spans="30:32" x14ac:dyDescent="0.3">
      <c r="AD2467" s="44"/>
      <c r="AE2467" s="3" t="str">
        <f>IFERROR(LEFT(AD2467,(FIND(",",AD2467,1)-1)),"")</f>
        <v/>
      </c>
      <c r="AF2467" s="52"/>
    </row>
    <row r="2468" spans="30:32" x14ac:dyDescent="0.3">
      <c r="AD2468" s="43" t="s">
        <v>2748</v>
      </c>
      <c r="AE2468" s="3" t="str">
        <f>IFERROR(LEFT(AD2468,(FIND(",",AD2468,1)-1)),"")</f>
        <v>Lazio</v>
      </c>
      <c r="AF2468" s="51" t="s">
        <v>2749</v>
      </c>
    </row>
    <row r="2469" spans="30:32" x14ac:dyDescent="0.3">
      <c r="AD2469" s="44"/>
      <c r="AE2469" s="3" t="str">
        <f>IFERROR(LEFT(AD2469,(FIND(",",AD2469,1)-1)),"")</f>
        <v/>
      </c>
      <c r="AF2469" s="52"/>
    </row>
    <row r="2470" spans="30:32" ht="27.6" x14ac:dyDescent="0.3">
      <c r="AD2470" s="43" t="s">
        <v>2750</v>
      </c>
      <c r="AE2470" s="3" t="str">
        <f>IFERROR(LEFT(AD2470,(FIND(",",AD2470,1)-1)),"")</f>
        <v>Leach</v>
      </c>
      <c r="AF2470" s="51" t="s">
        <v>2751</v>
      </c>
    </row>
    <row r="2471" spans="30:32" x14ac:dyDescent="0.3">
      <c r="AD2471" s="44"/>
      <c r="AE2471" s="3" t="str">
        <f>IFERROR(LEFT(AD2471,(FIND(",",AD2471,1)-1)),"")</f>
        <v/>
      </c>
      <c r="AF2471" s="52"/>
    </row>
    <row r="2472" spans="30:32" x14ac:dyDescent="0.3">
      <c r="AD2472" s="43" t="s">
        <v>2752</v>
      </c>
      <c r="AE2472" s="3" t="str">
        <f>IFERROR(LEFT(AD2472,(FIND(",",AD2472,1)-1)),"")</f>
        <v>Leach</v>
      </c>
      <c r="AF2472" s="51" t="s">
        <v>2753</v>
      </c>
    </row>
    <row r="2473" spans="30:32" x14ac:dyDescent="0.3">
      <c r="AD2473" s="44"/>
      <c r="AE2473" s="3" t="str">
        <f>IFERROR(LEFT(AD2473,(FIND(",",AD2473,1)-1)),"")</f>
        <v/>
      </c>
      <c r="AF2473" s="52"/>
    </row>
    <row r="2474" spans="30:32" x14ac:dyDescent="0.3">
      <c r="AD2474" s="43" t="s">
        <v>2754</v>
      </c>
      <c r="AE2474" s="3" t="str">
        <f>IFERROR(LEFT(AD2474,(FIND(",",AD2474,1)-1)),"")</f>
        <v>Leahy</v>
      </c>
      <c r="AF2474" s="51" t="s">
        <v>2755</v>
      </c>
    </row>
    <row r="2475" spans="30:32" x14ac:dyDescent="0.3">
      <c r="AD2475" s="44"/>
      <c r="AE2475" s="3" t="str">
        <f>IFERROR(LEFT(AD2475,(FIND(",",AD2475,1)-1)),"")</f>
        <v/>
      </c>
      <c r="AF2475" s="52"/>
    </row>
    <row r="2476" spans="30:32" x14ac:dyDescent="0.3">
      <c r="AD2476" s="43" t="s">
        <v>2756</v>
      </c>
      <c r="AE2476" s="3" t="str">
        <f>IFERROR(LEFT(AD2476,(FIND(",",AD2476,1)-1)),"")</f>
        <v>Leath</v>
      </c>
      <c r="AF2476" s="51" t="s">
        <v>2757</v>
      </c>
    </row>
    <row r="2477" spans="30:32" x14ac:dyDescent="0.3">
      <c r="AD2477" s="44"/>
      <c r="AE2477" s="3" t="str">
        <f>IFERROR(LEFT(AD2477,(FIND(",",AD2477,1)-1)),"")</f>
        <v/>
      </c>
      <c r="AF2477" s="52"/>
    </row>
    <row r="2478" spans="30:32" x14ac:dyDescent="0.3">
      <c r="AD2478" s="43" t="s">
        <v>2758</v>
      </c>
      <c r="AE2478" s="3" t="str">
        <f>IFERROR(LEFT(AD2478,(FIND(",",AD2478,1)-1)),"")</f>
        <v>LeBoutillier</v>
      </c>
      <c r="AF2478" s="51" t="s">
        <v>2759</v>
      </c>
    </row>
    <row r="2479" spans="30:32" x14ac:dyDescent="0.3">
      <c r="AD2479" s="44"/>
      <c r="AE2479" s="3" t="str">
        <f>IFERROR(LEFT(AD2479,(FIND(",",AD2479,1)-1)),"")</f>
        <v/>
      </c>
      <c r="AF2479" s="52"/>
    </row>
    <row r="2480" spans="30:32" ht="27.6" x14ac:dyDescent="0.3">
      <c r="AD2480" s="43" t="s">
        <v>2760</v>
      </c>
      <c r="AE2480" s="3" t="str">
        <f>IFERROR(LEFT(AD2480,(FIND(",",AD2480,1)-1)),"")</f>
        <v>Lederer</v>
      </c>
      <c r="AF2480" s="51" t="s">
        <v>2761</v>
      </c>
    </row>
    <row r="2481" spans="30:32" x14ac:dyDescent="0.3">
      <c r="AD2481" s="44"/>
      <c r="AE2481" s="3" t="str">
        <f>IFERROR(LEFT(AD2481,(FIND(",",AD2481,1)-1)),"")</f>
        <v/>
      </c>
      <c r="AF2481" s="52"/>
    </row>
    <row r="2482" spans="30:32" x14ac:dyDescent="0.3">
      <c r="AD2482" s="43" t="s">
        <v>2762</v>
      </c>
      <c r="AE2482" s="3" t="str">
        <f>IFERROR(LEFT(AD2482,(FIND(",",AD2482,1)-1)),"")</f>
        <v>Lee</v>
      </c>
      <c r="AF2482" s="51" t="s">
        <v>2763</v>
      </c>
    </row>
    <row r="2483" spans="30:32" x14ac:dyDescent="0.3">
      <c r="AD2483" s="44"/>
      <c r="AE2483" s="3" t="str">
        <f>IFERROR(LEFT(AD2483,(FIND(",",AD2483,1)-1)),"")</f>
        <v/>
      </c>
      <c r="AF2483" s="52"/>
    </row>
    <row r="2484" spans="30:32" x14ac:dyDescent="0.3">
      <c r="AD2484" s="43" t="s">
        <v>2764</v>
      </c>
      <c r="AE2484" s="3" t="str">
        <f>IFERROR(LEFT(AD2484,(FIND(",",AD2484,1)-1)),"")</f>
        <v>Lee</v>
      </c>
      <c r="AF2484" s="51" t="s">
        <v>2765</v>
      </c>
    </row>
    <row r="2485" spans="30:32" x14ac:dyDescent="0.3">
      <c r="AD2485" s="44"/>
      <c r="AE2485" s="3" t="str">
        <f>IFERROR(LEFT(AD2485,(FIND(",",AD2485,1)-1)),"")</f>
        <v/>
      </c>
      <c r="AF2485" s="52"/>
    </row>
    <row r="2486" spans="30:32" x14ac:dyDescent="0.3">
      <c r="AD2486" s="43" t="s">
        <v>2766</v>
      </c>
      <c r="AE2486" s="3" t="str">
        <f>IFERROR(LEFT(AD2486,(FIND(",",AD2486,1)-1)),"")</f>
        <v>Lee</v>
      </c>
      <c r="AF2486" s="51" t="s">
        <v>2767</v>
      </c>
    </row>
    <row r="2487" spans="30:32" x14ac:dyDescent="0.3">
      <c r="AD2487" s="44"/>
      <c r="AE2487" s="3" t="str">
        <f>IFERROR(LEFT(AD2487,(FIND(",",AD2487,1)-1)),"")</f>
        <v/>
      </c>
      <c r="AF2487" s="52"/>
    </row>
    <row r="2488" spans="30:32" x14ac:dyDescent="0.3">
      <c r="AD2488" s="43" t="s">
        <v>2768</v>
      </c>
      <c r="AE2488" s="3" t="str">
        <f>IFERROR(LEFT(AD2488,(FIND(",",AD2488,1)-1)),"")</f>
        <v>Lee</v>
      </c>
      <c r="AF2488" s="51" t="s">
        <v>2769</v>
      </c>
    </row>
    <row r="2489" spans="30:32" x14ac:dyDescent="0.3">
      <c r="AD2489" s="44"/>
      <c r="AE2489" s="3" t="str">
        <f>IFERROR(LEFT(AD2489,(FIND(",",AD2489,1)-1)),"")</f>
        <v/>
      </c>
      <c r="AF2489" s="52"/>
    </row>
    <row r="2490" spans="30:32" x14ac:dyDescent="0.3">
      <c r="AD2490" s="43" t="s">
        <v>2770</v>
      </c>
      <c r="AE2490" s="3" t="str">
        <f>IFERROR(LEFT(AD2490,(FIND(",",AD2490,1)-1)),"")</f>
        <v>LeFante</v>
      </c>
      <c r="AF2490" s="51" t="s">
        <v>2771</v>
      </c>
    </row>
    <row r="2491" spans="30:32" x14ac:dyDescent="0.3">
      <c r="AD2491" s="44"/>
      <c r="AE2491" s="3" t="str">
        <f>IFERROR(LEFT(AD2491,(FIND(",",AD2491,1)-1)),"")</f>
        <v/>
      </c>
      <c r="AF2491" s="52"/>
    </row>
    <row r="2492" spans="30:32" x14ac:dyDescent="0.3">
      <c r="AD2492" s="43" t="s">
        <v>2772</v>
      </c>
      <c r="AE2492" s="3" t="str">
        <f>IFERROR(LEFT(AD2492,(FIND(",",AD2492,1)-1)),"")</f>
        <v>Leggett</v>
      </c>
      <c r="AF2492" s="51" t="s">
        <v>2773</v>
      </c>
    </row>
    <row r="2493" spans="30:32" x14ac:dyDescent="0.3">
      <c r="AD2493" s="44"/>
      <c r="AE2493" s="3" t="str">
        <f>IFERROR(LEFT(AD2493,(FIND(",",AD2493,1)-1)),"")</f>
        <v/>
      </c>
      <c r="AF2493" s="52"/>
    </row>
    <row r="2494" spans="30:32" x14ac:dyDescent="0.3">
      <c r="AD2494" s="43" t="s">
        <v>2774</v>
      </c>
      <c r="AE2494" s="3" t="str">
        <f>IFERROR(LEFT(AD2494,(FIND(",",AD2494,1)-1)),"")</f>
        <v>Lehman</v>
      </c>
      <c r="AF2494" s="51" t="s">
        <v>2775</v>
      </c>
    </row>
    <row r="2495" spans="30:32" x14ac:dyDescent="0.3">
      <c r="AD2495" s="44"/>
      <c r="AE2495" s="3" t="str">
        <f>IFERROR(LEFT(AD2495,(FIND(",",AD2495,1)-1)),"")</f>
        <v/>
      </c>
      <c r="AF2495" s="52"/>
    </row>
    <row r="2496" spans="30:32" x14ac:dyDescent="0.3">
      <c r="AD2496" s="43" t="s">
        <v>2776</v>
      </c>
      <c r="AE2496" s="3" t="str">
        <f>IFERROR(LEFT(AD2496,(FIND(",",AD2496,1)-1)),"")</f>
        <v>Lehman</v>
      </c>
      <c r="AF2496" s="51" t="s">
        <v>2777</v>
      </c>
    </row>
    <row r="2497" spans="30:32" x14ac:dyDescent="0.3">
      <c r="AD2497" s="44"/>
      <c r="AE2497" s="3" t="str">
        <f>IFERROR(LEFT(AD2497,(FIND(",",AD2497,1)-1)),"")</f>
        <v/>
      </c>
      <c r="AF2497" s="52"/>
    </row>
    <row r="2498" spans="30:32" x14ac:dyDescent="0.3">
      <c r="AD2498" s="43" t="s">
        <v>2778</v>
      </c>
      <c r="AE2498" s="3" t="str">
        <f>IFERROR(LEFT(AD2498,(FIND(",",AD2498,1)-1)),"")</f>
        <v>Leland</v>
      </c>
      <c r="AF2498" s="51" t="s">
        <v>2779</v>
      </c>
    </row>
    <row r="2499" spans="30:32" x14ac:dyDescent="0.3">
      <c r="AD2499" s="44"/>
      <c r="AE2499" s="3" t="str">
        <f>IFERROR(LEFT(AD2499,(FIND(",",AD2499,1)-1)),"")</f>
        <v/>
      </c>
      <c r="AF2499" s="52"/>
    </row>
    <row r="2500" spans="30:32" x14ac:dyDescent="0.3">
      <c r="AD2500" s="43" t="s">
        <v>2780</v>
      </c>
      <c r="AE2500" s="3" t="str">
        <f>IFERROR(LEFT(AD2500,(FIND(",",AD2500,1)-1)),"")</f>
        <v>LeMieux</v>
      </c>
      <c r="AF2500" s="51" t="s">
        <v>2781</v>
      </c>
    </row>
    <row r="2501" spans="30:32" x14ac:dyDescent="0.3">
      <c r="AD2501" s="44"/>
      <c r="AE2501" s="3" t="str">
        <f>IFERROR(LEFT(AD2501,(FIND(",",AD2501,1)-1)),"")</f>
        <v/>
      </c>
      <c r="AF2501" s="52"/>
    </row>
    <row r="2502" spans="30:32" x14ac:dyDescent="0.3">
      <c r="AD2502" s="43" t="s">
        <v>2782</v>
      </c>
      <c r="AE2502" s="3" t="str">
        <f>IFERROR(LEFT(AD2502,(FIND(",",AD2502,1)-1)),"")</f>
        <v>Lent</v>
      </c>
      <c r="AF2502" s="51" t="s">
        <v>2783</v>
      </c>
    </row>
    <row r="2503" spans="30:32" x14ac:dyDescent="0.3">
      <c r="AD2503" s="44"/>
      <c r="AE2503" s="3" t="str">
        <f>IFERROR(LEFT(AD2503,(FIND(",",AD2503,1)-1)),"")</f>
        <v/>
      </c>
      <c r="AF2503" s="52"/>
    </row>
    <row r="2504" spans="30:32" x14ac:dyDescent="0.3">
      <c r="AD2504" s="43" t="s">
        <v>2784</v>
      </c>
      <c r="AE2504" s="3" t="str">
        <f>IFERROR(LEFT(AD2504,(FIND(",",AD2504,1)-1)),"")</f>
        <v>Levin</v>
      </c>
      <c r="AF2504" s="51" t="s">
        <v>2785</v>
      </c>
    </row>
    <row r="2505" spans="30:32" x14ac:dyDescent="0.3">
      <c r="AD2505" s="44"/>
      <c r="AE2505" s="3" t="str">
        <f>IFERROR(LEFT(AD2505,(FIND(",",AD2505,1)-1)),"")</f>
        <v/>
      </c>
      <c r="AF2505" s="52"/>
    </row>
    <row r="2506" spans="30:32" x14ac:dyDescent="0.3">
      <c r="AD2506" s="43" t="s">
        <v>2786</v>
      </c>
      <c r="AE2506" s="3" t="str">
        <f>IFERROR(LEFT(AD2506,(FIND(",",AD2506,1)-1)),"")</f>
        <v>Levin</v>
      </c>
      <c r="AF2506" s="51" t="s">
        <v>2787</v>
      </c>
    </row>
    <row r="2507" spans="30:32" x14ac:dyDescent="0.3">
      <c r="AD2507" s="44"/>
      <c r="AE2507" s="3" t="str">
        <f>IFERROR(LEFT(AD2507,(FIND(",",AD2507,1)-1)),"")</f>
        <v/>
      </c>
      <c r="AF2507" s="52"/>
    </row>
    <row r="2508" spans="30:32" x14ac:dyDescent="0.3">
      <c r="AD2508" s="43" t="s">
        <v>2788</v>
      </c>
      <c r="AE2508" s="3" t="str">
        <f>IFERROR(LEFT(AD2508,(FIND(",",AD2508,1)-1)),"")</f>
        <v>Levine</v>
      </c>
      <c r="AF2508" s="51" t="s">
        <v>2789</v>
      </c>
    </row>
    <row r="2509" spans="30:32" x14ac:dyDescent="0.3">
      <c r="AD2509" s="44"/>
      <c r="AE2509" s="3" t="str">
        <f>IFERROR(LEFT(AD2509,(FIND(",",AD2509,1)-1)),"")</f>
        <v/>
      </c>
      <c r="AF2509" s="52"/>
    </row>
    <row r="2510" spans="30:32" x14ac:dyDescent="0.3">
      <c r="AD2510" s="43" t="s">
        <v>2790</v>
      </c>
      <c r="AE2510" s="3" t="str">
        <f>IFERROR(LEFT(AD2510,(FIND(",",AD2510,1)-1)),"")</f>
        <v>Levitas</v>
      </c>
      <c r="AF2510" s="51" t="s">
        <v>2791</v>
      </c>
    </row>
    <row r="2511" spans="30:32" x14ac:dyDescent="0.3">
      <c r="AD2511" s="44"/>
      <c r="AE2511" s="3" t="str">
        <f>IFERROR(LEFT(AD2511,(FIND(",",AD2511,1)-1)),"")</f>
        <v/>
      </c>
      <c r="AF2511" s="52"/>
    </row>
    <row r="2512" spans="30:32" x14ac:dyDescent="0.3">
      <c r="AD2512" s="43" t="s">
        <v>2792</v>
      </c>
      <c r="AE2512" s="3" t="str">
        <f>IFERROR(LEFT(AD2512,(FIND(",",AD2512,1)-1)),"")</f>
        <v>Levy</v>
      </c>
      <c r="AF2512" s="51" t="s">
        <v>2793</v>
      </c>
    </row>
    <row r="2513" spans="30:32" x14ac:dyDescent="0.3">
      <c r="AD2513" s="44"/>
      <c r="AE2513" s="3" t="str">
        <f>IFERROR(LEFT(AD2513,(FIND(",",AD2513,1)-1)),"")</f>
        <v/>
      </c>
      <c r="AF2513" s="52"/>
    </row>
    <row r="2514" spans="30:32" x14ac:dyDescent="0.3">
      <c r="AD2514" s="43" t="s">
        <v>2794</v>
      </c>
      <c r="AE2514" s="3" t="str">
        <f>IFERROR(LEFT(AD2514,(FIND(",",AD2514,1)-1)),"")</f>
        <v>Lewis</v>
      </c>
      <c r="AF2514" s="51" t="s">
        <v>2795</v>
      </c>
    </row>
    <row r="2515" spans="30:32" x14ac:dyDescent="0.3">
      <c r="AD2515" s="44"/>
      <c r="AE2515" s="3" t="str">
        <f>IFERROR(LEFT(AD2515,(FIND(",",AD2515,1)-1)),"")</f>
        <v/>
      </c>
      <c r="AF2515" s="52"/>
    </row>
    <row r="2516" spans="30:32" x14ac:dyDescent="0.3">
      <c r="AD2516" s="43" t="s">
        <v>2796</v>
      </c>
      <c r="AE2516" s="3" t="str">
        <f>IFERROR(LEFT(AD2516,(FIND(",",AD2516,1)-1)),"")</f>
        <v>Lewis</v>
      </c>
      <c r="AF2516" s="51" t="s">
        <v>2797</v>
      </c>
    </row>
    <row r="2517" spans="30:32" x14ac:dyDescent="0.3">
      <c r="AD2517" s="44"/>
      <c r="AE2517" s="3" t="str">
        <f>IFERROR(LEFT(AD2517,(FIND(",",AD2517,1)-1)),"")</f>
        <v/>
      </c>
      <c r="AF2517" s="52"/>
    </row>
    <row r="2518" spans="30:32" x14ac:dyDescent="0.3">
      <c r="AD2518" s="43" t="s">
        <v>2798</v>
      </c>
      <c r="AE2518" s="3" t="str">
        <f>IFERROR(LEFT(AD2518,(FIND(",",AD2518,1)-1)),"")</f>
        <v>Lewis</v>
      </c>
      <c r="AF2518" s="51" t="s">
        <v>2799</v>
      </c>
    </row>
    <row r="2519" spans="30:32" x14ac:dyDescent="0.3">
      <c r="AD2519" s="44"/>
      <c r="AE2519" s="3" t="str">
        <f>IFERROR(LEFT(AD2519,(FIND(",",AD2519,1)-1)),"")</f>
        <v/>
      </c>
      <c r="AF2519" s="52"/>
    </row>
    <row r="2520" spans="30:32" x14ac:dyDescent="0.3">
      <c r="AD2520" s="43" t="s">
        <v>2800</v>
      </c>
      <c r="AE2520" s="3" t="str">
        <f>IFERROR(LEFT(AD2520,(FIND(",",AD2520,1)-1)),"")</f>
        <v>Lewis</v>
      </c>
      <c r="AF2520" s="51" t="s">
        <v>2801</v>
      </c>
    </row>
    <row r="2521" spans="30:32" x14ac:dyDescent="0.3">
      <c r="AD2521" s="44"/>
      <c r="AE2521" s="3" t="str">
        <f>IFERROR(LEFT(AD2521,(FIND(",",AD2521,1)-1)),"")</f>
        <v/>
      </c>
      <c r="AF2521" s="52"/>
    </row>
    <row r="2522" spans="30:32" x14ac:dyDescent="0.3">
      <c r="AD2522" s="43" t="s">
        <v>2802</v>
      </c>
      <c r="AE2522" s="3" t="str">
        <f>IFERROR(LEFT(AD2522,(FIND(",",AD2522,1)-1)),"")</f>
        <v>Lewis</v>
      </c>
      <c r="AF2522" s="51" t="s">
        <v>2803</v>
      </c>
    </row>
    <row r="2523" spans="30:32" x14ac:dyDescent="0.3">
      <c r="AD2523" s="44"/>
      <c r="AE2523" s="3" t="str">
        <f>IFERROR(LEFT(AD2523,(FIND(",",AD2523,1)-1)),"")</f>
        <v/>
      </c>
      <c r="AF2523" s="52"/>
    </row>
    <row r="2524" spans="30:32" ht="27.6" x14ac:dyDescent="0.3">
      <c r="AD2524" s="43" t="s">
        <v>2804</v>
      </c>
      <c r="AE2524" s="3" t="str">
        <f>IFERROR(LEFT(AD2524,(FIND(",",AD2524,1)-1)),"")</f>
        <v>Lieberman</v>
      </c>
      <c r="AF2524" s="51" t="s">
        <v>2805</v>
      </c>
    </row>
    <row r="2525" spans="30:32" x14ac:dyDescent="0.3">
      <c r="AD2525" s="44"/>
      <c r="AE2525" s="3" t="str">
        <f>IFERROR(LEFT(AD2525,(FIND(",",AD2525,1)-1)),"")</f>
        <v/>
      </c>
      <c r="AF2525" s="52"/>
    </row>
    <row r="2526" spans="30:32" x14ac:dyDescent="0.3">
      <c r="AD2526" s="43" t="s">
        <v>2806</v>
      </c>
      <c r="AE2526" s="3" t="str">
        <f>IFERROR(LEFT(AD2526,(FIND(",",AD2526,1)-1)),"")</f>
        <v>Lieu</v>
      </c>
      <c r="AF2526" s="51" t="s">
        <v>2807</v>
      </c>
    </row>
    <row r="2527" spans="30:32" x14ac:dyDescent="0.3">
      <c r="AD2527" s="44"/>
      <c r="AE2527" s="3" t="str">
        <f>IFERROR(LEFT(AD2527,(FIND(",",AD2527,1)-1)),"")</f>
        <v/>
      </c>
      <c r="AF2527" s="52"/>
    </row>
    <row r="2528" spans="30:32" x14ac:dyDescent="0.3">
      <c r="AD2528" s="43" t="s">
        <v>2808</v>
      </c>
      <c r="AE2528" s="3" t="str">
        <f>IFERROR(LEFT(AD2528,(FIND(",",AD2528,1)-1)),"")</f>
        <v>Lightfoot</v>
      </c>
      <c r="AF2528" s="51" t="s">
        <v>2809</v>
      </c>
    </row>
    <row r="2529" spans="30:32" x14ac:dyDescent="0.3">
      <c r="AD2529" s="44"/>
      <c r="AE2529" s="3" t="str">
        <f>IFERROR(LEFT(AD2529,(FIND(",",AD2529,1)-1)),"")</f>
        <v/>
      </c>
      <c r="AF2529" s="52"/>
    </row>
    <row r="2530" spans="30:32" x14ac:dyDescent="0.3">
      <c r="AD2530" s="43" t="s">
        <v>2810</v>
      </c>
      <c r="AE2530" s="3" t="str">
        <f>IFERROR(LEFT(AD2530,(FIND(",",AD2530,1)-1)),"")</f>
        <v>Lincoln</v>
      </c>
      <c r="AF2530" s="51" t="s">
        <v>2811</v>
      </c>
    </row>
    <row r="2531" spans="30:32" x14ac:dyDescent="0.3">
      <c r="AD2531" s="44"/>
      <c r="AE2531" s="3" t="str">
        <f>IFERROR(LEFT(AD2531,(FIND(",",AD2531,1)-1)),"")</f>
        <v/>
      </c>
      <c r="AF2531" s="52"/>
    </row>
    <row r="2532" spans="30:32" x14ac:dyDescent="0.3">
      <c r="AD2532" s="43" t="s">
        <v>2812</v>
      </c>
      <c r="AE2532" s="3" t="str">
        <f>IFERROR(LEFT(AD2532,(FIND(",",AD2532,1)-1)),"")</f>
        <v>Linder</v>
      </c>
      <c r="AF2532" s="51" t="s">
        <v>2813</v>
      </c>
    </row>
    <row r="2533" spans="30:32" x14ac:dyDescent="0.3">
      <c r="AD2533" s="44"/>
      <c r="AE2533" s="3" t="str">
        <f>IFERROR(LEFT(AD2533,(FIND(",",AD2533,1)-1)),"")</f>
        <v/>
      </c>
      <c r="AF2533" s="52"/>
    </row>
    <row r="2534" spans="30:32" x14ac:dyDescent="0.3">
      <c r="AD2534" s="43" t="s">
        <v>2814</v>
      </c>
      <c r="AE2534" s="3" t="str">
        <f>IFERROR(LEFT(AD2534,(FIND(",",AD2534,1)-1)),"")</f>
        <v>Lipinski</v>
      </c>
      <c r="AF2534" s="51" t="s">
        <v>2815</v>
      </c>
    </row>
    <row r="2535" spans="30:32" x14ac:dyDescent="0.3">
      <c r="AD2535" s="44"/>
      <c r="AE2535" s="3" t="str">
        <f>IFERROR(LEFT(AD2535,(FIND(",",AD2535,1)-1)),"")</f>
        <v/>
      </c>
      <c r="AF2535" s="52"/>
    </row>
    <row r="2536" spans="30:32" x14ac:dyDescent="0.3">
      <c r="AD2536" s="43" t="s">
        <v>2816</v>
      </c>
      <c r="AE2536" s="3" t="str">
        <f>IFERROR(LEFT(AD2536,(FIND(",",AD2536,1)-1)),"")</f>
        <v>Lipinski</v>
      </c>
      <c r="AF2536" s="51" t="s">
        <v>2817</v>
      </c>
    </row>
    <row r="2537" spans="30:32" x14ac:dyDescent="0.3">
      <c r="AD2537" s="44"/>
      <c r="AE2537" s="3" t="str">
        <f>IFERROR(LEFT(AD2537,(FIND(",",AD2537,1)-1)),"")</f>
        <v/>
      </c>
      <c r="AF2537" s="52"/>
    </row>
    <row r="2538" spans="30:32" x14ac:dyDescent="0.3">
      <c r="AD2538" s="43" t="s">
        <v>2818</v>
      </c>
      <c r="AE2538" s="3" t="str">
        <f>IFERROR(LEFT(AD2538,(FIND(",",AD2538,1)-1)),"")</f>
        <v>Litton</v>
      </c>
      <c r="AF2538" s="51" t="s">
        <v>2819</v>
      </c>
    </row>
    <row r="2539" spans="30:32" x14ac:dyDescent="0.3">
      <c r="AD2539" s="44"/>
      <c r="AE2539" s="3" t="str">
        <f>IFERROR(LEFT(AD2539,(FIND(",",AD2539,1)-1)),"")</f>
        <v/>
      </c>
      <c r="AF2539" s="52"/>
    </row>
    <row r="2540" spans="30:32" x14ac:dyDescent="0.3">
      <c r="AD2540" s="43" t="s">
        <v>2820</v>
      </c>
      <c r="AE2540" s="3" t="str">
        <f>IFERROR(LEFT(AD2540,(FIND(",",AD2540,1)-1)),"")</f>
        <v>Livingston</v>
      </c>
      <c r="AF2540" s="51" t="s">
        <v>2821</v>
      </c>
    </row>
    <row r="2541" spans="30:32" x14ac:dyDescent="0.3">
      <c r="AD2541" s="44"/>
      <c r="AE2541" s="3" t="str">
        <f>IFERROR(LEFT(AD2541,(FIND(",",AD2541,1)-1)),"")</f>
        <v/>
      </c>
      <c r="AF2541" s="52"/>
    </row>
    <row r="2542" spans="30:32" x14ac:dyDescent="0.3">
      <c r="AD2542" s="43" t="s">
        <v>2822</v>
      </c>
      <c r="AE2542" s="3" t="str">
        <f>IFERROR(LEFT(AD2542,(FIND(",",AD2542,1)-1)),"")</f>
        <v>Lloyd</v>
      </c>
      <c r="AF2542" s="51" t="s">
        <v>2823</v>
      </c>
    </row>
    <row r="2543" spans="30:32" x14ac:dyDescent="0.3">
      <c r="AD2543" s="44"/>
      <c r="AE2543" s="3" t="str">
        <f>IFERROR(LEFT(AD2543,(FIND(",",AD2543,1)-1)),"")</f>
        <v/>
      </c>
      <c r="AF2543" s="52"/>
    </row>
    <row r="2544" spans="30:32" x14ac:dyDescent="0.3">
      <c r="AD2544" s="43" t="s">
        <v>2824</v>
      </c>
      <c r="AE2544" s="3" t="str">
        <f>IFERROR(LEFT(AD2544,(FIND(",",AD2544,1)-1)),"")</f>
        <v>Lloyd</v>
      </c>
      <c r="AF2544" s="51" t="s">
        <v>2825</v>
      </c>
    </row>
    <row r="2545" spans="30:32" x14ac:dyDescent="0.3">
      <c r="AD2545" s="44"/>
      <c r="AE2545" s="3" t="str">
        <f>IFERROR(LEFT(AD2545,(FIND(",",AD2545,1)-1)),"")</f>
        <v/>
      </c>
      <c r="AF2545" s="52"/>
    </row>
    <row r="2546" spans="30:32" x14ac:dyDescent="0.3">
      <c r="AD2546" s="43" t="s">
        <v>2826</v>
      </c>
      <c r="AE2546" s="3" t="str">
        <f>IFERROR(LEFT(AD2546,(FIND(",",AD2546,1)-1)),"")</f>
        <v>LoBiondo</v>
      </c>
      <c r="AF2546" s="51" t="s">
        <v>2827</v>
      </c>
    </row>
    <row r="2547" spans="30:32" x14ac:dyDescent="0.3">
      <c r="AD2547" s="44"/>
      <c r="AE2547" s="3" t="str">
        <f>IFERROR(LEFT(AD2547,(FIND(",",AD2547,1)-1)),"")</f>
        <v/>
      </c>
      <c r="AF2547" s="52"/>
    </row>
    <row r="2548" spans="30:32" x14ac:dyDescent="0.3">
      <c r="AD2548" s="43" t="s">
        <v>2828</v>
      </c>
      <c r="AE2548" s="3" t="str">
        <f>IFERROR(LEFT(AD2548,(FIND(",",AD2548,1)-1)),"")</f>
        <v>Loebsack</v>
      </c>
      <c r="AF2548" s="51" t="s">
        <v>2829</v>
      </c>
    </row>
    <row r="2549" spans="30:32" x14ac:dyDescent="0.3">
      <c r="AD2549" s="44"/>
      <c r="AE2549" s="3" t="str">
        <f>IFERROR(LEFT(AD2549,(FIND(",",AD2549,1)-1)),"")</f>
        <v/>
      </c>
      <c r="AF2549" s="52"/>
    </row>
    <row r="2550" spans="30:32" x14ac:dyDescent="0.3">
      <c r="AD2550" s="43" t="s">
        <v>2830</v>
      </c>
      <c r="AE2550" s="3" t="str">
        <f>IFERROR(LEFT(AD2550,(FIND(",",AD2550,1)-1)),"")</f>
        <v>Loeffler</v>
      </c>
      <c r="AF2550" s="51" t="s">
        <v>2831</v>
      </c>
    </row>
    <row r="2551" spans="30:32" x14ac:dyDescent="0.3">
      <c r="AD2551" s="44"/>
      <c r="AE2551" s="3" t="str">
        <f>IFERROR(LEFT(AD2551,(FIND(",",AD2551,1)-1)),"")</f>
        <v/>
      </c>
      <c r="AF2551" s="52"/>
    </row>
    <row r="2552" spans="30:32" x14ac:dyDescent="0.3">
      <c r="AD2552" s="43" t="s">
        <v>2832</v>
      </c>
      <c r="AE2552" s="3" t="str">
        <f>IFERROR(LEFT(AD2552,(FIND(",",AD2552,1)-1)),"")</f>
        <v>Lofgren</v>
      </c>
      <c r="AF2552" s="51" t="s">
        <v>2833</v>
      </c>
    </row>
    <row r="2553" spans="30:32" x14ac:dyDescent="0.3">
      <c r="AD2553" s="44"/>
      <c r="AE2553" s="3" t="str">
        <f>IFERROR(LEFT(AD2553,(FIND(",",AD2553,1)-1)),"")</f>
        <v/>
      </c>
      <c r="AF2553" s="52"/>
    </row>
    <row r="2554" spans="30:32" x14ac:dyDescent="0.3">
      <c r="AD2554" s="43" t="s">
        <v>2834</v>
      </c>
      <c r="AE2554" s="3" t="str">
        <f>IFERROR(LEFT(AD2554,(FIND(",",AD2554,1)-1)),"")</f>
        <v>Long</v>
      </c>
      <c r="AF2554" s="51" t="s">
        <v>2835</v>
      </c>
    </row>
    <row r="2555" spans="30:32" x14ac:dyDescent="0.3">
      <c r="AD2555" s="44"/>
      <c r="AE2555" s="3" t="str">
        <f>IFERROR(LEFT(AD2555,(FIND(",",AD2555,1)-1)),"")</f>
        <v/>
      </c>
      <c r="AF2555" s="52"/>
    </row>
    <row r="2556" spans="30:32" x14ac:dyDescent="0.3">
      <c r="AD2556" s="43" t="s">
        <v>2836</v>
      </c>
      <c r="AE2556" s="3" t="str">
        <f>IFERROR(LEFT(AD2556,(FIND(",",AD2556,1)-1)),"")</f>
        <v>Long</v>
      </c>
      <c r="AF2556" s="51" t="s">
        <v>2837</v>
      </c>
    </row>
    <row r="2557" spans="30:32" x14ac:dyDescent="0.3">
      <c r="AD2557" s="44"/>
      <c r="AE2557" s="3" t="str">
        <f>IFERROR(LEFT(AD2557,(FIND(",",AD2557,1)-1)),"")</f>
        <v/>
      </c>
      <c r="AF2557" s="52"/>
    </row>
    <row r="2558" spans="30:32" x14ac:dyDescent="0.3">
      <c r="AD2558" s="43" t="s">
        <v>2838</v>
      </c>
      <c r="AE2558" s="3" t="str">
        <f>IFERROR(LEFT(AD2558,(FIND(",",AD2558,1)-1)),"")</f>
        <v>Long</v>
      </c>
      <c r="AF2558" s="51" t="s">
        <v>2839</v>
      </c>
    </row>
    <row r="2559" spans="30:32" x14ac:dyDescent="0.3">
      <c r="AD2559" s="44"/>
      <c r="AE2559" s="3" t="str">
        <f>IFERROR(LEFT(AD2559,(FIND(",",AD2559,1)-1)),"")</f>
        <v/>
      </c>
      <c r="AF2559" s="52"/>
    </row>
    <row r="2560" spans="30:32" x14ac:dyDescent="0.3">
      <c r="AD2560" s="43" t="s">
        <v>2840</v>
      </c>
      <c r="AE2560" s="3" t="str">
        <f>IFERROR(LEFT(AD2560,(FIND(",",AD2560,1)-1)),"")</f>
        <v>Long</v>
      </c>
      <c r="AF2560" s="51" t="s">
        <v>2841</v>
      </c>
    </row>
    <row r="2561" spans="30:32" x14ac:dyDescent="0.3">
      <c r="AD2561" s="44"/>
      <c r="AE2561" s="3" t="str">
        <f>IFERROR(LEFT(AD2561,(FIND(",",AD2561,1)-1)),"")</f>
        <v/>
      </c>
      <c r="AF2561" s="52"/>
    </row>
    <row r="2562" spans="30:32" x14ac:dyDescent="0.3">
      <c r="AD2562" s="43" t="s">
        <v>2842</v>
      </c>
      <c r="AE2562" s="3" t="str">
        <f>IFERROR(LEFT(AD2562,(FIND(",",AD2562,1)-1)),"")</f>
        <v>Long</v>
      </c>
      <c r="AF2562" s="51" t="s">
        <v>2843</v>
      </c>
    </row>
    <row r="2563" spans="30:32" x14ac:dyDescent="0.3">
      <c r="AD2563" s="44"/>
      <c r="AE2563" s="3" t="str">
        <f>IFERROR(LEFT(AD2563,(FIND(",",AD2563,1)-1)),"")</f>
        <v/>
      </c>
      <c r="AF2563" s="52"/>
    </row>
    <row r="2564" spans="30:32" x14ac:dyDescent="0.3">
      <c r="AD2564" s="43" t="s">
        <v>2844</v>
      </c>
      <c r="AE2564" s="3" t="str">
        <f>IFERROR(LEFT(AD2564,(FIND(",",AD2564,1)-1)),"")</f>
        <v>Long</v>
      </c>
      <c r="AF2564" s="51" t="s">
        <v>2845</v>
      </c>
    </row>
    <row r="2565" spans="30:32" x14ac:dyDescent="0.3">
      <c r="AD2565" s="44"/>
      <c r="AE2565" s="3" t="str">
        <f>IFERROR(LEFT(AD2565,(FIND(",",AD2565,1)-1)),"")</f>
        <v/>
      </c>
      <c r="AF2565" s="52"/>
    </row>
    <row r="2566" spans="30:32" x14ac:dyDescent="0.3">
      <c r="AD2566" s="43" t="s">
        <v>2846</v>
      </c>
      <c r="AE2566" s="3" t="str">
        <f>IFERROR(LEFT(AD2566,(FIND(",",AD2566,1)-1)),"")</f>
        <v>Longley</v>
      </c>
      <c r="AF2566" s="51" t="s">
        <v>2847</v>
      </c>
    </row>
    <row r="2567" spans="30:32" x14ac:dyDescent="0.3">
      <c r="AD2567" s="44"/>
      <c r="AE2567" s="3" t="str">
        <f>IFERROR(LEFT(AD2567,(FIND(",",AD2567,1)-1)),"")</f>
        <v/>
      </c>
      <c r="AF2567" s="52"/>
    </row>
    <row r="2568" spans="30:32" x14ac:dyDescent="0.3">
      <c r="AD2568" s="43" t="s">
        <v>2848</v>
      </c>
      <c r="AE2568" s="3" t="str">
        <f>IFERROR(LEFT(AD2568,(FIND(",",AD2568,1)-1)),"")</f>
        <v>Lott</v>
      </c>
      <c r="AF2568" s="51" t="s">
        <v>2849</v>
      </c>
    </row>
    <row r="2569" spans="30:32" x14ac:dyDescent="0.3">
      <c r="AD2569" s="44"/>
      <c r="AE2569" s="3" t="str">
        <f>IFERROR(LEFT(AD2569,(FIND(",",AD2569,1)-1)),"")</f>
        <v/>
      </c>
      <c r="AF2569" s="52"/>
    </row>
    <row r="2570" spans="30:32" x14ac:dyDescent="0.3">
      <c r="AD2570" s="43" t="s">
        <v>2850</v>
      </c>
      <c r="AE2570" s="3" t="str">
        <f>IFERROR(LEFT(AD2570,(FIND(",",AD2570,1)-1)),"")</f>
        <v>Loudermilk</v>
      </c>
      <c r="AF2570" s="51" t="s">
        <v>2851</v>
      </c>
    </row>
    <row r="2571" spans="30:32" x14ac:dyDescent="0.3">
      <c r="AD2571" s="44"/>
      <c r="AE2571" s="3" t="str">
        <f>IFERROR(LEFT(AD2571,(FIND(",",AD2571,1)-1)),"")</f>
        <v/>
      </c>
      <c r="AF2571" s="52"/>
    </row>
    <row r="2572" spans="30:32" x14ac:dyDescent="0.3">
      <c r="AD2572" s="43" t="s">
        <v>2852</v>
      </c>
      <c r="AE2572" s="3" t="str">
        <f>IFERROR(LEFT(AD2572,(FIND(",",AD2572,1)-1)),"")</f>
        <v>Love</v>
      </c>
      <c r="AF2572" s="51" t="s">
        <v>2853</v>
      </c>
    </row>
    <row r="2573" spans="30:32" x14ac:dyDescent="0.3">
      <c r="AD2573" s="44"/>
      <c r="AE2573" s="3" t="str">
        <f>IFERROR(LEFT(AD2573,(FIND(",",AD2573,1)-1)),"")</f>
        <v/>
      </c>
      <c r="AF2573" s="52"/>
    </row>
    <row r="2574" spans="30:32" x14ac:dyDescent="0.3">
      <c r="AD2574" s="43" t="s">
        <v>2854</v>
      </c>
      <c r="AE2574" s="3" t="str">
        <f>IFERROR(LEFT(AD2574,(FIND(",",AD2574,1)-1)),"")</f>
        <v>Lowenthal</v>
      </c>
      <c r="AF2574" s="51" t="s">
        <v>2855</v>
      </c>
    </row>
    <row r="2575" spans="30:32" x14ac:dyDescent="0.3">
      <c r="AD2575" s="44"/>
      <c r="AE2575" s="3" t="str">
        <f>IFERROR(LEFT(AD2575,(FIND(",",AD2575,1)-1)),"")</f>
        <v/>
      </c>
      <c r="AF2575" s="52"/>
    </row>
    <row r="2576" spans="30:32" x14ac:dyDescent="0.3">
      <c r="AD2576" s="43" t="s">
        <v>2856</v>
      </c>
      <c r="AE2576" s="3" t="str">
        <f>IFERROR(LEFT(AD2576,(FIND(",",AD2576,1)-1)),"")</f>
        <v>Lowery</v>
      </c>
      <c r="AF2576" s="51" t="s">
        <v>2857</v>
      </c>
    </row>
    <row r="2577" spans="30:32" x14ac:dyDescent="0.3">
      <c r="AD2577" s="44"/>
      <c r="AE2577" s="3" t="str">
        <f>IFERROR(LEFT(AD2577,(FIND(",",AD2577,1)-1)),"")</f>
        <v/>
      </c>
      <c r="AF2577" s="52"/>
    </row>
    <row r="2578" spans="30:32" x14ac:dyDescent="0.3">
      <c r="AD2578" s="43" t="s">
        <v>2858</v>
      </c>
      <c r="AE2578" s="3" t="str">
        <f>IFERROR(LEFT(AD2578,(FIND(",",AD2578,1)-1)),"")</f>
        <v>Lowey</v>
      </c>
      <c r="AF2578" s="51" t="s">
        <v>2859</v>
      </c>
    </row>
    <row r="2579" spans="30:32" x14ac:dyDescent="0.3">
      <c r="AD2579" s="44"/>
      <c r="AE2579" s="3" t="str">
        <f>IFERROR(LEFT(AD2579,(FIND(",",AD2579,1)-1)),"")</f>
        <v/>
      </c>
      <c r="AF2579" s="52"/>
    </row>
    <row r="2580" spans="30:32" x14ac:dyDescent="0.3">
      <c r="AD2580" s="43" t="s">
        <v>2860</v>
      </c>
      <c r="AE2580" s="3" t="str">
        <f>IFERROR(LEFT(AD2580,(FIND(",",AD2580,1)-1)),"")</f>
        <v>Lowry</v>
      </c>
      <c r="AF2580" s="51" t="s">
        <v>2861</v>
      </c>
    </row>
    <row r="2581" spans="30:32" x14ac:dyDescent="0.3">
      <c r="AD2581" s="44"/>
      <c r="AE2581" s="3" t="str">
        <f>IFERROR(LEFT(AD2581,(FIND(",",AD2581,1)-1)),"")</f>
        <v/>
      </c>
      <c r="AF2581" s="52"/>
    </row>
    <row r="2582" spans="30:32" x14ac:dyDescent="0.3">
      <c r="AD2582" s="43" t="s">
        <v>2862</v>
      </c>
      <c r="AE2582" s="3" t="str">
        <f>IFERROR(LEFT(AD2582,(FIND(",",AD2582,1)-1)),"")</f>
        <v>Lucas</v>
      </c>
      <c r="AF2582" s="51" t="s">
        <v>2863</v>
      </c>
    </row>
    <row r="2583" spans="30:32" x14ac:dyDescent="0.3">
      <c r="AD2583" s="44"/>
      <c r="AE2583" s="3" t="str">
        <f>IFERROR(LEFT(AD2583,(FIND(",",AD2583,1)-1)),"")</f>
        <v/>
      </c>
      <c r="AF2583" s="52"/>
    </row>
    <row r="2584" spans="30:32" x14ac:dyDescent="0.3">
      <c r="AD2584" s="43" t="s">
        <v>2864</v>
      </c>
      <c r="AE2584" s="3" t="str">
        <f>IFERROR(LEFT(AD2584,(FIND(",",AD2584,1)-1)),"")</f>
        <v>Lucas</v>
      </c>
      <c r="AF2584" s="51" t="s">
        <v>2865</v>
      </c>
    </row>
    <row r="2585" spans="30:32" x14ac:dyDescent="0.3">
      <c r="AD2585" s="44"/>
      <c r="AE2585" s="3" t="str">
        <f>IFERROR(LEFT(AD2585,(FIND(",",AD2585,1)-1)),"")</f>
        <v/>
      </c>
      <c r="AF2585" s="52"/>
    </row>
    <row r="2586" spans="30:32" x14ac:dyDescent="0.3">
      <c r="AD2586" s="43" t="s">
        <v>2866</v>
      </c>
      <c r="AE2586" s="3" t="str">
        <f>IFERROR(LEFT(AD2586,(FIND(",",AD2586,1)-1)),"")</f>
        <v>Luetkemeyer</v>
      </c>
      <c r="AF2586" s="51" t="s">
        <v>2867</v>
      </c>
    </row>
    <row r="2587" spans="30:32" x14ac:dyDescent="0.3">
      <c r="AD2587" s="44"/>
      <c r="AE2587" s="3" t="str">
        <f>IFERROR(LEFT(AD2587,(FIND(",",AD2587,1)-1)),"")</f>
        <v/>
      </c>
      <c r="AF2587" s="52"/>
    </row>
    <row r="2588" spans="30:32" x14ac:dyDescent="0.3">
      <c r="AD2588" s="43" t="s">
        <v>2868</v>
      </c>
      <c r="AE2588" s="3" t="str">
        <f>IFERROR(LEFT(AD2588,(FIND(",",AD2588,1)-1)),"")</f>
        <v>Lugar</v>
      </c>
      <c r="AF2588" s="51" t="s">
        <v>2869</v>
      </c>
    </row>
    <row r="2589" spans="30:32" x14ac:dyDescent="0.3">
      <c r="AD2589" s="44"/>
      <c r="AE2589" s="3" t="str">
        <f>IFERROR(LEFT(AD2589,(FIND(",",AD2589,1)-1)),"")</f>
        <v/>
      </c>
      <c r="AF2589" s="52"/>
    </row>
    <row r="2590" spans="30:32" ht="27.6" x14ac:dyDescent="0.3">
      <c r="AD2590" s="43" t="s">
        <v>2870</v>
      </c>
      <c r="AE2590" s="3" t="str">
        <f>IFERROR(LEFT(AD2590,(FIND(",",AD2590,1)-1)),"")</f>
        <v>Lujan Grisham</v>
      </c>
      <c r="AF2590" s="51" t="s">
        <v>2871</v>
      </c>
    </row>
    <row r="2591" spans="30:32" x14ac:dyDescent="0.3">
      <c r="AD2591" s="44"/>
      <c r="AE2591" s="3" t="str">
        <f>IFERROR(LEFT(AD2591,(FIND(",",AD2591,1)-1)),"")</f>
        <v/>
      </c>
      <c r="AF2591" s="52"/>
    </row>
    <row r="2592" spans="30:32" x14ac:dyDescent="0.3">
      <c r="AD2592" s="43" t="s">
        <v>2872</v>
      </c>
      <c r="AE2592" s="3" t="str">
        <f>IFERROR(LEFT(AD2592,(FIND(",",AD2592,1)-1)),"")</f>
        <v>Lujan</v>
      </c>
      <c r="AF2592" s="51" t="s">
        <v>2873</v>
      </c>
    </row>
    <row r="2593" spans="30:32" x14ac:dyDescent="0.3">
      <c r="AD2593" s="44"/>
      <c r="AE2593" s="3" t="str">
        <f>IFERROR(LEFT(AD2593,(FIND(",",AD2593,1)-1)),"")</f>
        <v/>
      </c>
      <c r="AF2593" s="52"/>
    </row>
    <row r="2594" spans="30:32" x14ac:dyDescent="0.3">
      <c r="AD2594" s="43" t="s">
        <v>2874</v>
      </c>
      <c r="AE2594" s="3" t="str">
        <f>IFERROR(LEFT(AD2594,(FIND(",",AD2594,1)-1)),"")</f>
        <v>Lujan</v>
      </c>
      <c r="AF2594" s="51" t="s">
        <v>2875</v>
      </c>
    </row>
    <row r="2595" spans="30:32" x14ac:dyDescent="0.3">
      <c r="AD2595" s="44"/>
      <c r="AE2595" s="3" t="str">
        <f>IFERROR(LEFT(AD2595,(FIND(",",AD2595,1)-1)),"")</f>
        <v/>
      </c>
      <c r="AF2595" s="52"/>
    </row>
    <row r="2596" spans="30:32" x14ac:dyDescent="0.3">
      <c r="AD2596" s="43" t="s">
        <v>2876</v>
      </c>
      <c r="AE2596" s="3" t="str">
        <f>IFERROR(LEFT(AD2596,(FIND(",",AD2596,1)-1)),"")</f>
        <v>Luken</v>
      </c>
      <c r="AF2596" s="51" t="s">
        <v>2877</v>
      </c>
    </row>
    <row r="2597" spans="30:32" x14ac:dyDescent="0.3">
      <c r="AD2597" s="44"/>
      <c r="AE2597" s="3" t="str">
        <f>IFERROR(LEFT(AD2597,(FIND(",",AD2597,1)-1)),"")</f>
        <v/>
      </c>
      <c r="AF2597" s="52"/>
    </row>
    <row r="2598" spans="30:32" x14ac:dyDescent="0.3">
      <c r="AD2598" s="43" t="s">
        <v>2878</v>
      </c>
      <c r="AE2598" s="3" t="str">
        <f>IFERROR(LEFT(AD2598,(FIND(",",AD2598,1)-1)),"")</f>
        <v>Luken</v>
      </c>
      <c r="AF2598" s="51" t="s">
        <v>2879</v>
      </c>
    </row>
    <row r="2599" spans="30:32" x14ac:dyDescent="0.3">
      <c r="AD2599" s="44"/>
      <c r="AE2599" s="3" t="str">
        <f>IFERROR(LEFT(AD2599,(FIND(",",AD2599,1)-1)),"")</f>
        <v/>
      </c>
      <c r="AF2599" s="52"/>
    </row>
    <row r="2600" spans="30:32" x14ac:dyDescent="0.3">
      <c r="AD2600" s="43" t="s">
        <v>2880</v>
      </c>
      <c r="AE2600" s="3" t="str">
        <f>IFERROR(LEFT(AD2600,(FIND(",",AD2600,1)-1)),"")</f>
        <v>Lukens</v>
      </c>
      <c r="AF2600" s="51" t="s">
        <v>2881</v>
      </c>
    </row>
    <row r="2601" spans="30:32" x14ac:dyDescent="0.3">
      <c r="AD2601" s="44"/>
      <c r="AE2601" s="3" t="str">
        <f>IFERROR(LEFT(AD2601,(FIND(",",AD2601,1)-1)),"")</f>
        <v/>
      </c>
      <c r="AF2601" s="52"/>
    </row>
    <row r="2602" spans="30:32" x14ac:dyDescent="0.3">
      <c r="AD2602" s="43" t="s">
        <v>2882</v>
      </c>
      <c r="AE2602" s="3" t="str">
        <f>IFERROR(LEFT(AD2602,(FIND(",",AD2602,1)-1)),"")</f>
        <v>Lummis</v>
      </c>
      <c r="AF2602" s="51" t="s">
        <v>2883</v>
      </c>
    </row>
    <row r="2603" spans="30:32" x14ac:dyDescent="0.3">
      <c r="AD2603" s="44"/>
      <c r="AE2603" s="3" t="str">
        <f>IFERROR(LEFT(AD2603,(FIND(",",AD2603,1)-1)),"")</f>
        <v/>
      </c>
      <c r="AF2603" s="52"/>
    </row>
    <row r="2604" spans="30:32" x14ac:dyDescent="0.3">
      <c r="AD2604" s="43" t="s">
        <v>2884</v>
      </c>
      <c r="AE2604" s="3" t="str">
        <f>IFERROR(LEFT(AD2604,(FIND(",",AD2604,1)-1)),"")</f>
        <v>Lundine</v>
      </c>
      <c r="AF2604" s="51" t="s">
        <v>2885</v>
      </c>
    </row>
    <row r="2605" spans="30:32" x14ac:dyDescent="0.3">
      <c r="AD2605" s="44"/>
      <c r="AE2605" s="3" t="str">
        <f>IFERROR(LEFT(AD2605,(FIND(",",AD2605,1)-1)),"")</f>
        <v/>
      </c>
      <c r="AF2605" s="52"/>
    </row>
    <row r="2606" spans="30:32" x14ac:dyDescent="0.3">
      <c r="AD2606" s="43" t="s">
        <v>2886</v>
      </c>
      <c r="AE2606" s="3" t="str">
        <f>IFERROR(LEFT(AD2606,(FIND(",",AD2606,1)-1)),"")</f>
        <v>Lungren</v>
      </c>
      <c r="AF2606" s="51" t="s">
        <v>2887</v>
      </c>
    </row>
    <row r="2607" spans="30:32" x14ac:dyDescent="0.3">
      <c r="AD2607" s="44"/>
      <c r="AE2607" s="3" t="str">
        <f>IFERROR(LEFT(AD2607,(FIND(",",AD2607,1)-1)),"")</f>
        <v/>
      </c>
      <c r="AF2607" s="52"/>
    </row>
    <row r="2608" spans="30:32" x14ac:dyDescent="0.3">
      <c r="AD2608" s="43" t="s">
        <v>2888</v>
      </c>
      <c r="AE2608" s="3" t="str">
        <f>IFERROR(LEFT(AD2608,(FIND(",",AD2608,1)-1)),"")</f>
        <v>Luther</v>
      </c>
      <c r="AF2608" s="51" t="s">
        <v>2889</v>
      </c>
    </row>
    <row r="2609" spans="30:32" x14ac:dyDescent="0.3">
      <c r="AD2609" s="44"/>
      <c r="AE2609" s="3" t="str">
        <f>IFERROR(LEFT(AD2609,(FIND(",",AD2609,1)-1)),"")</f>
        <v/>
      </c>
      <c r="AF2609" s="52"/>
    </row>
    <row r="2610" spans="30:32" x14ac:dyDescent="0.3">
      <c r="AD2610" s="43" t="s">
        <v>2890</v>
      </c>
      <c r="AE2610" s="3" t="str">
        <f>IFERROR(LEFT(AD2610,(FIND(",",AD2610,1)-1)),"")</f>
        <v>Lynch</v>
      </c>
      <c r="AF2610" s="51" t="s">
        <v>2891</v>
      </c>
    </row>
    <row r="2611" spans="30:32" x14ac:dyDescent="0.3">
      <c r="AD2611" s="44"/>
      <c r="AE2611" s="3" t="str">
        <f>IFERROR(LEFT(AD2611,(FIND(",",AD2611,1)-1)),"")</f>
        <v/>
      </c>
      <c r="AF2611" s="52"/>
    </row>
    <row r="2612" spans="30:32" x14ac:dyDescent="0.3">
      <c r="AD2612" s="43" t="s">
        <v>2892</v>
      </c>
      <c r="AE2612" s="3" t="str">
        <f>IFERROR(LEFT(AD2612,(FIND(",",AD2612,1)-1)),"")</f>
        <v>MacArthur</v>
      </c>
      <c r="AF2612" s="51" t="s">
        <v>2893</v>
      </c>
    </row>
    <row r="2613" spans="30:32" x14ac:dyDescent="0.3">
      <c r="AD2613" s="44"/>
      <c r="AE2613" s="3" t="str">
        <f>IFERROR(LEFT(AD2613,(FIND(",",AD2613,1)-1)),"")</f>
        <v/>
      </c>
      <c r="AF2613" s="52"/>
    </row>
    <row r="2614" spans="30:32" ht="27.6" x14ac:dyDescent="0.3">
      <c r="AD2614" s="43" t="s">
        <v>2894</v>
      </c>
      <c r="AE2614" s="3" t="str">
        <f>IFERROR(LEFT(AD2614,(FIND(",",AD2614,1)-1)),"")</f>
        <v>Macdonald</v>
      </c>
      <c r="AF2614" s="51" t="s">
        <v>2895</v>
      </c>
    </row>
    <row r="2615" spans="30:32" x14ac:dyDescent="0.3">
      <c r="AD2615" s="44"/>
      <c r="AE2615" s="3" t="str">
        <f>IFERROR(LEFT(AD2615,(FIND(",",AD2615,1)-1)),"")</f>
        <v/>
      </c>
      <c r="AF2615" s="52"/>
    </row>
    <row r="2616" spans="30:32" x14ac:dyDescent="0.3">
      <c r="AD2616" s="43" t="s">
        <v>2896</v>
      </c>
      <c r="AE2616" s="3" t="str">
        <f>IFERROR(LEFT(AD2616,(FIND(",",AD2616,1)-1)),"")</f>
        <v>Machtley</v>
      </c>
      <c r="AF2616" s="51" t="s">
        <v>2897</v>
      </c>
    </row>
    <row r="2617" spans="30:32" x14ac:dyDescent="0.3">
      <c r="AD2617" s="44"/>
      <c r="AE2617" s="3" t="str">
        <f>IFERROR(LEFT(AD2617,(FIND(",",AD2617,1)-1)),"")</f>
        <v/>
      </c>
      <c r="AF2617" s="52"/>
    </row>
    <row r="2618" spans="30:32" x14ac:dyDescent="0.3">
      <c r="AD2618" s="43" t="s">
        <v>2898</v>
      </c>
      <c r="AE2618" s="3" t="str">
        <f>IFERROR(LEFT(AD2618,(FIND(",",AD2618,1)-1)),"")</f>
        <v>Mack</v>
      </c>
      <c r="AF2618" s="51" t="s">
        <v>2899</v>
      </c>
    </row>
    <row r="2619" spans="30:32" x14ac:dyDescent="0.3">
      <c r="AD2619" s="44"/>
      <c r="AE2619" s="3" t="str">
        <f>IFERROR(LEFT(AD2619,(FIND(",",AD2619,1)-1)),"")</f>
        <v/>
      </c>
      <c r="AF2619" s="52"/>
    </row>
    <row r="2620" spans="30:32" x14ac:dyDescent="0.3">
      <c r="AD2620" s="43" t="s">
        <v>2900</v>
      </c>
      <c r="AE2620" s="3" t="str">
        <f>IFERROR(LEFT(AD2620,(FIND(",",AD2620,1)-1)),"")</f>
        <v>Mack</v>
      </c>
      <c r="AF2620" s="51" t="s">
        <v>2901</v>
      </c>
    </row>
    <row r="2621" spans="30:32" x14ac:dyDescent="0.3">
      <c r="AD2621" s="44"/>
      <c r="AE2621" s="3" t="str">
        <f>IFERROR(LEFT(AD2621,(FIND(",",AD2621,1)-1)),"")</f>
        <v/>
      </c>
      <c r="AF2621" s="52"/>
    </row>
    <row r="2622" spans="30:32" x14ac:dyDescent="0.3">
      <c r="AD2622" s="43" t="s">
        <v>2902</v>
      </c>
      <c r="AE2622" s="3" t="str">
        <f>IFERROR(LEFT(AD2622,(FIND(",",AD2622,1)-1)),"")</f>
        <v>MacKay</v>
      </c>
      <c r="AF2622" s="51" t="s">
        <v>2903</v>
      </c>
    </row>
    <row r="2623" spans="30:32" x14ac:dyDescent="0.3">
      <c r="AD2623" s="44"/>
      <c r="AE2623" s="3" t="str">
        <f>IFERROR(LEFT(AD2623,(FIND(",",AD2623,1)-1)),"")</f>
        <v/>
      </c>
      <c r="AF2623" s="52"/>
    </row>
    <row r="2624" spans="30:32" x14ac:dyDescent="0.3">
      <c r="AD2624" s="43" t="s">
        <v>2904</v>
      </c>
      <c r="AE2624" s="3" t="str">
        <f>IFERROR(LEFT(AD2624,(FIND(",",AD2624,1)-1)),"")</f>
        <v>Madden</v>
      </c>
      <c r="AF2624" s="51" t="s">
        <v>2905</v>
      </c>
    </row>
    <row r="2625" spans="30:32" x14ac:dyDescent="0.3">
      <c r="AD2625" s="44"/>
      <c r="AE2625" s="3" t="str">
        <f>IFERROR(LEFT(AD2625,(FIND(",",AD2625,1)-1)),"")</f>
        <v/>
      </c>
      <c r="AF2625" s="52"/>
    </row>
    <row r="2626" spans="30:32" x14ac:dyDescent="0.3">
      <c r="AD2626" s="43" t="s">
        <v>2906</v>
      </c>
      <c r="AE2626" s="3" t="str">
        <f>IFERROR(LEFT(AD2626,(FIND(",",AD2626,1)-1)),"")</f>
        <v>Madigan</v>
      </c>
      <c r="AF2626" s="51" t="s">
        <v>2907</v>
      </c>
    </row>
    <row r="2627" spans="30:32" x14ac:dyDescent="0.3">
      <c r="AD2627" s="44"/>
      <c r="AE2627" s="3" t="str">
        <f>IFERROR(LEFT(AD2627,(FIND(",",AD2627,1)-1)),"")</f>
        <v/>
      </c>
      <c r="AF2627" s="52"/>
    </row>
    <row r="2628" spans="30:32" x14ac:dyDescent="0.3">
      <c r="AD2628" s="43" t="s">
        <v>2908</v>
      </c>
      <c r="AE2628" s="3" t="str">
        <f>IFERROR(LEFT(AD2628,(FIND(",",AD2628,1)-1)),"")</f>
        <v>Maffei</v>
      </c>
      <c r="AF2628" s="51" t="s">
        <v>2909</v>
      </c>
    </row>
    <row r="2629" spans="30:32" x14ac:dyDescent="0.3">
      <c r="AD2629" s="44"/>
      <c r="AE2629" s="3" t="str">
        <f>IFERROR(LEFT(AD2629,(FIND(",",AD2629,1)-1)),"")</f>
        <v/>
      </c>
      <c r="AF2629" s="52"/>
    </row>
    <row r="2630" spans="30:32" ht="27.6" x14ac:dyDescent="0.3">
      <c r="AD2630" s="43" t="s">
        <v>2910</v>
      </c>
      <c r="AE2630" s="3" t="str">
        <f>IFERROR(LEFT(AD2630,(FIND(",",AD2630,1)-1)),"")</f>
        <v>Magnuson</v>
      </c>
      <c r="AF2630" s="51" t="s">
        <v>2911</v>
      </c>
    </row>
    <row r="2631" spans="30:32" x14ac:dyDescent="0.3">
      <c r="AD2631" s="44"/>
      <c r="AE2631" s="3" t="str">
        <f>IFERROR(LEFT(AD2631,(FIND(",",AD2631,1)-1)),"")</f>
        <v/>
      </c>
      <c r="AF2631" s="52"/>
    </row>
    <row r="2632" spans="30:32" x14ac:dyDescent="0.3">
      <c r="AD2632" s="43" t="s">
        <v>2912</v>
      </c>
      <c r="AE2632" s="3" t="str">
        <f>IFERROR(LEFT(AD2632,(FIND(",",AD2632,1)-1)),"")</f>
        <v>Maguire</v>
      </c>
      <c r="AF2632" s="51" t="s">
        <v>2913</v>
      </c>
    </row>
    <row r="2633" spans="30:32" x14ac:dyDescent="0.3">
      <c r="AD2633" s="44"/>
      <c r="AE2633" s="3" t="str">
        <f>IFERROR(LEFT(AD2633,(FIND(",",AD2633,1)-1)),"")</f>
        <v/>
      </c>
      <c r="AF2633" s="52"/>
    </row>
    <row r="2634" spans="30:32" x14ac:dyDescent="0.3">
      <c r="AD2634" s="43" t="s">
        <v>2914</v>
      </c>
      <c r="AE2634" s="3" t="str">
        <f>IFERROR(LEFT(AD2634,(FIND(",",AD2634,1)-1)),"")</f>
        <v>Mahon</v>
      </c>
      <c r="AF2634" s="51" t="s">
        <v>2915</v>
      </c>
    </row>
    <row r="2635" spans="30:32" x14ac:dyDescent="0.3">
      <c r="AD2635" s="44"/>
      <c r="AE2635" s="3" t="str">
        <f>IFERROR(LEFT(AD2635,(FIND(",",AD2635,1)-1)),"")</f>
        <v/>
      </c>
      <c r="AF2635" s="52"/>
    </row>
    <row r="2636" spans="30:32" x14ac:dyDescent="0.3">
      <c r="AD2636" s="43" t="s">
        <v>2916</v>
      </c>
      <c r="AE2636" s="3" t="str">
        <f>IFERROR(LEFT(AD2636,(FIND(",",AD2636,1)-1)),"")</f>
        <v>Mahoney</v>
      </c>
      <c r="AF2636" s="51" t="s">
        <v>2917</v>
      </c>
    </row>
    <row r="2637" spans="30:32" x14ac:dyDescent="0.3">
      <c r="AD2637" s="44"/>
      <c r="AE2637" s="3" t="str">
        <f>IFERROR(LEFT(AD2637,(FIND(",",AD2637,1)-1)),"")</f>
        <v/>
      </c>
      <c r="AF2637" s="52"/>
    </row>
    <row r="2638" spans="30:32" x14ac:dyDescent="0.3">
      <c r="AD2638" s="43" t="s">
        <v>2918</v>
      </c>
      <c r="AE2638" s="3" t="str">
        <f>IFERROR(LEFT(AD2638,(FIND(",",AD2638,1)-1)),"")</f>
        <v>Mailliard</v>
      </c>
      <c r="AF2638" s="51" t="s">
        <v>2919</v>
      </c>
    </row>
    <row r="2639" spans="30:32" x14ac:dyDescent="0.3">
      <c r="AD2639" s="44"/>
      <c r="AE2639" s="3" t="str">
        <f>IFERROR(LEFT(AD2639,(FIND(",",AD2639,1)-1)),"")</f>
        <v/>
      </c>
      <c r="AF2639" s="52"/>
    </row>
    <row r="2640" spans="30:32" x14ac:dyDescent="0.3">
      <c r="AD2640" s="43" t="s">
        <v>2920</v>
      </c>
      <c r="AE2640" s="3" t="str">
        <f>IFERROR(LEFT(AD2640,(FIND(",",AD2640,1)-1)),"")</f>
        <v>Majette</v>
      </c>
      <c r="AF2640" s="51" t="s">
        <v>2921</v>
      </c>
    </row>
    <row r="2641" spans="30:32" x14ac:dyDescent="0.3">
      <c r="AD2641" s="44"/>
      <c r="AE2641" s="3" t="str">
        <f>IFERROR(LEFT(AD2641,(FIND(",",AD2641,1)-1)),"")</f>
        <v/>
      </c>
      <c r="AF2641" s="52"/>
    </row>
    <row r="2642" spans="30:32" x14ac:dyDescent="0.3">
      <c r="AD2642" s="43" t="s">
        <v>2922</v>
      </c>
      <c r="AE2642" s="3" t="str">
        <f>IFERROR(LEFT(AD2642,(FIND(",",AD2642,1)-1)),"")</f>
        <v>Mallary</v>
      </c>
      <c r="AF2642" s="51" t="s">
        <v>2923</v>
      </c>
    </row>
    <row r="2643" spans="30:32" x14ac:dyDescent="0.3">
      <c r="AD2643" s="44"/>
      <c r="AE2643" s="3" t="str">
        <f>IFERROR(LEFT(AD2643,(FIND(",",AD2643,1)-1)),"")</f>
        <v/>
      </c>
      <c r="AF2643" s="52"/>
    </row>
    <row r="2644" spans="30:32" x14ac:dyDescent="0.3">
      <c r="AD2644" s="43" t="s">
        <v>2924</v>
      </c>
      <c r="AE2644" s="3" t="str">
        <f>IFERROR(LEFT(AD2644,(FIND(",",AD2644,1)-1)),"")</f>
        <v>Maloney</v>
      </c>
      <c r="AF2644" s="51" t="s">
        <v>2925</v>
      </c>
    </row>
    <row r="2645" spans="30:32" x14ac:dyDescent="0.3">
      <c r="AD2645" s="44"/>
      <c r="AE2645" s="3" t="str">
        <f>IFERROR(LEFT(AD2645,(FIND(",",AD2645,1)-1)),"")</f>
        <v/>
      </c>
      <c r="AF2645" s="52"/>
    </row>
    <row r="2646" spans="30:32" x14ac:dyDescent="0.3">
      <c r="AD2646" s="43" t="s">
        <v>2926</v>
      </c>
      <c r="AE2646" s="3" t="str">
        <f>IFERROR(LEFT(AD2646,(FIND(",",AD2646,1)-1)),"")</f>
        <v>Maloney</v>
      </c>
      <c r="AF2646" s="51" t="s">
        <v>2927</v>
      </c>
    </row>
    <row r="2647" spans="30:32" x14ac:dyDescent="0.3">
      <c r="AD2647" s="44"/>
      <c r="AE2647" s="3" t="str">
        <f>IFERROR(LEFT(AD2647,(FIND(",",AD2647,1)-1)),"")</f>
        <v/>
      </c>
      <c r="AF2647" s="52"/>
    </row>
    <row r="2648" spans="30:32" x14ac:dyDescent="0.3">
      <c r="AD2648" s="43" t="s">
        <v>2928</v>
      </c>
      <c r="AE2648" s="3" t="str">
        <f>IFERROR(LEFT(AD2648,(FIND(",",AD2648,1)-1)),"")</f>
        <v>Maloney</v>
      </c>
      <c r="AF2648" s="51" t="s">
        <v>2929</v>
      </c>
    </row>
    <row r="2649" spans="30:32" x14ac:dyDescent="0.3">
      <c r="AD2649" s="44"/>
      <c r="AE2649" s="3" t="str">
        <f>IFERROR(LEFT(AD2649,(FIND(",",AD2649,1)-1)),"")</f>
        <v/>
      </c>
      <c r="AF2649" s="52"/>
    </row>
    <row r="2650" spans="30:32" x14ac:dyDescent="0.3">
      <c r="AD2650" s="43" t="s">
        <v>2930</v>
      </c>
      <c r="AE2650" s="3" t="str">
        <f>IFERROR(LEFT(AD2650,(FIND(",",AD2650,1)-1)),"")</f>
        <v>Manchin</v>
      </c>
      <c r="AF2650" s="51" t="s">
        <v>2931</v>
      </c>
    </row>
    <row r="2651" spans="30:32" x14ac:dyDescent="0.3">
      <c r="AD2651" s="44"/>
      <c r="AE2651" s="3" t="str">
        <f>IFERROR(LEFT(AD2651,(FIND(",",AD2651,1)-1)),"")</f>
        <v/>
      </c>
      <c r="AF2651" s="52"/>
    </row>
    <row r="2652" spans="30:32" x14ac:dyDescent="0.3">
      <c r="AD2652" s="43" t="s">
        <v>2932</v>
      </c>
      <c r="AE2652" s="3" t="str">
        <f>IFERROR(LEFT(AD2652,(FIND(",",AD2652,1)-1)),"")</f>
        <v>Mann</v>
      </c>
      <c r="AF2652" s="51" t="s">
        <v>2933</v>
      </c>
    </row>
    <row r="2653" spans="30:32" x14ac:dyDescent="0.3">
      <c r="AD2653" s="44"/>
      <c r="AE2653" s="3" t="str">
        <f>IFERROR(LEFT(AD2653,(FIND(",",AD2653,1)-1)),"")</f>
        <v/>
      </c>
      <c r="AF2653" s="52"/>
    </row>
    <row r="2654" spans="30:32" x14ac:dyDescent="0.3">
      <c r="AD2654" s="43" t="s">
        <v>2934</v>
      </c>
      <c r="AE2654" s="3" t="str">
        <f>IFERROR(LEFT(AD2654,(FIND(",",AD2654,1)-1)),"")</f>
        <v>Mann</v>
      </c>
      <c r="AF2654" s="51" t="s">
        <v>2935</v>
      </c>
    </row>
    <row r="2655" spans="30:32" x14ac:dyDescent="0.3">
      <c r="AD2655" s="44"/>
      <c r="AE2655" s="3" t="str">
        <f>IFERROR(LEFT(AD2655,(FIND(",",AD2655,1)-1)),"")</f>
        <v/>
      </c>
      <c r="AF2655" s="52"/>
    </row>
    <row r="2656" spans="30:32" x14ac:dyDescent="0.3">
      <c r="AD2656" s="43" t="s">
        <v>2936</v>
      </c>
      <c r="AE2656" s="3" t="str">
        <f>IFERROR(LEFT(AD2656,(FIND(",",AD2656,1)-1)),"")</f>
        <v>Mansfield</v>
      </c>
      <c r="AF2656" s="51" t="s">
        <v>2937</v>
      </c>
    </row>
    <row r="2657" spans="30:32" x14ac:dyDescent="0.3">
      <c r="AD2657" s="44"/>
      <c r="AE2657" s="3" t="str">
        <f>IFERROR(LEFT(AD2657,(FIND(",",AD2657,1)-1)),"")</f>
        <v/>
      </c>
      <c r="AF2657" s="52"/>
    </row>
    <row r="2658" spans="30:32" x14ac:dyDescent="0.3">
      <c r="AD2658" s="43" t="s">
        <v>2938</v>
      </c>
      <c r="AE2658" s="3" t="str">
        <f>IFERROR(LEFT(AD2658,(FIND(",",AD2658,1)-1)),"")</f>
        <v>Manton</v>
      </c>
      <c r="AF2658" s="51" t="s">
        <v>2939</v>
      </c>
    </row>
    <row r="2659" spans="30:32" x14ac:dyDescent="0.3">
      <c r="AD2659" s="44"/>
      <c r="AE2659" s="3" t="str">
        <f>IFERROR(LEFT(AD2659,(FIND(",",AD2659,1)-1)),"")</f>
        <v/>
      </c>
      <c r="AF2659" s="52"/>
    </row>
    <row r="2660" spans="30:32" x14ac:dyDescent="0.3">
      <c r="AD2660" s="43" t="s">
        <v>2940</v>
      </c>
      <c r="AE2660" s="3" t="str">
        <f>IFERROR(LEFT(AD2660,(FIND(",",AD2660,1)-1)),"")</f>
        <v>Manzullo</v>
      </c>
      <c r="AF2660" s="51" t="s">
        <v>2941</v>
      </c>
    </row>
    <row r="2661" spans="30:32" x14ac:dyDescent="0.3">
      <c r="AD2661" s="44"/>
      <c r="AE2661" s="3" t="str">
        <f>IFERROR(LEFT(AD2661,(FIND(",",AD2661,1)-1)),"")</f>
        <v/>
      </c>
      <c r="AF2661" s="52"/>
    </row>
    <row r="2662" spans="30:32" x14ac:dyDescent="0.3">
      <c r="AD2662" s="43" t="s">
        <v>2942</v>
      </c>
      <c r="AE2662" s="3" t="str">
        <f>IFERROR(LEFT(AD2662,(FIND(",",AD2662,1)-1)),"")</f>
        <v>Maraziti</v>
      </c>
      <c r="AF2662" s="51" t="s">
        <v>2943</v>
      </c>
    </row>
    <row r="2663" spans="30:32" x14ac:dyDescent="0.3">
      <c r="AD2663" s="44"/>
      <c r="AE2663" s="3" t="str">
        <f>IFERROR(LEFT(AD2663,(FIND(",",AD2663,1)-1)),"")</f>
        <v/>
      </c>
      <c r="AF2663" s="52"/>
    </row>
    <row r="2664" spans="30:32" x14ac:dyDescent="0.3">
      <c r="AD2664" s="43" t="s">
        <v>2944</v>
      </c>
      <c r="AE2664" s="3" t="str">
        <f>IFERROR(LEFT(AD2664,(FIND(",",AD2664,1)-1)),"")</f>
        <v>Marchant</v>
      </c>
      <c r="AF2664" s="51" t="s">
        <v>2945</v>
      </c>
    </row>
    <row r="2665" spans="30:32" x14ac:dyDescent="0.3">
      <c r="AD2665" s="44"/>
      <c r="AE2665" s="3" t="str">
        <f>IFERROR(LEFT(AD2665,(FIND(",",AD2665,1)-1)),"")</f>
        <v/>
      </c>
      <c r="AF2665" s="52"/>
    </row>
    <row r="2666" spans="30:32" ht="27.6" x14ac:dyDescent="0.3">
      <c r="AD2666" s="43" t="s">
        <v>2946</v>
      </c>
      <c r="AE2666" s="3" t="str">
        <f>IFERROR(LEFT(AD2666,(FIND(",",AD2666,1)-1)),"")</f>
        <v>Margolies-Mezvinsky</v>
      </c>
      <c r="AF2666" s="51" t="s">
        <v>2947</v>
      </c>
    </row>
    <row r="2667" spans="30:32" x14ac:dyDescent="0.3">
      <c r="AD2667" s="44"/>
      <c r="AE2667" s="3" t="str">
        <f>IFERROR(LEFT(AD2667,(FIND(",",AD2667,1)-1)),"")</f>
        <v/>
      </c>
      <c r="AF2667" s="52"/>
    </row>
    <row r="2668" spans="30:32" x14ac:dyDescent="0.3">
      <c r="AD2668" s="43" t="s">
        <v>2948</v>
      </c>
      <c r="AE2668" s="3" t="str">
        <f>IFERROR(LEFT(AD2668,(FIND(",",AD2668,1)-1)),"")</f>
        <v>Marino</v>
      </c>
      <c r="AF2668" s="51" t="s">
        <v>2949</v>
      </c>
    </row>
    <row r="2669" spans="30:32" x14ac:dyDescent="0.3">
      <c r="AD2669" s="44"/>
      <c r="AE2669" s="3" t="str">
        <f>IFERROR(LEFT(AD2669,(FIND(",",AD2669,1)-1)),"")</f>
        <v/>
      </c>
      <c r="AF2669" s="52"/>
    </row>
    <row r="2670" spans="30:32" x14ac:dyDescent="0.3">
      <c r="AD2670" s="43" t="s">
        <v>2950</v>
      </c>
      <c r="AE2670" s="3" t="str">
        <f>IFERROR(LEFT(AD2670,(FIND(",",AD2670,1)-1)),"")</f>
        <v>Markey</v>
      </c>
      <c r="AF2670" s="51" t="s">
        <v>2951</v>
      </c>
    </row>
    <row r="2671" spans="30:32" x14ac:dyDescent="0.3">
      <c r="AD2671" s="44"/>
      <c r="AE2671" s="3" t="str">
        <f>IFERROR(LEFT(AD2671,(FIND(",",AD2671,1)-1)),"")</f>
        <v/>
      </c>
      <c r="AF2671" s="52"/>
    </row>
    <row r="2672" spans="30:32" x14ac:dyDescent="0.3">
      <c r="AD2672" s="43" t="s">
        <v>2952</v>
      </c>
      <c r="AE2672" s="3" t="str">
        <f>IFERROR(LEFT(AD2672,(FIND(",",AD2672,1)-1)),"")</f>
        <v>Markey</v>
      </c>
      <c r="AF2672" s="51" t="s">
        <v>2953</v>
      </c>
    </row>
    <row r="2673" spans="30:32" x14ac:dyDescent="0.3">
      <c r="AD2673" s="44"/>
      <c r="AE2673" s="3" t="str">
        <f>IFERROR(LEFT(AD2673,(FIND(",",AD2673,1)-1)),"")</f>
        <v/>
      </c>
      <c r="AF2673" s="52"/>
    </row>
    <row r="2674" spans="30:32" x14ac:dyDescent="0.3">
      <c r="AD2674" s="43" t="s">
        <v>2954</v>
      </c>
      <c r="AE2674" s="3" t="str">
        <f>IFERROR(LEFT(AD2674,(FIND(",",AD2674,1)-1)),"")</f>
        <v>Marks</v>
      </c>
      <c r="AF2674" s="51" t="s">
        <v>2955</v>
      </c>
    </row>
    <row r="2675" spans="30:32" x14ac:dyDescent="0.3">
      <c r="AD2675" s="44"/>
      <c r="AE2675" s="3" t="str">
        <f>IFERROR(LEFT(AD2675,(FIND(",",AD2675,1)-1)),"")</f>
        <v/>
      </c>
      <c r="AF2675" s="52"/>
    </row>
    <row r="2676" spans="30:32" x14ac:dyDescent="0.3">
      <c r="AD2676" s="43" t="s">
        <v>2956</v>
      </c>
      <c r="AE2676" s="3" t="str">
        <f>IFERROR(LEFT(AD2676,(FIND(",",AD2676,1)-1)),"")</f>
        <v>Marlenee</v>
      </c>
      <c r="AF2676" s="51" t="s">
        <v>2957</v>
      </c>
    </row>
    <row r="2677" spans="30:32" x14ac:dyDescent="0.3">
      <c r="AD2677" s="44"/>
      <c r="AE2677" s="3" t="str">
        <f>IFERROR(LEFT(AD2677,(FIND(",",AD2677,1)-1)),"")</f>
        <v/>
      </c>
      <c r="AF2677" s="52"/>
    </row>
    <row r="2678" spans="30:32" x14ac:dyDescent="0.3">
      <c r="AD2678" s="43" t="s">
        <v>2958</v>
      </c>
      <c r="AE2678" s="3" t="str">
        <f>IFERROR(LEFT(AD2678,(FIND(",",AD2678,1)-1)),"")</f>
        <v>Marriott</v>
      </c>
      <c r="AF2678" s="51" t="s">
        <v>2959</v>
      </c>
    </row>
    <row r="2679" spans="30:32" x14ac:dyDescent="0.3">
      <c r="AD2679" s="44"/>
      <c r="AE2679" s="3" t="str">
        <f>IFERROR(LEFT(AD2679,(FIND(",",AD2679,1)-1)),"")</f>
        <v/>
      </c>
      <c r="AF2679" s="52"/>
    </row>
    <row r="2680" spans="30:32" x14ac:dyDescent="0.3">
      <c r="AD2680" s="43" t="s">
        <v>2960</v>
      </c>
      <c r="AE2680" s="3" t="str">
        <f>IFERROR(LEFT(AD2680,(FIND(",",AD2680,1)-1)),"")</f>
        <v>Marshall</v>
      </c>
      <c r="AF2680" s="51" t="s">
        <v>2961</v>
      </c>
    </row>
    <row r="2681" spans="30:32" x14ac:dyDescent="0.3">
      <c r="AD2681" s="44"/>
      <c r="AE2681" s="3" t="str">
        <f>IFERROR(LEFT(AD2681,(FIND(",",AD2681,1)-1)),"")</f>
        <v/>
      </c>
      <c r="AF2681" s="52"/>
    </row>
    <row r="2682" spans="30:32" x14ac:dyDescent="0.3">
      <c r="AD2682" s="43" t="s">
        <v>2962</v>
      </c>
      <c r="AE2682" s="3" t="str">
        <f>IFERROR(LEFT(AD2682,(FIND(",",AD2682,1)-1)),"")</f>
        <v>Marshall</v>
      </c>
      <c r="AF2682" s="51" t="s">
        <v>2963</v>
      </c>
    </row>
    <row r="2683" spans="30:32" x14ac:dyDescent="0.3">
      <c r="AD2683" s="44"/>
      <c r="AE2683" s="3" t="str">
        <f>IFERROR(LEFT(AD2683,(FIND(",",AD2683,1)-1)),"")</f>
        <v/>
      </c>
      <c r="AF2683" s="52"/>
    </row>
    <row r="2684" spans="30:32" x14ac:dyDescent="0.3">
      <c r="AD2684" s="43" t="s">
        <v>2964</v>
      </c>
      <c r="AE2684" s="3" t="str">
        <f>IFERROR(LEFT(AD2684,(FIND(",",AD2684,1)-1)),"")</f>
        <v>Martin</v>
      </c>
      <c r="AF2684" s="51" t="s">
        <v>2965</v>
      </c>
    </row>
    <row r="2685" spans="30:32" x14ac:dyDescent="0.3">
      <c r="AD2685" s="44"/>
      <c r="AE2685" s="3" t="str">
        <f>IFERROR(LEFT(AD2685,(FIND(",",AD2685,1)-1)),"")</f>
        <v/>
      </c>
      <c r="AF2685" s="52"/>
    </row>
    <row r="2686" spans="30:32" x14ac:dyDescent="0.3">
      <c r="AD2686" s="43" t="s">
        <v>2966</v>
      </c>
      <c r="AE2686" s="3" t="str">
        <f>IFERROR(LEFT(AD2686,(FIND(",",AD2686,1)-1)),"")</f>
        <v>Martin</v>
      </c>
      <c r="AF2686" s="51" t="s">
        <v>2967</v>
      </c>
    </row>
    <row r="2687" spans="30:32" x14ac:dyDescent="0.3">
      <c r="AD2687" s="44"/>
      <c r="AE2687" s="3" t="str">
        <f>IFERROR(LEFT(AD2687,(FIND(",",AD2687,1)-1)),"")</f>
        <v/>
      </c>
      <c r="AF2687" s="52"/>
    </row>
    <row r="2688" spans="30:32" x14ac:dyDescent="0.3">
      <c r="AD2688" s="43" t="s">
        <v>2968</v>
      </c>
      <c r="AE2688" s="3" t="str">
        <f>IFERROR(LEFT(AD2688,(FIND(",",AD2688,1)-1)),"")</f>
        <v>Martin</v>
      </c>
      <c r="AF2688" s="51" t="s">
        <v>2969</v>
      </c>
    </row>
    <row r="2689" spans="30:32" x14ac:dyDescent="0.3">
      <c r="AD2689" s="44"/>
      <c r="AE2689" s="3" t="str">
        <f>IFERROR(LEFT(AD2689,(FIND(",",AD2689,1)-1)),"")</f>
        <v/>
      </c>
      <c r="AF2689" s="52"/>
    </row>
    <row r="2690" spans="30:32" x14ac:dyDescent="0.3">
      <c r="AD2690" s="43" t="s">
        <v>2970</v>
      </c>
      <c r="AE2690" s="3" t="str">
        <f>IFERROR(LEFT(AD2690,(FIND(",",AD2690,1)-1)),"")</f>
        <v>Martin</v>
      </c>
      <c r="AF2690" s="51" t="s">
        <v>2971</v>
      </c>
    </row>
    <row r="2691" spans="30:32" x14ac:dyDescent="0.3">
      <c r="AD2691" s="44"/>
      <c r="AE2691" s="3" t="str">
        <f>IFERROR(LEFT(AD2691,(FIND(",",AD2691,1)-1)),"")</f>
        <v/>
      </c>
      <c r="AF2691" s="52"/>
    </row>
    <row r="2692" spans="30:32" x14ac:dyDescent="0.3">
      <c r="AD2692" s="43" t="s">
        <v>2972</v>
      </c>
      <c r="AE2692" s="3" t="str">
        <f>IFERROR(LEFT(AD2692,(FIND(",",AD2692,1)-1)),"")</f>
        <v>Martinez</v>
      </c>
      <c r="AF2692" s="51" t="s">
        <v>2973</v>
      </c>
    </row>
    <row r="2693" spans="30:32" x14ac:dyDescent="0.3">
      <c r="AD2693" s="44"/>
      <c r="AE2693" s="3" t="str">
        <f>IFERROR(LEFT(AD2693,(FIND(",",AD2693,1)-1)),"")</f>
        <v/>
      </c>
      <c r="AF2693" s="52"/>
    </row>
    <row r="2694" spans="30:32" x14ac:dyDescent="0.3">
      <c r="AD2694" s="43" t="s">
        <v>2974</v>
      </c>
      <c r="AE2694" s="3" t="str">
        <f>IFERROR(LEFT(AD2694,(FIND(",",AD2694,1)-1)),"")</f>
        <v>Martinez</v>
      </c>
      <c r="AF2694" s="51" t="s">
        <v>2975</v>
      </c>
    </row>
    <row r="2695" spans="30:32" x14ac:dyDescent="0.3">
      <c r="AD2695" s="44"/>
      <c r="AE2695" s="3" t="str">
        <f>IFERROR(LEFT(AD2695,(FIND(",",AD2695,1)-1)),"")</f>
        <v/>
      </c>
      <c r="AF2695" s="52"/>
    </row>
    <row r="2696" spans="30:32" x14ac:dyDescent="0.3">
      <c r="AD2696" s="43" t="s">
        <v>2976</v>
      </c>
      <c r="AE2696" s="3" t="str">
        <f>IFERROR(LEFT(AD2696,(FIND(",",AD2696,1)-1)),"")</f>
        <v>Martini</v>
      </c>
      <c r="AF2696" s="51" t="s">
        <v>2977</v>
      </c>
    </row>
    <row r="2697" spans="30:32" x14ac:dyDescent="0.3">
      <c r="AD2697" s="44"/>
      <c r="AE2697" s="3" t="str">
        <f>IFERROR(LEFT(AD2697,(FIND(",",AD2697,1)-1)),"")</f>
        <v/>
      </c>
      <c r="AF2697" s="52"/>
    </row>
    <row r="2698" spans="30:32" x14ac:dyDescent="0.3">
      <c r="AD2698" s="43" t="s">
        <v>2978</v>
      </c>
      <c r="AE2698" s="3" t="str">
        <f>IFERROR(LEFT(AD2698,(FIND(",",AD2698,1)-1)),"")</f>
        <v>Mascara</v>
      </c>
      <c r="AF2698" s="51" t="s">
        <v>2979</v>
      </c>
    </row>
    <row r="2699" spans="30:32" x14ac:dyDescent="0.3">
      <c r="AD2699" s="44"/>
      <c r="AE2699" s="3" t="str">
        <f>IFERROR(LEFT(AD2699,(FIND(",",AD2699,1)-1)),"")</f>
        <v/>
      </c>
      <c r="AF2699" s="52"/>
    </row>
    <row r="2700" spans="30:32" x14ac:dyDescent="0.3">
      <c r="AD2700" s="43" t="s">
        <v>2980</v>
      </c>
      <c r="AE2700" s="3" t="str">
        <f>IFERROR(LEFT(AD2700,(FIND(",",AD2700,1)-1)),"")</f>
        <v>Massa</v>
      </c>
      <c r="AF2700" s="51" t="s">
        <v>2981</v>
      </c>
    </row>
    <row r="2701" spans="30:32" x14ac:dyDescent="0.3">
      <c r="AD2701" s="44"/>
      <c r="AE2701" s="3" t="str">
        <f>IFERROR(LEFT(AD2701,(FIND(",",AD2701,1)-1)),"")</f>
        <v/>
      </c>
      <c r="AF2701" s="52"/>
    </row>
    <row r="2702" spans="30:32" x14ac:dyDescent="0.3">
      <c r="AD2702" s="43" t="s">
        <v>2982</v>
      </c>
      <c r="AE2702" s="3" t="str">
        <f>IFERROR(LEFT(AD2702,(FIND(",",AD2702,1)-1)),"")</f>
        <v>Massie</v>
      </c>
      <c r="AF2702" s="51" t="s">
        <v>2983</v>
      </c>
    </row>
    <row r="2703" spans="30:32" x14ac:dyDescent="0.3">
      <c r="AD2703" s="44"/>
      <c r="AE2703" s="3" t="str">
        <f>IFERROR(LEFT(AD2703,(FIND(",",AD2703,1)-1)),"")</f>
        <v/>
      </c>
      <c r="AF2703" s="52"/>
    </row>
    <row r="2704" spans="30:32" x14ac:dyDescent="0.3">
      <c r="AD2704" s="43" t="s">
        <v>2984</v>
      </c>
      <c r="AE2704" s="3" t="str">
        <f>IFERROR(LEFT(AD2704,(FIND(",",AD2704,1)-1)),"")</f>
        <v>Mast</v>
      </c>
      <c r="AF2704" s="51" t="s">
        <v>2985</v>
      </c>
    </row>
    <row r="2705" spans="30:32" x14ac:dyDescent="0.3">
      <c r="AD2705" s="44"/>
      <c r="AE2705" s="3" t="str">
        <f>IFERROR(LEFT(AD2705,(FIND(",",AD2705,1)-1)),"")</f>
        <v/>
      </c>
      <c r="AF2705" s="52"/>
    </row>
    <row r="2706" spans="30:32" x14ac:dyDescent="0.3">
      <c r="AD2706" s="43" t="s">
        <v>2986</v>
      </c>
      <c r="AE2706" s="3" t="str">
        <f>IFERROR(LEFT(AD2706,(FIND(",",AD2706,1)-1)),"")</f>
        <v>Matheson</v>
      </c>
      <c r="AF2706" s="51" t="s">
        <v>2987</v>
      </c>
    </row>
    <row r="2707" spans="30:32" x14ac:dyDescent="0.3">
      <c r="AD2707" s="44"/>
      <c r="AE2707" s="3" t="str">
        <f>IFERROR(LEFT(AD2707,(FIND(",",AD2707,1)-1)),"")</f>
        <v/>
      </c>
      <c r="AF2707" s="52"/>
    </row>
    <row r="2708" spans="30:32" x14ac:dyDescent="0.3">
      <c r="AD2708" s="43" t="s">
        <v>2988</v>
      </c>
      <c r="AE2708" s="3" t="str">
        <f>IFERROR(LEFT(AD2708,(FIND(",",AD2708,1)-1)),"")</f>
        <v>Mathews</v>
      </c>
      <c r="AF2708" s="51" t="s">
        <v>2989</v>
      </c>
    </row>
    <row r="2709" spans="30:32" x14ac:dyDescent="0.3">
      <c r="AD2709" s="44"/>
      <c r="AE2709" s="3" t="str">
        <f>IFERROR(LEFT(AD2709,(FIND(",",AD2709,1)-1)),"")</f>
        <v/>
      </c>
      <c r="AF2709" s="52"/>
    </row>
    <row r="2710" spans="30:32" ht="27.6" x14ac:dyDescent="0.3">
      <c r="AD2710" s="43" t="s">
        <v>2990</v>
      </c>
      <c r="AE2710" s="3" t="str">
        <f>IFERROR(LEFT(AD2710,(FIND(",",AD2710,1)-1)),"")</f>
        <v>Mathias</v>
      </c>
      <c r="AF2710" s="51" t="s">
        <v>2991</v>
      </c>
    </row>
    <row r="2711" spans="30:32" x14ac:dyDescent="0.3">
      <c r="AD2711" s="44"/>
      <c r="AE2711" s="3" t="str">
        <f>IFERROR(LEFT(AD2711,(FIND(",",AD2711,1)-1)),"")</f>
        <v/>
      </c>
      <c r="AF2711" s="52"/>
    </row>
    <row r="2712" spans="30:32" ht="27.6" x14ac:dyDescent="0.3">
      <c r="AD2712" s="43" t="s">
        <v>2992</v>
      </c>
      <c r="AE2712" s="3" t="str">
        <f>IFERROR(LEFT(AD2712,(FIND(",",AD2712,1)-1)),"")</f>
        <v>Mathias</v>
      </c>
      <c r="AF2712" s="51" t="s">
        <v>2993</v>
      </c>
    </row>
    <row r="2713" spans="30:32" x14ac:dyDescent="0.3">
      <c r="AD2713" s="44"/>
      <c r="AE2713" s="3" t="str">
        <f>IFERROR(LEFT(AD2713,(FIND(",",AD2713,1)-1)),"")</f>
        <v/>
      </c>
      <c r="AF2713" s="52"/>
    </row>
    <row r="2714" spans="30:32" x14ac:dyDescent="0.3">
      <c r="AD2714" s="43" t="s">
        <v>2994</v>
      </c>
      <c r="AE2714" s="3" t="str">
        <f>IFERROR(LEFT(AD2714,(FIND(",",AD2714,1)-1)),"")</f>
        <v>Mathis</v>
      </c>
      <c r="AF2714" s="51" t="s">
        <v>2995</v>
      </c>
    </row>
    <row r="2715" spans="30:32" x14ac:dyDescent="0.3">
      <c r="AD2715" s="44"/>
      <c r="AE2715" s="3" t="str">
        <f>IFERROR(LEFT(AD2715,(FIND(",",AD2715,1)-1)),"")</f>
        <v/>
      </c>
      <c r="AF2715" s="52"/>
    </row>
    <row r="2716" spans="30:32" x14ac:dyDescent="0.3">
      <c r="AD2716" s="43" t="s">
        <v>2996</v>
      </c>
      <c r="AE2716" s="3" t="str">
        <f>IFERROR(LEFT(AD2716,(FIND(",",AD2716,1)-1)),"")</f>
        <v>Matsui</v>
      </c>
      <c r="AF2716" s="51" t="s">
        <v>2997</v>
      </c>
    </row>
    <row r="2717" spans="30:32" x14ac:dyDescent="0.3">
      <c r="AD2717" s="44"/>
      <c r="AE2717" s="3" t="str">
        <f>IFERROR(LEFT(AD2717,(FIND(",",AD2717,1)-1)),"")</f>
        <v/>
      </c>
      <c r="AF2717" s="52"/>
    </row>
    <row r="2718" spans="30:32" x14ac:dyDescent="0.3">
      <c r="AD2718" s="43" t="s">
        <v>2998</v>
      </c>
      <c r="AE2718" s="3" t="str">
        <f>IFERROR(LEFT(AD2718,(FIND(",",AD2718,1)-1)),"")</f>
        <v>Matsui</v>
      </c>
      <c r="AF2718" s="51" t="s">
        <v>2999</v>
      </c>
    </row>
    <row r="2719" spans="30:32" x14ac:dyDescent="0.3">
      <c r="AD2719" s="44"/>
      <c r="AE2719" s="3" t="str">
        <f>IFERROR(LEFT(AD2719,(FIND(",",AD2719,1)-1)),"")</f>
        <v/>
      </c>
      <c r="AF2719" s="52"/>
    </row>
    <row r="2720" spans="30:32" x14ac:dyDescent="0.3">
      <c r="AD2720" s="43" t="s">
        <v>3000</v>
      </c>
      <c r="AE2720" s="3" t="str">
        <f>IFERROR(LEFT(AD2720,(FIND(",",AD2720,1)-1)),"")</f>
        <v>Matsunaga</v>
      </c>
      <c r="AF2720" s="51" t="s">
        <v>3001</v>
      </c>
    </row>
    <row r="2721" spans="30:32" x14ac:dyDescent="0.3">
      <c r="AD2721" s="44"/>
      <c r="AE2721" s="3" t="str">
        <f>IFERROR(LEFT(AD2721,(FIND(",",AD2721,1)-1)),"")</f>
        <v/>
      </c>
      <c r="AF2721" s="52"/>
    </row>
    <row r="2722" spans="30:32" x14ac:dyDescent="0.3">
      <c r="AD2722" s="43" t="s">
        <v>3002</v>
      </c>
      <c r="AE2722" s="3" t="str">
        <f>IFERROR(LEFT(AD2722,(FIND(",",AD2722,1)-1)),"")</f>
        <v>Mattingly</v>
      </c>
      <c r="AF2722" s="51" t="s">
        <v>3003</v>
      </c>
    </row>
    <row r="2723" spans="30:32" x14ac:dyDescent="0.3">
      <c r="AD2723" s="44"/>
      <c r="AE2723" s="3" t="str">
        <f>IFERROR(LEFT(AD2723,(FIND(",",AD2723,1)-1)),"")</f>
        <v/>
      </c>
      <c r="AF2723" s="52"/>
    </row>
    <row r="2724" spans="30:32" x14ac:dyDescent="0.3">
      <c r="AD2724" s="43" t="s">
        <v>3004</v>
      </c>
      <c r="AE2724" s="3" t="str">
        <f>IFERROR(LEFT(AD2724,(FIND(",",AD2724,1)-1)),"")</f>
        <v>Mattox</v>
      </c>
      <c r="AF2724" s="51" t="s">
        <v>3005</v>
      </c>
    </row>
    <row r="2725" spans="30:32" x14ac:dyDescent="0.3">
      <c r="AD2725" s="44"/>
      <c r="AE2725" s="3" t="str">
        <f>IFERROR(LEFT(AD2725,(FIND(",",AD2725,1)-1)),"")</f>
        <v/>
      </c>
      <c r="AF2725" s="52"/>
    </row>
    <row r="2726" spans="30:32" ht="27.6" x14ac:dyDescent="0.3">
      <c r="AD2726" s="43" t="s">
        <v>3006</v>
      </c>
      <c r="AE2726" s="3" t="str">
        <f>IFERROR(LEFT(AD2726,(FIND(",",AD2726,1)-1)),"")</f>
        <v>Mavroules</v>
      </c>
      <c r="AF2726" s="51" t="s">
        <v>3007</v>
      </c>
    </row>
    <row r="2727" spans="30:32" x14ac:dyDescent="0.3">
      <c r="AD2727" s="44"/>
      <c r="AE2727" s="3" t="str">
        <f>IFERROR(LEFT(AD2727,(FIND(",",AD2727,1)-1)),"")</f>
        <v/>
      </c>
      <c r="AF2727" s="52"/>
    </row>
    <row r="2728" spans="30:32" x14ac:dyDescent="0.3">
      <c r="AD2728" s="43" t="s">
        <v>3008</v>
      </c>
      <c r="AE2728" s="3" t="str">
        <f>IFERROR(LEFT(AD2728,(FIND(",",AD2728,1)-1)),"")</f>
        <v>Mayne</v>
      </c>
      <c r="AF2728" s="51" t="s">
        <v>3009</v>
      </c>
    </row>
    <row r="2729" spans="30:32" x14ac:dyDescent="0.3">
      <c r="AD2729" s="44"/>
      <c r="AE2729" s="3" t="str">
        <f>IFERROR(LEFT(AD2729,(FIND(",",AD2729,1)-1)),"")</f>
        <v/>
      </c>
      <c r="AF2729" s="52"/>
    </row>
    <row r="2730" spans="30:32" x14ac:dyDescent="0.3">
      <c r="AD2730" s="43" t="s">
        <v>3010</v>
      </c>
      <c r="AE2730" s="3" t="str">
        <f>IFERROR(LEFT(AD2730,(FIND(",",AD2730,1)-1)),"")</f>
        <v>Mazzoli</v>
      </c>
      <c r="AF2730" s="51" t="s">
        <v>3011</v>
      </c>
    </row>
    <row r="2731" spans="30:32" x14ac:dyDescent="0.3">
      <c r="AD2731" s="44"/>
      <c r="AE2731" s="3" t="str">
        <f>IFERROR(LEFT(AD2731,(FIND(",",AD2731,1)-1)),"")</f>
        <v/>
      </c>
      <c r="AF2731" s="52"/>
    </row>
    <row r="2732" spans="30:32" x14ac:dyDescent="0.3">
      <c r="AD2732" s="43" t="s">
        <v>3012</v>
      </c>
      <c r="AE2732" s="3" t="str">
        <f>IFERROR(LEFT(AD2732,(FIND(",",AD2732,1)-1)),"")</f>
        <v>McAllister</v>
      </c>
      <c r="AF2732" s="51" t="s">
        <v>3013</v>
      </c>
    </row>
    <row r="2733" spans="30:32" x14ac:dyDescent="0.3">
      <c r="AD2733" s="44"/>
      <c r="AE2733" s="3" t="str">
        <f>IFERROR(LEFT(AD2733,(FIND(",",AD2733,1)-1)),"")</f>
        <v/>
      </c>
      <c r="AF2733" s="52"/>
    </row>
    <row r="2734" spans="30:32" x14ac:dyDescent="0.3">
      <c r="AD2734" s="43" t="s">
        <v>3014</v>
      </c>
      <c r="AE2734" s="3" t="str">
        <f>IFERROR(LEFT(AD2734,(FIND(",",AD2734,1)-1)),"")</f>
        <v>McCain</v>
      </c>
      <c r="AF2734" s="51" t="s">
        <v>3015</v>
      </c>
    </row>
    <row r="2735" spans="30:32" x14ac:dyDescent="0.3">
      <c r="AD2735" s="44"/>
      <c r="AE2735" s="3" t="str">
        <f>IFERROR(LEFT(AD2735,(FIND(",",AD2735,1)-1)),"")</f>
        <v/>
      </c>
      <c r="AF2735" s="52"/>
    </row>
    <row r="2736" spans="30:32" ht="27.6" x14ac:dyDescent="0.3">
      <c r="AD2736" s="43" t="s">
        <v>3016</v>
      </c>
      <c r="AE2736" s="3" t="str">
        <f>IFERROR(LEFT(AD2736,(FIND(",",AD2736,1)-1)),"")</f>
        <v>McCandless</v>
      </c>
      <c r="AF2736" s="51" t="s">
        <v>3017</v>
      </c>
    </row>
    <row r="2737" spans="30:32" x14ac:dyDescent="0.3">
      <c r="AD2737" s="44"/>
      <c r="AE2737" s="3" t="str">
        <f>IFERROR(LEFT(AD2737,(FIND(",",AD2737,1)-1)),"")</f>
        <v/>
      </c>
      <c r="AF2737" s="52"/>
    </row>
    <row r="2738" spans="30:32" x14ac:dyDescent="0.3">
      <c r="AD2738" s="43" t="s">
        <v>3018</v>
      </c>
      <c r="AE2738" s="3" t="str">
        <f>IFERROR(LEFT(AD2738,(FIND(",",AD2738,1)-1)),"")</f>
        <v>McCarthy</v>
      </c>
      <c r="AF2738" s="51" t="s">
        <v>3019</v>
      </c>
    </row>
    <row r="2739" spans="30:32" x14ac:dyDescent="0.3">
      <c r="AD2739" s="44"/>
      <c r="AE2739" s="3" t="str">
        <f>IFERROR(LEFT(AD2739,(FIND(",",AD2739,1)-1)),"")</f>
        <v/>
      </c>
      <c r="AF2739" s="52"/>
    </row>
    <row r="2740" spans="30:32" x14ac:dyDescent="0.3">
      <c r="AD2740" s="43" t="s">
        <v>3020</v>
      </c>
      <c r="AE2740" s="3" t="str">
        <f>IFERROR(LEFT(AD2740,(FIND(",",AD2740,1)-1)),"")</f>
        <v>McCarthy</v>
      </c>
      <c r="AF2740" s="51" t="s">
        <v>3021</v>
      </c>
    </row>
    <row r="2741" spans="30:32" x14ac:dyDescent="0.3">
      <c r="AD2741" s="44"/>
      <c r="AE2741" s="3" t="str">
        <f>IFERROR(LEFT(AD2741,(FIND(",",AD2741,1)-1)),"")</f>
        <v/>
      </c>
      <c r="AF2741" s="52"/>
    </row>
    <row r="2742" spans="30:32" x14ac:dyDescent="0.3">
      <c r="AD2742" s="43" t="s">
        <v>3022</v>
      </c>
      <c r="AE2742" s="3" t="str">
        <f>IFERROR(LEFT(AD2742,(FIND(",",AD2742,1)-1)),"")</f>
        <v>McCarthy</v>
      </c>
      <c r="AF2742" s="51" t="s">
        <v>3023</v>
      </c>
    </row>
    <row r="2743" spans="30:32" x14ac:dyDescent="0.3">
      <c r="AD2743" s="44"/>
      <c r="AE2743" s="3" t="str">
        <f>IFERROR(LEFT(AD2743,(FIND(",",AD2743,1)-1)),"")</f>
        <v/>
      </c>
      <c r="AF2743" s="52"/>
    </row>
    <row r="2744" spans="30:32" x14ac:dyDescent="0.3">
      <c r="AD2744" s="43" t="s">
        <v>3024</v>
      </c>
      <c r="AE2744" s="3" t="str">
        <f>IFERROR(LEFT(AD2744,(FIND(",",AD2744,1)-1)),"")</f>
        <v>McCaskill</v>
      </c>
      <c r="AF2744" s="51" t="s">
        <v>3025</v>
      </c>
    </row>
    <row r="2745" spans="30:32" x14ac:dyDescent="0.3">
      <c r="AD2745" s="44"/>
      <c r="AE2745" s="3" t="str">
        <f>IFERROR(LEFT(AD2745,(FIND(",",AD2745,1)-1)),"")</f>
        <v/>
      </c>
      <c r="AF2745" s="52"/>
    </row>
    <row r="2746" spans="30:32" x14ac:dyDescent="0.3">
      <c r="AD2746" s="43" t="s">
        <v>3026</v>
      </c>
      <c r="AE2746" s="3" t="str">
        <f>IFERROR(LEFT(AD2746,(FIND(",",AD2746,1)-1)),"")</f>
        <v>McCaul</v>
      </c>
      <c r="AF2746" s="51" t="s">
        <v>3027</v>
      </c>
    </row>
    <row r="2747" spans="30:32" x14ac:dyDescent="0.3">
      <c r="AD2747" s="44"/>
      <c r="AE2747" s="3" t="str">
        <f>IFERROR(LEFT(AD2747,(FIND(",",AD2747,1)-1)),"")</f>
        <v/>
      </c>
      <c r="AF2747" s="52"/>
    </row>
    <row r="2748" spans="30:32" x14ac:dyDescent="0.3">
      <c r="AD2748" s="43" t="s">
        <v>3028</v>
      </c>
      <c r="AE2748" s="3" t="str">
        <f>IFERROR(LEFT(AD2748,(FIND(",",AD2748,1)-1)),"")</f>
        <v>McClellan</v>
      </c>
      <c r="AF2748" s="51" t="s">
        <v>3029</v>
      </c>
    </row>
    <row r="2749" spans="30:32" x14ac:dyDescent="0.3">
      <c r="AD2749" s="44"/>
      <c r="AE2749" s="3" t="str">
        <f>IFERROR(LEFT(AD2749,(FIND(",",AD2749,1)-1)),"")</f>
        <v/>
      </c>
      <c r="AF2749" s="52"/>
    </row>
    <row r="2750" spans="30:32" x14ac:dyDescent="0.3">
      <c r="AD2750" s="43" t="s">
        <v>3030</v>
      </c>
      <c r="AE2750" s="3" t="str">
        <f>IFERROR(LEFT(AD2750,(FIND(",",AD2750,1)-1)),"")</f>
        <v>McClintock</v>
      </c>
      <c r="AF2750" s="51" t="s">
        <v>3031</v>
      </c>
    </row>
    <row r="2751" spans="30:32" x14ac:dyDescent="0.3">
      <c r="AD2751" s="44"/>
      <c r="AE2751" s="3" t="str">
        <f>IFERROR(LEFT(AD2751,(FIND(",",AD2751,1)-1)),"")</f>
        <v/>
      </c>
      <c r="AF2751" s="52"/>
    </row>
    <row r="2752" spans="30:32" x14ac:dyDescent="0.3">
      <c r="AD2752" s="43" t="s">
        <v>3032</v>
      </c>
      <c r="AE2752" s="3" t="str">
        <f>IFERROR(LEFT(AD2752,(FIND(",",AD2752,1)-1)),"")</f>
        <v>McClory</v>
      </c>
      <c r="AF2752" s="51" t="s">
        <v>3033</v>
      </c>
    </row>
    <row r="2753" spans="30:32" x14ac:dyDescent="0.3">
      <c r="AD2753" s="44"/>
      <c r="AE2753" s="3" t="str">
        <f>IFERROR(LEFT(AD2753,(FIND(",",AD2753,1)-1)),"")</f>
        <v/>
      </c>
      <c r="AF2753" s="52"/>
    </row>
    <row r="2754" spans="30:32" x14ac:dyDescent="0.3">
      <c r="AD2754" s="43" t="s">
        <v>3034</v>
      </c>
      <c r="AE2754" s="3" t="str">
        <f>IFERROR(LEFT(AD2754,(FIND(",",AD2754,1)-1)),"")</f>
        <v>McCloskey</v>
      </c>
      <c r="AF2754" s="51" t="s">
        <v>3035</v>
      </c>
    </row>
    <row r="2755" spans="30:32" x14ac:dyDescent="0.3">
      <c r="AD2755" s="44"/>
      <c r="AE2755" s="3" t="str">
        <f>IFERROR(LEFT(AD2755,(FIND(",",AD2755,1)-1)),"")</f>
        <v/>
      </c>
      <c r="AF2755" s="52"/>
    </row>
    <row r="2756" spans="30:32" x14ac:dyDescent="0.3">
      <c r="AD2756" s="43" t="s">
        <v>3036</v>
      </c>
      <c r="AE2756" s="3" t="str">
        <f>IFERROR(LEFT(AD2756,(FIND(",",AD2756,1)-1)),"")</f>
        <v>McCloskey</v>
      </c>
      <c r="AF2756" s="51" t="s">
        <v>3037</v>
      </c>
    </row>
    <row r="2757" spans="30:32" x14ac:dyDescent="0.3">
      <c r="AD2757" s="44"/>
      <c r="AE2757" s="3" t="str">
        <f>IFERROR(LEFT(AD2757,(FIND(",",AD2757,1)-1)),"")</f>
        <v/>
      </c>
      <c r="AF2757" s="52"/>
    </row>
    <row r="2758" spans="30:32" x14ac:dyDescent="0.3">
      <c r="AD2758" s="43" t="s">
        <v>3038</v>
      </c>
      <c r="AE2758" s="3" t="str">
        <f>IFERROR(LEFT(AD2758,(FIND(",",AD2758,1)-1)),"")</f>
        <v>McClure</v>
      </c>
      <c r="AF2758" s="51" t="s">
        <v>3039</v>
      </c>
    </row>
    <row r="2759" spans="30:32" x14ac:dyDescent="0.3">
      <c r="AD2759" s="44"/>
      <c r="AE2759" s="3" t="str">
        <f>IFERROR(LEFT(AD2759,(FIND(",",AD2759,1)-1)),"")</f>
        <v/>
      </c>
      <c r="AF2759" s="52"/>
    </row>
    <row r="2760" spans="30:32" x14ac:dyDescent="0.3">
      <c r="AD2760" s="43" t="s">
        <v>3040</v>
      </c>
      <c r="AE2760" s="3" t="str">
        <f>IFERROR(LEFT(AD2760,(FIND(",",AD2760,1)-1)),"")</f>
        <v>McCollister</v>
      </c>
      <c r="AF2760" s="51" t="s">
        <v>3041</v>
      </c>
    </row>
    <row r="2761" spans="30:32" x14ac:dyDescent="0.3">
      <c r="AD2761" s="44"/>
      <c r="AE2761" s="3" t="str">
        <f>IFERROR(LEFT(AD2761,(FIND(",",AD2761,1)-1)),"")</f>
        <v/>
      </c>
      <c r="AF2761" s="52"/>
    </row>
    <row r="2762" spans="30:32" x14ac:dyDescent="0.3">
      <c r="AD2762" s="43" t="s">
        <v>3042</v>
      </c>
      <c r="AE2762" s="3" t="str">
        <f>IFERROR(LEFT(AD2762,(FIND(",",AD2762,1)-1)),"")</f>
        <v>McCollum</v>
      </c>
      <c r="AF2762" s="51" t="s">
        <v>3043</v>
      </c>
    </row>
    <row r="2763" spans="30:32" x14ac:dyDescent="0.3">
      <c r="AD2763" s="44"/>
      <c r="AE2763" s="3" t="str">
        <f>IFERROR(LEFT(AD2763,(FIND(",",AD2763,1)-1)),"")</f>
        <v/>
      </c>
      <c r="AF2763" s="52"/>
    </row>
    <row r="2764" spans="30:32" x14ac:dyDescent="0.3">
      <c r="AD2764" s="43" t="s">
        <v>3044</v>
      </c>
      <c r="AE2764" s="3" t="str">
        <f>IFERROR(LEFT(AD2764,(FIND(",",AD2764,1)-1)),"")</f>
        <v>McCollum</v>
      </c>
      <c r="AF2764" s="51" t="s">
        <v>3045</v>
      </c>
    </row>
    <row r="2765" spans="30:32" x14ac:dyDescent="0.3">
      <c r="AD2765" s="44"/>
      <c r="AE2765" s="3" t="str">
        <f>IFERROR(LEFT(AD2765,(FIND(",",AD2765,1)-1)),"")</f>
        <v/>
      </c>
      <c r="AF2765" s="52"/>
    </row>
    <row r="2766" spans="30:32" x14ac:dyDescent="0.3">
      <c r="AD2766" s="43" t="s">
        <v>3046</v>
      </c>
      <c r="AE2766" s="3" t="str">
        <f>IFERROR(LEFT(AD2766,(FIND(",",AD2766,1)-1)),"")</f>
        <v>McConnell</v>
      </c>
      <c r="AF2766" s="51" t="s">
        <v>3047</v>
      </c>
    </row>
    <row r="2767" spans="30:32" x14ac:dyDescent="0.3">
      <c r="AD2767" s="44"/>
      <c r="AE2767" s="3" t="str">
        <f>IFERROR(LEFT(AD2767,(FIND(",",AD2767,1)-1)),"")</f>
        <v/>
      </c>
      <c r="AF2767" s="52"/>
    </row>
    <row r="2768" spans="30:32" x14ac:dyDescent="0.3">
      <c r="AD2768" s="43" t="s">
        <v>3048</v>
      </c>
      <c r="AE2768" s="3" t="str">
        <f>IFERROR(LEFT(AD2768,(FIND(",",AD2768,1)-1)),"")</f>
        <v>McCormack</v>
      </c>
      <c r="AF2768" s="51" t="s">
        <v>3049</v>
      </c>
    </row>
    <row r="2769" spans="30:32" x14ac:dyDescent="0.3">
      <c r="AD2769" s="44"/>
      <c r="AE2769" s="3" t="str">
        <f>IFERROR(LEFT(AD2769,(FIND(",",AD2769,1)-1)),"")</f>
        <v/>
      </c>
      <c r="AF2769" s="52"/>
    </row>
    <row r="2770" spans="30:32" x14ac:dyDescent="0.3">
      <c r="AD2770" s="43" t="s">
        <v>3050</v>
      </c>
      <c r="AE2770" s="3" t="str">
        <f>IFERROR(LEFT(AD2770,(FIND(",",AD2770,1)-1)),"")</f>
        <v>McCotter</v>
      </c>
      <c r="AF2770" s="51" t="s">
        <v>3051</v>
      </c>
    </row>
    <row r="2771" spans="30:32" x14ac:dyDescent="0.3">
      <c r="AD2771" s="44"/>
      <c r="AE2771" s="3" t="str">
        <f>IFERROR(LEFT(AD2771,(FIND(",",AD2771,1)-1)),"")</f>
        <v/>
      </c>
      <c r="AF2771" s="52"/>
    </row>
    <row r="2772" spans="30:32" x14ac:dyDescent="0.3">
      <c r="AD2772" s="43" t="s">
        <v>3052</v>
      </c>
      <c r="AE2772" s="3" t="str">
        <f>IFERROR(LEFT(AD2772,(FIND(",",AD2772,1)-1)),"")</f>
        <v>McCrery</v>
      </c>
      <c r="AF2772" s="51" t="s">
        <v>3053</v>
      </c>
    </row>
    <row r="2773" spans="30:32" x14ac:dyDescent="0.3">
      <c r="AD2773" s="44"/>
      <c r="AE2773" s="3" t="str">
        <f>IFERROR(LEFT(AD2773,(FIND(",",AD2773,1)-1)),"")</f>
        <v/>
      </c>
      <c r="AF2773" s="52"/>
    </row>
    <row r="2774" spans="30:32" x14ac:dyDescent="0.3">
      <c r="AD2774" s="43" t="s">
        <v>3054</v>
      </c>
      <c r="AE2774" s="3" t="str">
        <f>IFERROR(LEFT(AD2774,(FIND(",",AD2774,1)-1)),"")</f>
        <v>McCurdy</v>
      </c>
      <c r="AF2774" s="51" t="s">
        <v>3055</v>
      </c>
    </row>
    <row r="2775" spans="30:32" x14ac:dyDescent="0.3">
      <c r="AD2775" s="44"/>
      <c r="AE2775" s="3" t="str">
        <f>IFERROR(LEFT(AD2775,(FIND(",",AD2775,1)-1)),"")</f>
        <v/>
      </c>
      <c r="AF2775" s="52"/>
    </row>
    <row r="2776" spans="30:32" x14ac:dyDescent="0.3">
      <c r="AD2776" s="43" t="s">
        <v>3056</v>
      </c>
      <c r="AE2776" s="3" t="str">
        <f>IFERROR(LEFT(AD2776,(FIND(",",AD2776,1)-1)),"")</f>
        <v>McDade</v>
      </c>
      <c r="AF2776" s="51" t="s">
        <v>3057</v>
      </c>
    </row>
    <row r="2777" spans="30:32" x14ac:dyDescent="0.3">
      <c r="AD2777" s="44"/>
      <c r="AE2777" s="3" t="str">
        <f>IFERROR(LEFT(AD2777,(FIND(",",AD2777,1)-1)),"")</f>
        <v/>
      </c>
      <c r="AF2777" s="52"/>
    </row>
    <row r="2778" spans="30:32" x14ac:dyDescent="0.3">
      <c r="AD2778" s="43" t="s">
        <v>3058</v>
      </c>
      <c r="AE2778" s="3" t="str">
        <f>IFERROR(LEFT(AD2778,(FIND(",",AD2778,1)-1)),"")</f>
        <v>McDermott</v>
      </c>
      <c r="AF2778" s="51" t="s">
        <v>3059</v>
      </c>
    </row>
    <row r="2779" spans="30:32" x14ac:dyDescent="0.3">
      <c r="AD2779" s="44"/>
      <c r="AE2779" s="3" t="str">
        <f>IFERROR(LEFT(AD2779,(FIND(",",AD2779,1)-1)),"")</f>
        <v/>
      </c>
      <c r="AF2779" s="52"/>
    </row>
    <row r="2780" spans="30:32" x14ac:dyDescent="0.3">
      <c r="AD2780" s="43" t="s">
        <v>3060</v>
      </c>
      <c r="AE2780" s="3" t="str">
        <f>IFERROR(LEFT(AD2780,(FIND(",",AD2780,1)-1)),"")</f>
        <v>McDonald</v>
      </c>
      <c r="AF2780" s="51" t="s">
        <v>3061</v>
      </c>
    </row>
    <row r="2781" spans="30:32" x14ac:dyDescent="0.3">
      <c r="AD2781" s="44"/>
      <c r="AE2781" s="3" t="str">
        <f>IFERROR(LEFT(AD2781,(FIND(",",AD2781,1)-1)),"")</f>
        <v/>
      </c>
      <c r="AF2781" s="52"/>
    </row>
    <row r="2782" spans="30:32" x14ac:dyDescent="0.3">
      <c r="AD2782" s="43" t="s">
        <v>3062</v>
      </c>
      <c r="AE2782" s="3" t="str">
        <f>IFERROR(LEFT(AD2782,(FIND(",",AD2782,1)-1)),"")</f>
        <v>McEachin</v>
      </c>
      <c r="AF2782" s="51" t="s">
        <v>3063</v>
      </c>
    </row>
    <row r="2783" spans="30:32" x14ac:dyDescent="0.3">
      <c r="AD2783" s="44"/>
      <c r="AE2783" s="3" t="str">
        <f>IFERROR(LEFT(AD2783,(FIND(",",AD2783,1)-1)),"")</f>
        <v/>
      </c>
      <c r="AF2783" s="52"/>
    </row>
    <row r="2784" spans="30:32" x14ac:dyDescent="0.3">
      <c r="AD2784" s="43" t="s">
        <v>3064</v>
      </c>
      <c r="AE2784" s="3" t="str">
        <f>IFERROR(LEFT(AD2784,(FIND(",",AD2784,1)-1)),"")</f>
        <v>McEwen</v>
      </c>
      <c r="AF2784" s="51" t="s">
        <v>3065</v>
      </c>
    </row>
    <row r="2785" spans="30:32" x14ac:dyDescent="0.3">
      <c r="AD2785" s="44"/>
      <c r="AE2785" s="3" t="str">
        <f>IFERROR(LEFT(AD2785,(FIND(",",AD2785,1)-1)),"")</f>
        <v/>
      </c>
      <c r="AF2785" s="52"/>
    </row>
    <row r="2786" spans="30:32" x14ac:dyDescent="0.3">
      <c r="AD2786" s="43" t="s">
        <v>3066</v>
      </c>
      <c r="AE2786" s="3" t="str">
        <f>IFERROR(LEFT(AD2786,(FIND(",",AD2786,1)-1)),"")</f>
        <v>McEwen</v>
      </c>
      <c r="AF2786" s="51" t="s">
        <v>3067</v>
      </c>
    </row>
    <row r="2787" spans="30:32" x14ac:dyDescent="0.3">
      <c r="AD2787" s="44"/>
      <c r="AE2787" s="3" t="str">
        <f>IFERROR(LEFT(AD2787,(FIND(",",AD2787,1)-1)),"")</f>
        <v/>
      </c>
      <c r="AF2787" s="52"/>
    </row>
    <row r="2788" spans="30:32" x14ac:dyDescent="0.3">
      <c r="AD2788" s="43" t="s">
        <v>3068</v>
      </c>
      <c r="AE2788" s="3" t="str">
        <f>IFERROR(LEFT(AD2788,(FIND(",",AD2788,1)-1)),"")</f>
        <v>McFall</v>
      </c>
      <c r="AF2788" s="51" t="s">
        <v>3069</v>
      </c>
    </row>
    <row r="2789" spans="30:32" x14ac:dyDescent="0.3">
      <c r="AD2789" s="44"/>
      <c r="AE2789" s="3" t="str">
        <f>IFERROR(LEFT(AD2789,(FIND(",",AD2789,1)-1)),"")</f>
        <v/>
      </c>
      <c r="AF2789" s="52"/>
    </row>
    <row r="2790" spans="30:32" x14ac:dyDescent="0.3">
      <c r="AD2790" s="43" t="s">
        <v>3070</v>
      </c>
      <c r="AE2790" s="3" t="str">
        <f>IFERROR(LEFT(AD2790,(FIND(",",AD2790,1)-1)),"")</f>
        <v>McGee</v>
      </c>
      <c r="AF2790" s="51" t="s">
        <v>3071</v>
      </c>
    </row>
    <row r="2791" spans="30:32" x14ac:dyDescent="0.3">
      <c r="AD2791" s="44"/>
      <c r="AE2791" s="3" t="str">
        <f>IFERROR(LEFT(AD2791,(FIND(",",AD2791,1)-1)),"")</f>
        <v/>
      </c>
      <c r="AF2791" s="52"/>
    </row>
    <row r="2792" spans="30:32" x14ac:dyDescent="0.3">
      <c r="AD2792" s="43" t="s">
        <v>3072</v>
      </c>
      <c r="AE2792" s="3" t="str">
        <f>IFERROR(LEFT(AD2792,(FIND(",",AD2792,1)-1)),"")</f>
        <v>McGovern</v>
      </c>
      <c r="AF2792" s="51" t="s">
        <v>3073</v>
      </c>
    </row>
    <row r="2793" spans="30:32" x14ac:dyDescent="0.3">
      <c r="AD2793" s="44"/>
      <c r="AE2793" s="3" t="str">
        <f>IFERROR(LEFT(AD2793,(FIND(",",AD2793,1)-1)),"")</f>
        <v/>
      </c>
      <c r="AF2793" s="52"/>
    </row>
    <row r="2794" spans="30:32" ht="27.6" x14ac:dyDescent="0.3">
      <c r="AD2794" s="43" t="s">
        <v>3074</v>
      </c>
      <c r="AE2794" s="3" t="str">
        <f>IFERROR(LEFT(AD2794,(FIND(",",AD2794,1)-1)),"")</f>
        <v>McGovern</v>
      </c>
      <c r="AF2794" s="51" t="s">
        <v>3075</v>
      </c>
    </row>
    <row r="2795" spans="30:32" x14ac:dyDescent="0.3">
      <c r="AD2795" s="44"/>
      <c r="AE2795" s="3" t="str">
        <f>IFERROR(LEFT(AD2795,(FIND(",",AD2795,1)-1)),"")</f>
        <v/>
      </c>
      <c r="AF2795" s="52"/>
    </row>
    <row r="2796" spans="30:32" x14ac:dyDescent="0.3">
      <c r="AD2796" s="43" t="s">
        <v>3076</v>
      </c>
      <c r="AE2796" s="3" t="str">
        <f>IFERROR(LEFT(AD2796,(FIND(",",AD2796,1)-1)),"")</f>
        <v>McGrath</v>
      </c>
      <c r="AF2796" s="51" t="s">
        <v>3077</v>
      </c>
    </row>
    <row r="2797" spans="30:32" x14ac:dyDescent="0.3">
      <c r="AD2797" s="44"/>
      <c r="AE2797" s="3" t="str">
        <f>IFERROR(LEFT(AD2797,(FIND(",",AD2797,1)-1)),"")</f>
        <v/>
      </c>
      <c r="AF2797" s="52"/>
    </row>
    <row r="2798" spans="30:32" x14ac:dyDescent="0.3">
      <c r="AD2798" s="43" t="s">
        <v>3078</v>
      </c>
      <c r="AE2798" s="3" t="str">
        <f>IFERROR(LEFT(AD2798,(FIND(",",AD2798,1)-1)),"")</f>
        <v>McHale</v>
      </c>
      <c r="AF2798" s="51" t="s">
        <v>3079</v>
      </c>
    </row>
    <row r="2799" spans="30:32" x14ac:dyDescent="0.3">
      <c r="AD2799" s="44"/>
      <c r="AE2799" s="3" t="str">
        <f>IFERROR(LEFT(AD2799,(FIND(",",AD2799,1)-1)),"")</f>
        <v/>
      </c>
      <c r="AF2799" s="52"/>
    </row>
    <row r="2800" spans="30:32" ht="27.6" x14ac:dyDescent="0.3">
      <c r="AD2800" s="43" t="s">
        <v>3080</v>
      </c>
      <c r="AE2800" s="3" t="str">
        <f>IFERROR(LEFT(AD2800,(FIND(",",AD2800,1)-1)),"")</f>
        <v>McHenry</v>
      </c>
      <c r="AF2800" s="51" t="s">
        <v>3081</v>
      </c>
    </row>
    <row r="2801" spans="30:32" x14ac:dyDescent="0.3">
      <c r="AD2801" s="44"/>
      <c r="AE2801" s="3" t="str">
        <f>IFERROR(LEFT(AD2801,(FIND(",",AD2801,1)-1)),"")</f>
        <v/>
      </c>
      <c r="AF2801" s="52"/>
    </row>
    <row r="2802" spans="30:32" x14ac:dyDescent="0.3">
      <c r="AD2802" s="43" t="s">
        <v>3082</v>
      </c>
      <c r="AE2802" s="3" t="str">
        <f>IFERROR(LEFT(AD2802,(FIND(",",AD2802,1)-1)),"")</f>
        <v>McHugh</v>
      </c>
      <c r="AF2802" s="51" t="s">
        <v>3083</v>
      </c>
    </row>
    <row r="2803" spans="30:32" x14ac:dyDescent="0.3">
      <c r="AD2803" s="44"/>
      <c r="AE2803" s="3" t="str">
        <f>IFERROR(LEFT(AD2803,(FIND(",",AD2803,1)-1)),"")</f>
        <v/>
      </c>
      <c r="AF2803" s="52"/>
    </row>
    <row r="2804" spans="30:32" x14ac:dyDescent="0.3">
      <c r="AD2804" s="43" t="s">
        <v>3084</v>
      </c>
      <c r="AE2804" s="3" t="str">
        <f>IFERROR(LEFT(AD2804,(FIND(",",AD2804,1)-1)),"")</f>
        <v>McHugh</v>
      </c>
      <c r="AF2804" s="51" t="s">
        <v>3085</v>
      </c>
    </row>
    <row r="2805" spans="30:32" x14ac:dyDescent="0.3">
      <c r="AD2805" s="44"/>
      <c r="AE2805" s="3" t="str">
        <f>IFERROR(LEFT(AD2805,(FIND(",",AD2805,1)-1)),"")</f>
        <v/>
      </c>
      <c r="AF2805" s="52"/>
    </row>
    <row r="2806" spans="30:32" x14ac:dyDescent="0.3">
      <c r="AD2806" s="43" t="s">
        <v>3086</v>
      </c>
      <c r="AE2806" s="3" t="str">
        <f>IFERROR(LEFT(AD2806,(FIND(",",AD2806,1)-1)),"")</f>
        <v>McInnis</v>
      </c>
      <c r="AF2806" s="51" t="s">
        <v>3087</v>
      </c>
    </row>
    <row r="2807" spans="30:32" x14ac:dyDescent="0.3">
      <c r="AD2807" s="44"/>
      <c r="AE2807" s="3" t="str">
        <f>IFERROR(LEFT(AD2807,(FIND(",",AD2807,1)-1)),"")</f>
        <v/>
      </c>
      <c r="AF2807" s="52"/>
    </row>
    <row r="2808" spans="30:32" x14ac:dyDescent="0.3">
      <c r="AD2808" s="43" t="s">
        <v>3088</v>
      </c>
      <c r="AE2808" s="3" t="str">
        <f>IFERROR(LEFT(AD2808,(FIND(",",AD2808,1)-1)),"")</f>
        <v>McIntosh</v>
      </c>
      <c r="AF2808" s="51" t="s">
        <v>3089</v>
      </c>
    </row>
    <row r="2809" spans="30:32" x14ac:dyDescent="0.3">
      <c r="AD2809" s="44"/>
      <c r="AE2809" s="3" t="str">
        <f>IFERROR(LEFT(AD2809,(FIND(",",AD2809,1)-1)),"")</f>
        <v/>
      </c>
      <c r="AF2809" s="52"/>
    </row>
    <row r="2810" spans="30:32" x14ac:dyDescent="0.3">
      <c r="AD2810" s="43" t="s">
        <v>3090</v>
      </c>
      <c r="AE2810" s="3" t="str">
        <f>IFERROR(LEFT(AD2810,(FIND(",",AD2810,1)-1)),"")</f>
        <v>McIntyre</v>
      </c>
      <c r="AF2810" s="51" t="s">
        <v>3091</v>
      </c>
    </row>
    <row r="2811" spans="30:32" x14ac:dyDescent="0.3">
      <c r="AD2811" s="44"/>
      <c r="AE2811" s="3" t="str">
        <f>IFERROR(LEFT(AD2811,(FIND(",",AD2811,1)-1)),"")</f>
        <v/>
      </c>
      <c r="AF2811" s="52"/>
    </row>
    <row r="2812" spans="30:32" ht="27.6" x14ac:dyDescent="0.3">
      <c r="AD2812" s="43" t="s">
        <v>3092</v>
      </c>
      <c r="AE2812" s="3" t="str">
        <f>IFERROR(LEFT(AD2812,(FIND(",",AD2812,1)-1)),"")</f>
        <v>McIntyre</v>
      </c>
      <c r="AF2812" s="51" t="s">
        <v>3093</v>
      </c>
    </row>
    <row r="2813" spans="30:32" x14ac:dyDescent="0.3">
      <c r="AD2813" s="44"/>
      <c r="AE2813" s="3" t="str">
        <f>IFERROR(LEFT(AD2813,(FIND(",",AD2813,1)-1)),"")</f>
        <v/>
      </c>
      <c r="AF2813" s="52"/>
    </row>
    <row r="2814" spans="30:32" x14ac:dyDescent="0.3">
      <c r="AD2814" s="43" t="s">
        <v>3094</v>
      </c>
      <c r="AE2814" s="3" t="str">
        <f>IFERROR(LEFT(AD2814,(FIND(",",AD2814,1)-1)),"")</f>
        <v>McKay</v>
      </c>
      <c r="AF2814" s="51" t="s">
        <v>3095</v>
      </c>
    </row>
    <row r="2815" spans="30:32" x14ac:dyDescent="0.3">
      <c r="AD2815" s="44"/>
      <c r="AE2815" s="3" t="str">
        <f>IFERROR(LEFT(AD2815,(FIND(",",AD2815,1)-1)),"")</f>
        <v/>
      </c>
      <c r="AF2815" s="52"/>
    </row>
    <row r="2816" spans="30:32" ht="27.6" x14ac:dyDescent="0.3">
      <c r="AD2816" s="43" t="s">
        <v>3096</v>
      </c>
      <c r="AE2816" s="3" t="str">
        <f>IFERROR(LEFT(AD2816,(FIND(",",AD2816,1)-1)),"")</f>
        <v>McKeon</v>
      </c>
      <c r="AF2816" s="51" t="s">
        <v>3097</v>
      </c>
    </row>
    <row r="2817" spans="30:32" x14ac:dyDescent="0.3">
      <c r="AD2817" s="44"/>
      <c r="AE2817" s="3" t="str">
        <f>IFERROR(LEFT(AD2817,(FIND(",",AD2817,1)-1)),"")</f>
        <v/>
      </c>
      <c r="AF2817" s="52"/>
    </row>
    <row r="2818" spans="30:32" x14ac:dyDescent="0.3">
      <c r="AD2818" s="43" t="s">
        <v>3098</v>
      </c>
      <c r="AE2818" s="3" t="str">
        <f>IFERROR(LEFT(AD2818,(FIND(",",AD2818,1)-1)),"")</f>
        <v>McKernan</v>
      </c>
      <c r="AF2818" s="51" t="s">
        <v>3099</v>
      </c>
    </row>
    <row r="2819" spans="30:32" x14ac:dyDescent="0.3">
      <c r="AD2819" s="44"/>
      <c r="AE2819" s="3" t="str">
        <f>IFERROR(LEFT(AD2819,(FIND(",",AD2819,1)-1)),"")</f>
        <v/>
      </c>
      <c r="AF2819" s="52"/>
    </row>
    <row r="2820" spans="30:32" x14ac:dyDescent="0.3">
      <c r="AD2820" s="43" t="s">
        <v>3100</v>
      </c>
      <c r="AE2820" s="3" t="str">
        <f>IFERROR(LEFT(AD2820,(FIND(",",AD2820,1)-1)),"")</f>
        <v>McKinley</v>
      </c>
      <c r="AF2820" s="51" t="s">
        <v>3101</v>
      </c>
    </row>
    <row r="2821" spans="30:32" x14ac:dyDescent="0.3">
      <c r="AD2821" s="44"/>
      <c r="AE2821" s="3" t="str">
        <f>IFERROR(LEFT(AD2821,(FIND(",",AD2821,1)-1)),"")</f>
        <v/>
      </c>
      <c r="AF2821" s="52"/>
    </row>
    <row r="2822" spans="30:32" x14ac:dyDescent="0.3">
      <c r="AD2822" s="43" t="s">
        <v>3102</v>
      </c>
      <c r="AE2822" s="3" t="str">
        <f>IFERROR(LEFT(AD2822,(FIND(",",AD2822,1)-1)),"")</f>
        <v>McKinney</v>
      </c>
      <c r="AF2822" s="51" t="s">
        <v>3103</v>
      </c>
    </row>
    <row r="2823" spans="30:32" x14ac:dyDescent="0.3">
      <c r="AD2823" s="44"/>
      <c r="AE2823" s="3" t="str">
        <f>IFERROR(LEFT(AD2823,(FIND(",",AD2823,1)-1)),"")</f>
        <v/>
      </c>
      <c r="AF2823" s="52"/>
    </row>
    <row r="2824" spans="30:32" x14ac:dyDescent="0.3">
      <c r="AD2824" s="43" t="s">
        <v>3104</v>
      </c>
      <c r="AE2824" s="3" t="str">
        <f>IFERROR(LEFT(AD2824,(FIND(",",AD2824,1)-1)),"")</f>
        <v>McKinney</v>
      </c>
      <c r="AF2824" s="51" t="s">
        <v>3105</v>
      </c>
    </row>
    <row r="2825" spans="30:32" x14ac:dyDescent="0.3">
      <c r="AD2825" s="44"/>
      <c r="AE2825" s="3" t="str">
        <f>IFERROR(LEFT(AD2825,(FIND(",",AD2825,1)-1)),"")</f>
        <v/>
      </c>
      <c r="AF2825" s="52"/>
    </row>
    <row r="2826" spans="30:32" x14ac:dyDescent="0.3">
      <c r="AD2826" s="43" t="s">
        <v>3106</v>
      </c>
      <c r="AE2826" s="3" t="str">
        <f>IFERROR(LEFT(AD2826,(FIND(",",AD2826,1)-1)),"")</f>
        <v>McMahon</v>
      </c>
      <c r="AF2826" s="51" t="s">
        <v>3107</v>
      </c>
    </row>
    <row r="2827" spans="30:32" x14ac:dyDescent="0.3">
      <c r="AD2827" s="44"/>
      <c r="AE2827" s="3" t="str">
        <f>IFERROR(LEFT(AD2827,(FIND(",",AD2827,1)-1)),"")</f>
        <v/>
      </c>
      <c r="AF2827" s="52"/>
    </row>
    <row r="2828" spans="30:32" x14ac:dyDescent="0.3">
      <c r="AD2828" s="43" t="s">
        <v>3108</v>
      </c>
      <c r="AE2828" s="3" t="str">
        <f>IFERROR(LEFT(AD2828,(FIND(",",AD2828,1)-1)),"")</f>
        <v>McMillan</v>
      </c>
      <c r="AF2828" s="51" t="s">
        <v>3109</v>
      </c>
    </row>
    <row r="2829" spans="30:32" x14ac:dyDescent="0.3">
      <c r="AD2829" s="44"/>
      <c r="AE2829" s="3" t="str">
        <f>IFERROR(LEFT(AD2829,(FIND(",",AD2829,1)-1)),"")</f>
        <v/>
      </c>
      <c r="AF2829" s="52"/>
    </row>
    <row r="2830" spans="30:32" x14ac:dyDescent="0.3">
      <c r="AD2830" s="43" t="s">
        <v>3110</v>
      </c>
      <c r="AE2830" s="3" t="str">
        <f>IFERROR(LEFT(AD2830,(FIND(",",AD2830,1)-1)),"")</f>
        <v>McMillen</v>
      </c>
      <c r="AF2830" s="51" t="s">
        <v>3111</v>
      </c>
    </row>
    <row r="2831" spans="30:32" x14ac:dyDescent="0.3">
      <c r="AD2831" s="44"/>
      <c r="AE2831" s="3" t="str">
        <f>IFERROR(LEFT(AD2831,(FIND(",",AD2831,1)-1)),"")</f>
        <v/>
      </c>
      <c r="AF2831" s="52"/>
    </row>
    <row r="2832" spans="30:32" ht="27.6" x14ac:dyDescent="0.3">
      <c r="AD2832" s="43" t="s">
        <v>3112</v>
      </c>
      <c r="AE2832" s="3" t="str">
        <f>IFERROR(LEFT(AD2832,(FIND(",",AD2832,1)-1)),"")</f>
        <v>McMorris Rodgers</v>
      </c>
      <c r="AF2832" s="51" t="s">
        <v>3113</v>
      </c>
    </row>
    <row r="2833" spans="30:32" x14ac:dyDescent="0.3">
      <c r="AD2833" s="44"/>
      <c r="AE2833" s="3" t="str">
        <f>IFERROR(LEFT(AD2833,(FIND(",",AD2833,1)-1)),"")</f>
        <v/>
      </c>
      <c r="AF2833" s="52"/>
    </row>
    <row r="2834" spans="30:32" x14ac:dyDescent="0.3">
      <c r="AD2834" s="43" t="s">
        <v>3114</v>
      </c>
      <c r="AE2834" s="3" t="str">
        <f>IFERROR(LEFT(AD2834,(FIND(",",AD2834,1)-1)),"")</f>
        <v>McNerney</v>
      </c>
      <c r="AF2834" s="51" t="s">
        <v>3115</v>
      </c>
    </row>
    <row r="2835" spans="30:32" x14ac:dyDescent="0.3">
      <c r="AD2835" s="44"/>
      <c r="AE2835" s="3" t="str">
        <f>IFERROR(LEFT(AD2835,(FIND(",",AD2835,1)-1)),"")</f>
        <v/>
      </c>
      <c r="AF2835" s="52"/>
    </row>
    <row r="2836" spans="30:32" x14ac:dyDescent="0.3">
      <c r="AD2836" s="43" t="s">
        <v>3116</v>
      </c>
      <c r="AE2836" s="3" t="str">
        <f>IFERROR(LEFT(AD2836,(FIND(",",AD2836,1)-1)),"")</f>
        <v>McNulty</v>
      </c>
      <c r="AF2836" s="51" t="s">
        <v>3117</v>
      </c>
    </row>
    <row r="2837" spans="30:32" x14ac:dyDescent="0.3">
      <c r="AD2837" s="44"/>
      <c r="AE2837" s="3" t="str">
        <f>IFERROR(LEFT(AD2837,(FIND(",",AD2837,1)-1)),"")</f>
        <v/>
      </c>
      <c r="AF2837" s="52"/>
    </row>
    <row r="2838" spans="30:32" x14ac:dyDescent="0.3">
      <c r="AD2838" s="43" t="s">
        <v>3118</v>
      </c>
      <c r="AE2838" s="3" t="str">
        <f>IFERROR(LEFT(AD2838,(FIND(",",AD2838,1)-1)),"")</f>
        <v>McNulty</v>
      </c>
      <c r="AF2838" s="51" t="s">
        <v>3119</v>
      </c>
    </row>
    <row r="2839" spans="30:32" x14ac:dyDescent="0.3">
      <c r="AD2839" s="44"/>
      <c r="AE2839" s="3" t="str">
        <f>IFERROR(LEFT(AD2839,(FIND(",",AD2839,1)-1)),"")</f>
        <v/>
      </c>
      <c r="AF2839" s="52"/>
    </row>
    <row r="2840" spans="30:32" x14ac:dyDescent="0.3">
      <c r="AD2840" s="43" t="s">
        <v>3120</v>
      </c>
      <c r="AE2840" s="3" t="str">
        <f>IFERROR(LEFT(AD2840,(FIND(",",AD2840,1)-1)),"")</f>
        <v>McSally</v>
      </c>
      <c r="AF2840" s="51" t="s">
        <v>3121</v>
      </c>
    </row>
    <row r="2841" spans="30:32" x14ac:dyDescent="0.3">
      <c r="AD2841" s="44"/>
      <c r="AE2841" s="3" t="str">
        <f>IFERROR(LEFT(AD2841,(FIND(",",AD2841,1)-1)),"")</f>
        <v/>
      </c>
      <c r="AF2841" s="52"/>
    </row>
    <row r="2842" spans="30:32" ht="27.6" x14ac:dyDescent="0.3">
      <c r="AD2842" s="43" t="s">
        <v>3122</v>
      </c>
      <c r="AE2842" s="3" t="str">
        <f>IFERROR(LEFT(AD2842,(FIND(",",AD2842,1)-1)),"")</f>
        <v>McSpadden</v>
      </c>
      <c r="AF2842" s="51" t="s">
        <v>3123</v>
      </c>
    </row>
    <row r="2843" spans="30:32" x14ac:dyDescent="0.3">
      <c r="AD2843" s="44"/>
      <c r="AE2843" s="3" t="str">
        <f>IFERROR(LEFT(AD2843,(FIND(",",AD2843,1)-1)),"")</f>
        <v/>
      </c>
      <c r="AF2843" s="52"/>
    </row>
    <row r="2844" spans="30:32" x14ac:dyDescent="0.3">
      <c r="AD2844" s="43" t="s">
        <v>3124</v>
      </c>
      <c r="AE2844" s="3" t="str">
        <f>IFERROR(LEFT(AD2844,(FIND(",",AD2844,1)-1)),"")</f>
        <v>Meadows</v>
      </c>
      <c r="AF2844" s="51" t="s">
        <v>3125</v>
      </c>
    </row>
    <row r="2845" spans="30:32" x14ac:dyDescent="0.3">
      <c r="AD2845" s="44"/>
      <c r="AE2845" s="3" t="str">
        <f>IFERROR(LEFT(AD2845,(FIND(",",AD2845,1)-1)),"")</f>
        <v/>
      </c>
      <c r="AF2845" s="52"/>
    </row>
    <row r="2846" spans="30:32" x14ac:dyDescent="0.3">
      <c r="AD2846" s="43" t="s">
        <v>3126</v>
      </c>
      <c r="AE2846" s="3" t="str">
        <f>IFERROR(LEFT(AD2846,(FIND(",",AD2846,1)-1)),"")</f>
        <v>Meeds</v>
      </c>
      <c r="AF2846" s="51" t="s">
        <v>3127</v>
      </c>
    </row>
    <row r="2847" spans="30:32" x14ac:dyDescent="0.3">
      <c r="AD2847" s="44"/>
      <c r="AE2847" s="3" t="str">
        <f>IFERROR(LEFT(AD2847,(FIND(",",AD2847,1)-1)),"")</f>
        <v/>
      </c>
      <c r="AF2847" s="52"/>
    </row>
    <row r="2848" spans="30:32" x14ac:dyDescent="0.3">
      <c r="AD2848" s="43" t="s">
        <v>3128</v>
      </c>
      <c r="AE2848" s="3" t="str">
        <f>IFERROR(LEFT(AD2848,(FIND(",",AD2848,1)-1)),"")</f>
        <v>Meehan</v>
      </c>
      <c r="AF2848" s="51" t="s">
        <v>3129</v>
      </c>
    </row>
    <row r="2849" spans="30:32" x14ac:dyDescent="0.3">
      <c r="AD2849" s="44"/>
      <c r="AE2849" s="3" t="str">
        <f>IFERROR(LEFT(AD2849,(FIND(",",AD2849,1)-1)),"")</f>
        <v/>
      </c>
      <c r="AF2849" s="52"/>
    </row>
    <row r="2850" spans="30:32" x14ac:dyDescent="0.3">
      <c r="AD2850" s="43" t="s">
        <v>3130</v>
      </c>
      <c r="AE2850" s="3" t="str">
        <f>IFERROR(LEFT(AD2850,(FIND(",",AD2850,1)-1)),"")</f>
        <v>Meehan</v>
      </c>
      <c r="AF2850" s="51" t="s">
        <v>3131</v>
      </c>
    </row>
    <row r="2851" spans="30:32" x14ac:dyDescent="0.3">
      <c r="AD2851" s="44"/>
      <c r="AE2851" s="3" t="str">
        <f>IFERROR(LEFT(AD2851,(FIND(",",AD2851,1)-1)),"")</f>
        <v/>
      </c>
      <c r="AF2851" s="52"/>
    </row>
    <row r="2852" spans="30:32" x14ac:dyDescent="0.3">
      <c r="AD2852" s="43" t="s">
        <v>3132</v>
      </c>
      <c r="AE2852" s="3" t="str">
        <f>IFERROR(LEFT(AD2852,(FIND(",",AD2852,1)-1)),"")</f>
        <v>Meek</v>
      </c>
      <c r="AF2852" s="51" t="s">
        <v>3133</v>
      </c>
    </row>
    <row r="2853" spans="30:32" x14ac:dyDescent="0.3">
      <c r="AD2853" s="44"/>
      <c r="AE2853" s="3" t="str">
        <f>IFERROR(LEFT(AD2853,(FIND(",",AD2853,1)-1)),"")</f>
        <v/>
      </c>
      <c r="AF2853" s="52"/>
    </row>
    <row r="2854" spans="30:32" x14ac:dyDescent="0.3">
      <c r="AD2854" s="43" t="s">
        <v>3134</v>
      </c>
      <c r="AE2854" s="3" t="str">
        <f>IFERROR(LEFT(AD2854,(FIND(",",AD2854,1)-1)),"")</f>
        <v>Meek</v>
      </c>
      <c r="AF2854" s="51" t="s">
        <v>3135</v>
      </c>
    </row>
    <row r="2855" spans="30:32" x14ac:dyDescent="0.3">
      <c r="AD2855" s="44"/>
      <c r="AE2855" s="3" t="str">
        <f>IFERROR(LEFT(AD2855,(FIND(",",AD2855,1)-1)),"")</f>
        <v/>
      </c>
      <c r="AF2855" s="52"/>
    </row>
    <row r="2856" spans="30:32" x14ac:dyDescent="0.3">
      <c r="AD2856" s="43" t="s">
        <v>3136</v>
      </c>
      <c r="AE2856" s="3" t="str">
        <f>IFERROR(LEFT(AD2856,(FIND(",",AD2856,1)-1)),"")</f>
        <v>Meeks</v>
      </c>
      <c r="AF2856" s="51" t="s">
        <v>3137</v>
      </c>
    </row>
    <row r="2857" spans="30:32" x14ac:dyDescent="0.3">
      <c r="AD2857" s="44"/>
      <c r="AE2857" s="3" t="str">
        <f>IFERROR(LEFT(AD2857,(FIND(",",AD2857,1)-1)),"")</f>
        <v/>
      </c>
      <c r="AF2857" s="52"/>
    </row>
    <row r="2858" spans="30:32" x14ac:dyDescent="0.3">
      <c r="AD2858" s="43" t="s">
        <v>3138</v>
      </c>
      <c r="AE2858" s="3" t="str">
        <f>IFERROR(LEFT(AD2858,(FIND(",",AD2858,1)-1)),"")</f>
        <v>Melancon</v>
      </c>
      <c r="AF2858" s="51" t="s">
        <v>3139</v>
      </c>
    </row>
    <row r="2859" spans="30:32" x14ac:dyDescent="0.3">
      <c r="AD2859" s="44"/>
      <c r="AE2859" s="3" t="str">
        <f>IFERROR(LEFT(AD2859,(FIND(",",AD2859,1)-1)),"")</f>
        <v/>
      </c>
      <c r="AF2859" s="52"/>
    </row>
    <row r="2860" spans="30:32" x14ac:dyDescent="0.3">
      <c r="AD2860" s="43" t="s">
        <v>3140</v>
      </c>
      <c r="AE2860" s="3" t="str">
        <f>IFERROR(LEFT(AD2860,(FIND(",",AD2860,1)-1)),"")</f>
        <v>Melcher</v>
      </c>
      <c r="AF2860" s="51" t="s">
        <v>3141</v>
      </c>
    </row>
    <row r="2861" spans="30:32" x14ac:dyDescent="0.3">
      <c r="AD2861" s="44"/>
      <c r="AE2861" s="3" t="str">
        <f>IFERROR(LEFT(AD2861,(FIND(",",AD2861,1)-1)),"")</f>
        <v/>
      </c>
      <c r="AF2861" s="52"/>
    </row>
    <row r="2862" spans="30:32" x14ac:dyDescent="0.3">
      <c r="AD2862" s="43" t="s">
        <v>3142</v>
      </c>
      <c r="AE2862" s="3" t="str">
        <f>IFERROR(LEFT(AD2862,(FIND(",",AD2862,1)-1)),"")</f>
        <v>Menendez</v>
      </c>
      <c r="AF2862" s="51" t="s">
        <v>3143</v>
      </c>
    </row>
    <row r="2863" spans="30:32" x14ac:dyDescent="0.3">
      <c r="AD2863" s="44"/>
      <c r="AE2863" s="3" t="str">
        <f>IFERROR(LEFT(AD2863,(FIND(",",AD2863,1)-1)),"")</f>
        <v/>
      </c>
      <c r="AF2863" s="52"/>
    </row>
    <row r="2864" spans="30:32" x14ac:dyDescent="0.3">
      <c r="AD2864" s="43" t="s">
        <v>3144</v>
      </c>
      <c r="AE2864" s="3" t="str">
        <f>IFERROR(LEFT(AD2864,(FIND(",",AD2864,1)-1)),"")</f>
        <v>Meng</v>
      </c>
      <c r="AF2864" s="51" t="s">
        <v>3145</v>
      </c>
    </row>
    <row r="2865" spans="30:32" x14ac:dyDescent="0.3">
      <c r="AD2865" s="44"/>
      <c r="AE2865" s="3" t="str">
        <f>IFERROR(LEFT(AD2865,(FIND(",",AD2865,1)-1)),"")</f>
        <v/>
      </c>
      <c r="AF2865" s="52"/>
    </row>
    <row r="2866" spans="30:32" x14ac:dyDescent="0.3">
      <c r="AD2866" s="43" t="s">
        <v>3146</v>
      </c>
      <c r="AE2866" s="3" t="str">
        <f>IFERROR(LEFT(AD2866,(FIND(",",AD2866,1)-1)),"")</f>
        <v>Merkley</v>
      </c>
      <c r="AF2866" s="51" t="s">
        <v>3147</v>
      </c>
    </row>
    <row r="2867" spans="30:32" x14ac:dyDescent="0.3">
      <c r="AD2867" s="44"/>
      <c r="AE2867" s="3" t="str">
        <f>IFERROR(LEFT(AD2867,(FIND(",",AD2867,1)-1)),"")</f>
        <v/>
      </c>
      <c r="AF2867" s="52"/>
    </row>
    <row r="2868" spans="30:32" x14ac:dyDescent="0.3">
      <c r="AD2868" s="43" t="s">
        <v>3148</v>
      </c>
      <c r="AE2868" s="3" t="str">
        <f>IFERROR(LEFT(AD2868,(FIND(",",AD2868,1)-1)),"")</f>
        <v>Messer</v>
      </c>
      <c r="AF2868" s="51" t="s">
        <v>3149</v>
      </c>
    </row>
    <row r="2869" spans="30:32" x14ac:dyDescent="0.3">
      <c r="AD2869" s="44"/>
      <c r="AE2869" s="3" t="str">
        <f>IFERROR(LEFT(AD2869,(FIND(",",AD2869,1)-1)),"")</f>
        <v/>
      </c>
      <c r="AF2869" s="52"/>
    </row>
    <row r="2870" spans="30:32" x14ac:dyDescent="0.3">
      <c r="AD2870" s="43" t="s">
        <v>3150</v>
      </c>
      <c r="AE2870" s="3" t="str">
        <f>IFERROR(LEFT(AD2870,(FIND(",",AD2870,1)-1)),"")</f>
        <v>Metcalf</v>
      </c>
      <c r="AF2870" s="51" t="s">
        <v>3151</v>
      </c>
    </row>
    <row r="2871" spans="30:32" x14ac:dyDescent="0.3">
      <c r="AD2871" s="44"/>
      <c r="AE2871" s="3" t="str">
        <f>IFERROR(LEFT(AD2871,(FIND(",",AD2871,1)-1)),"")</f>
        <v/>
      </c>
      <c r="AF2871" s="52"/>
    </row>
    <row r="2872" spans="30:32" x14ac:dyDescent="0.3">
      <c r="AD2872" s="43" t="s">
        <v>3152</v>
      </c>
      <c r="AE2872" s="3" t="str">
        <f>IFERROR(LEFT(AD2872,(FIND(",",AD2872,1)-1)),"")</f>
        <v>Metcalf</v>
      </c>
      <c r="AF2872" s="51" t="s">
        <v>3153</v>
      </c>
    </row>
    <row r="2873" spans="30:32" x14ac:dyDescent="0.3">
      <c r="AD2873" s="44"/>
      <c r="AE2873" s="3" t="str">
        <f>IFERROR(LEFT(AD2873,(FIND(",",AD2873,1)-1)),"")</f>
        <v/>
      </c>
      <c r="AF2873" s="52"/>
    </row>
    <row r="2874" spans="30:32" x14ac:dyDescent="0.3">
      <c r="AD2874" s="43" t="s">
        <v>3154</v>
      </c>
      <c r="AE2874" s="3" t="str">
        <f>IFERROR(LEFT(AD2874,(FIND(",",AD2874,1)-1)),"")</f>
        <v>Metcalfe</v>
      </c>
      <c r="AF2874" s="51" t="s">
        <v>3155</v>
      </c>
    </row>
    <row r="2875" spans="30:32" x14ac:dyDescent="0.3">
      <c r="AD2875" s="44"/>
      <c r="AE2875" s="3" t="str">
        <f>IFERROR(LEFT(AD2875,(FIND(",",AD2875,1)-1)),"")</f>
        <v/>
      </c>
      <c r="AF2875" s="52"/>
    </row>
    <row r="2876" spans="30:32" x14ac:dyDescent="0.3">
      <c r="AD2876" s="43" t="s">
        <v>3156</v>
      </c>
      <c r="AE2876" s="3" t="str">
        <f>IFERROR(LEFT(AD2876,(FIND(",",AD2876,1)-1)),"")</f>
        <v>Metzenbaum</v>
      </c>
      <c r="AF2876" s="51" t="s">
        <v>3157</v>
      </c>
    </row>
    <row r="2877" spans="30:32" x14ac:dyDescent="0.3">
      <c r="AD2877" s="44"/>
      <c r="AE2877" s="3" t="str">
        <f>IFERROR(LEFT(AD2877,(FIND(",",AD2877,1)-1)),"")</f>
        <v/>
      </c>
      <c r="AF2877" s="52"/>
    </row>
    <row r="2878" spans="30:32" x14ac:dyDescent="0.3">
      <c r="AD2878" s="43" t="s">
        <v>3158</v>
      </c>
      <c r="AE2878" s="3" t="str">
        <f>IFERROR(LEFT(AD2878,(FIND(",",AD2878,1)-1)),"")</f>
        <v>Meyers</v>
      </c>
      <c r="AF2878" s="51" t="s">
        <v>3159</v>
      </c>
    </row>
    <row r="2879" spans="30:32" x14ac:dyDescent="0.3">
      <c r="AD2879" s="44"/>
      <c r="AE2879" s="3" t="str">
        <f>IFERROR(LEFT(AD2879,(FIND(",",AD2879,1)-1)),"")</f>
        <v/>
      </c>
      <c r="AF2879" s="52"/>
    </row>
    <row r="2880" spans="30:32" x14ac:dyDescent="0.3">
      <c r="AD2880" s="43" t="s">
        <v>3160</v>
      </c>
      <c r="AE2880" s="3" t="str">
        <f>IFERROR(LEFT(AD2880,(FIND(",",AD2880,1)-1)),"")</f>
        <v>Meyner</v>
      </c>
      <c r="AF2880" s="51" t="s">
        <v>3161</v>
      </c>
    </row>
    <row r="2881" spans="30:32" x14ac:dyDescent="0.3">
      <c r="AD2881" s="44"/>
      <c r="AE2881" s="3" t="str">
        <f>IFERROR(LEFT(AD2881,(FIND(",",AD2881,1)-1)),"")</f>
        <v/>
      </c>
      <c r="AF2881" s="52"/>
    </row>
    <row r="2882" spans="30:32" x14ac:dyDescent="0.3">
      <c r="AD2882" s="43" t="s">
        <v>3162</v>
      </c>
      <c r="AE2882" s="3" t="str">
        <f>IFERROR(LEFT(AD2882,(FIND(",",AD2882,1)-1)),"")</f>
        <v>Mezvinsky</v>
      </c>
      <c r="AF2882" s="51" t="s">
        <v>3163</v>
      </c>
    </row>
    <row r="2883" spans="30:32" x14ac:dyDescent="0.3">
      <c r="AD2883" s="44"/>
      <c r="AE2883" s="3" t="str">
        <f>IFERROR(LEFT(AD2883,(FIND(",",AD2883,1)-1)),"")</f>
        <v/>
      </c>
      <c r="AF2883" s="52"/>
    </row>
    <row r="2884" spans="30:32" x14ac:dyDescent="0.3">
      <c r="AD2884" s="43" t="s">
        <v>3164</v>
      </c>
      <c r="AE2884" s="3" t="str">
        <f>IFERROR(LEFT(AD2884,(FIND(",",AD2884,1)-1)),"")</f>
        <v>Mfume</v>
      </c>
      <c r="AF2884" s="51" t="s">
        <v>3165</v>
      </c>
    </row>
    <row r="2885" spans="30:32" x14ac:dyDescent="0.3">
      <c r="AD2885" s="44"/>
      <c r="AE2885" s="3" t="str">
        <f>IFERROR(LEFT(AD2885,(FIND(",",AD2885,1)-1)),"")</f>
        <v/>
      </c>
      <c r="AF2885" s="52"/>
    </row>
    <row r="2886" spans="30:32" x14ac:dyDescent="0.3">
      <c r="AD2886" s="43" t="s">
        <v>3166</v>
      </c>
      <c r="AE2886" s="3" t="str">
        <f>IFERROR(LEFT(AD2886,(FIND(",",AD2886,1)-1)),"")</f>
        <v>Mica</v>
      </c>
      <c r="AF2886" s="51" t="s">
        <v>3167</v>
      </c>
    </row>
    <row r="2887" spans="30:32" x14ac:dyDescent="0.3">
      <c r="AD2887" s="44"/>
      <c r="AE2887" s="3" t="str">
        <f>IFERROR(LEFT(AD2887,(FIND(",",AD2887,1)-1)),"")</f>
        <v/>
      </c>
      <c r="AF2887" s="52"/>
    </row>
    <row r="2888" spans="30:32" x14ac:dyDescent="0.3">
      <c r="AD2888" s="43" t="s">
        <v>3168</v>
      </c>
      <c r="AE2888" s="3" t="str">
        <f>IFERROR(LEFT(AD2888,(FIND(",",AD2888,1)-1)),"")</f>
        <v>Mica</v>
      </c>
      <c r="AF2888" s="51" t="s">
        <v>3169</v>
      </c>
    </row>
    <row r="2889" spans="30:32" x14ac:dyDescent="0.3">
      <c r="AD2889" s="44"/>
      <c r="AE2889" s="3" t="str">
        <f>IFERROR(LEFT(AD2889,(FIND(",",AD2889,1)-1)),"")</f>
        <v/>
      </c>
      <c r="AF2889" s="52"/>
    </row>
    <row r="2890" spans="30:32" x14ac:dyDescent="0.3">
      <c r="AD2890" s="43" t="s">
        <v>3170</v>
      </c>
      <c r="AE2890" s="3" t="str">
        <f>IFERROR(LEFT(AD2890,(FIND(",",AD2890,1)-1)),"")</f>
        <v>Michaud</v>
      </c>
      <c r="AF2890" s="51" t="s">
        <v>3171</v>
      </c>
    </row>
    <row r="2891" spans="30:32" x14ac:dyDescent="0.3">
      <c r="AD2891" s="44"/>
      <c r="AE2891" s="3" t="str">
        <f>IFERROR(LEFT(AD2891,(FIND(",",AD2891,1)-1)),"")</f>
        <v/>
      </c>
      <c r="AF2891" s="52"/>
    </row>
    <row r="2892" spans="30:32" x14ac:dyDescent="0.3">
      <c r="AD2892" s="43" t="s">
        <v>3172</v>
      </c>
      <c r="AE2892" s="3" t="str">
        <f>IFERROR(LEFT(AD2892,(FIND(",",AD2892,1)-1)),"")</f>
        <v>Michel</v>
      </c>
      <c r="AF2892" s="51" t="s">
        <v>3173</v>
      </c>
    </row>
    <row r="2893" spans="30:32" x14ac:dyDescent="0.3">
      <c r="AD2893" s="44"/>
      <c r="AE2893" s="3" t="str">
        <f>IFERROR(LEFT(AD2893,(FIND(",",AD2893,1)-1)),"")</f>
        <v/>
      </c>
      <c r="AF2893" s="52"/>
    </row>
    <row r="2894" spans="30:32" x14ac:dyDescent="0.3">
      <c r="AD2894" s="43" t="s">
        <v>3174</v>
      </c>
      <c r="AE2894" s="3" t="str">
        <f>IFERROR(LEFT(AD2894,(FIND(",",AD2894,1)-1)),"")</f>
        <v>Mikulski</v>
      </c>
      <c r="AF2894" s="51" t="s">
        <v>3175</v>
      </c>
    </row>
    <row r="2895" spans="30:32" x14ac:dyDescent="0.3">
      <c r="AD2895" s="44"/>
      <c r="AE2895" s="3" t="str">
        <f>IFERROR(LEFT(AD2895,(FIND(",",AD2895,1)-1)),"")</f>
        <v/>
      </c>
      <c r="AF2895" s="52"/>
    </row>
    <row r="2896" spans="30:32" x14ac:dyDescent="0.3">
      <c r="AD2896" s="43" t="s">
        <v>3176</v>
      </c>
      <c r="AE2896" s="3" t="str">
        <f>IFERROR(LEFT(AD2896,(FIND(",",AD2896,1)-1)),"")</f>
        <v>Mikva</v>
      </c>
      <c r="AF2896" s="51" t="s">
        <v>3177</v>
      </c>
    </row>
    <row r="2897" spans="30:32" x14ac:dyDescent="0.3">
      <c r="AD2897" s="44"/>
      <c r="AE2897" s="3" t="str">
        <f>IFERROR(LEFT(AD2897,(FIND(",",AD2897,1)-1)),"")</f>
        <v/>
      </c>
      <c r="AF2897" s="52"/>
    </row>
    <row r="2898" spans="30:32" x14ac:dyDescent="0.3">
      <c r="AD2898" s="43" t="s">
        <v>3178</v>
      </c>
      <c r="AE2898" s="3" t="str">
        <f>IFERROR(LEFT(AD2898,(FIND(",",AD2898,1)-1)),"")</f>
        <v>Milford</v>
      </c>
      <c r="AF2898" s="51" t="s">
        <v>3179</v>
      </c>
    </row>
    <row r="2899" spans="30:32" x14ac:dyDescent="0.3">
      <c r="AD2899" s="44"/>
      <c r="AE2899" s="3" t="str">
        <f>IFERROR(LEFT(AD2899,(FIND(",",AD2899,1)-1)),"")</f>
        <v/>
      </c>
      <c r="AF2899" s="52"/>
    </row>
    <row r="2900" spans="30:32" ht="27.6" x14ac:dyDescent="0.3">
      <c r="AD2900" s="43" t="s">
        <v>3180</v>
      </c>
      <c r="AE2900" s="3" t="str">
        <f>IFERROR(LEFT(AD2900,(FIND(",",AD2900,1)-1)),"")</f>
        <v>Millender-McDonald</v>
      </c>
      <c r="AF2900" s="51" t="s">
        <v>3181</v>
      </c>
    </row>
    <row r="2901" spans="30:32" x14ac:dyDescent="0.3">
      <c r="AD2901" s="44"/>
      <c r="AE2901" s="3" t="str">
        <f>IFERROR(LEFT(AD2901,(FIND(",",AD2901,1)-1)),"")</f>
        <v/>
      </c>
      <c r="AF2901" s="52"/>
    </row>
    <row r="2902" spans="30:32" x14ac:dyDescent="0.3">
      <c r="AD2902" s="43" t="s">
        <v>3182</v>
      </c>
      <c r="AE2902" s="3" t="str">
        <f>IFERROR(LEFT(AD2902,(FIND(",",AD2902,1)-1)),"")</f>
        <v>Miller</v>
      </c>
      <c r="AF2902" s="51" t="s">
        <v>3183</v>
      </c>
    </row>
    <row r="2903" spans="30:32" x14ac:dyDescent="0.3">
      <c r="AD2903" s="44"/>
      <c r="AE2903" s="3" t="str">
        <f>IFERROR(LEFT(AD2903,(FIND(",",AD2903,1)-1)),"")</f>
        <v/>
      </c>
      <c r="AF2903" s="52"/>
    </row>
    <row r="2904" spans="30:32" x14ac:dyDescent="0.3">
      <c r="AD2904" s="43" t="s">
        <v>3184</v>
      </c>
      <c r="AE2904" s="3" t="str">
        <f>IFERROR(LEFT(AD2904,(FIND(",",AD2904,1)-1)),"")</f>
        <v>Miller</v>
      </c>
      <c r="AF2904" s="51" t="s">
        <v>3185</v>
      </c>
    </row>
    <row r="2905" spans="30:32" x14ac:dyDescent="0.3">
      <c r="AD2905" s="44"/>
      <c r="AE2905" s="3" t="str">
        <f>IFERROR(LEFT(AD2905,(FIND(",",AD2905,1)-1)),"")</f>
        <v/>
      </c>
      <c r="AF2905" s="52"/>
    </row>
    <row r="2906" spans="30:32" x14ac:dyDescent="0.3">
      <c r="AD2906" s="43" t="s">
        <v>3186</v>
      </c>
      <c r="AE2906" s="3" t="str">
        <f>IFERROR(LEFT(AD2906,(FIND(",",AD2906,1)-1)),"")</f>
        <v>Miller</v>
      </c>
      <c r="AF2906" s="51" t="s">
        <v>3187</v>
      </c>
    </row>
    <row r="2907" spans="30:32" x14ac:dyDescent="0.3">
      <c r="AD2907" s="44"/>
      <c r="AE2907" s="3" t="str">
        <f>IFERROR(LEFT(AD2907,(FIND(",",AD2907,1)-1)),"")</f>
        <v/>
      </c>
      <c r="AF2907" s="52"/>
    </row>
    <row r="2908" spans="30:32" x14ac:dyDescent="0.3">
      <c r="AD2908" s="43" t="s">
        <v>3188</v>
      </c>
      <c r="AE2908" s="3" t="str">
        <f>IFERROR(LEFT(AD2908,(FIND(",",AD2908,1)-1)),"")</f>
        <v>Miller</v>
      </c>
      <c r="AF2908" s="51" t="s">
        <v>3189</v>
      </c>
    </row>
    <row r="2909" spans="30:32" x14ac:dyDescent="0.3">
      <c r="AD2909" s="44"/>
      <c r="AE2909" s="3" t="str">
        <f>IFERROR(LEFT(AD2909,(FIND(",",AD2909,1)-1)),"")</f>
        <v/>
      </c>
      <c r="AF2909" s="52"/>
    </row>
    <row r="2910" spans="30:32" x14ac:dyDescent="0.3">
      <c r="AD2910" s="43" t="s">
        <v>3190</v>
      </c>
      <c r="AE2910" s="3" t="str">
        <f>IFERROR(LEFT(AD2910,(FIND(",",AD2910,1)-1)),"")</f>
        <v>Miller</v>
      </c>
      <c r="AF2910" s="51" t="s">
        <v>3191</v>
      </c>
    </row>
    <row r="2911" spans="30:32" x14ac:dyDescent="0.3">
      <c r="AD2911" s="44"/>
      <c r="AE2911" s="3" t="str">
        <f>IFERROR(LEFT(AD2911,(FIND(",",AD2911,1)-1)),"")</f>
        <v/>
      </c>
      <c r="AF2911" s="52"/>
    </row>
    <row r="2912" spans="30:32" x14ac:dyDescent="0.3">
      <c r="AD2912" s="43" t="s">
        <v>3192</v>
      </c>
      <c r="AE2912" s="3" t="str">
        <f>IFERROR(LEFT(AD2912,(FIND(",",AD2912,1)-1)),"")</f>
        <v>Miller</v>
      </c>
      <c r="AF2912" s="51" t="s">
        <v>3193</v>
      </c>
    </row>
    <row r="2913" spans="30:32" x14ac:dyDescent="0.3">
      <c r="AD2913" s="44"/>
      <c r="AE2913" s="3" t="str">
        <f>IFERROR(LEFT(AD2913,(FIND(",",AD2913,1)-1)),"")</f>
        <v/>
      </c>
      <c r="AF2913" s="52"/>
    </row>
    <row r="2914" spans="30:32" x14ac:dyDescent="0.3">
      <c r="AD2914" s="43" t="s">
        <v>3194</v>
      </c>
      <c r="AE2914" s="3" t="str">
        <f>IFERROR(LEFT(AD2914,(FIND(",",AD2914,1)-1)),"")</f>
        <v>Miller</v>
      </c>
      <c r="AF2914" s="51" t="s">
        <v>3195</v>
      </c>
    </row>
    <row r="2915" spans="30:32" x14ac:dyDescent="0.3">
      <c r="AD2915" s="44"/>
      <c r="AE2915" s="3" t="str">
        <f>IFERROR(LEFT(AD2915,(FIND(",",AD2915,1)-1)),"")</f>
        <v/>
      </c>
      <c r="AF2915" s="52"/>
    </row>
    <row r="2916" spans="30:32" x14ac:dyDescent="0.3">
      <c r="AD2916" s="43" t="s">
        <v>3196</v>
      </c>
      <c r="AE2916" s="3" t="str">
        <f>IFERROR(LEFT(AD2916,(FIND(",",AD2916,1)-1)),"")</f>
        <v>Miller</v>
      </c>
      <c r="AF2916" s="51" t="s">
        <v>3197</v>
      </c>
    </row>
    <row r="2917" spans="30:32" x14ac:dyDescent="0.3">
      <c r="AD2917" s="44"/>
      <c r="AE2917" s="3" t="str">
        <f>IFERROR(LEFT(AD2917,(FIND(",",AD2917,1)-1)),"")</f>
        <v/>
      </c>
      <c r="AF2917" s="52"/>
    </row>
    <row r="2918" spans="30:32" x14ac:dyDescent="0.3">
      <c r="AD2918" s="43" t="s">
        <v>3198</v>
      </c>
      <c r="AE2918" s="3" t="str">
        <f>IFERROR(LEFT(AD2918,(FIND(",",AD2918,1)-1)),"")</f>
        <v>Miller</v>
      </c>
      <c r="AF2918" s="51" t="s">
        <v>3199</v>
      </c>
    </row>
    <row r="2919" spans="30:32" x14ac:dyDescent="0.3">
      <c r="AD2919" s="44"/>
      <c r="AE2919" s="3" t="str">
        <f>IFERROR(LEFT(AD2919,(FIND(",",AD2919,1)-1)),"")</f>
        <v/>
      </c>
      <c r="AF2919" s="52"/>
    </row>
    <row r="2920" spans="30:32" x14ac:dyDescent="0.3">
      <c r="AD2920" s="43" t="s">
        <v>3200</v>
      </c>
      <c r="AE2920" s="3" t="str">
        <f>IFERROR(LEFT(AD2920,(FIND(",",AD2920,1)-1)),"")</f>
        <v>Mills</v>
      </c>
      <c r="AF2920" s="51" t="s">
        <v>3201</v>
      </c>
    </row>
    <row r="2921" spans="30:32" x14ac:dyDescent="0.3">
      <c r="AD2921" s="44"/>
      <c r="AE2921" s="3" t="str">
        <f>IFERROR(LEFT(AD2921,(FIND(",",AD2921,1)-1)),"")</f>
        <v/>
      </c>
      <c r="AF2921" s="52"/>
    </row>
    <row r="2922" spans="30:32" x14ac:dyDescent="0.3">
      <c r="AD2922" s="43" t="s">
        <v>3202</v>
      </c>
      <c r="AE2922" s="3" t="str">
        <f>IFERROR(LEFT(AD2922,(FIND(",",AD2922,1)-1)),"")</f>
        <v>Mills</v>
      </c>
      <c r="AF2922" s="51" t="s">
        <v>3203</v>
      </c>
    </row>
    <row r="2923" spans="30:32" x14ac:dyDescent="0.3">
      <c r="AD2923" s="44"/>
      <c r="AE2923" s="3" t="str">
        <f>IFERROR(LEFT(AD2923,(FIND(",",AD2923,1)-1)),"")</f>
        <v/>
      </c>
      <c r="AF2923" s="52"/>
    </row>
    <row r="2924" spans="30:32" x14ac:dyDescent="0.3">
      <c r="AD2924" s="43" t="s">
        <v>3204</v>
      </c>
      <c r="AE2924" s="3" t="str">
        <f>IFERROR(LEFT(AD2924,(FIND(",",AD2924,1)-1)),"")</f>
        <v>Mineta</v>
      </c>
      <c r="AF2924" s="51" t="s">
        <v>3205</v>
      </c>
    </row>
    <row r="2925" spans="30:32" x14ac:dyDescent="0.3">
      <c r="AD2925" s="44"/>
      <c r="AE2925" s="3" t="str">
        <f>IFERROR(LEFT(AD2925,(FIND(",",AD2925,1)-1)),"")</f>
        <v/>
      </c>
      <c r="AF2925" s="52"/>
    </row>
    <row r="2926" spans="30:32" x14ac:dyDescent="0.3">
      <c r="AD2926" s="43" t="s">
        <v>3206</v>
      </c>
      <c r="AE2926" s="3" t="str">
        <f>IFERROR(LEFT(AD2926,(FIND(",",AD2926,1)-1)),"")</f>
        <v>Minge</v>
      </c>
      <c r="AF2926" s="51" t="s">
        <v>3207</v>
      </c>
    </row>
    <row r="2927" spans="30:32" x14ac:dyDescent="0.3">
      <c r="AD2927" s="44"/>
      <c r="AE2927" s="3" t="str">
        <f>IFERROR(LEFT(AD2927,(FIND(",",AD2927,1)-1)),"")</f>
        <v/>
      </c>
      <c r="AF2927" s="52"/>
    </row>
    <row r="2928" spans="30:32" x14ac:dyDescent="0.3">
      <c r="AD2928" s="43" t="s">
        <v>3208</v>
      </c>
      <c r="AE2928" s="3" t="str">
        <f>IFERROR(LEFT(AD2928,(FIND(",",AD2928,1)-1)),"")</f>
        <v>Minish</v>
      </c>
      <c r="AF2928" s="51" t="s">
        <v>3209</v>
      </c>
    </row>
    <row r="2929" spans="30:32" x14ac:dyDescent="0.3">
      <c r="AD2929" s="44"/>
      <c r="AE2929" s="3" t="str">
        <f>IFERROR(LEFT(AD2929,(FIND(",",AD2929,1)-1)),"")</f>
        <v/>
      </c>
      <c r="AF2929" s="52"/>
    </row>
    <row r="2930" spans="30:32" x14ac:dyDescent="0.3">
      <c r="AD2930" s="43" t="s">
        <v>3210</v>
      </c>
      <c r="AE2930" s="3" t="str">
        <f>IFERROR(LEFT(AD2930,(FIND(",",AD2930,1)-1)),"")</f>
        <v>Mink</v>
      </c>
      <c r="AF2930" s="51" t="s">
        <v>3211</v>
      </c>
    </row>
    <row r="2931" spans="30:32" x14ac:dyDescent="0.3">
      <c r="AD2931" s="44"/>
      <c r="AE2931" s="3" t="str">
        <f>IFERROR(LEFT(AD2931,(FIND(",",AD2931,1)-1)),"")</f>
        <v/>
      </c>
      <c r="AF2931" s="52"/>
    </row>
    <row r="2932" spans="30:32" x14ac:dyDescent="0.3">
      <c r="AD2932" s="43" t="s">
        <v>3212</v>
      </c>
      <c r="AE2932" s="3" t="str">
        <f>IFERROR(LEFT(AD2932,(FIND(",",AD2932,1)-1)),"")</f>
        <v>Minnick</v>
      </c>
      <c r="AF2932" s="51" t="s">
        <v>3213</v>
      </c>
    </row>
    <row r="2933" spans="30:32" x14ac:dyDescent="0.3">
      <c r="AD2933" s="44"/>
      <c r="AE2933" s="3" t="str">
        <f>IFERROR(LEFT(AD2933,(FIND(",",AD2933,1)-1)),"")</f>
        <v/>
      </c>
      <c r="AF2933" s="52"/>
    </row>
    <row r="2934" spans="30:32" x14ac:dyDescent="0.3">
      <c r="AD2934" s="43" t="s">
        <v>3214</v>
      </c>
      <c r="AE2934" s="3" t="str">
        <f>IFERROR(LEFT(AD2934,(FIND(",",AD2934,1)-1)),"")</f>
        <v>Minshall</v>
      </c>
      <c r="AF2934" s="51" t="s">
        <v>3215</v>
      </c>
    </row>
    <row r="2935" spans="30:32" x14ac:dyDescent="0.3">
      <c r="AD2935" s="44"/>
      <c r="AE2935" s="3" t="str">
        <f>IFERROR(LEFT(AD2935,(FIND(",",AD2935,1)-1)),"")</f>
        <v/>
      </c>
      <c r="AF2935" s="52"/>
    </row>
    <row r="2936" spans="30:32" x14ac:dyDescent="0.3">
      <c r="AD2936" s="43" t="s">
        <v>3216</v>
      </c>
      <c r="AE2936" s="3" t="str">
        <f>IFERROR(LEFT(AD2936,(FIND(",",AD2936,1)-1)),"")</f>
        <v>Mitchell</v>
      </c>
      <c r="AF2936" s="51" t="s">
        <v>3217</v>
      </c>
    </row>
    <row r="2937" spans="30:32" x14ac:dyDescent="0.3">
      <c r="AD2937" s="44"/>
      <c r="AE2937" s="3" t="str">
        <f>IFERROR(LEFT(AD2937,(FIND(",",AD2937,1)-1)),"")</f>
        <v/>
      </c>
      <c r="AF2937" s="52"/>
    </row>
    <row r="2938" spans="30:32" x14ac:dyDescent="0.3">
      <c r="AD2938" s="43" t="s">
        <v>3218</v>
      </c>
      <c r="AE2938" s="3" t="str">
        <f>IFERROR(LEFT(AD2938,(FIND(",",AD2938,1)-1)),"")</f>
        <v>Mitchell</v>
      </c>
      <c r="AF2938" s="51" t="s">
        <v>3219</v>
      </c>
    </row>
    <row r="2939" spans="30:32" x14ac:dyDescent="0.3">
      <c r="AD2939" s="44"/>
      <c r="AE2939" s="3" t="str">
        <f>IFERROR(LEFT(AD2939,(FIND(",",AD2939,1)-1)),"")</f>
        <v/>
      </c>
      <c r="AF2939" s="52"/>
    </row>
    <row r="2940" spans="30:32" x14ac:dyDescent="0.3">
      <c r="AD2940" s="43" t="s">
        <v>3220</v>
      </c>
      <c r="AE2940" s="3" t="str">
        <f>IFERROR(LEFT(AD2940,(FIND(",",AD2940,1)-1)),"")</f>
        <v>Mitchell</v>
      </c>
      <c r="AF2940" s="51" t="s">
        <v>3221</v>
      </c>
    </row>
    <row r="2941" spans="30:32" x14ac:dyDescent="0.3">
      <c r="AD2941" s="44"/>
      <c r="AE2941" s="3" t="str">
        <f>IFERROR(LEFT(AD2941,(FIND(",",AD2941,1)-1)),"")</f>
        <v/>
      </c>
      <c r="AF2941" s="52"/>
    </row>
    <row r="2942" spans="30:32" x14ac:dyDescent="0.3">
      <c r="AD2942" s="43" t="s">
        <v>3222</v>
      </c>
      <c r="AE2942" s="3" t="str">
        <f>IFERROR(LEFT(AD2942,(FIND(",",AD2942,1)-1)),"")</f>
        <v>Mitchell</v>
      </c>
      <c r="AF2942" s="51" t="s">
        <v>3223</v>
      </c>
    </row>
    <row r="2943" spans="30:32" x14ac:dyDescent="0.3">
      <c r="AD2943" s="44"/>
      <c r="AE2943" s="3" t="str">
        <f>IFERROR(LEFT(AD2943,(FIND(",",AD2943,1)-1)),"")</f>
        <v/>
      </c>
      <c r="AF2943" s="52"/>
    </row>
    <row r="2944" spans="30:32" x14ac:dyDescent="0.3">
      <c r="AD2944" s="43" t="s">
        <v>3224</v>
      </c>
      <c r="AE2944" s="3" t="str">
        <f>IFERROR(LEFT(AD2944,(FIND(",",AD2944,1)-1)),"")</f>
        <v>Mitchell</v>
      </c>
      <c r="AF2944" s="51" t="s">
        <v>3225</v>
      </c>
    </row>
    <row r="2945" spans="30:32" x14ac:dyDescent="0.3">
      <c r="AD2945" s="44"/>
      <c r="AE2945" s="3" t="str">
        <f>IFERROR(LEFT(AD2945,(FIND(",",AD2945,1)-1)),"")</f>
        <v/>
      </c>
      <c r="AF2945" s="52"/>
    </row>
    <row r="2946" spans="30:32" x14ac:dyDescent="0.3">
      <c r="AD2946" s="43" t="s">
        <v>3226</v>
      </c>
      <c r="AE2946" s="3" t="str">
        <f>IFERROR(LEFT(AD2946,(FIND(",",AD2946,1)-1)),"")</f>
        <v>Mizell</v>
      </c>
      <c r="AF2946" s="51" t="s">
        <v>3227</v>
      </c>
    </row>
    <row r="2947" spans="30:32" x14ac:dyDescent="0.3">
      <c r="AD2947" s="44"/>
      <c r="AE2947" s="3" t="str">
        <f>IFERROR(LEFT(AD2947,(FIND(",",AD2947,1)-1)),"")</f>
        <v/>
      </c>
      <c r="AF2947" s="52"/>
    </row>
    <row r="2948" spans="30:32" ht="27.6" x14ac:dyDescent="0.3">
      <c r="AD2948" s="43" t="s">
        <v>3228</v>
      </c>
      <c r="AE2948" s="3" t="str">
        <f>IFERROR(LEFT(AD2948,(FIND(",",AD2948,1)-1)),"")</f>
        <v>Moakley</v>
      </c>
      <c r="AF2948" s="51" t="s">
        <v>3229</v>
      </c>
    </row>
    <row r="2949" spans="30:32" x14ac:dyDescent="0.3">
      <c r="AD2949" s="44"/>
      <c r="AE2949" s="3" t="str">
        <f>IFERROR(LEFT(AD2949,(FIND(",",AD2949,1)-1)),"")</f>
        <v/>
      </c>
      <c r="AF2949" s="52"/>
    </row>
    <row r="2950" spans="30:32" x14ac:dyDescent="0.3">
      <c r="AD2950" s="43" t="s">
        <v>3230</v>
      </c>
      <c r="AE2950" s="3" t="str">
        <f>IFERROR(LEFT(AD2950,(FIND(",",AD2950,1)-1)),"")</f>
        <v>Moffett</v>
      </c>
      <c r="AF2950" s="51" t="s">
        <v>3231</v>
      </c>
    </row>
    <row r="2951" spans="30:32" x14ac:dyDescent="0.3">
      <c r="AD2951" s="44"/>
      <c r="AE2951" s="3" t="str">
        <f>IFERROR(LEFT(AD2951,(FIND(",",AD2951,1)-1)),"")</f>
        <v/>
      </c>
      <c r="AF2951" s="52"/>
    </row>
    <row r="2952" spans="30:32" x14ac:dyDescent="0.3">
      <c r="AD2952" s="43" t="s">
        <v>3232</v>
      </c>
      <c r="AE2952" s="3" t="str">
        <f>IFERROR(LEFT(AD2952,(FIND(",",AD2952,1)-1)),"")</f>
        <v>Molinari</v>
      </c>
      <c r="AF2952" s="51" t="s">
        <v>3233</v>
      </c>
    </row>
    <row r="2953" spans="30:32" x14ac:dyDescent="0.3">
      <c r="AD2953" s="44"/>
      <c r="AE2953" s="3" t="str">
        <f>IFERROR(LEFT(AD2953,(FIND(",",AD2953,1)-1)),"")</f>
        <v/>
      </c>
      <c r="AF2953" s="52"/>
    </row>
    <row r="2954" spans="30:32" x14ac:dyDescent="0.3">
      <c r="AD2954" s="43" t="s">
        <v>3234</v>
      </c>
      <c r="AE2954" s="3" t="str">
        <f>IFERROR(LEFT(AD2954,(FIND(",",AD2954,1)-1)),"")</f>
        <v>Molinari</v>
      </c>
      <c r="AF2954" s="51" t="s">
        <v>3235</v>
      </c>
    </row>
    <row r="2955" spans="30:32" x14ac:dyDescent="0.3">
      <c r="AD2955" s="44"/>
      <c r="AE2955" s="3" t="str">
        <f>IFERROR(LEFT(AD2955,(FIND(",",AD2955,1)-1)),"")</f>
        <v/>
      </c>
      <c r="AF2955" s="52"/>
    </row>
    <row r="2956" spans="30:32" x14ac:dyDescent="0.3">
      <c r="AD2956" s="43" t="s">
        <v>3236</v>
      </c>
      <c r="AE2956" s="3" t="str">
        <f>IFERROR(LEFT(AD2956,(FIND(",",AD2956,1)-1)),"")</f>
        <v>Mollohan</v>
      </c>
      <c r="AF2956" s="51" t="s">
        <v>3237</v>
      </c>
    </row>
    <row r="2957" spans="30:32" x14ac:dyDescent="0.3">
      <c r="AD2957" s="44"/>
      <c r="AE2957" s="3" t="str">
        <f>IFERROR(LEFT(AD2957,(FIND(",",AD2957,1)-1)),"")</f>
        <v/>
      </c>
      <c r="AF2957" s="52"/>
    </row>
    <row r="2958" spans="30:32" x14ac:dyDescent="0.3">
      <c r="AD2958" s="43" t="s">
        <v>3238</v>
      </c>
      <c r="AE2958" s="3" t="str">
        <f>IFERROR(LEFT(AD2958,(FIND(",",AD2958,1)-1)),"")</f>
        <v>Mollohan</v>
      </c>
      <c r="AF2958" s="51" t="s">
        <v>3239</v>
      </c>
    </row>
    <row r="2959" spans="30:32" x14ac:dyDescent="0.3">
      <c r="AD2959" s="44"/>
      <c r="AE2959" s="3" t="str">
        <f>IFERROR(LEFT(AD2959,(FIND(",",AD2959,1)-1)),"")</f>
        <v/>
      </c>
      <c r="AF2959" s="52"/>
    </row>
    <row r="2960" spans="30:32" x14ac:dyDescent="0.3">
      <c r="AD2960" s="43" t="s">
        <v>3240</v>
      </c>
      <c r="AE2960" s="3" t="str">
        <f>IFERROR(LEFT(AD2960,(FIND(",",AD2960,1)-1)),"")</f>
        <v>Mondale</v>
      </c>
      <c r="AF2960" s="51" t="s">
        <v>3241</v>
      </c>
    </row>
    <row r="2961" spans="30:32" x14ac:dyDescent="0.3">
      <c r="AD2961" s="44"/>
      <c r="AE2961" s="3" t="str">
        <f>IFERROR(LEFT(AD2961,(FIND(",",AD2961,1)-1)),"")</f>
        <v/>
      </c>
      <c r="AF2961" s="52"/>
    </row>
    <row r="2962" spans="30:32" x14ac:dyDescent="0.3">
      <c r="AD2962" s="43" t="s">
        <v>3242</v>
      </c>
      <c r="AE2962" s="3" t="str">
        <f>IFERROR(LEFT(AD2962,(FIND(",",AD2962,1)-1)),"")</f>
        <v>Monson</v>
      </c>
      <c r="AF2962" s="51" t="s">
        <v>3243</v>
      </c>
    </row>
    <row r="2963" spans="30:32" x14ac:dyDescent="0.3">
      <c r="AD2963" s="44"/>
      <c r="AE2963" s="3" t="str">
        <f>IFERROR(LEFT(AD2963,(FIND(",",AD2963,1)-1)),"")</f>
        <v/>
      </c>
      <c r="AF2963" s="52"/>
    </row>
    <row r="2964" spans="30:32" ht="27.6" x14ac:dyDescent="0.3">
      <c r="AD2964" s="43" t="s">
        <v>3244</v>
      </c>
      <c r="AE2964" s="3" t="str">
        <f>IFERROR(LEFT(AD2964,(FIND(",",AD2964,1)-1)),"")</f>
        <v>Montgomery</v>
      </c>
      <c r="AF2964" s="51" t="s">
        <v>3245</v>
      </c>
    </row>
    <row r="2965" spans="30:32" x14ac:dyDescent="0.3">
      <c r="AD2965" s="44"/>
      <c r="AE2965" s="3" t="str">
        <f>IFERROR(LEFT(AD2965,(FIND(",",AD2965,1)-1)),"")</f>
        <v/>
      </c>
      <c r="AF2965" s="52"/>
    </row>
    <row r="2966" spans="30:32" x14ac:dyDescent="0.3">
      <c r="AD2966" s="43" t="s">
        <v>3246</v>
      </c>
      <c r="AE2966" s="3" t="str">
        <f>IFERROR(LEFT(AD2966,(FIND(",",AD2966,1)-1)),"")</f>
        <v>Montoya</v>
      </c>
      <c r="AF2966" s="51" t="s">
        <v>3247</v>
      </c>
    </row>
    <row r="2967" spans="30:32" x14ac:dyDescent="0.3">
      <c r="AD2967" s="44"/>
      <c r="AE2967" s="3" t="str">
        <f>IFERROR(LEFT(AD2967,(FIND(",",AD2967,1)-1)),"")</f>
        <v/>
      </c>
      <c r="AF2967" s="52"/>
    </row>
    <row r="2968" spans="30:32" x14ac:dyDescent="0.3">
      <c r="AD2968" s="43" t="s">
        <v>3248</v>
      </c>
      <c r="AE2968" s="3" t="str">
        <f>IFERROR(LEFT(AD2968,(FIND(",",AD2968,1)-1)),"")</f>
        <v>Moody</v>
      </c>
      <c r="AF2968" s="51" t="s">
        <v>3249</v>
      </c>
    </row>
    <row r="2969" spans="30:32" x14ac:dyDescent="0.3">
      <c r="AD2969" s="44"/>
      <c r="AE2969" s="3" t="str">
        <f>IFERROR(LEFT(AD2969,(FIND(",",AD2969,1)-1)),"")</f>
        <v/>
      </c>
      <c r="AF2969" s="52"/>
    </row>
    <row r="2970" spans="30:32" x14ac:dyDescent="0.3">
      <c r="AD2970" s="43" t="s">
        <v>3250</v>
      </c>
      <c r="AE2970" s="3" t="str">
        <f>IFERROR(LEFT(AD2970,(FIND(",",AD2970,1)-1)),"")</f>
        <v>Moolenaar</v>
      </c>
      <c r="AF2970" s="51" t="s">
        <v>3251</v>
      </c>
    </row>
    <row r="2971" spans="30:32" x14ac:dyDescent="0.3">
      <c r="AD2971" s="44"/>
      <c r="AE2971" s="3" t="str">
        <f>IFERROR(LEFT(AD2971,(FIND(",",AD2971,1)-1)),"")</f>
        <v/>
      </c>
      <c r="AF2971" s="52"/>
    </row>
    <row r="2972" spans="30:32" ht="27.6" x14ac:dyDescent="0.3">
      <c r="AD2972" s="43" t="s">
        <v>3252</v>
      </c>
      <c r="AE2972" s="3" t="str">
        <f>IFERROR(LEFT(AD2972,(FIND(",",AD2972,1)-1)),"")</f>
        <v>Mooney</v>
      </c>
      <c r="AF2972" s="51" t="s">
        <v>3253</v>
      </c>
    </row>
    <row r="2973" spans="30:32" x14ac:dyDescent="0.3">
      <c r="AD2973" s="44"/>
      <c r="AE2973" s="3" t="str">
        <f>IFERROR(LEFT(AD2973,(FIND(",",AD2973,1)-1)),"")</f>
        <v/>
      </c>
      <c r="AF2973" s="52"/>
    </row>
    <row r="2974" spans="30:32" x14ac:dyDescent="0.3">
      <c r="AD2974" s="43" t="s">
        <v>3254</v>
      </c>
      <c r="AE2974" s="3" t="str">
        <f>IFERROR(LEFT(AD2974,(FIND(",",AD2974,1)-1)),"")</f>
        <v>Moore</v>
      </c>
      <c r="AF2974" s="51" t="s">
        <v>3255</v>
      </c>
    </row>
    <row r="2975" spans="30:32" x14ac:dyDescent="0.3">
      <c r="AD2975" s="44"/>
      <c r="AE2975" s="3" t="str">
        <f>IFERROR(LEFT(AD2975,(FIND(",",AD2975,1)-1)),"")</f>
        <v/>
      </c>
      <c r="AF2975" s="52"/>
    </row>
    <row r="2976" spans="30:32" x14ac:dyDescent="0.3">
      <c r="AD2976" s="43" t="s">
        <v>3256</v>
      </c>
      <c r="AE2976" s="3" t="str">
        <f>IFERROR(LEFT(AD2976,(FIND(",",AD2976,1)-1)),"")</f>
        <v>Moore</v>
      </c>
      <c r="AF2976" s="51" t="s">
        <v>3257</v>
      </c>
    </row>
    <row r="2977" spans="30:32" x14ac:dyDescent="0.3">
      <c r="AD2977" s="44"/>
      <c r="AE2977" s="3" t="str">
        <f>IFERROR(LEFT(AD2977,(FIND(",",AD2977,1)-1)),"")</f>
        <v/>
      </c>
      <c r="AF2977" s="52"/>
    </row>
    <row r="2978" spans="30:32" x14ac:dyDescent="0.3">
      <c r="AD2978" s="43" t="s">
        <v>3258</v>
      </c>
      <c r="AE2978" s="3" t="str">
        <f>IFERROR(LEFT(AD2978,(FIND(",",AD2978,1)-1)),"")</f>
        <v>Moore</v>
      </c>
      <c r="AF2978" s="51" t="s">
        <v>3259</v>
      </c>
    </row>
    <row r="2979" spans="30:32" x14ac:dyDescent="0.3">
      <c r="AD2979" s="44"/>
      <c r="AE2979" s="3" t="str">
        <f>IFERROR(LEFT(AD2979,(FIND(",",AD2979,1)-1)),"")</f>
        <v/>
      </c>
      <c r="AF2979" s="52"/>
    </row>
    <row r="2980" spans="30:32" x14ac:dyDescent="0.3">
      <c r="AD2980" s="43" t="s">
        <v>3260</v>
      </c>
      <c r="AE2980" s="3" t="str">
        <f>IFERROR(LEFT(AD2980,(FIND(",",AD2980,1)-1)),"")</f>
        <v>Moorhead</v>
      </c>
      <c r="AF2980" s="51" t="s">
        <v>3261</v>
      </c>
    </row>
    <row r="2981" spans="30:32" x14ac:dyDescent="0.3">
      <c r="AD2981" s="44"/>
      <c r="AE2981" s="3" t="str">
        <f>IFERROR(LEFT(AD2981,(FIND(",",AD2981,1)-1)),"")</f>
        <v/>
      </c>
      <c r="AF2981" s="52"/>
    </row>
    <row r="2982" spans="30:32" ht="27.6" x14ac:dyDescent="0.3">
      <c r="AD2982" s="43" t="s">
        <v>3262</v>
      </c>
      <c r="AE2982" s="3" t="str">
        <f>IFERROR(LEFT(AD2982,(FIND(",",AD2982,1)-1)),"")</f>
        <v>Moorhead</v>
      </c>
      <c r="AF2982" s="51" t="s">
        <v>3263</v>
      </c>
    </row>
    <row r="2983" spans="30:32" x14ac:dyDescent="0.3">
      <c r="AD2983" s="44"/>
      <c r="AE2983" s="3" t="str">
        <f>IFERROR(LEFT(AD2983,(FIND(",",AD2983,1)-1)),"")</f>
        <v/>
      </c>
      <c r="AF2983" s="52"/>
    </row>
    <row r="2984" spans="30:32" x14ac:dyDescent="0.3">
      <c r="AD2984" s="43" t="s">
        <v>3264</v>
      </c>
      <c r="AE2984" s="3" t="str">
        <f>IFERROR(LEFT(AD2984,(FIND(",",AD2984,1)-1)),"")</f>
        <v>Moran</v>
      </c>
      <c r="AF2984" s="51" t="s">
        <v>3265</v>
      </c>
    </row>
    <row r="2985" spans="30:32" x14ac:dyDescent="0.3">
      <c r="AD2985" s="44"/>
      <c r="AE2985" s="3" t="str">
        <f>IFERROR(LEFT(AD2985,(FIND(",",AD2985,1)-1)),"")</f>
        <v/>
      </c>
      <c r="AF2985" s="52"/>
    </row>
    <row r="2986" spans="30:32" x14ac:dyDescent="0.3">
      <c r="AD2986" s="43" t="s">
        <v>3266</v>
      </c>
      <c r="AE2986" s="3" t="str">
        <f>IFERROR(LEFT(AD2986,(FIND(",",AD2986,1)-1)),"")</f>
        <v>Moran</v>
      </c>
      <c r="AF2986" s="51" t="s">
        <v>3267</v>
      </c>
    </row>
    <row r="2987" spans="30:32" x14ac:dyDescent="0.3">
      <c r="AD2987" s="44"/>
      <c r="AE2987" s="3" t="str">
        <f>IFERROR(LEFT(AD2987,(FIND(",",AD2987,1)-1)),"")</f>
        <v/>
      </c>
      <c r="AF2987" s="52"/>
    </row>
    <row r="2988" spans="30:32" x14ac:dyDescent="0.3">
      <c r="AD2988" s="43" t="s">
        <v>3268</v>
      </c>
      <c r="AE2988" s="3" t="str">
        <f>IFERROR(LEFT(AD2988,(FIND(",",AD2988,1)-1)),"")</f>
        <v>Morella</v>
      </c>
      <c r="AF2988" s="51" t="s">
        <v>3269</v>
      </c>
    </row>
    <row r="2989" spans="30:32" x14ac:dyDescent="0.3">
      <c r="AD2989" s="44"/>
      <c r="AE2989" s="3" t="str">
        <f>IFERROR(LEFT(AD2989,(FIND(",",AD2989,1)-1)),"")</f>
        <v/>
      </c>
      <c r="AF2989" s="52"/>
    </row>
    <row r="2990" spans="30:32" x14ac:dyDescent="0.3">
      <c r="AD2990" s="43" t="s">
        <v>3270</v>
      </c>
      <c r="AE2990" s="3" t="str">
        <f>IFERROR(LEFT(AD2990,(FIND(",",AD2990,1)-1)),"")</f>
        <v>Morgan</v>
      </c>
      <c r="AF2990" s="51" t="s">
        <v>3271</v>
      </c>
    </row>
    <row r="2991" spans="30:32" x14ac:dyDescent="0.3">
      <c r="AD2991" s="44"/>
      <c r="AE2991" s="3" t="str">
        <f>IFERROR(LEFT(AD2991,(FIND(",",AD2991,1)-1)),"")</f>
        <v/>
      </c>
      <c r="AF2991" s="52"/>
    </row>
    <row r="2992" spans="30:32" x14ac:dyDescent="0.3">
      <c r="AD2992" s="43" t="s">
        <v>3272</v>
      </c>
      <c r="AE2992" s="3" t="str">
        <f>IFERROR(LEFT(AD2992,(FIND(",",AD2992,1)-1)),"")</f>
        <v>Morgan</v>
      </c>
      <c r="AF2992" s="51" t="s">
        <v>3273</v>
      </c>
    </row>
    <row r="2993" spans="30:32" x14ac:dyDescent="0.3">
      <c r="AD2993" s="44"/>
      <c r="AE2993" s="3" t="str">
        <f>IFERROR(LEFT(AD2993,(FIND(",",AD2993,1)-1)),"")</f>
        <v/>
      </c>
      <c r="AF2993" s="52"/>
    </row>
    <row r="2994" spans="30:32" x14ac:dyDescent="0.3">
      <c r="AD2994" s="43" t="s">
        <v>3274</v>
      </c>
      <c r="AE2994" s="3" t="str">
        <f>IFERROR(LEFT(AD2994,(FIND(",",AD2994,1)-1)),"")</f>
        <v>Morrison</v>
      </c>
      <c r="AF2994" s="51" t="s">
        <v>3275</v>
      </c>
    </row>
    <row r="2995" spans="30:32" x14ac:dyDescent="0.3">
      <c r="AD2995" s="44"/>
      <c r="AE2995" s="3" t="str">
        <f>IFERROR(LEFT(AD2995,(FIND(",",AD2995,1)-1)),"")</f>
        <v/>
      </c>
      <c r="AF2995" s="52"/>
    </row>
    <row r="2996" spans="30:32" x14ac:dyDescent="0.3">
      <c r="AD2996" s="43" t="s">
        <v>3276</v>
      </c>
      <c r="AE2996" s="3" t="str">
        <f>IFERROR(LEFT(AD2996,(FIND(",",AD2996,1)-1)),"")</f>
        <v>Morrison</v>
      </c>
      <c r="AF2996" s="51" t="s">
        <v>3277</v>
      </c>
    </row>
    <row r="2997" spans="30:32" x14ac:dyDescent="0.3">
      <c r="AD2997" s="44"/>
      <c r="AE2997" s="3" t="str">
        <f>IFERROR(LEFT(AD2997,(FIND(",",AD2997,1)-1)),"")</f>
        <v/>
      </c>
      <c r="AF2997" s="52"/>
    </row>
    <row r="2998" spans="30:32" x14ac:dyDescent="0.3">
      <c r="AD2998" s="43" t="s">
        <v>3278</v>
      </c>
      <c r="AE2998" s="3" t="str">
        <f>IFERROR(LEFT(AD2998,(FIND(",",AD2998,1)-1)),"")</f>
        <v>Moseley-Braun</v>
      </c>
      <c r="AF2998" s="51" t="s">
        <v>3279</v>
      </c>
    </row>
    <row r="2999" spans="30:32" x14ac:dyDescent="0.3">
      <c r="AD2999" s="44"/>
      <c r="AE2999" s="3" t="str">
        <f>IFERROR(LEFT(AD2999,(FIND(",",AD2999,1)-1)),"")</f>
        <v/>
      </c>
      <c r="AF2999" s="52"/>
    </row>
    <row r="3000" spans="30:32" x14ac:dyDescent="0.3">
      <c r="AD3000" s="43" t="s">
        <v>3280</v>
      </c>
      <c r="AE3000" s="3" t="str">
        <f>IFERROR(LEFT(AD3000,(FIND(",",AD3000,1)-1)),"")</f>
        <v>Mosher</v>
      </c>
      <c r="AF3000" s="51" t="s">
        <v>3281</v>
      </c>
    </row>
    <row r="3001" spans="30:32" x14ac:dyDescent="0.3">
      <c r="AD3001" s="44"/>
      <c r="AE3001" s="3" t="str">
        <f>IFERROR(LEFT(AD3001,(FIND(",",AD3001,1)-1)),"")</f>
        <v/>
      </c>
      <c r="AF3001" s="52"/>
    </row>
    <row r="3002" spans="30:32" x14ac:dyDescent="0.3">
      <c r="AD3002" s="43" t="s">
        <v>3282</v>
      </c>
      <c r="AE3002" s="3" t="str">
        <f>IFERROR(LEFT(AD3002,(FIND(",",AD3002,1)-1)),"")</f>
        <v>Moss</v>
      </c>
      <c r="AF3002" s="51" t="s">
        <v>3283</v>
      </c>
    </row>
    <row r="3003" spans="30:32" x14ac:dyDescent="0.3">
      <c r="AD3003" s="44"/>
      <c r="AE3003" s="3" t="str">
        <f>IFERROR(LEFT(AD3003,(FIND(",",AD3003,1)-1)),"")</f>
        <v/>
      </c>
      <c r="AF3003" s="52"/>
    </row>
    <row r="3004" spans="30:32" x14ac:dyDescent="0.3">
      <c r="AD3004" s="43" t="s">
        <v>3284</v>
      </c>
      <c r="AE3004" s="3" t="str">
        <f>IFERROR(LEFT(AD3004,(FIND(",",AD3004,1)-1)),"")</f>
        <v>Moss</v>
      </c>
      <c r="AF3004" s="51" t="s">
        <v>3285</v>
      </c>
    </row>
    <row r="3005" spans="30:32" x14ac:dyDescent="0.3">
      <c r="AD3005" s="44"/>
      <c r="AE3005" s="3" t="str">
        <f>IFERROR(LEFT(AD3005,(FIND(",",AD3005,1)-1)),"")</f>
        <v/>
      </c>
      <c r="AF3005" s="52"/>
    </row>
    <row r="3006" spans="30:32" x14ac:dyDescent="0.3">
      <c r="AD3006" s="43" t="s">
        <v>3286</v>
      </c>
      <c r="AE3006" s="3" t="str">
        <f>IFERROR(LEFT(AD3006,(FIND(",",AD3006,1)-1)),"")</f>
        <v>Mottl</v>
      </c>
      <c r="AF3006" s="51" t="s">
        <v>3287</v>
      </c>
    </row>
    <row r="3007" spans="30:32" x14ac:dyDescent="0.3">
      <c r="AD3007" s="44"/>
      <c r="AE3007" s="3" t="str">
        <f>IFERROR(LEFT(AD3007,(FIND(",",AD3007,1)-1)),"")</f>
        <v/>
      </c>
      <c r="AF3007" s="52"/>
    </row>
    <row r="3008" spans="30:32" x14ac:dyDescent="0.3">
      <c r="AD3008" s="43" t="s">
        <v>3288</v>
      </c>
      <c r="AE3008" s="3" t="str">
        <f>IFERROR(LEFT(AD3008,(FIND(",",AD3008,1)-1)),"")</f>
        <v>Moulton</v>
      </c>
      <c r="AF3008" s="51" t="s">
        <v>3289</v>
      </c>
    </row>
    <row r="3009" spans="30:32" x14ac:dyDescent="0.3">
      <c r="AD3009" s="44"/>
      <c r="AE3009" s="3" t="str">
        <f>IFERROR(LEFT(AD3009,(FIND(",",AD3009,1)-1)),"")</f>
        <v/>
      </c>
      <c r="AF3009" s="52"/>
    </row>
    <row r="3010" spans="30:32" ht="27.6" x14ac:dyDescent="0.3">
      <c r="AD3010" s="43" t="s">
        <v>3290</v>
      </c>
      <c r="AE3010" s="3" t="str">
        <f>IFERROR(LEFT(AD3010,(FIND(",",AD3010,1)-1)),"")</f>
        <v>Moynihan</v>
      </c>
      <c r="AF3010" s="51" t="s">
        <v>3291</v>
      </c>
    </row>
    <row r="3011" spans="30:32" x14ac:dyDescent="0.3">
      <c r="AD3011" s="44"/>
      <c r="AE3011" s="3" t="str">
        <f>IFERROR(LEFT(AD3011,(FIND(",",AD3011,1)-1)),"")</f>
        <v/>
      </c>
      <c r="AF3011" s="52"/>
    </row>
    <row r="3012" spans="30:32" x14ac:dyDescent="0.3">
      <c r="AD3012" s="43" t="s">
        <v>3292</v>
      </c>
      <c r="AE3012" s="3" t="str">
        <f>IFERROR(LEFT(AD3012,(FIND(",",AD3012,1)-1)),"")</f>
        <v>Mrazek</v>
      </c>
      <c r="AF3012" s="51" t="s">
        <v>3293</v>
      </c>
    </row>
    <row r="3013" spans="30:32" x14ac:dyDescent="0.3">
      <c r="AD3013" s="44"/>
      <c r="AE3013" s="3" t="str">
        <f>IFERROR(LEFT(AD3013,(FIND(",",AD3013,1)-1)),"")</f>
        <v/>
      </c>
      <c r="AF3013" s="52"/>
    </row>
    <row r="3014" spans="30:32" x14ac:dyDescent="0.3">
      <c r="AD3014" s="43" t="s">
        <v>3294</v>
      </c>
      <c r="AE3014" s="3" t="str">
        <f>IFERROR(LEFT(AD3014,(FIND(",",AD3014,1)-1)),"")</f>
        <v>Mullin</v>
      </c>
      <c r="AF3014" s="51" t="s">
        <v>3295</v>
      </c>
    </row>
    <row r="3015" spans="30:32" x14ac:dyDescent="0.3">
      <c r="AD3015" s="44"/>
      <c r="AE3015" s="3" t="str">
        <f>IFERROR(LEFT(AD3015,(FIND(",",AD3015,1)-1)),"")</f>
        <v/>
      </c>
      <c r="AF3015" s="52"/>
    </row>
    <row r="3016" spans="30:32" x14ac:dyDescent="0.3">
      <c r="AD3016" s="43" t="s">
        <v>3296</v>
      </c>
      <c r="AE3016" s="3" t="str">
        <f>IFERROR(LEFT(AD3016,(FIND(",",AD3016,1)-1)),"")</f>
        <v>Mulvaney</v>
      </c>
      <c r="AF3016" s="51" t="s">
        <v>3297</v>
      </c>
    </row>
    <row r="3017" spans="30:32" x14ac:dyDescent="0.3">
      <c r="AD3017" s="44"/>
      <c r="AE3017" s="3" t="str">
        <f>IFERROR(LEFT(AD3017,(FIND(",",AD3017,1)-1)),"")</f>
        <v/>
      </c>
      <c r="AF3017" s="52"/>
    </row>
    <row r="3018" spans="30:32" x14ac:dyDescent="0.3">
      <c r="AD3018" s="43" t="s">
        <v>3298</v>
      </c>
      <c r="AE3018" s="3" t="str">
        <f>IFERROR(LEFT(AD3018,(FIND(",",AD3018,1)-1)),"")</f>
        <v>Murkowski</v>
      </c>
      <c r="AF3018" s="51" t="s">
        <v>3299</v>
      </c>
    </row>
    <row r="3019" spans="30:32" x14ac:dyDescent="0.3">
      <c r="AD3019" s="44"/>
      <c r="AE3019" s="3" t="str">
        <f>IFERROR(LEFT(AD3019,(FIND(",",AD3019,1)-1)),"")</f>
        <v/>
      </c>
      <c r="AF3019" s="52"/>
    </row>
    <row r="3020" spans="30:32" x14ac:dyDescent="0.3">
      <c r="AD3020" s="43" t="s">
        <v>3300</v>
      </c>
      <c r="AE3020" s="3" t="str">
        <f>IFERROR(LEFT(AD3020,(FIND(",",AD3020,1)-1)),"")</f>
        <v>Murkowski</v>
      </c>
      <c r="AF3020" s="51" t="s">
        <v>3301</v>
      </c>
    </row>
    <row r="3021" spans="30:32" x14ac:dyDescent="0.3">
      <c r="AD3021" s="44"/>
      <c r="AE3021" s="3" t="str">
        <f>IFERROR(LEFT(AD3021,(FIND(",",AD3021,1)-1)),"")</f>
        <v/>
      </c>
      <c r="AF3021" s="52"/>
    </row>
    <row r="3022" spans="30:32" x14ac:dyDescent="0.3">
      <c r="AD3022" s="43" t="s">
        <v>3302</v>
      </c>
      <c r="AE3022" s="3" t="str">
        <f>IFERROR(LEFT(AD3022,(FIND(",",AD3022,1)-1)),"")</f>
        <v>Murphy</v>
      </c>
      <c r="AF3022" s="51" t="s">
        <v>3303</v>
      </c>
    </row>
    <row r="3023" spans="30:32" x14ac:dyDescent="0.3">
      <c r="AD3023" s="44"/>
      <c r="AE3023" s="3" t="str">
        <f>IFERROR(LEFT(AD3023,(FIND(",",AD3023,1)-1)),"")</f>
        <v/>
      </c>
      <c r="AF3023" s="52"/>
    </row>
    <row r="3024" spans="30:32" x14ac:dyDescent="0.3">
      <c r="AD3024" s="43" t="s">
        <v>3304</v>
      </c>
      <c r="AE3024" s="3" t="str">
        <f>IFERROR(LEFT(AD3024,(FIND(",",AD3024,1)-1)),"")</f>
        <v>Murphy</v>
      </c>
      <c r="AF3024" s="51" t="s">
        <v>3305</v>
      </c>
    </row>
    <row r="3025" spans="30:32" x14ac:dyDescent="0.3">
      <c r="AD3025" s="44"/>
      <c r="AE3025" s="3" t="str">
        <f>IFERROR(LEFT(AD3025,(FIND(",",AD3025,1)-1)),"")</f>
        <v/>
      </c>
      <c r="AF3025" s="52"/>
    </row>
    <row r="3026" spans="30:32" x14ac:dyDescent="0.3">
      <c r="AD3026" s="43" t="s">
        <v>3306</v>
      </c>
      <c r="AE3026" s="3" t="str">
        <f>IFERROR(LEFT(AD3026,(FIND(",",AD3026,1)-1)),"")</f>
        <v>Murphy</v>
      </c>
      <c r="AF3026" s="51" t="s">
        <v>3307</v>
      </c>
    </row>
    <row r="3027" spans="30:32" x14ac:dyDescent="0.3">
      <c r="AD3027" s="44"/>
      <c r="AE3027" s="3" t="str">
        <f>IFERROR(LEFT(AD3027,(FIND(",",AD3027,1)-1)),"")</f>
        <v/>
      </c>
      <c r="AF3027" s="52"/>
    </row>
    <row r="3028" spans="30:32" x14ac:dyDescent="0.3">
      <c r="AD3028" s="43" t="s">
        <v>3308</v>
      </c>
      <c r="AE3028" s="3" t="str">
        <f>IFERROR(LEFT(AD3028,(FIND(",",AD3028,1)-1)),"")</f>
        <v>Murphy</v>
      </c>
      <c r="AF3028" s="51" t="s">
        <v>3309</v>
      </c>
    </row>
    <row r="3029" spans="30:32" x14ac:dyDescent="0.3">
      <c r="AD3029" s="44"/>
      <c r="AE3029" s="3" t="str">
        <f>IFERROR(LEFT(AD3029,(FIND(",",AD3029,1)-1)),"")</f>
        <v/>
      </c>
      <c r="AF3029" s="52"/>
    </row>
    <row r="3030" spans="30:32" x14ac:dyDescent="0.3">
      <c r="AD3030" s="43" t="s">
        <v>3310</v>
      </c>
      <c r="AE3030" s="3" t="str">
        <f>IFERROR(LEFT(AD3030,(FIND(",",AD3030,1)-1)),"")</f>
        <v>Murphy</v>
      </c>
      <c r="AF3030" s="51" t="s">
        <v>3311</v>
      </c>
    </row>
    <row r="3031" spans="30:32" x14ac:dyDescent="0.3">
      <c r="AD3031" s="44"/>
      <c r="AE3031" s="3" t="str">
        <f>IFERROR(LEFT(AD3031,(FIND(",",AD3031,1)-1)),"")</f>
        <v/>
      </c>
      <c r="AF3031" s="52"/>
    </row>
    <row r="3032" spans="30:32" x14ac:dyDescent="0.3">
      <c r="AD3032" s="43" t="s">
        <v>3312</v>
      </c>
      <c r="AE3032" s="3" t="str">
        <f>IFERROR(LEFT(AD3032,(FIND(",",AD3032,1)-1)),"")</f>
        <v>Murphy</v>
      </c>
      <c r="AF3032" s="51" t="s">
        <v>3313</v>
      </c>
    </row>
    <row r="3033" spans="30:32" x14ac:dyDescent="0.3">
      <c r="AD3033" s="44"/>
      <c r="AE3033" s="3" t="str">
        <f>IFERROR(LEFT(AD3033,(FIND(",",AD3033,1)-1)),"")</f>
        <v/>
      </c>
      <c r="AF3033" s="52"/>
    </row>
    <row r="3034" spans="30:32" x14ac:dyDescent="0.3">
      <c r="AD3034" s="43" t="s">
        <v>3314</v>
      </c>
      <c r="AE3034" s="3" t="str">
        <f>IFERROR(LEFT(AD3034,(FIND(",",AD3034,1)-1)),"")</f>
        <v>Murphy</v>
      </c>
      <c r="AF3034" s="51" t="s">
        <v>3315</v>
      </c>
    </row>
    <row r="3035" spans="30:32" x14ac:dyDescent="0.3">
      <c r="AD3035" s="44"/>
      <c r="AE3035" s="3" t="str">
        <f>IFERROR(LEFT(AD3035,(FIND(",",AD3035,1)-1)),"")</f>
        <v/>
      </c>
      <c r="AF3035" s="52"/>
    </row>
    <row r="3036" spans="30:32" x14ac:dyDescent="0.3">
      <c r="AD3036" s="43" t="s">
        <v>3316</v>
      </c>
      <c r="AE3036" s="3" t="str">
        <f>IFERROR(LEFT(AD3036,(FIND(",",AD3036,1)-1)),"")</f>
        <v>Murphy</v>
      </c>
      <c r="AF3036" s="51" t="s">
        <v>3317</v>
      </c>
    </row>
    <row r="3037" spans="30:32" x14ac:dyDescent="0.3">
      <c r="AD3037" s="44"/>
      <c r="AE3037" s="3" t="str">
        <f>IFERROR(LEFT(AD3037,(FIND(",",AD3037,1)-1)),"")</f>
        <v/>
      </c>
      <c r="AF3037" s="52"/>
    </row>
    <row r="3038" spans="30:32" x14ac:dyDescent="0.3">
      <c r="AD3038" s="43" t="s">
        <v>3318</v>
      </c>
      <c r="AE3038" s="3" t="str">
        <f>IFERROR(LEFT(AD3038,(FIND(",",AD3038,1)-1)),"")</f>
        <v>Murphy</v>
      </c>
      <c r="AF3038" s="51" t="s">
        <v>3319</v>
      </c>
    </row>
    <row r="3039" spans="30:32" x14ac:dyDescent="0.3">
      <c r="AD3039" s="44"/>
      <c r="AE3039" s="3" t="str">
        <f>IFERROR(LEFT(AD3039,(FIND(",",AD3039,1)-1)),"")</f>
        <v/>
      </c>
      <c r="AF3039" s="52"/>
    </row>
    <row r="3040" spans="30:32" x14ac:dyDescent="0.3">
      <c r="AD3040" s="43" t="s">
        <v>3320</v>
      </c>
      <c r="AE3040" s="3" t="str">
        <f>IFERROR(LEFT(AD3040,(FIND(",",AD3040,1)-1)),"")</f>
        <v>Murray</v>
      </c>
      <c r="AF3040" s="51" t="s">
        <v>3321</v>
      </c>
    </row>
    <row r="3041" spans="30:32" x14ac:dyDescent="0.3">
      <c r="AD3041" s="44"/>
      <c r="AE3041" s="3" t="str">
        <f>IFERROR(LEFT(AD3041,(FIND(",",AD3041,1)-1)),"")</f>
        <v/>
      </c>
      <c r="AF3041" s="52"/>
    </row>
    <row r="3042" spans="30:32" x14ac:dyDescent="0.3">
      <c r="AD3042" s="43" t="s">
        <v>3322</v>
      </c>
      <c r="AE3042" s="3" t="str">
        <f>IFERROR(LEFT(AD3042,(FIND(",",AD3042,1)-1)),"")</f>
        <v>Murtha</v>
      </c>
      <c r="AF3042" s="51" t="s">
        <v>3323</v>
      </c>
    </row>
    <row r="3043" spans="30:32" x14ac:dyDescent="0.3">
      <c r="AD3043" s="44"/>
      <c r="AE3043" s="3" t="str">
        <f>IFERROR(LEFT(AD3043,(FIND(",",AD3043,1)-1)),"")</f>
        <v/>
      </c>
      <c r="AF3043" s="52"/>
    </row>
    <row r="3044" spans="30:32" x14ac:dyDescent="0.3">
      <c r="AD3044" s="43" t="s">
        <v>3324</v>
      </c>
      <c r="AE3044" s="3" t="str">
        <f>IFERROR(LEFT(AD3044,(FIND(",",AD3044,1)-1)),"")</f>
        <v>Musgrave</v>
      </c>
      <c r="AF3044" s="51" t="s">
        <v>3325</v>
      </c>
    </row>
    <row r="3045" spans="30:32" x14ac:dyDescent="0.3">
      <c r="AD3045" s="44"/>
      <c r="AE3045" s="3" t="str">
        <f>IFERROR(LEFT(AD3045,(FIND(",",AD3045,1)-1)),"")</f>
        <v/>
      </c>
      <c r="AF3045" s="52"/>
    </row>
    <row r="3046" spans="30:32" x14ac:dyDescent="0.3">
      <c r="AD3046" s="43" t="s">
        <v>3326</v>
      </c>
      <c r="AE3046" s="3" t="str">
        <f>IFERROR(LEFT(AD3046,(FIND(",",AD3046,1)-1)),"")</f>
        <v>Muskie</v>
      </c>
      <c r="AF3046" s="51" t="s">
        <v>3327</v>
      </c>
    </row>
    <row r="3047" spans="30:32" x14ac:dyDescent="0.3">
      <c r="AD3047" s="44"/>
      <c r="AE3047" s="3" t="str">
        <f>IFERROR(LEFT(AD3047,(FIND(",",AD3047,1)-1)),"")</f>
        <v/>
      </c>
      <c r="AF3047" s="52"/>
    </row>
    <row r="3048" spans="30:32" x14ac:dyDescent="0.3">
      <c r="AD3048" s="43" t="s">
        <v>3328</v>
      </c>
      <c r="AE3048" s="3" t="str">
        <f>IFERROR(LEFT(AD3048,(FIND(",",AD3048,1)-1)),"")</f>
        <v>Musto</v>
      </c>
      <c r="AF3048" s="51" t="s">
        <v>3329</v>
      </c>
    </row>
    <row r="3049" spans="30:32" x14ac:dyDescent="0.3">
      <c r="AD3049" s="44"/>
      <c r="AE3049" s="3" t="str">
        <f>IFERROR(LEFT(AD3049,(FIND(",",AD3049,1)-1)),"")</f>
        <v/>
      </c>
      <c r="AF3049" s="52"/>
    </row>
    <row r="3050" spans="30:32" x14ac:dyDescent="0.3">
      <c r="AD3050" s="43" t="s">
        <v>3330</v>
      </c>
      <c r="AE3050" s="3" t="str">
        <f>IFERROR(LEFT(AD3050,(FIND(",",AD3050,1)-1)),"")</f>
        <v>Myers</v>
      </c>
      <c r="AF3050" s="51" t="s">
        <v>3331</v>
      </c>
    </row>
    <row r="3051" spans="30:32" x14ac:dyDescent="0.3">
      <c r="AD3051" s="44"/>
      <c r="AE3051" s="3" t="str">
        <f>IFERROR(LEFT(AD3051,(FIND(",",AD3051,1)-1)),"")</f>
        <v/>
      </c>
      <c r="AF3051" s="52"/>
    </row>
    <row r="3052" spans="30:32" x14ac:dyDescent="0.3">
      <c r="AD3052" s="43" t="s">
        <v>3332</v>
      </c>
      <c r="AE3052" s="3" t="str">
        <f>IFERROR(LEFT(AD3052,(FIND(",",AD3052,1)-1)),"")</f>
        <v>Myers</v>
      </c>
      <c r="AF3052" s="51" t="s">
        <v>3333</v>
      </c>
    </row>
    <row r="3053" spans="30:32" x14ac:dyDescent="0.3">
      <c r="AD3053" s="44"/>
      <c r="AE3053" s="3" t="str">
        <f>IFERROR(LEFT(AD3053,(FIND(",",AD3053,1)-1)),"")</f>
        <v/>
      </c>
      <c r="AF3053" s="52"/>
    </row>
    <row r="3054" spans="30:32" x14ac:dyDescent="0.3">
      <c r="AD3054" s="43" t="s">
        <v>3334</v>
      </c>
      <c r="AE3054" s="3" t="str">
        <f>IFERROR(LEFT(AD3054,(FIND(",",AD3054,1)-1)),"")</f>
        <v>Myers</v>
      </c>
      <c r="AF3054" s="51" t="s">
        <v>3335</v>
      </c>
    </row>
    <row r="3055" spans="30:32" x14ac:dyDescent="0.3">
      <c r="AD3055" s="44"/>
      <c r="AE3055" s="3" t="str">
        <f>IFERROR(LEFT(AD3055,(FIND(",",AD3055,1)-1)),"")</f>
        <v/>
      </c>
      <c r="AF3055" s="52"/>
    </row>
    <row r="3056" spans="30:32" ht="27.6" x14ac:dyDescent="0.3">
      <c r="AD3056" s="43" t="s">
        <v>3336</v>
      </c>
      <c r="AE3056" s="3" t="str">
        <f>IFERROR(LEFT(AD3056,(FIND(",",AD3056,1)-1)),"")</f>
        <v>Myrick</v>
      </c>
      <c r="AF3056" s="51" t="s">
        <v>3337</v>
      </c>
    </row>
    <row r="3057" spans="30:32" x14ac:dyDescent="0.3">
      <c r="AD3057" s="44"/>
      <c r="AE3057" s="3" t="str">
        <f>IFERROR(LEFT(AD3057,(FIND(",",AD3057,1)-1)),"")</f>
        <v/>
      </c>
      <c r="AF3057" s="52"/>
    </row>
    <row r="3058" spans="30:32" x14ac:dyDescent="0.3">
      <c r="AD3058" s="43" t="s">
        <v>3338</v>
      </c>
      <c r="AE3058" s="3" t="str">
        <f>IFERROR(LEFT(AD3058,(FIND(",",AD3058,1)-1)),"")</f>
        <v>Nadler</v>
      </c>
      <c r="AF3058" s="51" t="s">
        <v>3339</v>
      </c>
    </row>
    <row r="3059" spans="30:32" x14ac:dyDescent="0.3">
      <c r="AD3059" s="44"/>
      <c r="AE3059" s="3" t="str">
        <f>IFERROR(LEFT(AD3059,(FIND(",",AD3059,1)-1)),"")</f>
        <v/>
      </c>
      <c r="AF3059" s="52"/>
    </row>
    <row r="3060" spans="30:32" x14ac:dyDescent="0.3">
      <c r="AD3060" s="43" t="s">
        <v>3340</v>
      </c>
      <c r="AE3060" s="3" t="str">
        <f>IFERROR(LEFT(AD3060,(FIND(",",AD3060,1)-1)),"")</f>
        <v>Nagle</v>
      </c>
      <c r="AF3060" s="51" t="s">
        <v>3341</v>
      </c>
    </row>
    <row r="3061" spans="30:32" x14ac:dyDescent="0.3">
      <c r="AD3061" s="44"/>
      <c r="AE3061" s="3" t="str">
        <f>IFERROR(LEFT(AD3061,(FIND(",",AD3061,1)-1)),"")</f>
        <v/>
      </c>
      <c r="AF3061" s="52"/>
    </row>
    <row r="3062" spans="30:32" x14ac:dyDescent="0.3">
      <c r="AD3062" s="43" t="s">
        <v>3342</v>
      </c>
      <c r="AE3062" s="3" t="str">
        <f>IFERROR(LEFT(AD3062,(FIND(",",AD3062,1)-1)),"")</f>
        <v>Napier</v>
      </c>
      <c r="AF3062" s="51" t="s">
        <v>3343</v>
      </c>
    </row>
    <row r="3063" spans="30:32" x14ac:dyDescent="0.3">
      <c r="AD3063" s="44"/>
      <c r="AE3063" s="3" t="str">
        <f>IFERROR(LEFT(AD3063,(FIND(",",AD3063,1)-1)),"")</f>
        <v/>
      </c>
      <c r="AF3063" s="52"/>
    </row>
    <row r="3064" spans="30:32" x14ac:dyDescent="0.3">
      <c r="AD3064" s="43" t="s">
        <v>3344</v>
      </c>
      <c r="AE3064" s="3" t="str">
        <f>IFERROR(LEFT(AD3064,(FIND(",",AD3064,1)-1)),"")</f>
        <v>Napolitano</v>
      </c>
      <c r="AF3064" s="51" t="s">
        <v>3345</v>
      </c>
    </row>
    <row r="3065" spans="30:32" x14ac:dyDescent="0.3">
      <c r="AD3065" s="44"/>
      <c r="AE3065" s="3" t="str">
        <f>IFERROR(LEFT(AD3065,(FIND(",",AD3065,1)-1)),"")</f>
        <v/>
      </c>
      <c r="AF3065" s="52"/>
    </row>
    <row r="3066" spans="30:32" x14ac:dyDescent="0.3">
      <c r="AD3066" s="43" t="s">
        <v>3346</v>
      </c>
      <c r="AE3066" s="3" t="str">
        <f>IFERROR(LEFT(AD3066,(FIND(",",AD3066,1)-1)),"")</f>
        <v>Natcher</v>
      </c>
      <c r="AF3066" s="51" t="s">
        <v>3347</v>
      </c>
    </row>
    <row r="3067" spans="30:32" x14ac:dyDescent="0.3">
      <c r="AD3067" s="44"/>
      <c r="AE3067" s="3" t="str">
        <f>IFERROR(LEFT(AD3067,(FIND(",",AD3067,1)-1)),"")</f>
        <v/>
      </c>
      <c r="AF3067" s="52"/>
    </row>
    <row r="3068" spans="30:32" x14ac:dyDescent="0.3">
      <c r="AD3068" s="43" t="s">
        <v>3348</v>
      </c>
      <c r="AE3068" s="3" t="str">
        <f>IFERROR(LEFT(AD3068,(FIND(",",AD3068,1)-1)),"")</f>
        <v>Neal</v>
      </c>
      <c r="AF3068" s="51" t="s">
        <v>3349</v>
      </c>
    </row>
    <row r="3069" spans="30:32" x14ac:dyDescent="0.3">
      <c r="AD3069" s="44"/>
      <c r="AE3069" s="3" t="str">
        <f>IFERROR(LEFT(AD3069,(FIND(",",AD3069,1)-1)),"")</f>
        <v/>
      </c>
      <c r="AF3069" s="52"/>
    </row>
    <row r="3070" spans="30:32" x14ac:dyDescent="0.3">
      <c r="AD3070" s="43" t="s">
        <v>3350</v>
      </c>
      <c r="AE3070" s="3" t="str">
        <f>IFERROR(LEFT(AD3070,(FIND(",",AD3070,1)-1)),"")</f>
        <v>Neal</v>
      </c>
      <c r="AF3070" s="51" t="s">
        <v>3351</v>
      </c>
    </row>
    <row r="3071" spans="30:32" x14ac:dyDescent="0.3">
      <c r="AD3071" s="44"/>
      <c r="AE3071" s="3" t="str">
        <f>IFERROR(LEFT(AD3071,(FIND(",",AD3071,1)-1)),"")</f>
        <v/>
      </c>
      <c r="AF3071" s="52"/>
    </row>
    <row r="3072" spans="30:32" x14ac:dyDescent="0.3">
      <c r="AD3072" s="43" t="s">
        <v>3352</v>
      </c>
      <c r="AE3072" s="3" t="str">
        <f>IFERROR(LEFT(AD3072,(FIND(",",AD3072,1)-1)),"")</f>
        <v>Nedzi</v>
      </c>
      <c r="AF3072" s="51" t="s">
        <v>3353</v>
      </c>
    </row>
    <row r="3073" spans="30:32" x14ac:dyDescent="0.3">
      <c r="AD3073" s="44"/>
      <c r="AE3073" s="3" t="str">
        <f>IFERROR(LEFT(AD3073,(FIND(",",AD3073,1)-1)),"")</f>
        <v/>
      </c>
      <c r="AF3073" s="52"/>
    </row>
    <row r="3074" spans="30:32" x14ac:dyDescent="0.3">
      <c r="AD3074" s="43" t="s">
        <v>3354</v>
      </c>
      <c r="AE3074" s="3" t="str">
        <f>IFERROR(LEFT(AD3074,(FIND(",",AD3074,1)-1)),"")</f>
        <v>Negrete McLeod</v>
      </c>
      <c r="AF3074" s="51" t="s">
        <v>3355</v>
      </c>
    </row>
    <row r="3075" spans="30:32" x14ac:dyDescent="0.3">
      <c r="AD3075" s="44"/>
      <c r="AE3075" s="3" t="str">
        <f>IFERROR(LEFT(AD3075,(FIND(",",AD3075,1)-1)),"")</f>
        <v/>
      </c>
      <c r="AF3075" s="52"/>
    </row>
    <row r="3076" spans="30:32" x14ac:dyDescent="0.3">
      <c r="AD3076" s="43" t="s">
        <v>3356</v>
      </c>
      <c r="AE3076" s="3" t="str">
        <f>IFERROR(LEFT(AD3076,(FIND(",",AD3076,1)-1)),"")</f>
        <v>Nelligan</v>
      </c>
      <c r="AF3076" s="51" t="s">
        <v>3357</v>
      </c>
    </row>
    <row r="3077" spans="30:32" x14ac:dyDescent="0.3">
      <c r="AD3077" s="44"/>
      <c r="AE3077" s="3" t="str">
        <f>IFERROR(LEFT(AD3077,(FIND(",",AD3077,1)-1)),"")</f>
        <v/>
      </c>
      <c r="AF3077" s="52"/>
    </row>
    <row r="3078" spans="30:32" x14ac:dyDescent="0.3">
      <c r="AD3078" s="43" t="s">
        <v>3358</v>
      </c>
      <c r="AE3078" s="3" t="str">
        <f>IFERROR(LEFT(AD3078,(FIND(",",AD3078,1)-1)),"")</f>
        <v>Nelsen</v>
      </c>
      <c r="AF3078" s="51" t="s">
        <v>3359</v>
      </c>
    </row>
    <row r="3079" spans="30:32" x14ac:dyDescent="0.3">
      <c r="AD3079" s="44"/>
      <c r="AE3079" s="3" t="str">
        <f>IFERROR(LEFT(AD3079,(FIND(",",AD3079,1)-1)),"")</f>
        <v/>
      </c>
      <c r="AF3079" s="52"/>
    </row>
    <row r="3080" spans="30:32" x14ac:dyDescent="0.3">
      <c r="AD3080" s="43" t="s">
        <v>3360</v>
      </c>
      <c r="AE3080" s="3" t="str">
        <f>IFERROR(LEFT(AD3080,(FIND(",",AD3080,1)-1)),"")</f>
        <v>Nelson</v>
      </c>
      <c r="AF3080" s="51" t="s">
        <v>3361</v>
      </c>
    </row>
    <row r="3081" spans="30:32" x14ac:dyDescent="0.3">
      <c r="AD3081" s="44"/>
      <c r="AE3081" s="3" t="str">
        <f>IFERROR(LEFT(AD3081,(FIND(",",AD3081,1)-1)),"")</f>
        <v/>
      </c>
      <c r="AF3081" s="52"/>
    </row>
    <row r="3082" spans="30:32" x14ac:dyDescent="0.3">
      <c r="AD3082" s="43" t="s">
        <v>3362</v>
      </c>
      <c r="AE3082" s="3" t="str">
        <f>IFERROR(LEFT(AD3082,(FIND(",",AD3082,1)-1)),"")</f>
        <v>Nelson</v>
      </c>
      <c r="AF3082" s="51" t="s">
        <v>3363</v>
      </c>
    </row>
    <row r="3083" spans="30:32" x14ac:dyDescent="0.3">
      <c r="AD3083" s="44"/>
      <c r="AE3083" s="3" t="str">
        <f>IFERROR(LEFT(AD3083,(FIND(",",AD3083,1)-1)),"")</f>
        <v/>
      </c>
      <c r="AF3083" s="52"/>
    </row>
    <row r="3084" spans="30:32" x14ac:dyDescent="0.3">
      <c r="AD3084" s="43" t="s">
        <v>3364</v>
      </c>
      <c r="AE3084" s="3" t="str">
        <f>IFERROR(LEFT(AD3084,(FIND(",",AD3084,1)-1)),"")</f>
        <v>Nelson</v>
      </c>
      <c r="AF3084" s="51" t="s">
        <v>3365</v>
      </c>
    </row>
    <row r="3085" spans="30:32" x14ac:dyDescent="0.3">
      <c r="AD3085" s="44"/>
      <c r="AE3085" s="3" t="str">
        <f>IFERROR(LEFT(AD3085,(FIND(",",AD3085,1)-1)),"")</f>
        <v/>
      </c>
      <c r="AF3085" s="52"/>
    </row>
    <row r="3086" spans="30:32" ht="27.6" x14ac:dyDescent="0.3">
      <c r="AD3086" s="43" t="s">
        <v>3366</v>
      </c>
      <c r="AE3086" s="3" t="str">
        <f>IFERROR(LEFT(AD3086,(FIND(",",AD3086,1)-1)),"")</f>
        <v>Nethercutt</v>
      </c>
      <c r="AF3086" s="51" t="s">
        <v>3367</v>
      </c>
    </row>
    <row r="3087" spans="30:32" x14ac:dyDescent="0.3">
      <c r="AD3087" s="44"/>
      <c r="AE3087" s="3" t="str">
        <f>IFERROR(LEFT(AD3087,(FIND(",",AD3087,1)-1)),"")</f>
        <v/>
      </c>
      <c r="AF3087" s="52"/>
    </row>
    <row r="3088" spans="30:32" x14ac:dyDescent="0.3">
      <c r="AD3088" s="43" t="s">
        <v>3368</v>
      </c>
      <c r="AE3088" s="3" t="str">
        <f>IFERROR(LEFT(AD3088,(FIND(",",AD3088,1)-1)),"")</f>
        <v>Neugebauer</v>
      </c>
      <c r="AF3088" s="51" t="s">
        <v>3369</v>
      </c>
    </row>
    <row r="3089" spans="30:32" x14ac:dyDescent="0.3">
      <c r="AD3089" s="44"/>
      <c r="AE3089" s="3" t="str">
        <f>IFERROR(LEFT(AD3089,(FIND(",",AD3089,1)-1)),"")</f>
        <v/>
      </c>
      <c r="AF3089" s="52"/>
    </row>
    <row r="3090" spans="30:32" x14ac:dyDescent="0.3">
      <c r="AD3090" s="43" t="s">
        <v>3370</v>
      </c>
      <c r="AE3090" s="3" t="str">
        <f>IFERROR(LEFT(AD3090,(FIND(",",AD3090,1)-1)),"")</f>
        <v>Neumann</v>
      </c>
      <c r="AF3090" s="51" t="s">
        <v>3371</v>
      </c>
    </row>
    <row r="3091" spans="30:32" x14ac:dyDescent="0.3">
      <c r="AD3091" s="44"/>
      <c r="AE3091" s="3" t="str">
        <f>IFERROR(LEFT(AD3091,(FIND(",",AD3091,1)-1)),"")</f>
        <v/>
      </c>
      <c r="AF3091" s="52"/>
    </row>
    <row r="3092" spans="30:32" x14ac:dyDescent="0.3">
      <c r="AD3092" s="43" t="s">
        <v>3372</v>
      </c>
      <c r="AE3092" s="3" t="str">
        <f>IFERROR(LEFT(AD3092,(FIND(",",AD3092,1)-1)),"")</f>
        <v>Newhouse</v>
      </c>
      <c r="AF3092" s="51" t="s">
        <v>3373</v>
      </c>
    </row>
    <row r="3093" spans="30:32" x14ac:dyDescent="0.3">
      <c r="AD3093" s="44"/>
      <c r="AE3093" s="3" t="str">
        <f>IFERROR(LEFT(AD3093,(FIND(",",AD3093,1)-1)),"")</f>
        <v/>
      </c>
      <c r="AF3093" s="52"/>
    </row>
    <row r="3094" spans="30:32" x14ac:dyDescent="0.3">
      <c r="AD3094" s="43" t="s">
        <v>3374</v>
      </c>
      <c r="AE3094" s="3" t="str">
        <f>IFERROR(LEFT(AD3094,(FIND(",",AD3094,1)-1)),"")</f>
        <v>Ney</v>
      </c>
      <c r="AF3094" s="51" t="s">
        <v>3375</v>
      </c>
    </row>
    <row r="3095" spans="30:32" x14ac:dyDescent="0.3">
      <c r="AD3095" s="44"/>
      <c r="AE3095" s="3" t="str">
        <f>IFERROR(LEFT(AD3095,(FIND(",",AD3095,1)-1)),"")</f>
        <v/>
      </c>
      <c r="AF3095" s="52"/>
    </row>
    <row r="3096" spans="30:32" x14ac:dyDescent="0.3">
      <c r="AD3096" s="43" t="s">
        <v>3376</v>
      </c>
      <c r="AE3096" s="3" t="str">
        <f>IFERROR(LEFT(AD3096,(FIND(",",AD3096,1)-1)),"")</f>
        <v>Nichols</v>
      </c>
      <c r="AF3096" s="51" t="s">
        <v>3377</v>
      </c>
    </row>
    <row r="3097" spans="30:32" x14ac:dyDescent="0.3">
      <c r="AD3097" s="44"/>
      <c r="AE3097" s="3" t="str">
        <f>IFERROR(LEFT(AD3097,(FIND(",",AD3097,1)-1)),"")</f>
        <v/>
      </c>
      <c r="AF3097" s="52"/>
    </row>
    <row r="3098" spans="30:32" x14ac:dyDescent="0.3">
      <c r="AD3098" s="43" t="s">
        <v>3378</v>
      </c>
      <c r="AE3098" s="3" t="str">
        <f>IFERROR(LEFT(AD3098,(FIND(",",AD3098,1)-1)),"")</f>
        <v>Nichols</v>
      </c>
      <c r="AF3098" s="51" t="s">
        <v>3379</v>
      </c>
    </row>
    <row r="3099" spans="30:32" x14ac:dyDescent="0.3">
      <c r="AD3099" s="44"/>
      <c r="AE3099" s="3" t="str">
        <f>IFERROR(LEFT(AD3099,(FIND(",",AD3099,1)-1)),"")</f>
        <v/>
      </c>
      <c r="AF3099" s="52"/>
    </row>
    <row r="3100" spans="30:32" x14ac:dyDescent="0.3">
      <c r="AD3100" s="43" t="s">
        <v>3380</v>
      </c>
      <c r="AE3100" s="3" t="str">
        <f>IFERROR(LEFT(AD3100,(FIND(",",AD3100,1)-1)),"")</f>
        <v>Nickles</v>
      </c>
      <c r="AF3100" s="51" t="s">
        <v>3381</v>
      </c>
    </row>
    <row r="3101" spans="30:32" x14ac:dyDescent="0.3">
      <c r="AD3101" s="44"/>
      <c r="AE3101" s="3" t="str">
        <f>IFERROR(LEFT(AD3101,(FIND(",",AD3101,1)-1)),"")</f>
        <v/>
      </c>
      <c r="AF3101" s="52"/>
    </row>
    <row r="3102" spans="30:32" x14ac:dyDescent="0.3">
      <c r="AD3102" s="43" t="s">
        <v>3382</v>
      </c>
      <c r="AE3102" s="3" t="str">
        <f>IFERROR(LEFT(AD3102,(FIND(",",AD3102,1)-1)),"")</f>
        <v>Nielson</v>
      </c>
      <c r="AF3102" s="51" t="s">
        <v>3383</v>
      </c>
    </row>
    <row r="3103" spans="30:32" x14ac:dyDescent="0.3">
      <c r="AD3103" s="44"/>
      <c r="AE3103" s="3" t="str">
        <f>IFERROR(LEFT(AD3103,(FIND(",",AD3103,1)-1)),"")</f>
        <v/>
      </c>
      <c r="AF3103" s="52"/>
    </row>
    <row r="3104" spans="30:32" x14ac:dyDescent="0.3">
      <c r="AD3104" s="43" t="s">
        <v>3384</v>
      </c>
      <c r="AE3104" s="3" t="str">
        <f>IFERROR(LEFT(AD3104,(FIND(",",AD3104,1)-1)),"")</f>
        <v>Nix</v>
      </c>
      <c r="AF3104" s="51" t="s">
        <v>3385</v>
      </c>
    </row>
    <row r="3105" spans="30:32" x14ac:dyDescent="0.3">
      <c r="AD3105" s="44"/>
      <c r="AE3105" s="3" t="str">
        <f>IFERROR(LEFT(AD3105,(FIND(",",AD3105,1)-1)),"")</f>
        <v/>
      </c>
      <c r="AF3105" s="52"/>
    </row>
    <row r="3106" spans="30:32" x14ac:dyDescent="0.3">
      <c r="AD3106" s="43" t="s">
        <v>3386</v>
      </c>
      <c r="AE3106" s="3" t="str">
        <f>IFERROR(LEFT(AD3106,(FIND(",",AD3106,1)-1)),"")</f>
        <v>Noem</v>
      </c>
      <c r="AF3106" s="51" t="s">
        <v>3387</v>
      </c>
    </row>
    <row r="3107" spans="30:32" x14ac:dyDescent="0.3">
      <c r="AD3107" s="44"/>
      <c r="AE3107" s="3" t="str">
        <f>IFERROR(LEFT(AD3107,(FIND(",",AD3107,1)-1)),"")</f>
        <v/>
      </c>
      <c r="AF3107" s="52"/>
    </row>
    <row r="3108" spans="30:32" x14ac:dyDescent="0.3">
      <c r="AD3108" s="43" t="s">
        <v>3388</v>
      </c>
      <c r="AE3108" s="3" t="str">
        <f>IFERROR(LEFT(AD3108,(FIND(",",AD3108,1)-1)),"")</f>
        <v>Nolan</v>
      </c>
      <c r="AF3108" s="51" t="s">
        <v>3389</v>
      </c>
    </row>
    <row r="3109" spans="30:32" x14ac:dyDescent="0.3">
      <c r="AD3109" s="44"/>
      <c r="AE3109" s="3" t="str">
        <f>IFERROR(LEFT(AD3109,(FIND(",",AD3109,1)-1)),"")</f>
        <v/>
      </c>
      <c r="AF3109" s="52"/>
    </row>
    <row r="3110" spans="30:32" x14ac:dyDescent="0.3">
      <c r="AD3110" s="43" t="s">
        <v>3390</v>
      </c>
      <c r="AE3110" s="3" t="str">
        <f>IFERROR(LEFT(AD3110,(FIND(",",AD3110,1)-1)),"")</f>
        <v>Norcross</v>
      </c>
      <c r="AF3110" s="51" t="s">
        <v>3391</v>
      </c>
    </row>
    <row r="3111" spans="30:32" x14ac:dyDescent="0.3">
      <c r="AD3111" s="44"/>
      <c r="AE3111" s="3" t="str">
        <f>IFERROR(LEFT(AD3111,(FIND(",",AD3111,1)-1)),"")</f>
        <v/>
      </c>
      <c r="AF3111" s="52"/>
    </row>
    <row r="3112" spans="30:32" x14ac:dyDescent="0.3">
      <c r="AD3112" s="43" t="s">
        <v>3392</v>
      </c>
      <c r="AE3112" s="3" t="str">
        <f>IFERROR(LEFT(AD3112,(FIND(",",AD3112,1)-1)),"")</f>
        <v>Norman</v>
      </c>
      <c r="AF3112" s="51" t="s">
        <v>3393</v>
      </c>
    </row>
    <row r="3113" spans="30:32" x14ac:dyDescent="0.3">
      <c r="AD3113" s="44"/>
      <c r="AE3113" s="3" t="str">
        <f>IFERROR(LEFT(AD3113,(FIND(",",AD3113,1)-1)),"")</f>
        <v/>
      </c>
      <c r="AF3113" s="52"/>
    </row>
    <row r="3114" spans="30:32" x14ac:dyDescent="0.3">
      <c r="AD3114" s="43" t="s">
        <v>3394</v>
      </c>
      <c r="AE3114" s="3" t="str">
        <f>IFERROR(LEFT(AD3114,(FIND(",",AD3114,1)-1)),"")</f>
        <v>Northup</v>
      </c>
      <c r="AF3114" s="51" t="s">
        <v>3395</v>
      </c>
    </row>
    <row r="3115" spans="30:32" x14ac:dyDescent="0.3">
      <c r="AD3115" s="44"/>
      <c r="AE3115" s="3" t="str">
        <f>IFERROR(LEFT(AD3115,(FIND(",",AD3115,1)-1)),"")</f>
        <v/>
      </c>
      <c r="AF3115" s="52"/>
    </row>
    <row r="3116" spans="30:32" ht="27.6" x14ac:dyDescent="0.3">
      <c r="AD3116" s="43" t="s">
        <v>3396</v>
      </c>
      <c r="AE3116" s="3" t="str">
        <f>IFERROR(LEFT(AD3116,(FIND(",",AD3116,1)-1)),"")</f>
        <v>Norton</v>
      </c>
      <c r="AF3116" s="51" t="s">
        <v>3397</v>
      </c>
    </row>
    <row r="3117" spans="30:32" x14ac:dyDescent="0.3">
      <c r="AD3117" s="44"/>
      <c r="AE3117" s="3" t="str">
        <f>IFERROR(LEFT(AD3117,(FIND(",",AD3117,1)-1)),"")</f>
        <v/>
      </c>
      <c r="AF3117" s="52"/>
    </row>
    <row r="3118" spans="30:32" x14ac:dyDescent="0.3">
      <c r="AD3118" s="43" t="s">
        <v>3398</v>
      </c>
      <c r="AE3118" s="3" t="str">
        <f>IFERROR(LEFT(AD3118,(FIND(",",AD3118,1)-1)),"")</f>
        <v>Norwood</v>
      </c>
      <c r="AF3118" s="51" t="s">
        <v>3399</v>
      </c>
    </row>
    <row r="3119" spans="30:32" x14ac:dyDescent="0.3">
      <c r="AD3119" s="44"/>
      <c r="AE3119" s="3" t="str">
        <f>IFERROR(LEFT(AD3119,(FIND(",",AD3119,1)-1)),"")</f>
        <v/>
      </c>
      <c r="AF3119" s="52"/>
    </row>
    <row r="3120" spans="30:32" x14ac:dyDescent="0.3">
      <c r="AD3120" s="43" t="s">
        <v>3400</v>
      </c>
      <c r="AE3120" s="3" t="str">
        <f>IFERROR(LEFT(AD3120,(FIND(",",AD3120,1)-1)),"")</f>
        <v>Nowak</v>
      </c>
      <c r="AF3120" s="51" t="s">
        <v>3401</v>
      </c>
    </row>
    <row r="3121" spans="30:32" x14ac:dyDescent="0.3">
      <c r="AD3121" s="44"/>
      <c r="AE3121" s="3" t="str">
        <f>IFERROR(LEFT(AD3121,(FIND(",",AD3121,1)-1)),"")</f>
        <v/>
      </c>
      <c r="AF3121" s="52"/>
    </row>
    <row r="3122" spans="30:32" x14ac:dyDescent="0.3">
      <c r="AD3122" s="43" t="s">
        <v>3402</v>
      </c>
      <c r="AE3122" s="3" t="str">
        <f>IFERROR(LEFT(AD3122,(FIND(",",AD3122,1)-1)),"")</f>
        <v>Nugent</v>
      </c>
      <c r="AF3122" s="51" t="s">
        <v>3403</v>
      </c>
    </row>
    <row r="3123" spans="30:32" x14ac:dyDescent="0.3">
      <c r="AD3123" s="44"/>
      <c r="AE3123" s="3" t="str">
        <f>IFERROR(LEFT(AD3123,(FIND(",",AD3123,1)-1)),"")</f>
        <v/>
      </c>
      <c r="AF3123" s="52"/>
    </row>
    <row r="3124" spans="30:32" x14ac:dyDescent="0.3">
      <c r="AD3124" s="43" t="s">
        <v>3404</v>
      </c>
      <c r="AE3124" s="3" t="str">
        <f>IFERROR(LEFT(AD3124,(FIND(",",AD3124,1)-1)),"")</f>
        <v>Nunes</v>
      </c>
      <c r="AF3124" s="51" t="s">
        <v>3405</v>
      </c>
    </row>
    <row r="3125" spans="30:32" x14ac:dyDescent="0.3">
      <c r="AD3125" s="44"/>
      <c r="AE3125" s="3" t="str">
        <f>IFERROR(LEFT(AD3125,(FIND(",",AD3125,1)-1)),"")</f>
        <v/>
      </c>
      <c r="AF3125" s="52"/>
    </row>
    <row r="3126" spans="30:32" x14ac:dyDescent="0.3">
      <c r="AD3126" s="43" t="s">
        <v>3406</v>
      </c>
      <c r="AE3126" s="3" t="str">
        <f>IFERROR(LEFT(AD3126,(FIND(",",AD3126,1)-1)),"")</f>
        <v>Nunn</v>
      </c>
      <c r="AF3126" s="51" t="s">
        <v>3407</v>
      </c>
    </row>
    <row r="3127" spans="30:32" x14ac:dyDescent="0.3">
      <c r="AD3127" s="44"/>
      <c r="AE3127" s="3" t="str">
        <f>IFERROR(LEFT(AD3127,(FIND(",",AD3127,1)-1)),"")</f>
        <v/>
      </c>
      <c r="AF3127" s="52"/>
    </row>
    <row r="3128" spans="30:32" x14ac:dyDescent="0.3">
      <c r="AD3128" s="43" t="s">
        <v>3408</v>
      </c>
      <c r="AE3128" s="3" t="str">
        <f>IFERROR(LEFT(AD3128,(FIND(",",AD3128,1)-1)),"")</f>
        <v>Nunnelee</v>
      </c>
      <c r="AF3128" s="51" t="s">
        <v>3409</v>
      </c>
    </row>
    <row r="3129" spans="30:32" x14ac:dyDescent="0.3">
      <c r="AD3129" s="44"/>
      <c r="AE3129" s="3" t="str">
        <f>IFERROR(LEFT(AD3129,(FIND(",",AD3129,1)-1)),"")</f>
        <v/>
      </c>
      <c r="AF3129" s="52"/>
    </row>
    <row r="3130" spans="30:32" x14ac:dyDescent="0.3">
      <c r="AD3130" s="43" t="s">
        <v>3410</v>
      </c>
      <c r="AE3130" s="3" t="str">
        <f>IFERROR(LEFT(AD3130,(FIND(",",AD3130,1)-1)),"")</f>
        <v>Nussle</v>
      </c>
      <c r="AF3130" s="51" t="s">
        <v>3411</v>
      </c>
    </row>
    <row r="3131" spans="30:32" x14ac:dyDescent="0.3">
      <c r="AD3131" s="44"/>
      <c r="AE3131" s="3" t="str">
        <f>IFERROR(LEFT(AD3131,(FIND(",",AD3131,1)-1)),"")</f>
        <v/>
      </c>
      <c r="AF3131" s="52"/>
    </row>
    <row r="3132" spans="30:32" x14ac:dyDescent="0.3">
      <c r="AD3132" s="43" t="s">
        <v>3412</v>
      </c>
      <c r="AE3132" s="3" t="str">
        <f>IFERROR(LEFT(AD3132,(FIND(",",AD3132,1)-1)),"")</f>
        <v>Nye</v>
      </c>
      <c r="AF3132" s="51" t="s">
        <v>3413</v>
      </c>
    </row>
    <row r="3133" spans="30:32" x14ac:dyDescent="0.3">
      <c r="AD3133" s="44"/>
      <c r="AE3133" s="3" t="str">
        <f>IFERROR(LEFT(AD3133,(FIND(",",AD3133,1)-1)),"")</f>
        <v/>
      </c>
      <c r="AF3133" s="52"/>
    </row>
    <row r="3134" spans="30:32" x14ac:dyDescent="0.3">
      <c r="AD3134" s="43" t="s">
        <v>3414</v>
      </c>
      <c r="AE3134" s="3" t="str">
        <f>IFERROR(LEFT(AD3134,(FIND(",",AD3134,1)-1)),"")</f>
        <v>O'Brien</v>
      </c>
      <c r="AF3134" s="51" t="s">
        <v>3415</v>
      </c>
    </row>
    <row r="3135" spans="30:32" x14ac:dyDescent="0.3">
      <c r="AD3135" s="44"/>
      <c r="AE3135" s="3" t="str">
        <f>IFERROR(LEFT(AD3135,(FIND(",",AD3135,1)-1)),"")</f>
        <v/>
      </c>
      <c r="AF3135" s="52"/>
    </row>
    <row r="3136" spans="30:32" x14ac:dyDescent="0.3">
      <c r="AD3136" s="43" t="s">
        <v>3416</v>
      </c>
      <c r="AE3136" s="3" t="str">
        <f>IFERROR(LEFT(AD3136,(FIND(",",AD3136,1)-1)),"")</f>
        <v>O'Halleran</v>
      </c>
      <c r="AF3136" s="51" t="s">
        <v>3417</v>
      </c>
    </row>
    <row r="3137" spans="30:32" x14ac:dyDescent="0.3">
      <c r="AD3137" s="44"/>
      <c r="AE3137" s="3" t="str">
        <f>IFERROR(LEFT(AD3137,(FIND(",",AD3137,1)-1)),"")</f>
        <v/>
      </c>
      <c r="AF3137" s="52"/>
    </row>
    <row r="3138" spans="30:32" x14ac:dyDescent="0.3">
      <c r="AD3138" s="43" t="s">
        <v>3418</v>
      </c>
      <c r="AE3138" s="3" t="str">
        <f>IFERROR(LEFT(AD3138,(FIND(",",AD3138,1)-1)),"")</f>
        <v>O'Hara</v>
      </c>
      <c r="AF3138" s="51" t="s">
        <v>3419</v>
      </c>
    </row>
    <row r="3139" spans="30:32" x14ac:dyDescent="0.3">
      <c r="AD3139" s="44"/>
      <c r="AE3139" s="3" t="str">
        <f>IFERROR(LEFT(AD3139,(FIND(",",AD3139,1)-1)),"")</f>
        <v/>
      </c>
      <c r="AF3139" s="52"/>
    </row>
    <row r="3140" spans="30:32" ht="27.6" x14ac:dyDescent="0.3">
      <c r="AD3140" s="43" t="s">
        <v>3420</v>
      </c>
      <c r="AE3140" s="3" t="str">
        <f>IFERROR(LEFT(AD3140,(FIND(",",AD3140,1)-1)),"")</f>
        <v>O'Neill</v>
      </c>
      <c r="AF3140" s="51" t="s">
        <v>3421</v>
      </c>
    </row>
    <row r="3141" spans="30:32" x14ac:dyDescent="0.3">
      <c r="AD3141" s="44"/>
      <c r="AE3141" s="3" t="str">
        <f>IFERROR(LEFT(AD3141,(FIND(",",AD3141,1)-1)),"")</f>
        <v/>
      </c>
      <c r="AF3141" s="52"/>
    </row>
    <row r="3142" spans="30:32" x14ac:dyDescent="0.3">
      <c r="AD3142" s="43" t="s">
        <v>3422</v>
      </c>
      <c r="AE3142" s="3" t="str">
        <f>IFERROR(LEFT(AD3142,(FIND(",",AD3142,1)-1)),"")</f>
        <v>O'Rourke</v>
      </c>
      <c r="AF3142" s="51" t="s">
        <v>3423</v>
      </c>
    </row>
    <row r="3143" spans="30:32" x14ac:dyDescent="0.3">
      <c r="AD3143" s="44"/>
      <c r="AE3143" s="3" t="str">
        <f>IFERROR(LEFT(AD3143,(FIND(",",AD3143,1)-1)),"")</f>
        <v/>
      </c>
      <c r="AF3143" s="52"/>
    </row>
    <row r="3144" spans="30:32" x14ac:dyDescent="0.3">
      <c r="AD3144" s="43" t="s">
        <v>3424</v>
      </c>
      <c r="AE3144" s="3" t="str">
        <f>IFERROR(LEFT(AD3144,(FIND(",",AD3144,1)-1)),"")</f>
        <v>Oakar</v>
      </c>
      <c r="AF3144" s="51" t="s">
        <v>3425</v>
      </c>
    </row>
    <row r="3145" spans="30:32" x14ac:dyDescent="0.3">
      <c r="AD3145" s="44"/>
      <c r="AE3145" s="3" t="str">
        <f>IFERROR(LEFT(AD3145,(FIND(",",AD3145,1)-1)),"")</f>
        <v/>
      </c>
      <c r="AF3145" s="52"/>
    </row>
    <row r="3146" spans="30:32" x14ac:dyDescent="0.3">
      <c r="AD3146" s="43" t="s">
        <v>3426</v>
      </c>
      <c r="AE3146" s="3" t="str">
        <f>IFERROR(LEFT(AD3146,(FIND(",",AD3146,1)-1)),"")</f>
        <v>Obama</v>
      </c>
      <c r="AF3146" s="51" t="s">
        <v>3427</v>
      </c>
    </row>
    <row r="3147" spans="30:32" x14ac:dyDescent="0.3">
      <c r="AD3147" s="44"/>
      <c r="AE3147" s="3" t="str">
        <f>IFERROR(LEFT(AD3147,(FIND(",",AD3147,1)-1)),"")</f>
        <v/>
      </c>
      <c r="AF3147" s="52"/>
    </row>
    <row r="3148" spans="30:32" x14ac:dyDescent="0.3">
      <c r="AD3148" s="43" t="s">
        <v>3428</v>
      </c>
      <c r="AE3148" s="3" t="str">
        <f>IFERROR(LEFT(AD3148,(FIND(",",AD3148,1)-1)),"")</f>
        <v>Oberstar</v>
      </c>
      <c r="AF3148" s="51" t="s">
        <v>3429</v>
      </c>
    </row>
    <row r="3149" spans="30:32" x14ac:dyDescent="0.3">
      <c r="AD3149" s="44"/>
      <c r="AE3149" s="3" t="str">
        <f>IFERROR(LEFT(AD3149,(FIND(",",AD3149,1)-1)),"")</f>
        <v/>
      </c>
      <c r="AF3149" s="52"/>
    </row>
    <row r="3150" spans="30:32" x14ac:dyDescent="0.3">
      <c r="AD3150" s="43" t="s">
        <v>3430</v>
      </c>
      <c r="AE3150" s="3" t="str">
        <f>IFERROR(LEFT(AD3150,(FIND(",",AD3150,1)-1)),"")</f>
        <v>Obey</v>
      </c>
      <c r="AF3150" s="51" t="s">
        <v>3431</v>
      </c>
    </row>
    <row r="3151" spans="30:32" x14ac:dyDescent="0.3">
      <c r="AD3151" s="44"/>
      <c r="AE3151" s="3" t="str">
        <f>IFERROR(LEFT(AD3151,(FIND(",",AD3151,1)-1)),"")</f>
        <v/>
      </c>
      <c r="AF3151" s="52"/>
    </row>
    <row r="3152" spans="30:32" x14ac:dyDescent="0.3">
      <c r="AD3152" s="43" t="s">
        <v>3432</v>
      </c>
      <c r="AE3152" s="3" t="str">
        <f>IFERROR(LEFT(AD3152,(FIND(",",AD3152,1)-1)),"")</f>
        <v>Olin</v>
      </c>
      <c r="AF3152" s="51" t="s">
        <v>3433</v>
      </c>
    </row>
    <row r="3153" spans="30:32" x14ac:dyDescent="0.3">
      <c r="AD3153" s="44"/>
      <c r="AE3153" s="3" t="str">
        <f>IFERROR(LEFT(AD3153,(FIND(",",AD3153,1)-1)),"")</f>
        <v/>
      </c>
      <c r="AF3153" s="52"/>
    </row>
    <row r="3154" spans="30:32" x14ac:dyDescent="0.3">
      <c r="AD3154" s="43" t="s">
        <v>3434</v>
      </c>
      <c r="AE3154" s="3" t="str">
        <f>IFERROR(LEFT(AD3154,(FIND(",",AD3154,1)-1)),"")</f>
        <v>Olson</v>
      </c>
      <c r="AF3154" s="51" t="s">
        <v>3435</v>
      </c>
    </row>
    <row r="3155" spans="30:32" x14ac:dyDescent="0.3">
      <c r="AD3155" s="44"/>
      <c r="AE3155" s="3" t="str">
        <f>IFERROR(LEFT(AD3155,(FIND(",",AD3155,1)-1)),"")</f>
        <v/>
      </c>
      <c r="AF3155" s="52"/>
    </row>
    <row r="3156" spans="30:32" x14ac:dyDescent="0.3">
      <c r="AD3156" s="43" t="s">
        <v>3436</v>
      </c>
      <c r="AE3156" s="3" t="str">
        <f>IFERROR(LEFT(AD3156,(FIND(",",AD3156,1)-1)),"")</f>
        <v>Olver</v>
      </c>
      <c r="AF3156" s="51" t="s">
        <v>3437</v>
      </c>
    </row>
    <row r="3157" spans="30:32" x14ac:dyDescent="0.3">
      <c r="AD3157" s="44"/>
      <c r="AE3157" s="3" t="str">
        <f>IFERROR(LEFT(AD3157,(FIND(",",AD3157,1)-1)),"")</f>
        <v/>
      </c>
      <c r="AF3157" s="52"/>
    </row>
    <row r="3158" spans="30:32" x14ac:dyDescent="0.3">
      <c r="AD3158" s="43" t="s">
        <v>3438</v>
      </c>
      <c r="AE3158" s="3" t="str">
        <f>IFERROR(LEFT(AD3158,(FIND(",",AD3158,1)-1)),"")</f>
        <v>Ortiz</v>
      </c>
      <c r="AF3158" s="51" t="s">
        <v>3439</v>
      </c>
    </row>
    <row r="3159" spans="30:32" x14ac:dyDescent="0.3">
      <c r="AD3159" s="44"/>
      <c r="AE3159" s="3" t="str">
        <f>IFERROR(LEFT(AD3159,(FIND(",",AD3159,1)-1)),"")</f>
        <v/>
      </c>
      <c r="AF3159" s="52"/>
    </row>
    <row r="3160" spans="30:32" x14ac:dyDescent="0.3">
      <c r="AD3160" s="43" t="s">
        <v>3440</v>
      </c>
      <c r="AE3160" s="3" t="str">
        <f>IFERROR(LEFT(AD3160,(FIND(",",AD3160,1)-1)),"")</f>
        <v>Orton</v>
      </c>
      <c r="AF3160" s="51" t="s">
        <v>3441</v>
      </c>
    </row>
    <row r="3161" spans="30:32" x14ac:dyDescent="0.3">
      <c r="AD3161" s="44"/>
      <c r="AE3161" s="3" t="str">
        <f>IFERROR(LEFT(AD3161,(FIND(",",AD3161,1)-1)),"")</f>
        <v/>
      </c>
      <c r="AF3161" s="52"/>
    </row>
    <row r="3162" spans="30:32" x14ac:dyDescent="0.3">
      <c r="AD3162" s="43" t="s">
        <v>3442</v>
      </c>
      <c r="AE3162" s="3" t="str">
        <f>IFERROR(LEFT(AD3162,(FIND(",",AD3162,1)-1)),"")</f>
        <v>Osborne</v>
      </c>
      <c r="AF3162" s="51" t="s">
        <v>3443</v>
      </c>
    </row>
    <row r="3163" spans="30:32" x14ac:dyDescent="0.3">
      <c r="AD3163" s="44"/>
      <c r="AE3163" s="3" t="str">
        <f>IFERROR(LEFT(AD3163,(FIND(",",AD3163,1)-1)),"")</f>
        <v/>
      </c>
      <c r="AF3163" s="52"/>
    </row>
    <row r="3164" spans="30:32" x14ac:dyDescent="0.3">
      <c r="AD3164" s="43" t="s">
        <v>3444</v>
      </c>
      <c r="AE3164" s="3" t="str">
        <f>IFERROR(LEFT(AD3164,(FIND(",",AD3164,1)-1)),"")</f>
        <v>Ose</v>
      </c>
      <c r="AF3164" s="51" t="s">
        <v>3445</v>
      </c>
    </row>
    <row r="3165" spans="30:32" x14ac:dyDescent="0.3">
      <c r="AD3165" s="44"/>
      <c r="AE3165" s="3" t="str">
        <f>IFERROR(LEFT(AD3165,(FIND(",",AD3165,1)-1)),"")</f>
        <v/>
      </c>
      <c r="AF3165" s="52"/>
    </row>
    <row r="3166" spans="30:32" x14ac:dyDescent="0.3">
      <c r="AD3166" s="43" t="s">
        <v>3446</v>
      </c>
      <c r="AE3166" s="3" t="str">
        <f>IFERROR(LEFT(AD3166,(FIND(",",AD3166,1)-1)),"")</f>
        <v>Otter</v>
      </c>
      <c r="AF3166" s="51" t="s">
        <v>3447</v>
      </c>
    </row>
    <row r="3167" spans="30:32" x14ac:dyDescent="0.3">
      <c r="AD3167" s="44"/>
      <c r="AE3167" s="3" t="str">
        <f>IFERROR(LEFT(AD3167,(FIND(",",AD3167,1)-1)),"")</f>
        <v/>
      </c>
      <c r="AF3167" s="52"/>
    </row>
    <row r="3168" spans="30:32" x14ac:dyDescent="0.3">
      <c r="AD3168" s="43" t="s">
        <v>3448</v>
      </c>
      <c r="AE3168" s="3" t="str">
        <f>IFERROR(LEFT(AD3168,(FIND(",",AD3168,1)-1)),"")</f>
        <v>Ottinger</v>
      </c>
      <c r="AF3168" s="51" t="s">
        <v>3449</v>
      </c>
    </row>
    <row r="3169" spans="30:32" x14ac:dyDescent="0.3">
      <c r="AD3169" s="44"/>
      <c r="AE3169" s="3" t="str">
        <f>IFERROR(LEFT(AD3169,(FIND(",",AD3169,1)-1)),"")</f>
        <v/>
      </c>
      <c r="AF3169" s="52"/>
    </row>
    <row r="3170" spans="30:32" x14ac:dyDescent="0.3">
      <c r="AD3170" s="43" t="s">
        <v>3450</v>
      </c>
      <c r="AE3170" s="3" t="str">
        <f>IFERROR(LEFT(AD3170,(FIND(",",AD3170,1)-1)),"")</f>
        <v>Owens</v>
      </c>
      <c r="AF3170" s="51" t="s">
        <v>3451</v>
      </c>
    </row>
    <row r="3171" spans="30:32" x14ac:dyDescent="0.3">
      <c r="AD3171" s="44"/>
      <c r="AE3171" s="3" t="str">
        <f>IFERROR(LEFT(AD3171,(FIND(",",AD3171,1)-1)),"")</f>
        <v/>
      </c>
      <c r="AF3171" s="52"/>
    </row>
    <row r="3172" spans="30:32" x14ac:dyDescent="0.3">
      <c r="AD3172" s="43" t="s">
        <v>3452</v>
      </c>
      <c r="AE3172" s="3" t="str">
        <f>IFERROR(LEFT(AD3172,(FIND(",",AD3172,1)-1)),"")</f>
        <v>Owens</v>
      </c>
      <c r="AF3172" s="51" t="s">
        <v>3453</v>
      </c>
    </row>
    <row r="3173" spans="30:32" x14ac:dyDescent="0.3">
      <c r="AD3173" s="44"/>
      <c r="AE3173" s="3" t="str">
        <f>IFERROR(LEFT(AD3173,(FIND(",",AD3173,1)-1)),"")</f>
        <v/>
      </c>
      <c r="AF3173" s="52"/>
    </row>
    <row r="3174" spans="30:32" x14ac:dyDescent="0.3">
      <c r="AD3174" s="43" t="s">
        <v>3454</v>
      </c>
      <c r="AE3174" s="3" t="str">
        <f>IFERROR(LEFT(AD3174,(FIND(",",AD3174,1)-1)),"")</f>
        <v>Owens</v>
      </c>
      <c r="AF3174" s="51" t="s">
        <v>3455</v>
      </c>
    </row>
    <row r="3175" spans="30:32" x14ac:dyDescent="0.3">
      <c r="AD3175" s="44"/>
      <c r="AE3175" s="3" t="str">
        <f>IFERROR(LEFT(AD3175,(FIND(",",AD3175,1)-1)),"")</f>
        <v/>
      </c>
      <c r="AF3175" s="52"/>
    </row>
    <row r="3176" spans="30:32" x14ac:dyDescent="0.3">
      <c r="AD3176" s="43" t="s">
        <v>3456</v>
      </c>
      <c r="AE3176" s="3" t="str">
        <f>IFERROR(LEFT(AD3176,(FIND(",",AD3176,1)-1)),"")</f>
        <v>Oxley</v>
      </c>
      <c r="AF3176" s="51" t="s">
        <v>3457</v>
      </c>
    </row>
    <row r="3177" spans="30:32" x14ac:dyDescent="0.3">
      <c r="AD3177" s="44"/>
      <c r="AE3177" s="3" t="str">
        <f>IFERROR(LEFT(AD3177,(FIND(",",AD3177,1)-1)),"")</f>
        <v/>
      </c>
      <c r="AF3177" s="52"/>
    </row>
    <row r="3178" spans="30:32" x14ac:dyDescent="0.3">
      <c r="AD3178" s="43" t="s">
        <v>3458</v>
      </c>
      <c r="AE3178" s="3" t="str">
        <f>IFERROR(LEFT(AD3178,(FIND(",",AD3178,1)-1)),"")</f>
        <v>Packard</v>
      </c>
      <c r="AF3178" s="51" t="s">
        <v>3459</v>
      </c>
    </row>
    <row r="3179" spans="30:32" x14ac:dyDescent="0.3">
      <c r="AD3179" s="44"/>
      <c r="AE3179" s="3" t="str">
        <f>IFERROR(LEFT(AD3179,(FIND(",",AD3179,1)-1)),"")</f>
        <v/>
      </c>
      <c r="AF3179" s="52"/>
    </row>
    <row r="3180" spans="30:32" x14ac:dyDescent="0.3">
      <c r="AD3180" s="43" t="s">
        <v>3460</v>
      </c>
      <c r="AE3180" s="3" t="str">
        <f>IFERROR(LEFT(AD3180,(FIND(",",AD3180,1)-1)),"")</f>
        <v>Packwood</v>
      </c>
      <c r="AF3180" s="51" t="s">
        <v>3461</v>
      </c>
    </row>
    <row r="3181" spans="30:32" x14ac:dyDescent="0.3">
      <c r="AD3181" s="44"/>
      <c r="AE3181" s="3" t="str">
        <f>IFERROR(LEFT(AD3181,(FIND(",",AD3181,1)-1)),"")</f>
        <v/>
      </c>
      <c r="AF3181" s="52"/>
    </row>
    <row r="3182" spans="30:32" x14ac:dyDescent="0.3">
      <c r="AD3182" s="43" t="s">
        <v>3462</v>
      </c>
      <c r="AE3182" s="3" t="str">
        <f>IFERROR(LEFT(AD3182,(FIND(",",AD3182,1)-1)),"")</f>
        <v>Palazzo</v>
      </c>
      <c r="AF3182" s="51" t="s">
        <v>3463</v>
      </c>
    </row>
    <row r="3183" spans="30:32" x14ac:dyDescent="0.3">
      <c r="AD3183" s="44"/>
      <c r="AE3183" s="3" t="str">
        <f>IFERROR(LEFT(AD3183,(FIND(",",AD3183,1)-1)),"")</f>
        <v/>
      </c>
      <c r="AF3183" s="52"/>
    </row>
    <row r="3184" spans="30:32" x14ac:dyDescent="0.3">
      <c r="AD3184" s="43" t="s">
        <v>3464</v>
      </c>
      <c r="AE3184" s="3" t="str">
        <f>IFERROR(LEFT(AD3184,(FIND(",",AD3184,1)-1)),"")</f>
        <v>Pallone</v>
      </c>
      <c r="AF3184" s="51" t="s">
        <v>3465</v>
      </c>
    </row>
    <row r="3185" spans="30:32" x14ac:dyDescent="0.3">
      <c r="AD3185" s="44"/>
      <c r="AE3185" s="3" t="str">
        <f>IFERROR(LEFT(AD3185,(FIND(",",AD3185,1)-1)),"")</f>
        <v/>
      </c>
      <c r="AF3185" s="52"/>
    </row>
    <row r="3186" spans="30:32" x14ac:dyDescent="0.3">
      <c r="AD3186" s="43" t="s">
        <v>3466</v>
      </c>
      <c r="AE3186" s="3" t="str">
        <f>IFERROR(LEFT(AD3186,(FIND(",",AD3186,1)-1)),"")</f>
        <v>Palmer</v>
      </c>
      <c r="AF3186" s="51" t="s">
        <v>3467</v>
      </c>
    </row>
    <row r="3187" spans="30:32" x14ac:dyDescent="0.3">
      <c r="AD3187" s="44"/>
      <c r="AE3187" s="3" t="str">
        <f>IFERROR(LEFT(AD3187,(FIND(",",AD3187,1)-1)),"")</f>
        <v/>
      </c>
      <c r="AF3187" s="52"/>
    </row>
    <row r="3188" spans="30:32" x14ac:dyDescent="0.3">
      <c r="AD3188" s="43" t="s">
        <v>3468</v>
      </c>
      <c r="AE3188" s="3" t="str">
        <f>IFERROR(LEFT(AD3188,(FIND(",",AD3188,1)-1)),"")</f>
        <v>Panetta</v>
      </c>
      <c r="AF3188" s="51" t="s">
        <v>3469</v>
      </c>
    </row>
    <row r="3189" spans="30:32" x14ac:dyDescent="0.3">
      <c r="AD3189" s="44"/>
      <c r="AE3189" s="3" t="str">
        <f>IFERROR(LEFT(AD3189,(FIND(",",AD3189,1)-1)),"")</f>
        <v/>
      </c>
      <c r="AF3189" s="52"/>
    </row>
    <row r="3190" spans="30:32" x14ac:dyDescent="0.3">
      <c r="AD3190" s="43" t="s">
        <v>3470</v>
      </c>
      <c r="AE3190" s="3" t="str">
        <f>IFERROR(LEFT(AD3190,(FIND(",",AD3190,1)-1)),"")</f>
        <v>Panetta</v>
      </c>
      <c r="AF3190" s="51" t="s">
        <v>3471</v>
      </c>
    </row>
    <row r="3191" spans="30:32" x14ac:dyDescent="0.3">
      <c r="AD3191" s="44"/>
      <c r="AE3191" s="3" t="str">
        <f>IFERROR(LEFT(AD3191,(FIND(",",AD3191,1)-1)),"")</f>
        <v/>
      </c>
      <c r="AF3191" s="52"/>
    </row>
    <row r="3192" spans="30:32" x14ac:dyDescent="0.3">
      <c r="AD3192" s="43" t="s">
        <v>3472</v>
      </c>
      <c r="AE3192" s="3" t="str">
        <f>IFERROR(LEFT(AD3192,(FIND(",",AD3192,1)-1)),"")</f>
        <v>Pappas</v>
      </c>
      <c r="AF3192" s="51" t="s">
        <v>3473</v>
      </c>
    </row>
    <row r="3193" spans="30:32" x14ac:dyDescent="0.3">
      <c r="AD3193" s="44"/>
      <c r="AE3193" s="3" t="str">
        <f>IFERROR(LEFT(AD3193,(FIND(",",AD3193,1)-1)),"")</f>
        <v/>
      </c>
      <c r="AF3193" s="52"/>
    </row>
    <row r="3194" spans="30:32" x14ac:dyDescent="0.3">
      <c r="AD3194" s="43" t="s">
        <v>3474</v>
      </c>
      <c r="AE3194" s="3" t="str">
        <f>IFERROR(LEFT(AD3194,(FIND(",",AD3194,1)-1)),"")</f>
        <v>Parker</v>
      </c>
      <c r="AF3194" s="51" t="s">
        <v>3475</v>
      </c>
    </row>
    <row r="3195" spans="30:32" x14ac:dyDescent="0.3">
      <c r="AD3195" s="44"/>
      <c r="AE3195" s="3" t="str">
        <f>IFERROR(LEFT(AD3195,(FIND(",",AD3195,1)-1)),"")</f>
        <v/>
      </c>
      <c r="AF3195" s="52"/>
    </row>
    <row r="3196" spans="30:32" x14ac:dyDescent="0.3">
      <c r="AD3196" s="43" t="s">
        <v>3476</v>
      </c>
      <c r="AE3196" s="3" t="str">
        <f>IFERROR(LEFT(AD3196,(FIND(",",AD3196,1)-1)),"")</f>
        <v>Parris</v>
      </c>
      <c r="AF3196" s="51" t="s">
        <v>3477</v>
      </c>
    </row>
    <row r="3197" spans="30:32" x14ac:dyDescent="0.3">
      <c r="AD3197" s="44"/>
      <c r="AE3197" s="3" t="str">
        <f>IFERROR(LEFT(AD3197,(FIND(",",AD3197,1)-1)),"")</f>
        <v/>
      </c>
      <c r="AF3197" s="52"/>
    </row>
    <row r="3198" spans="30:32" x14ac:dyDescent="0.3">
      <c r="AD3198" s="43" t="s">
        <v>3478</v>
      </c>
      <c r="AE3198" s="3" t="str">
        <f>IFERROR(LEFT(AD3198,(FIND(",",AD3198,1)-1)),"")</f>
        <v>Pascrell</v>
      </c>
      <c r="AF3198" s="51" t="s">
        <v>3479</v>
      </c>
    </row>
    <row r="3199" spans="30:32" x14ac:dyDescent="0.3">
      <c r="AD3199" s="44"/>
      <c r="AE3199" s="3" t="str">
        <f>IFERROR(LEFT(AD3199,(FIND(",",AD3199,1)-1)),"")</f>
        <v/>
      </c>
      <c r="AF3199" s="52"/>
    </row>
    <row r="3200" spans="30:32" x14ac:dyDescent="0.3">
      <c r="AD3200" s="43" t="s">
        <v>3480</v>
      </c>
      <c r="AE3200" s="3" t="str">
        <f>IFERROR(LEFT(AD3200,(FIND(",",AD3200,1)-1)),"")</f>
        <v>Pashayan</v>
      </c>
      <c r="AF3200" s="51" t="s">
        <v>3481</v>
      </c>
    </row>
    <row r="3201" spans="30:32" x14ac:dyDescent="0.3">
      <c r="AD3201" s="44"/>
      <c r="AE3201" s="3" t="str">
        <f>IFERROR(LEFT(AD3201,(FIND(",",AD3201,1)-1)),"")</f>
        <v/>
      </c>
      <c r="AF3201" s="52"/>
    </row>
    <row r="3202" spans="30:32" x14ac:dyDescent="0.3">
      <c r="AD3202" s="43" t="s">
        <v>3482</v>
      </c>
      <c r="AE3202" s="3" t="str">
        <f>IFERROR(LEFT(AD3202,(FIND(",",AD3202,1)-1)),"")</f>
        <v>Passman</v>
      </c>
      <c r="AF3202" s="51" t="s">
        <v>3483</v>
      </c>
    </row>
    <row r="3203" spans="30:32" x14ac:dyDescent="0.3">
      <c r="AD3203" s="44"/>
      <c r="AE3203" s="3" t="str">
        <f>IFERROR(LEFT(AD3203,(FIND(",",AD3203,1)-1)),"")</f>
        <v/>
      </c>
      <c r="AF3203" s="52"/>
    </row>
    <row r="3204" spans="30:32" x14ac:dyDescent="0.3">
      <c r="AD3204" s="43" t="s">
        <v>3484</v>
      </c>
      <c r="AE3204" s="3" t="str">
        <f>IFERROR(LEFT(AD3204,(FIND(",",AD3204,1)-1)),"")</f>
        <v>Pastor</v>
      </c>
      <c r="AF3204" s="51" t="s">
        <v>3485</v>
      </c>
    </row>
    <row r="3205" spans="30:32" x14ac:dyDescent="0.3">
      <c r="AD3205" s="44"/>
      <c r="AE3205" s="3" t="str">
        <f>IFERROR(LEFT(AD3205,(FIND(",",AD3205,1)-1)),"")</f>
        <v/>
      </c>
      <c r="AF3205" s="52"/>
    </row>
    <row r="3206" spans="30:32" x14ac:dyDescent="0.3">
      <c r="AD3206" s="43" t="s">
        <v>3486</v>
      </c>
      <c r="AE3206" s="3" t="str">
        <f>IFERROR(LEFT(AD3206,(FIND(",",AD3206,1)-1)),"")</f>
        <v>Pastore</v>
      </c>
      <c r="AF3206" s="51" t="s">
        <v>3487</v>
      </c>
    </row>
    <row r="3207" spans="30:32" x14ac:dyDescent="0.3">
      <c r="AD3207" s="44"/>
      <c r="AE3207" s="3" t="str">
        <f>IFERROR(LEFT(AD3207,(FIND(",",AD3207,1)-1)),"")</f>
        <v/>
      </c>
      <c r="AF3207" s="52"/>
    </row>
    <row r="3208" spans="30:32" x14ac:dyDescent="0.3">
      <c r="AD3208" s="43" t="s">
        <v>3488</v>
      </c>
      <c r="AE3208" s="3" t="str">
        <f>IFERROR(LEFT(AD3208,(FIND(",",AD3208,1)-1)),"")</f>
        <v>Patman</v>
      </c>
      <c r="AF3208" s="51" t="s">
        <v>3489</v>
      </c>
    </row>
    <row r="3209" spans="30:32" x14ac:dyDescent="0.3">
      <c r="AD3209" s="44"/>
      <c r="AE3209" s="3" t="str">
        <f>IFERROR(LEFT(AD3209,(FIND(",",AD3209,1)-1)),"")</f>
        <v/>
      </c>
      <c r="AF3209" s="52"/>
    </row>
    <row r="3210" spans="30:32" x14ac:dyDescent="0.3">
      <c r="AD3210" s="43" t="s">
        <v>3490</v>
      </c>
      <c r="AE3210" s="3" t="str">
        <f>IFERROR(LEFT(AD3210,(FIND(",",AD3210,1)-1)),"")</f>
        <v>Patman</v>
      </c>
      <c r="AF3210" s="51" t="s">
        <v>3491</v>
      </c>
    </row>
    <row r="3211" spans="30:32" x14ac:dyDescent="0.3">
      <c r="AD3211" s="44"/>
      <c r="AE3211" s="3" t="str">
        <f>IFERROR(LEFT(AD3211,(FIND(",",AD3211,1)-1)),"")</f>
        <v/>
      </c>
      <c r="AF3211" s="52"/>
    </row>
    <row r="3212" spans="30:32" x14ac:dyDescent="0.3">
      <c r="AD3212" s="43" t="s">
        <v>3492</v>
      </c>
      <c r="AE3212" s="3" t="str">
        <f>IFERROR(LEFT(AD3212,(FIND(",",AD3212,1)-1)),"")</f>
        <v>Patten</v>
      </c>
      <c r="AF3212" s="51" t="s">
        <v>3493</v>
      </c>
    </row>
    <row r="3213" spans="30:32" x14ac:dyDescent="0.3">
      <c r="AD3213" s="44"/>
      <c r="AE3213" s="3" t="str">
        <f>IFERROR(LEFT(AD3213,(FIND(",",AD3213,1)-1)),"")</f>
        <v/>
      </c>
      <c r="AF3213" s="52"/>
    </row>
    <row r="3214" spans="30:32" ht="27.6" x14ac:dyDescent="0.3">
      <c r="AD3214" s="43" t="s">
        <v>3494</v>
      </c>
      <c r="AE3214" s="3" t="str">
        <f>IFERROR(LEFT(AD3214,(FIND(",",AD3214,1)-1)),"")</f>
        <v>Patterson</v>
      </c>
      <c r="AF3214" s="51" t="s">
        <v>3495</v>
      </c>
    </row>
    <row r="3215" spans="30:32" x14ac:dyDescent="0.3">
      <c r="AD3215" s="44"/>
      <c r="AE3215" s="3" t="str">
        <f>IFERROR(LEFT(AD3215,(FIND(",",AD3215,1)-1)),"")</f>
        <v/>
      </c>
      <c r="AF3215" s="52"/>
    </row>
    <row r="3216" spans="30:32" x14ac:dyDescent="0.3">
      <c r="AD3216" s="43" t="s">
        <v>3496</v>
      </c>
      <c r="AE3216" s="3" t="str">
        <f>IFERROR(LEFT(AD3216,(FIND(",",AD3216,1)-1)),"")</f>
        <v>Patterson</v>
      </c>
      <c r="AF3216" s="51" t="s">
        <v>3497</v>
      </c>
    </row>
    <row r="3217" spans="30:32" x14ac:dyDescent="0.3">
      <c r="AD3217" s="44"/>
      <c r="AE3217" s="3" t="str">
        <f>IFERROR(LEFT(AD3217,(FIND(",",AD3217,1)-1)),"")</f>
        <v/>
      </c>
      <c r="AF3217" s="52"/>
    </row>
    <row r="3218" spans="30:32" x14ac:dyDescent="0.3">
      <c r="AD3218" s="43" t="s">
        <v>3498</v>
      </c>
      <c r="AE3218" s="3" t="str">
        <f>IFERROR(LEFT(AD3218,(FIND(",",AD3218,1)-1)),"")</f>
        <v>Pattison</v>
      </c>
      <c r="AF3218" s="51" t="s">
        <v>3499</v>
      </c>
    </row>
    <row r="3219" spans="30:32" x14ac:dyDescent="0.3">
      <c r="AD3219" s="44"/>
      <c r="AE3219" s="3" t="str">
        <f>IFERROR(LEFT(AD3219,(FIND(",",AD3219,1)-1)),"")</f>
        <v/>
      </c>
      <c r="AF3219" s="52"/>
    </row>
    <row r="3220" spans="30:32" x14ac:dyDescent="0.3">
      <c r="AD3220" s="43" t="s">
        <v>3500</v>
      </c>
      <c r="AE3220" s="3" t="str">
        <f>IFERROR(LEFT(AD3220,(FIND(",",AD3220,1)-1)),"")</f>
        <v>Paul</v>
      </c>
      <c r="AF3220" s="51" t="s">
        <v>3501</v>
      </c>
    </row>
    <row r="3221" spans="30:32" x14ac:dyDescent="0.3">
      <c r="AD3221" s="44"/>
      <c r="AE3221" s="3" t="str">
        <f>IFERROR(LEFT(AD3221,(FIND(",",AD3221,1)-1)),"")</f>
        <v/>
      </c>
      <c r="AF3221" s="52"/>
    </row>
    <row r="3222" spans="30:32" x14ac:dyDescent="0.3">
      <c r="AD3222" s="43" t="s">
        <v>3502</v>
      </c>
      <c r="AE3222" s="3" t="str">
        <f>IFERROR(LEFT(AD3222,(FIND(",",AD3222,1)-1)),"")</f>
        <v>Paul</v>
      </c>
      <c r="AF3222" s="51" t="s">
        <v>3503</v>
      </c>
    </row>
    <row r="3223" spans="30:32" x14ac:dyDescent="0.3">
      <c r="AD3223" s="44"/>
      <c r="AE3223" s="3" t="str">
        <f>IFERROR(LEFT(AD3223,(FIND(",",AD3223,1)-1)),"")</f>
        <v/>
      </c>
      <c r="AF3223" s="52"/>
    </row>
    <row r="3224" spans="30:32" x14ac:dyDescent="0.3">
      <c r="AD3224" s="43" t="s">
        <v>3504</v>
      </c>
      <c r="AE3224" s="3" t="str">
        <f>IFERROR(LEFT(AD3224,(FIND(",",AD3224,1)-1)),"")</f>
        <v>Paulsen</v>
      </c>
      <c r="AF3224" s="51" t="s">
        <v>3505</v>
      </c>
    </row>
    <row r="3225" spans="30:32" x14ac:dyDescent="0.3">
      <c r="AD3225" s="44"/>
      <c r="AE3225" s="3" t="str">
        <f>IFERROR(LEFT(AD3225,(FIND(",",AD3225,1)-1)),"")</f>
        <v/>
      </c>
      <c r="AF3225" s="52"/>
    </row>
    <row r="3226" spans="30:32" x14ac:dyDescent="0.3">
      <c r="AD3226" s="43" t="s">
        <v>3506</v>
      </c>
      <c r="AE3226" s="3" t="str">
        <f>IFERROR(LEFT(AD3226,(FIND(",",AD3226,1)-1)),"")</f>
        <v>Paxon</v>
      </c>
      <c r="AF3226" s="51" t="s">
        <v>3507</v>
      </c>
    </row>
    <row r="3227" spans="30:32" x14ac:dyDescent="0.3">
      <c r="AD3227" s="44"/>
      <c r="AE3227" s="3" t="str">
        <f>IFERROR(LEFT(AD3227,(FIND(",",AD3227,1)-1)),"")</f>
        <v/>
      </c>
      <c r="AF3227" s="52"/>
    </row>
    <row r="3228" spans="30:32" x14ac:dyDescent="0.3">
      <c r="AD3228" s="43" t="s">
        <v>3508</v>
      </c>
      <c r="AE3228" s="3" t="str">
        <f>IFERROR(LEFT(AD3228,(FIND(",",AD3228,1)-1)),"")</f>
        <v>Payne</v>
      </c>
      <c r="AF3228" s="51" t="s">
        <v>3509</v>
      </c>
    </row>
    <row r="3229" spans="30:32" x14ac:dyDescent="0.3">
      <c r="AD3229" s="44"/>
      <c r="AE3229" s="3" t="str">
        <f>IFERROR(LEFT(AD3229,(FIND(",",AD3229,1)-1)),"")</f>
        <v/>
      </c>
      <c r="AF3229" s="52"/>
    </row>
    <row r="3230" spans="30:32" x14ac:dyDescent="0.3">
      <c r="AD3230" s="43" t="s">
        <v>3510</v>
      </c>
      <c r="AE3230" s="3" t="str">
        <f>IFERROR(LEFT(AD3230,(FIND(",",AD3230,1)-1)),"")</f>
        <v>Payne</v>
      </c>
      <c r="AF3230" s="51" t="s">
        <v>3511</v>
      </c>
    </row>
    <row r="3231" spans="30:32" x14ac:dyDescent="0.3">
      <c r="AD3231" s="44"/>
      <c r="AE3231" s="3" t="str">
        <f>IFERROR(LEFT(AD3231,(FIND(",",AD3231,1)-1)),"")</f>
        <v/>
      </c>
      <c r="AF3231" s="52"/>
    </row>
    <row r="3232" spans="30:32" x14ac:dyDescent="0.3">
      <c r="AD3232" s="43" t="s">
        <v>3512</v>
      </c>
      <c r="AE3232" s="3" t="str">
        <f>IFERROR(LEFT(AD3232,(FIND(",",AD3232,1)-1)),"")</f>
        <v>Payne</v>
      </c>
      <c r="AF3232" s="51" t="s">
        <v>3513</v>
      </c>
    </row>
    <row r="3233" spans="30:32" x14ac:dyDescent="0.3">
      <c r="AD3233" s="44"/>
      <c r="AE3233" s="3" t="str">
        <f>IFERROR(LEFT(AD3233,(FIND(",",AD3233,1)-1)),"")</f>
        <v/>
      </c>
      <c r="AF3233" s="52"/>
    </row>
    <row r="3234" spans="30:32" x14ac:dyDescent="0.3">
      <c r="AD3234" s="43" t="s">
        <v>3514</v>
      </c>
      <c r="AE3234" s="3" t="str">
        <f>IFERROR(LEFT(AD3234,(FIND(",",AD3234,1)-1)),"")</f>
        <v>Pearce</v>
      </c>
      <c r="AF3234" s="51" t="s">
        <v>3515</v>
      </c>
    </row>
    <row r="3235" spans="30:32" x14ac:dyDescent="0.3">
      <c r="AD3235" s="44"/>
      <c r="AE3235" s="3" t="str">
        <f>IFERROR(LEFT(AD3235,(FIND(",",AD3235,1)-1)),"")</f>
        <v/>
      </c>
      <c r="AF3235" s="52"/>
    </row>
    <row r="3236" spans="30:32" x14ac:dyDescent="0.3">
      <c r="AD3236" s="43" t="s">
        <v>3516</v>
      </c>
      <c r="AE3236" s="3" t="str">
        <f>IFERROR(LEFT(AD3236,(FIND(",",AD3236,1)-1)),"")</f>
        <v>Pearson</v>
      </c>
      <c r="AF3236" s="51" t="s">
        <v>3517</v>
      </c>
    </row>
    <row r="3237" spans="30:32" x14ac:dyDescent="0.3">
      <c r="AD3237" s="44"/>
      <c r="AE3237" s="3" t="str">
        <f>IFERROR(LEFT(AD3237,(FIND(",",AD3237,1)-1)),"")</f>
        <v/>
      </c>
      <c r="AF3237" s="52"/>
    </row>
    <row r="3238" spans="30:32" x14ac:dyDescent="0.3">
      <c r="AD3238" s="43" t="s">
        <v>3518</v>
      </c>
      <c r="AE3238" s="3" t="str">
        <f>IFERROR(LEFT(AD3238,(FIND(",",AD3238,1)-1)),"")</f>
        <v>Pease</v>
      </c>
      <c r="AF3238" s="51" t="s">
        <v>3519</v>
      </c>
    </row>
    <row r="3239" spans="30:32" x14ac:dyDescent="0.3">
      <c r="AD3239" s="44"/>
      <c r="AE3239" s="3" t="str">
        <f>IFERROR(LEFT(AD3239,(FIND(",",AD3239,1)-1)),"")</f>
        <v/>
      </c>
      <c r="AF3239" s="52"/>
    </row>
    <row r="3240" spans="30:32" x14ac:dyDescent="0.3">
      <c r="AD3240" s="43" t="s">
        <v>3520</v>
      </c>
      <c r="AE3240" s="3" t="str">
        <f>IFERROR(LEFT(AD3240,(FIND(",",AD3240,1)-1)),"")</f>
        <v>Pease</v>
      </c>
      <c r="AF3240" s="51" t="s">
        <v>3521</v>
      </c>
    </row>
    <row r="3241" spans="30:32" x14ac:dyDescent="0.3">
      <c r="AD3241" s="44"/>
      <c r="AE3241" s="3" t="str">
        <f>IFERROR(LEFT(AD3241,(FIND(",",AD3241,1)-1)),"")</f>
        <v/>
      </c>
      <c r="AF3241" s="52"/>
    </row>
    <row r="3242" spans="30:32" x14ac:dyDescent="0.3">
      <c r="AD3242" s="43" t="s">
        <v>3522</v>
      </c>
      <c r="AE3242" s="3" t="str">
        <f>IFERROR(LEFT(AD3242,(FIND(",",AD3242,1)-1)),"")</f>
        <v>Pell</v>
      </c>
      <c r="AF3242" s="51" t="s">
        <v>3523</v>
      </c>
    </row>
    <row r="3243" spans="30:32" x14ac:dyDescent="0.3">
      <c r="AD3243" s="44"/>
      <c r="AE3243" s="3" t="str">
        <f>IFERROR(LEFT(AD3243,(FIND(",",AD3243,1)-1)),"")</f>
        <v/>
      </c>
      <c r="AF3243" s="52"/>
    </row>
    <row r="3244" spans="30:32" x14ac:dyDescent="0.3">
      <c r="AD3244" s="43" t="s">
        <v>3524</v>
      </c>
      <c r="AE3244" s="3" t="str">
        <f>IFERROR(LEFT(AD3244,(FIND(",",AD3244,1)-1)),"")</f>
        <v>Pelosi</v>
      </c>
      <c r="AF3244" s="51" t="s">
        <v>3525</v>
      </c>
    </row>
    <row r="3245" spans="30:32" x14ac:dyDescent="0.3">
      <c r="AD3245" s="44"/>
      <c r="AE3245" s="3" t="str">
        <f>IFERROR(LEFT(AD3245,(FIND(",",AD3245,1)-1)),"")</f>
        <v/>
      </c>
      <c r="AF3245" s="52"/>
    </row>
    <row r="3246" spans="30:32" x14ac:dyDescent="0.3">
      <c r="AD3246" s="43" t="s">
        <v>3526</v>
      </c>
      <c r="AE3246" s="3" t="str">
        <f>IFERROR(LEFT(AD3246,(FIND(",",AD3246,1)-1)),"")</f>
        <v>Pence</v>
      </c>
      <c r="AF3246" s="51" t="s">
        <v>3527</v>
      </c>
    </row>
    <row r="3247" spans="30:32" x14ac:dyDescent="0.3">
      <c r="AD3247" s="44"/>
      <c r="AE3247" s="3" t="str">
        <f>IFERROR(LEFT(AD3247,(FIND(",",AD3247,1)-1)),"")</f>
        <v/>
      </c>
      <c r="AF3247" s="52"/>
    </row>
    <row r="3248" spans="30:32" x14ac:dyDescent="0.3">
      <c r="AD3248" s="43" t="s">
        <v>3528</v>
      </c>
      <c r="AE3248" s="3" t="str">
        <f>IFERROR(LEFT(AD3248,(FIND(",",AD3248,1)-1)),"")</f>
        <v>Penny</v>
      </c>
      <c r="AF3248" s="51" t="s">
        <v>3529</v>
      </c>
    </row>
    <row r="3249" spans="30:32" x14ac:dyDescent="0.3">
      <c r="AD3249" s="44"/>
      <c r="AE3249" s="3" t="str">
        <f>IFERROR(LEFT(AD3249,(FIND(",",AD3249,1)-1)),"")</f>
        <v/>
      </c>
      <c r="AF3249" s="52"/>
    </row>
    <row r="3250" spans="30:32" x14ac:dyDescent="0.3">
      <c r="AD3250" s="43" t="s">
        <v>3530</v>
      </c>
      <c r="AE3250" s="3" t="str">
        <f>IFERROR(LEFT(AD3250,(FIND(",",AD3250,1)-1)),"")</f>
        <v>Pepper</v>
      </c>
      <c r="AF3250" s="51" t="s">
        <v>3531</v>
      </c>
    </row>
    <row r="3251" spans="30:32" x14ac:dyDescent="0.3">
      <c r="AD3251" s="44"/>
      <c r="AE3251" s="3" t="str">
        <f>IFERROR(LEFT(AD3251,(FIND(",",AD3251,1)-1)),"")</f>
        <v/>
      </c>
      <c r="AF3251" s="52"/>
    </row>
    <row r="3252" spans="30:32" x14ac:dyDescent="0.3">
      <c r="AD3252" s="43" t="s">
        <v>3532</v>
      </c>
      <c r="AE3252" s="3" t="str">
        <f>IFERROR(LEFT(AD3252,(FIND(",",AD3252,1)-1)),"")</f>
        <v>Percy</v>
      </c>
      <c r="AF3252" s="51" t="s">
        <v>3533</v>
      </c>
    </row>
    <row r="3253" spans="30:32" x14ac:dyDescent="0.3">
      <c r="AD3253" s="44"/>
      <c r="AE3253" s="3" t="str">
        <f>IFERROR(LEFT(AD3253,(FIND(",",AD3253,1)-1)),"")</f>
        <v/>
      </c>
      <c r="AF3253" s="52"/>
    </row>
    <row r="3254" spans="30:32" x14ac:dyDescent="0.3">
      <c r="AD3254" s="43" t="s">
        <v>3534</v>
      </c>
      <c r="AE3254" s="3" t="str">
        <f>IFERROR(LEFT(AD3254,(FIND(",",AD3254,1)-1)),"")</f>
        <v>Perdue</v>
      </c>
      <c r="AF3254" s="51" t="s">
        <v>3535</v>
      </c>
    </row>
    <row r="3255" spans="30:32" x14ac:dyDescent="0.3">
      <c r="AD3255" s="44"/>
      <c r="AE3255" s="3" t="str">
        <f>IFERROR(LEFT(AD3255,(FIND(",",AD3255,1)-1)),"")</f>
        <v/>
      </c>
      <c r="AF3255" s="52"/>
    </row>
    <row r="3256" spans="30:32" x14ac:dyDescent="0.3">
      <c r="AD3256" s="43" t="s">
        <v>3536</v>
      </c>
      <c r="AE3256" s="3" t="str">
        <f>IFERROR(LEFT(AD3256,(FIND(",",AD3256,1)-1)),"")</f>
        <v>Perkins</v>
      </c>
      <c r="AF3256" s="51" t="s">
        <v>3537</v>
      </c>
    </row>
    <row r="3257" spans="30:32" x14ac:dyDescent="0.3">
      <c r="AD3257" s="44"/>
      <c r="AE3257" s="3" t="str">
        <f>IFERROR(LEFT(AD3257,(FIND(",",AD3257,1)-1)),"")</f>
        <v/>
      </c>
      <c r="AF3257" s="52"/>
    </row>
    <row r="3258" spans="30:32" x14ac:dyDescent="0.3">
      <c r="AD3258" s="43" t="s">
        <v>3538</v>
      </c>
      <c r="AE3258" s="3" t="str">
        <f>IFERROR(LEFT(AD3258,(FIND(",",AD3258,1)-1)),"")</f>
        <v>Perkins</v>
      </c>
      <c r="AF3258" s="51" t="s">
        <v>3539</v>
      </c>
    </row>
    <row r="3259" spans="30:32" x14ac:dyDescent="0.3">
      <c r="AD3259" s="44"/>
      <c r="AE3259" s="3" t="str">
        <f>IFERROR(LEFT(AD3259,(FIND(",",AD3259,1)-1)),"")</f>
        <v/>
      </c>
      <c r="AF3259" s="52"/>
    </row>
    <row r="3260" spans="30:32" x14ac:dyDescent="0.3">
      <c r="AD3260" s="43" t="s">
        <v>3540</v>
      </c>
      <c r="AE3260" s="3" t="str">
        <f>IFERROR(LEFT(AD3260,(FIND(",",AD3260,1)-1)),"")</f>
        <v>Perlmutter</v>
      </c>
      <c r="AF3260" s="51" t="s">
        <v>3541</v>
      </c>
    </row>
    <row r="3261" spans="30:32" x14ac:dyDescent="0.3">
      <c r="AD3261" s="44"/>
      <c r="AE3261" s="3" t="str">
        <f>IFERROR(LEFT(AD3261,(FIND(",",AD3261,1)-1)),"")</f>
        <v/>
      </c>
      <c r="AF3261" s="52"/>
    </row>
    <row r="3262" spans="30:32" x14ac:dyDescent="0.3">
      <c r="AD3262" s="43" t="s">
        <v>3542</v>
      </c>
      <c r="AE3262" s="3" t="str">
        <f>IFERROR(LEFT(AD3262,(FIND(",",AD3262,1)-1)),"")</f>
        <v>Perriello</v>
      </c>
      <c r="AF3262" s="51" t="s">
        <v>3543</v>
      </c>
    </row>
    <row r="3263" spans="30:32" x14ac:dyDescent="0.3">
      <c r="AD3263" s="44"/>
      <c r="AE3263" s="3" t="str">
        <f>IFERROR(LEFT(AD3263,(FIND(",",AD3263,1)-1)),"")</f>
        <v/>
      </c>
      <c r="AF3263" s="52"/>
    </row>
    <row r="3264" spans="30:32" x14ac:dyDescent="0.3">
      <c r="AD3264" s="43" t="s">
        <v>3544</v>
      </c>
      <c r="AE3264" s="3" t="str">
        <f>IFERROR(LEFT(AD3264,(FIND(",",AD3264,1)-1)),"")</f>
        <v>Perry</v>
      </c>
      <c r="AF3264" s="51" t="s">
        <v>3545</v>
      </c>
    </row>
    <row r="3265" spans="30:32" x14ac:dyDescent="0.3">
      <c r="AD3265" s="44"/>
      <c r="AE3265" s="3" t="str">
        <f>IFERROR(LEFT(AD3265,(FIND(",",AD3265,1)-1)),"")</f>
        <v/>
      </c>
      <c r="AF3265" s="52"/>
    </row>
    <row r="3266" spans="30:32" x14ac:dyDescent="0.3">
      <c r="AD3266" s="43" t="s">
        <v>3546</v>
      </c>
      <c r="AE3266" s="3" t="str">
        <f>IFERROR(LEFT(AD3266,(FIND(",",AD3266,1)-1)),"")</f>
        <v>Peters</v>
      </c>
      <c r="AF3266" s="51" t="s">
        <v>3547</v>
      </c>
    </row>
    <row r="3267" spans="30:32" x14ac:dyDescent="0.3">
      <c r="AD3267" s="44"/>
      <c r="AE3267" s="3" t="str">
        <f>IFERROR(LEFT(AD3267,(FIND(",",AD3267,1)-1)),"")</f>
        <v/>
      </c>
      <c r="AF3267" s="52"/>
    </row>
    <row r="3268" spans="30:32" x14ac:dyDescent="0.3">
      <c r="AD3268" s="43" t="s">
        <v>3548</v>
      </c>
      <c r="AE3268" s="3" t="str">
        <f>IFERROR(LEFT(AD3268,(FIND(",",AD3268,1)-1)),"")</f>
        <v>Peters</v>
      </c>
      <c r="AF3268" s="51" t="s">
        <v>3549</v>
      </c>
    </row>
    <row r="3269" spans="30:32" x14ac:dyDescent="0.3">
      <c r="AD3269" s="44"/>
      <c r="AE3269" s="3" t="str">
        <f>IFERROR(LEFT(AD3269,(FIND(",",AD3269,1)-1)),"")</f>
        <v/>
      </c>
      <c r="AF3269" s="52"/>
    </row>
    <row r="3270" spans="30:32" x14ac:dyDescent="0.3">
      <c r="AD3270" s="43" t="s">
        <v>3550</v>
      </c>
      <c r="AE3270" s="3" t="str">
        <f>IFERROR(LEFT(AD3270,(FIND(",",AD3270,1)-1)),"")</f>
        <v>Peterson</v>
      </c>
      <c r="AF3270" s="51" t="s">
        <v>3551</v>
      </c>
    </row>
    <row r="3271" spans="30:32" x14ac:dyDescent="0.3">
      <c r="AD3271" s="44"/>
      <c r="AE3271" s="3" t="str">
        <f>IFERROR(LEFT(AD3271,(FIND(",",AD3271,1)-1)),"")</f>
        <v/>
      </c>
      <c r="AF3271" s="52"/>
    </row>
    <row r="3272" spans="30:32" x14ac:dyDescent="0.3">
      <c r="AD3272" s="43" t="s">
        <v>3552</v>
      </c>
      <c r="AE3272" s="3" t="str">
        <f>IFERROR(LEFT(AD3272,(FIND(",",AD3272,1)-1)),"")</f>
        <v>Peterson</v>
      </c>
      <c r="AF3272" s="51" t="s">
        <v>3553</v>
      </c>
    </row>
    <row r="3273" spans="30:32" x14ac:dyDescent="0.3">
      <c r="AD3273" s="44"/>
      <c r="AE3273" s="3" t="str">
        <f>IFERROR(LEFT(AD3273,(FIND(",",AD3273,1)-1)),"")</f>
        <v/>
      </c>
      <c r="AF3273" s="52"/>
    </row>
    <row r="3274" spans="30:32" x14ac:dyDescent="0.3">
      <c r="AD3274" s="43" t="s">
        <v>3554</v>
      </c>
      <c r="AE3274" s="3" t="str">
        <f>IFERROR(LEFT(AD3274,(FIND(",",AD3274,1)-1)),"")</f>
        <v>Peterson</v>
      </c>
      <c r="AF3274" s="51" t="s">
        <v>3555</v>
      </c>
    </row>
    <row r="3275" spans="30:32" x14ac:dyDescent="0.3">
      <c r="AD3275" s="44"/>
      <c r="AE3275" s="3" t="str">
        <f>IFERROR(LEFT(AD3275,(FIND(",",AD3275,1)-1)),"")</f>
        <v/>
      </c>
      <c r="AF3275" s="52"/>
    </row>
    <row r="3276" spans="30:32" x14ac:dyDescent="0.3">
      <c r="AD3276" s="43" t="s">
        <v>3556</v>
      </c>
      <c r="AE3276" s="3" t="str">
        <f>IFERROR(LEFT(AD3276,(FIND(",",AD3276,1)-1)),"")</f>
        <v>Petri</v>
      </c>
      <c r="AF3276" s="51" t="s">
        <v>3557</v>
      </c>
    </row>
    <row r="3277" spans="30:32" x14ac:dyDescent="0.3">
      <c r="AD3277" s="44"/>
      <c r="AE3277" s="3" t="str">
        <f>IFERROR(LEFT(AD3277,(FIND(",",AD3277,1)-1)),"")</f>
        <v/>
      </c>
      <c r="AF3277" s="52"/>
    </row>
    <row r="3278" spans="30:32" x14ac:dyDescent="0.3">
      <c r="AD3278" s="43" t="s">
        <v>3558</v>
      </c>
      <c r="AE3278" s="3" t="str">
        <f>IFERROR(LEFT(AD3278,(FIND(",",AD3278,1)-1)),"")</f>
        <v>Pettis</v>
      </c>
      <c r="AF3278" s="51" t="s">
        <v>3559</v>
      </c>
    </row>
    <row r="3279" spans="30:32" x14ac:dyDescent="0.3">
      <c r="AD3279" s="44"/>
      <c r="AE3279" s="3" t="str">
        <f>IFERROR(LEFT(AD3279,(FIND(",",AD3279,1)-1)),"")</f>
        <v/>
      </c>
      <c r="AF3279" s="52"/>
    </row>
    <row r="3280" spans="30:32" x14ac:dyDescent="0.3">
      <c r="AD3280" s="43" t="s">
        <v>3560</v>
      </c>
      <c r="AE3280" s="3" t="str">
        <f>IFERROR(LEFT(AD3280,(FIND(",",AD3280,1)-1)),"")</f>
        <v>Pettis</v>
      </c>
      <c r="AF3280" s="51" t="s">
        <v>3561</v>
      </c>
    </row>
    <row r="3281" spans="30:32" x14ac:dyDescent="0.3">
      <c r="AD3281" s="44"/>
      <c r="AE3281" s="3" t="str">
        <f>IFERROR(LEFT(AD3281,(FIND(",",AD3281,1)-1)),"")</f>
        <v/>
      </c>
      <c r="AF3281" s="52"/>
    </row>
    <row r="3282" spans="30:32" x14ac:dyDescent="0.3">
      <c r="AD3282" s="43" t="s">
        <v>3562</v>
      </c>
      <c r="AE3282" s="3" t="str">
        <f>IFERROR(LEFT(AD3282,(FIND(",",AD3282,1)-1)),"")</f>
        <v>Peyser</v>
      </c>
      <c r="AF3282" s="51" t="s">
        <v>3563</v>
      </c>
    </row>
    <row r="3283" spans="30:32" x14ac:dyDescent="0.3">
      <c r="AD3283" s="44"/>
      <c r="AE3283" s="3" t="str">
        <f>IFERROR(LEFT(AD3283,(FIND(",",AD3283,1)-1)),"")</f>
        <v/>
      </c>
      <c r="AF3283" s="52"/>
    </row>
    <row r="3284" spans="30:32" x14ac:dyDescent="0.3">
      <c r="AD3284" s="43" t="s">
        <v>3564</v>
      </c>
      <c r="AE3284" s="3" t="str">
        <f>IFERROR(LEFT(AD3284,(FIND(",",AD3284,1)-1)),"")</f>
        <v>Phelps</v>
      </c>
      <c r="AF3284" s="51" t="s">
        <v>3565</v>
      </c>
    </row>
    <row r="3285" spans="30:32" x14ac:dyDescent="0.3">
      <c r="AD3285" s="44"/>
      <c r="AE3285" s="3" t="str">
        <f>IFERROR(LEFT(AD3285,(FIND(",",AD3285,1)-1)),"")</f>
        <v/>
      </c>
      <c r="AF3285" s="52"/>
    </row>
    <row r="3286" spans="30:32" ht="27.6" x14ac:dyDescent="0.3">
      <c r="AD3286" s="43" t="s">
        <v>3566</v>
      </c>
      <c r="AE3286" s="3" t="str">
        <f>IFERROR(LEFT(AD3286,(FIND(",",AD3286,1)-1)),"")</f>
        <v>Pickering</v>
      </c>
      <c r="AF3286" s="51" t="s">
        <v>3567</v>
      </c>
    </row>
    <row r="3287" spans="30:32" x14ac:dyDescent="0.3">
      <c r="AD3287" s="44"/>
      <c r="AE3287" s="3" t="str">
        <f>IFERROR(LEFT(AD3287,(FIND(",",AD3287,1)-1)),"")</f>
        <v/>
      </c>
      <c r="AF3287" s="52"/>
    </row>
    <row r="3288" spans="30:32" x14ac:dyDescent="0.3">
      <c r="AD3288" s="43" t="s">
        <v>3568</v>
      </c>
      <c r="AE3288" s="3" t="str">
        <f>IFERROR(LEFT(AD3288,(FIND(",",AD3288,1)-1)),"")</f>
        <v>Pickett</v>
      </c>
      <c r="AF3288" s="51" t="s">
        <v>3569</v>
      </c>
    </row>
    <row r="3289" spans="30:32" x14ac:dyDescent="0.3">
      <c r="AD3289" s="44"/>
      <c r="AE3289" s="3" t="str">
        <f>IFERROR(LEFT(AD3289,(FIND(",",AD3289,1)-1)),"")</f>
        <v/>
      </c>
      <c r="AF3289" s="52"/>
    </row>
    <row r="3290" spans="30:32" x14ac:dyDescent="0.3">
      <c r="AD3290" s="43" t="s">
        <v>3570</v>
      </c>
      <c r="AE3290" s="3" t="str">
        <f>IFERROR(LEFT(AD3290,(FIND(",",AD3290,1)-1)),"")</f>
        <v>Pickle</v>
      </c>
      <c r="AF3290" s="51" t="s">
        <v>3571</v>
      </c>
    </row>
    <row r="3291" spans="30:32" x14ac:dyDescent="0.3">
      <c r="AD3291" s="44"/>
      <c r="AE3291" s="3" t="str">
        <f>IFERROR(LEFT(AD3291,(FIND(",",AD3291,1)-1)),"")</f>
        <v/>
      </c>
      <c r="AF3291" s="52"/>
    </row>
    <row r="3292" spans="30:32" x14ac:dyDescent="0.3">
      <c r="AD3292" s="43" t="s">
        <v>3572</v>
      </c>
      <c r="AE3292" s="3" t="str">
        <f>IFERROR(LEFT(AD3292,(FIND(",",AD3292,1)-1)),"")</f>
        <v>Pierluisi</v>
      </c>
      <c r="AF3292" s="51" t="s">
        <v>3573</v>
      </c>
    </row>
    <row r="3293" spans="30:32" x14ac:dyDescent="0.3">
      <c r="AD3293" s="44"/>
      <c r="AE3293" s="3" t="str">
        <f>IFERROR(LEFT(AD3293,(FIND(",",AD3293,1)-1)),"")</f>
        <v/>
      </c>
      <c r="AF3293" s="52"/>
    </row>
    <row r="3294" spans="30:32" x14ac:dyDescent="0.3">
      <c r="AD3294" s="43" t="s">
        <v>3574</v>
      </c>
      <c r="AE3294" s="3" t="str">
        <f>IFERROR(LEFT(AD3294,(FIND(",",AD3294,1)-1)),"")</f>
        <v>Pike</v>
      </c>
      <c r="AF3294" s="51" t="s">
        <v>3575</v>
      </c>
    </row>
    <row r="3295" spans="30:32" x14ac:dyDescent="0.3">
      <c r="AD3295" s="44"/>
      <c r="AE3295" s="3" t="str">
        <f>IFERROR(LEFT(AD3295,(FIND(",",AD3295,1)-1)),"")</f>
        <v/>
      </c>
      <c r="AF3295" s="52"/>
    </row>
    <row r="3296" spans="30:32" x14ac:dyDescent="0.3">
      <c r="AD3296" s="43" t="s">
        <v>3576</v>
      </c>
      <c r="AE3296" s="3" t="str">
        <f>IFERROR(LEFT(AD3296,(FIND(",",AD3296,1)-1)),"")</f>
        <v>Pingree</v>
      </c>
      <c r="AF3296" s="51" t="s">
        <v>3577</v>
      </c>
    </row>
    <row r="3297" spans="30:32" x14ac:dyDescent="0.3">
      <c r="AD3297" s="44"/>
      <c r="AE3297" s="3" t="str">
        <f>IFERROR(LEFT(AD3297,(FIND(",",AD3297,1)-1)),"")</f>
        <v/>
      </c>
      <c r="AF3297" s="52"/>
    </row>
    <row r="3298" spans="30:32" x14ac:dyDescent="0.3">
      <c r="AD3298" s="43" t="s">
        <v>3578</v>
      </c>
      <c r="AE3298" s="3" t="str">
        <f>IFERROR(LEFT(AD3298,(FIND(",",AD3298,1)-1)),"")</f>
        <v>Pittenger</v>
      </c>
      <c r="AF3298" s="51" t="s">
        <v>3579</v>
      </c>
    </row>
    <row r="3299" spans="30:32" x14ac:dyDescent="0.3">
      <c r="AD3299" s="44"/>
      <c r="AE3299" s="3" t="str">
        <f>IFERROR(LEFT(AD3299,(FIND(",",AD3299,1)-1)),"")</f>
        <v/>
      </c>
      <c r="AF3299" s="52"/>
    </row>
    <row r="3300" spans="30:32" x14ac:dyDescent="0.3">
      <c r="AD3300" s="43" t="s">
        <v>3580</v>
      </c>
      <c r="AE3300" s="3" t="str">
        <f>IFERROR(LEFT(AD3300,(FIND(",",AD3300,1)-1)),"")</f>
        <v>Pitts</v>
      </c>
      <c r="AF3300" s="51" t="s">
        <v>3581</v>
      </c>
    </row>
    <row r="3301" spans="30:32" x14ac:dyDescent="0.3">
      <c r="AD3301" s="44"/>
      <c r="AE3301" s="3" t="str">
        <f>IFERROR(LEFT(AD3301,(FIND(",",AD3301,1)-1)),"")</f>
        <v/>
      </c>
      <c r="AF3301" s="52"/>
    </row>
    <row r="3302" spans="30:32" x14ac:dyDescent="0.3">
      <c r="AD3302" s="43" t="s">
        <v>3582</v>
      </c>
      <c r="AE3302" s="3" t="str">
        <f>IFERROR(LEFT(AD3302,(FIND(",",AD3302,1)-1)),"")</f>
        <v>Plaskett</v>
      </c>
      <c r="AF3302" s="51" t="s">
        <v>3583</v>
      </c>
    </row>
    <row r="3303" spans="30:32" x14ac:dyDescent="0.3">
      <c r="AD3303" s="44"/>
      <c r="AE3303" s="3" t="str">
        <f>IFERROR(LEFT(AD3303,(FIND(",",AD3303,1)-1)),"")</f>
        <v/>
      </c>
      <c r="AF3303" s="52"/>
    </row>
    <row r="3304" spans="30:32" x14ac:dyDescent="0.3">
      <c r="AD3304" s="43" t="s">
        <v>3584</v>
      </c>
      <c r="AE3304" s="3" t="str">
        <f>IFERROR(LEFT(AD3304,(FIND(",",AD3304,1)-1)),"")</f>
        <v>Platts</v>
      </c>
      <c r="AF3304" s="51" t="s">
        <v>3585</v>
      </c>
    </row>
    <row r="3305" spans="30:32" x14ac:dyDescent="0.3">
      <c r="AD3305" s="44"/>
      <c r="AE3305" s="3" t="str">
        <f>IFERROR(LEFT(AD3305,(FIND(",",AD3305,1)-1)),"")</f>
        <v/>
      </c>
      <c r="AF3305" s="52"/>
    </row>
    <row r="3306" spans="30:32" x14ac:dyDescent="0.3">
      <c r="AD3306" s="43" t="s">
        <v>3586</v>
      </c>
      <c r="AE3306" s="3" t="str">
        <f>IFERROR(LEFT(AD3306,(FIND(",",AD3306,1)-1)),"")</f>
        <v>Poage</v>
      </c>
      <c r="AF3306" s="51" t="s">
        <v>3587</v>
      </c>
    </row>
    <row r="3307" spans="30:32" x14ac:dyDescent="0.3">
      <c r="AD3307" s="44"/>
      <c r="AE3307" s="3" t="str">
        <f>IFERROR(LEFT(AD3307,(FIND(",",AD3307,1)-1)),"")</f>
        <v/>
      </c>
      <c r="AF3307" s="52"/>
    </row>
    <row r="3308" spans="30:32" x14ac:dyDescent="0.3">
      <c r="AD3308" s="43" t="s">
        <v>3588</v>
      </c>
      <c r="AE3308" s="3" t="str">
        <f>IFERROR(LEFT(AD3308,(FIND(",",AD3308,1)-1)),"")</f>
        <v>Pocan</v>
      </c>
      <c r="AF3308" s="51" t="s">
        <v>3589</v>
      </c>
    </row>
    <row r="3309" spans="30:32" x14ac:dyDescent="0.3">
      <c r="AD3309" s="44"/>
      <c r="AE3309" s="3" t="str">
        <f>IFERROR(LEFT(AD3309,(FIND(",",AD3309,1)-1)),"")</f>
        <v/>
      </c>
      <c r="AF3309" s="52"/>
    </row>
    <row r="3310" spans="30:32" x14ac:dyDescent="0.3">
      <c r="AD3310" s="43" t="s">
        <v>3590</v>
      </c>
      <c r="AE3310" s="3" t="str">
        <f>IFERROR(LEFT(AD3310,(FIND(",",AD3310,1)-1)),"")</f>
        <v>Podell</v>
      </c>
      <c r="AF3310" s="51" t="s">
        <v>3591</v>
      </c>
    </row>
    <row r="3311" spans="30:32" x14ac:dyDescent="0.3">
      <c r="AD3311" s="44"/>
      <c r="AE3311" s="3" t="str">
        <f>IFERROR(LEFT(AD3311,(FIND(",",AD3311,1)-1)),"")</f>
        <v/>
      </c>
      <c r="AF3311" s="52"/>
    </row>
    <row r="3312" spans="30:32" x14ac:dyDescent="0.3">
      <c r="AD3312" s="43" t="s">
        <v>3592</v>
      </c>
      <c r="AE3312" s="3" t="str">
        <f>IFERROR(LEFT(AD3312,(FIND(",",AD3312,1)-1)),"")</f>
        <v>Poe</v>
      </c>
      <c r="AF3312" s="51" t="s">
        <v>3593</v>
      </c>
    </row>
    <row r="3313" spans="30:32" x14ac:dyDescent="0.3">
      <c r="AD3313" s="44"/>
      <c r="AE3313" s="3" t="str">
        <f>IFERROR(LEFT(AD3313,(FIND(",",AD3313,1)-1)),"")</f>
        <v/>
      </c>
      <c r="AF3313" s="52"/>
    </row>
    <row r="3314" spans="30:32" x14ac:dyDescent="0.3">
      <c r="AD3314" s="43" t="s">
        <v>3594</v>
      </c>
      <c r="AE3314" s="3" t="str">
        <f>IFERROR(LEFT(AD3314,(FIND(",",AD3314,1)-1)),"")</f>
        <v>Poliquin</v>
      </c>
      <c r="AF3314" s="51" t="s">
        <v>3595</v>
      </c>
    </row>
    <row r="3315" spans="30:32" x14ac:dyDescent="0.3">
      <c r="AD3315" s="44"/>
      <c r="AE3315" s="3" t="str">
        <f>IFERROR(LEFT(AD3315,(FIND(",",AD3315,1)-1)),"")</f>
        <v/>
      </c>
      <c r="AF3315" s="52"/>
    </row>
    <row r="3316" spans="30:32" x14ac:dyDescent="0.3">
      <c r="AD3316" s="43" t="s">
        <v>3596</v>
      </c>
      <c r="AE3316" s="3" t="str">
        <f>IFERROR(LEFT(AD3316,(FIND(",",AD3316,1)-1)),"")</f>
        <v>Polis</v>
      </c>
      <c r="AF3316" s="51" t="s">
        <v>3597</v>
      </c>
    </row>
    <row r="3317" spans="30:32" x14ac:dyDescent="0.3">
      <c r="AD3317" s="44"/>
      <c r="AE3317" s="3" t="str">
        <f>IFERROR(LEFT(AD3317,(FIND(",",AD3317,1)-1)),"")</f>
        <v/>
      </c>
      <c r="AF3317" s="52"/>
    </row>
    <row r="3318" spans="30:32" x14ac:dyDescent="0.3">
      <c r="AD3318" s="43" t="s">
        <v>3598</v>
      </c>
      <c r="AE3318" s="3" t="str">
        <f>IFERROR(LEFT(AD3318,(FIND(",",AD3318,1)-1)),"")</f>
        <v>Pombo</v>
      </c>
      <c r="AF3318" s="51" t="s">
        <v>3599</v>
      </c>
    </row>
    <row r="3319" spans="30:32" x14ac:dyDescent="0.3">
      <c r="AD3319" s="44"/>
      <c r="AE3319" s="3" t="str">
        <f>IFERROR(LEFT(AD3319,(FIND(",",AD3319,1)-1)),"")</f>
        <v/>
      </c>
      <c r="AF3319" s="52"/>
    </row>
    <row r="3320" spans="30:32" x14ac:dyDescent="0.3">
      <c r="AD3320" s="43" t="s">
        <v>3600</v>
      </c>
      <c r="AE3320" s="3" t="str">
        <f>IFERROR(LEFT(AD3320,(FIND(",",AD3320,1)-1)),"")</f>
        <v>Pomeroy</v>
      </c>
      <c r="AF3320" s="51" t="s">
        <v>3601</v>
      </c>
    </row>
    <row r="3321" spans="30:32" x14ac:dyDescent="0.3">
      <c r="AD3321" s="44"/>
      <c r="AE3321" s="3" t="str">
        <f>IFERROR(LEFT(AD3321,(FIND(",",AD3321,1)-1)),"")</f>
        <v/>
      </c>
      <c r="AF3321" s="52"/>
    </row>
    <row r="3322" spans="30:32" x14ac:dyDescent="0.3">
      <c r="AD3322" s="43" t="s">
        <v>3602</v>
      </c>
      <c r="AE3322" s="3" t="str">
        <f>IFERROR(LEFT(AD3322,(FIND(",",AD3322,1)-1)),"")</f>
        <v>Pompeo</v>
      </c>
      <c r="AF3322" s="51" t="s">
        <v>3603</v>
      </c>
    </row>
    <row r="3323" spans="30:32" x14ac:dyDescent="0.3">
      <c r="AD3323" s="44"/>
      <c r="AE3323" s="3" t="str">
        <f>IFERROR(LEFT(AD3323,(FIND(",",AD3323,1)-1)),"")</f>
        <v/>
      </c>
      <c r="AF3323" s="52"/>
    </row>
    <row r="3324" spans="30:32" x14ac:dyDescent="0.3">
      <c r="AD3324" s="43" t="s">
        <v>3604</v>
      </c>
      <c r="AE3324" s="3" t="str">
        <f>IFERROR(LEFT(AD3324,(FIND(",",AD3324,1)-1)),"")</f>
        <v>Porter</v>
      </c>
      <c r="AF3324" s="51" t="s">
        <v>3605</v>
      </c>
    </row>
    <row r="3325" spans="30:32" x14ac:dyDescent="0.3">
      <c r="AD3325" s="44"/>
      <c r="AE3325" s="3" t="str">
        <f>IFERROR(LEFT(AD3325,(FIND(",",AD3325,1)-1)),"")</f>
        <v/>
      </c>
      <c r="AF3325" s="52"/>
    </row>
    <row r="3326" spans="30:32" x14ac:dyDescent="0.3">
      <c r="AD3326" s="43" t="s">
        <v>3606</v>
      </c>
      <c r="AE3326" s="3" t="str">
        <f>IFERROR(LEFT(AD3326,(FIND(",",AD3326,1)-1)),"")</f>
        <v>Porter</v>
      </c>
      <c r="AF3326" s="51" t="s">
        <v>3607</v>
      </c>
    </row>
    <row r="3327" spans="30:32" x14ac:dyDescent="0.3">
      <c r="AD3327" s="44"/>
      <c r="AE3327" s="3" t="str">
        <f>IFERROR(LEFT(AD3327,(FIND(",",AD3327,1)-1)),"")</f>
        <v/>
      </c>
      <c r="AF3327" s="52"/>
    </row>
    <row r="3328" spans="30:32" x14ac:dyDescent="0.3">
      <c r="AD3328" s="43" t="s">
        <v>3608</v>
      </c>
      <c r="AE3328" s="3" t="str">
        <f>IFERROR(LEFT(AD3328,(FIND(",",AD3328,1)-1)),"")</f>
        <v>Portman</v>
      </c>
      <c r="AF3328" s="51" t="s">
        <v>3609</v>
      </c>
    </row>
    <row r="3329" spans="30:32" x14ac:dyDescent="0.3">
      <c r="AD3329" s="44"/>
      <c r="AE3329" s="3" t="str">
        <f>IFERROR(LEFT(AD3329,(FIND(",",AD3329,1)-1)),"")</f>
        <v/>
      </c>
      <c r="AF3329" s="52"/>
    </row>
    <row r="3330" spans="30:32" x14ac:dyDescent="0.3">
      <c r="AD3330" s="43" t="s">
        <v>3610</v>
      </c>
      <c r="AE3330" s="3" t="str">
        <f>IFERROR(LEFT(AD3330,(FIND(",",AD3330,1)-1)),"")</f>
        <v>Posey</v>
      </c>
      <c r="AF3330" s="51" t="s">
        <v>3611</v>
      </c>
    </row>
    <row r="3331" spans="30:32" x14ac:dyDescent="0.3">
      <c r="AD3331" s="44"/>
      <c r="AE3331" s="3" t="str">
        <f>IFERROR(LEFT(AD3331,(FIND(",",AD3331,1)-1)),"")</f>
        <v/>
      </c>
      <c r="AF3331" s="52"/>
    </row>
    <row r="3332" spans="30:32" x14ac:dyDescent="0.3">
      <c r="AD3332" s="43" t="s">
        <v>3612</v>
      </c>
      <c r="AE3332" s="3" t="str">
        <f>IFERROR(LEFT(AD3332,(FIND(",",AD3332,1)-1)),"")</f>
        <v>Poshard</v>
      </c>
      <c r="AF3332" s="51" t="s">
        <v>3613</v>
      </c>
    </row>
    <row r="3333" spans="30:32" x14ac:dyDescent="0.3">
      <c r="AD3333" s="44"/>
      <c r="AE3333" s="3" t="str">
        <f>IFERROR(LEFT(AD3333,(FIND(",",AD3333,1)-1)),"")</f>
        <v/>
      </c>
      <c r="AF3333" s="52"/>
    </row>
    <row r="3334" spans="30:32" x14ac:dyDescent="0.3">
      <c r="AD3334" s="43" t="s">
        <v>3614</v>
      </c>
      <c r="AE3334" s="3" t="str">
        <f>IFERROR(LEFT(AD3334,(FIND(",",AD3334,1)-1)),"")</f>
        <v>Powell</v>
      </c>
      <c r="AF3334" s="51" t="s">
        <v>3615</v>
      </c>
    </row>
    <row r="3335" spans="30:32" x14ac:dyDescent="0.3">
      <c r="AD3335" s="44"/>
      <c r="AE3335" s="3" t="str">
        <f>IFERROR(LEFT(AD3335,(FIND(",",AD3335,1)-1)),"")</f>
        <v/>
      </c>
      <c r="AF3335" s="52"/>
    </row>
    <row r="3336" spans="30:32" x14ac:dyDescent="0.3">
      <c r="AD3336" s="43" t="s">
        <v>3616</v>
      </c>
      <c r="AE3336" s="3" t="str">
        <f>IFERROR(LEFT(AD3336,(FIND(",",AD3336,1)-1)),"")</f>
        <v>Pressler</v>
      </c>
      <c r="AF3336" s="51" t="s">
        <v>3617</v>
      </c>
    </row>
    <row r="3337" spans="30:32" x14ac:dyDescent="0.3">
      <c r="AD3337" s="44"/>
      <c r="AE3337" s="3" t="str">
        <f>IFERROR(LEFT(AD3337,(FIND(",",AD3337,1)-1)),"")</f>
        <v/>
      </c>
      <c r="AF3337" s="52"/>
    </row>
    <row r="3338" spans="30:32" x14ac:dyDescent="0.3">
      <c r="AD3338" s="43" t="s">
        <v>3618</v>
      </c>
      <c r="AE3338" s="3" t="str">
        <f>IFERROR(LEFT(AD3338,(FIND(",",AD3338,1)-1)),"")</f>
        <v>Preyer</v>
      </c>
      <c r="AF3338" s="51" t="s">
        <v>3619</v>
      </c>
    </row>
    <row r="3339" spans="30:32" x14ac:dyDescent="0.3">
      <c r="AD3339" s="44"/>
      <c r="AE3339" s="3" t="str">
        <f>IFERROR(LEFT(AD3339,(FIND(",",AD3339,1)-1)),"")</f>
        <v/>
      </c>
      <c r="AF3339" s="52"/>
    </row>
    <row r="3340" spans="30:32" x14ac:dyDescent="0.3">
      <c r="AD3340" s="43" t="s">
        <v>3620</v>
      </c>
      <c r="AE3340" s="3" t="str">
        <f>IFERROR(LEFT(AD3340,(FIND(",",AD3340,1)-1)),"")</f>
        <v>Price</v>
      </c>
      <c r="AF3340" s="51" t="s">
        <v>3621</v>
      </c>
    </row>
    <row r="3341" spans="30:32" x14ac:dyDescent="0.3">
      <c r="AD3341" s="44"/>
      <c r="AE3341" s="3" t="str">
        <f>IFERROR(LEFT(AD3341,(FIND(",",AD3341,1)-1)),"")</f>
        <v/>
      </c>
      <c r="AF3341" s="52"/>
    </row>
    <row r="3342" spans="30:32" x14ac:dyDescent="0.3">
      <c r="AD3342" s="43" t="s">
        <v>3622</v>
      </c>
      <c r="AE3342" s="3" t="str">
        <f>IFERROR(LEFT(AD3342,(FIND(",",AD3342,1)-1)),"")</f>
        <v>Price</v>
      </c>
      <c r="AF3342" s="51" t="s">
        <v>3623</v>
      </c>
    </row>
    <row r="3343" spans="30:32" x14ac:dyDescent="0.3">
      <c r="AD3343" s="44"/>
      <c r="AE3343" s="3" t="str">
        <f>IFERROR(LEFT(AD3343,(FIND(",",AD3343,1)-1)),"")</f>
        <v/>
      </c>
      <c r="AF3343" s="52"/>
    </row>
    <row r="3344" spans="30:32" x14ac:dyDescent="0.3">
      <c r="AD3344" s="43" t="s">
        <v>3624</v>
      </c>
      <c r="AE3344" s="3" t="str">
        <f>IFERROR(LEFT(AD3344,(FIND(",",AD3344,1)-1)),"")</f>
        <v>Price</v>
      </c>
      <c r="AF3344" s="51" t="s">
        <v>3625</v>
      </c>
    </row>
    <row r="3345" spans="30:32" x14ac:dyDescent="0.3">
      <c r="AD3345" s="44"/>
      <c r="AE3345" s="3" t="str">
        <f>IFERROR(LEFT(AD3345,(FIND(",",AD3345,1)-1)),"")</f>
        <v/>
      </c>
      <c r="AF3345" s="52"/>
    </row>
    <row r="3346" spans="30:32" x14ac:dyDescent="0.3">
      <c r="AD3346" s="43" t="s">
        <v>3626</v>
      </c>
      <c r="AE3346" s="3" t="str">
        <f>IFERROR(LEFT(AD3346,(FIND(",",AD3346,1)-1)),"")</f>
        <v>Price</v>
      </c>
      <c r="AF3346" s="51" t="s">
        <v>3627</v>
      </c>
    </row>
    <row r="3347" spans="30:32" x14ac:dyDescent="0.3">
      <c r="AD3347" s="44"/>
      <c r="AE3347" s="3" t="str">
        <f>IFERROR(LEFT(AD3347,(FIND(",",AD3347,1)-1)),"")</f>
        <v/>
      </c>
      <c r="AF3347" s="52"/>
    </row>
    <row r="3348" spans="30:32" x14ac:dyDescent="0.3">
      <c r="AD3348" s="43" t="s">
        <v>3628</v>
      </c>
      <c r="AE3348" s="3" t="str">
        <f>IFERROR(LEFT(AD3348,(FIND(",",AD3348,1)-1)),"")</f>
        <v>Pritchard</v>
      </c>
      <c r="AF3348" s="51" t="s">
        <v>3629</v>
      </c>
    </row>
    <row r="3349" spans="30:32" x14ac:dyDescent="0.3">
      <c r="AD3349" s="44"/>
      <c r="AE3349" s="3" t="str">
        <f>IFERROR(LEFT(AD3349,(FIND(",",AD3349,1)-1)),"")</f>
        <v/>
      </c>
      <c r="AF3349" s="52"/>
    </row>
    <row r="3350" spans="30:32" x14ac:dyDescent="0.3">
      <c r="AD3350" s="43" t="s">
        <v>3630</v>
      </c>
      <c r="AE3350" s="3" t="str">
        <f>IFERROR(LEFT(AD3350,(FIND(",",AD3350,1)-1)),"")</f>
        <v>Proxmire</v>
      </c>
      <c r="AF3350" s="51" t="s">
        <v>3631</v>
      </c>
    </row>
    <row r="3351" spans="30:32" x14ac:dyDescent="0.3">
      <c r="AD3351" s="44"/>
      <c r="AE3351" s="3" t="str">
        <f>IFERROR(LEFT(AD3351,(FIND(",",AD3351,1)-1)),"")</f>
        <v/>
      </c>
      <c r="AF3351" s="52"/>
    </row>
    <row r="3352" spans="30:32" x14ac:dyDescent="0.3">
      <c r="AD3352" s="43" t="s">
        <v>3632</v>
      </c>
      <c r="AE3352" s="3" t="str">
        <f>IFERROR(LEFT(AD3352,(FIND(",",AD3352,1)-1)),"")</f>
        <v>Pryce</v>
      </c>
      <c r="AF3352" s="51" t="s">
        <v>3633</v>
      </c>
    </row>
    <row r="3353" spans="30:32" x14ac:dyDescent="0.3">
      <c r="AD3353" s="44"/>
      <c r="AE3353" s="3" t="str">
        <f>IFERROR(LEFT(AD3353,(FIND(",",AD3353,1)-1)),"")</f>
        <v/>
      </c>
      <c r="AF3353" s="52"/>
    </row>
    <row r="3354" spans="30:32" x14ac:dyDescent="0.3">
      <c r="AD3354" s="43" t="s">
        <v>3634</v>
      </c>
      <c r="AE3354" s="3" t="str">
        <f>IFERROR(LEFT(AD3354,(FIND(",",AD3354,1)-1)),"")</f>
        <v>Pryor</v>
      </c>
      <c r="AF3354" s="51" t="s">
        <v>3635</v>
      </c>
    </row>
    <row r="3355" spans="30:32" x14ac:dyDescent="0.3">
      <c r="AD3355" s="44"/>
      <c r="AE3355" s="3" t="str">
        <f>IFERROR(LEFT(AD3355,(FIND(",",AD3355,1)-1)),"")</f>
        <v/>
      </c>
      <c r="AF3355" s="52"/>
    </row>
    <row r="3356" spans="30:32" x14ac:dyDescent="0.3">
      <c r="AD3356" s="43" t="s">
        <v>3636</v>
      </c>
      <c r="AE3356" s="3" t="str">
        <f>IFERROR(LEFT(AD3356,(FIND(",",AD3356,1)-1)),"")</f>
        <v>Pryor</v>
      </c>
      <c r="AF3356" s="51" t="s">
        <v>3637</v>
      </c>
    </row>
    <row r="3357" spans="30:32" x14ac:dyDescent="0.3">
      <c r="AD3357" s="44"/>
      <c r="AE3357" s="3" t="str">
        <f>IFERROR(LEFT(AD3357,(FIND(",",AD3357,1)-1)),"")</f>
        <v/>
      </c>
      <c r="AF3357" s="52"/>
    </row>
    <row r="3358" spans="30:32" x14ac:dyDescent="0.3">
      <c r="AD3358" s="43" t="s">
        <v>3638</v>
      </c>
      <c r="AE3358" s="3" t="str">
        <f>IFERROR(LEFT(AD3358,(FIND(",",AD3358,1)-1)),"")</f>
        <v>Pursell</v>
      </c>
      <c r="AF3358" s="51" t="s">
        <v>3639</v>
      </c>
    </row>
    <row r="3359" spans="30:32" x14ac:dyDescent="0.3">
      <c r="AD3359" s="44"/>
      <c r="AE3359" s="3" t="str">
        <f>IFERROR(LEFT(AD3359,(FIND(",",AD3359,1)-1)),"")</f>
        <v/>
      </c>
      <c r="AF3359" s="52"/>
    </row>
    <row r="3360" spans="30:32" x14ac:dyDescent="0.3">
      <c r="AD3360" s="43" t="s">
        <v>3640</v>
      </c>
      <c r="AE3360" s="3" t="str">
        <f>IFERROR(LEFT(AD3360,(FIND(",",AD3360,1)-1)),"")</f>
        <v>Putnam</v>
      </c>
      <c r="AF3360" s="51" t="s">
        <v>3641</v>
      </c>
    </row>
    <row r="3361" spans="30:32" x14ac:dyDescent="0.3">
      <c r="AD3361" s="44"/>
      <c r="AE3361" s="3" t="str">
        <f>IFERROR(LEFT(AD3361,(FIND(",",AD3361,1)-1)),"")</f>
        <v/>
      </c>
      <c r="AF3361" s="52"/>
    </row>
    <row r="3362" spans="30:32" x14ac:dyDescent="0.3">
      <c r="AD3362" s="43" t="s">
        <v>3642</v>
      </c>
      <c r="AE3362" s="3" t="str">
        <f>IFERROR(LEFT(AD3362,(FIND(",",AD3362,1)-1)),"")</f>
        <v>Quayle</v>
      </c>
      <c r="AF3362" s="51" t="s">
        <v>3643</v>
      </c>
    </row>
    <row r="3363" spans="30:32" x14ac:dyDescent="0.3">
      <c r="AD3363" s="44"/>
      <c r="AE3363" s="3" t="str">
        <f>IFERROR(LEFT(AD3363,(FIND(",",AD3363,1)-1)),"")</f>
        <v/>
      </c>
      <c r="AF3363" s="52"/>
    </row>
    <row r="3364" spans="30:32" x14ac:dyDescent="0.3">
      <c r="AD3364" s="43" t="s">
        <v>3644</v>
      </c>
      <c r="AE3364" s="3" t="str">
        <f>IFERROR(LEFT(AD3364,(FIND(",",AD3364,1)-1)),"")</f>
        <v>Quayle</v>
      </c>
      <c r="AF3364" s="51" t="s">
        <v>3645</v>
      </c>
    </row>
    <row r="3365" spans="30:32" x14ac:dyDescent="0.3">
      <c r="AD3365" s="44"/>
      <c r="AE3365" s="3" t="str">
        <f>IFERROR(LEFT(AD3365,(FIND(",",AD3365,1)-1)),"")</f>
        <v/>
      </c>
      <c r="AF3365" s="52"/>
    </row>
    <row r="3366" spans="30:32" x14ac:dyDescent="0.3">
      <c r="AD3366" s="43" t="s">
        <v>3646</v>
      </c>
      <c r="AE3366" s="3" t="str">
        <f>IFERROR(LEFT(AD3366,(FIND(",",AD3366,1)-1)),"")</f>
        <v>Quie</v>
      </c>
      <c r="AF3366" s="51" t="s">
        <v>3647</v>
      </c>
    </row>
    <row r="3367" spans="30:32" x14ac:dyDescent="0.3">
      <c r="AD3367" s="44"/>
      <c r="AE3367" s="3" t="str">
        <f>IFERROR(LEFT(AD3367,(FIND(",",AD3367,1)-1)),"")</f>
        <v/>
      </c>
      <c r="AF3367" s="52"/>
    </row>
    <row r="3368" spans="30:32" x14ac:dyDescent="0.3">
      <c r="AD3368" s="43" t="s">
        <v>3648</v>
      </c>
      <c r="AE3368" s="3" t="str">
        <f>IFERROR(LEFT(AD3368,(FIND(",",AD3368,1)-1)),"")</f>
        <v>Quigley</v>
      </c>
      <c r="AF3368" s="51" t="s">
        <v>3649</v>
      </c>
    </row>
    <row r="3369" spans="30:32" x14ac:dyDescent="0.3">
      <c r="AD3369" s="44"/>
      <c r="AE3369" s="3" t="str">
        <f>IFERROR(LEFT(AD3369,(FIND(",",AD3369,1)-1)),"")</f>
        <v/>
      </c>
      <c r="AF3369" s="52"/>
    </row>
    <row r="3370" spans="30:32" ht="27.6" x14ac:dyDescent="0.3">
      <c r="AD3370" s="43" t="s">
        <v>3650</v>
      </c>
      <c r="AE3370" s="3" t="str">
        <f>IFERROR(LEFT(AD3370,(FIND(",",AD3370,1)-1)),"")</f>
        <v>Quillen</v>
      </c>
      <c r="AF3370" s="51" t="s">
        <v>3651</v>
      </c>
    </row>
    <row r="3371" spans="30:32" x14ac:dyDescent="0.3">
      <c r="AD3371" s="44"/>
      <c r="AE3371" s="3" t="str">
        <f>IFERROR(LEFT(AD3371,(FIND(",",AD3371,1)-1)),"")</f>
        <v/>
      </c>
      <c r="AF3371" s="52"/>
    </row>
    <row r="3372" spans="30:32" x14ac:dyDescent="0.3">
      <c r="AD3372" s="43" t="s">
        <v>3652</v>
      </c>
      <c r="AE3372" s="3" t="str">
        <f>IFERROR(LEFT(AD3372,(FIND(",",AD3372,1)-1)),"")</f>
        <v>Quinn</v>
      </c>
      <c r="AF3372" s="51" t="s">
        <v>3653</v>
      </c>
    </row>
    <row r="3373" spans="30:32" x14ac:dyDescent="0.3">
      <c r="AD3373" s="44"/>
      <c r="AE3373" s="3" t="str">
        <f>IFERROR(LEFT(AD3373,(FIND(",",AD3373,1)-1)),"")</f>
        <v/>
      </c>
      <c r="AF3373" s="52"/>
    </row>
    <row r="3374" spans="30:32" x14ac:dyDescent="0.3">
      <c r="AD3374" s="43" t="s">
        <v>3654</v>
      </c>
      <c r="AE3374" s="3" t="str">
        <f>IFERROR(LEFT(AD3374,(FIND(",",AD3374,1)-1)),"")</f>
        <v>Radanovich</v>
      </c>
      <c r="AF3374" s="51" t="s">
        <v>3655</v>
      </c>
    </row>
    <row r="3375" spans="30:32" x14ac:dyDescent="0.3">
      <c r="AD3375" s="44"/>
      <c r="AE3375" s="3" t="str">
        <f>IFERROR(LEFT(AD3375,(FIND(",",AD3375,1)-1)),"")</f>
        <v/>
      </c>
      <c r="AF3375" s="52"/>
    </row>
    <row r="3376" spans="30:32" x14ac:dyDescent="0.3">
      <c r="AD3376" s="43" t="s">
        <v>3656</v>
      </c>
      <c r="AE3376" s="3" t="str">
        <f>IFERROR(LEFT(AD3376,(FIND(",",AD3376,1)-1)),"")</f>
        <v>Radel</v>
      </c>
      <c r="AF3376" s="51" t="s">
        <v>3657</v>
      </c>
    </row>
    <row r="3377" spans="30:32" x14ac:dyDescent="0.3">
      <c r="AD3377" s="44"/>
      <c r="AE3377" s="3" t="str">
        <f>IFERROR(LEFT(AD3377,(FIND(",",AD3377,1)-1)),"")</f>
        <v/>
      </c>
      <c r="AF3377" s="52"/>
    </row>
    <row r="3378" spans="30:32" ht="27.6" x14ac:dyDescent="0.3">
      <c r="AD3378" s="43" t="s">
        <v>3658</v>
      </c>
      <c r="AE3378" s="3" t="str">
        <f>IFERROR(LEFT(AD3378,(FIND(",",AD3378,1)-1)),"")</f>
        <v>Radewagen</v>
      </c>
      <c r="AF3378" s="51" t="s">
        <v>3659</v>
      </c>
    </row>
    <row r="3379" spans="30:32" x14ac:dyDescent="0.3">
      <c r="AD3379" s="44"/>
      <c r="AE3379" s="3" t="str">
        <f>IFERROR(LEFT(AD3379,(FIND(",",AD3379,1)-1)),"")</f>
        <v/>
      </c>
      <c r="AF3379" s="52"/>
    </row>
    <row r="3380" spans="30:32" x14ac:dyDescent="0.3">
      <c r="AD3380" s="43" t="s">
        <v>3660</v>
      </c>
      <c r="AE3380" s="3" t="str">
        <f>IFERROR(LEFT(AD3380,(FIND(",",AD3380,1)-1)),"")</f>
        <v>Rahall</v>
      </c>
      <c r="AF3380" s="51" t="s">
        <v>3661</v>
      </c>
    </row>
    <row r="3381" spans="30:32" x14ac:dyDescent="0.3">
      <c r="AD3381" s="44"/>
      <c r="AE3381" s="3" t="str">
        <f>IFERROR(LEFT(AD3381,(FIND(",",AD3381,1)-1)),"")</f>
        <v/>
      </c>
      <c r="AF3381" s="52"/>
    </row>
    <row r="3382" spans="30:32" x14ac:dyDescent="0.3">
      <c r="AD3382" s="43" t="s">
        <v>3662</v>
      </c>
      <c r="AE3382" s="3" t="str">
        <f>IFERROR(LEFT(AD3382,(FIND(",",AD3382,1)-1)),"")</f>
        <v>Railsback</v>
      </c>
      <c r="AF3382" s="51" t="s">
        <v>3663</v>
      </c>
    </row>
    <row r="3383" spans="30:32" x14ac:dyDescent="0.3">
      <c r="AD3383" s="44"/>
      <c r="AE3383" s="3" t="str">
        <f>IFERROR(LEFT(AD3383,(FIND(",",AD3383,1)-1)),"")</f>
        <v/>
      </c>
      <c r="AF3383" s="52"/>
    </row>
    <row r="3384" spans="30:32" x14ac:dyDescent="0.3">
      <c r="AD3384" s="43" t="s">
        <v>3664</v>
      </c>
      <c r="AE3384" s="3" t="str">
        <f>IFERROR(LEFT(AD3384,(FIND(",",AD3384,1)-1)),"")</f>
        <v>Ramstad</v>
      </c>
      <c r="AF3384" s="51" t="s">
        <v>3665</v>
      </c>
    </row>
    <row r="3385" spans="30:32" x14ac:dyDescent="0.3">
      <c r="AD3385" s="44"/>
      <c r="AE3385" s="3" t="str">
        <f>IFERROR(LEFT(AD3385,(FIND(",",AD3385,1)-1)),"")</f>
        <v/>
      </c>
      <c r="AF3385" s="52"/>
    </row>
    <row r="3386" spans="30:32" x14ac:dyDescent="0.3">
      <c r="AD3386" s="43" t="s">
        <v>3666</v>
      </c>
      <c r="AE3386" s="3" t="str">
        <f>IFERROR(LEFT(AD3386,(FIND(",",AD3386,1)-1)),"")</f>
        <v>Randall</v>
      </c>
      <c r="AF3386" s="51" t="s">
        <v>3667</v>
      </c>
    </row>
    <row r="3387" spans="30:32" x14ac:dyDescent="0.3">
      <c r="AD3387" s="44"/>
      <c r="AE3387" s="3" t="str">
        <f>IFERROR(LEFT(AD3387,(FIND(",",AD3387,1)-1)),"")</f>
        <v/>
      </c>
      <c r="AF3387" s="52"/>
    </row>
    <row r="3388" spans="30:32" x14ac:dyDescent="0.3">
      <c r="AD3388" s="43" t="s">
        <v>3668</v>
      </c>
      <c r="AE3388" s="3" t="str">
        <f>IFERROR(LEFT(AD3388,(FIND(",",AD3388,1)-1)),"")</f>
        <v>Randolph</v>
      </c>
      <c r="AF3388" s="51" t="s">
        <v>3669</v>
      </c>
    </row>
    <row r="3389" spans="30:32" x14ac:dyDescent="0.3">
      <c r="AD3389" s="44"/>
      <c r="AE3389" s="3" t="str">
        <f>IFERROR(LEFT(AD3389,(FIND(",",AD3389,1)-1)),"")</f>
        <v/>
      </c>
      <c r="AF3389" s="52"/>
    </row>
    <row r="3390" spans="30:32" x14ac:dyDescent="0.3">
      <c r="AD3390" s="43" t="s">
        <v>3670</v>
      </c>
      <c r="AE3390" s="3" t="str">
        <f>IFERROR(LEFT(AD3390,(FIND(",",AD3390,1)-1)),"")</f>
        <v>Rangel</v>
      </c>
      <c r="AF3390" s="51" t="s">
        <v>3671</v>
      </c>
    </row>
    <row r="3391" spans="30:32" x14ac:dyDescent="0.3">
      <c r="AD3391" s="44"/>
      <c r="AE3391" s="3" t="str">
        <f>IFERROR(LEFT(AD3391,(FIND(",",AD3391,1)-1)),"")</f>
        <v/>
      </c>
      <c r="AF3391" s="52"/>
    </row>
    <row r="3392" spans="30:32" x14ac:dyDescent="0.3">
      <c r="AD3392" s="43" t="s">
        <v>3672</v>
      </c>
      <c r="AE3392" s="3" t="str">
        <f>IFERROR(LEFT(AD3392,(FIND(",",AD3392,1)-1)),"")</f>
        <v>Rarick</v>
      </c>
      <c r="AF3392" s="51" t="s">
        <v>3673</v>
      </c>
    </row>
    <row r="3393" spans="30:32" x14ac:dyDescent="0.3">
      <c r="AD3393" s="44"/>
      <c r="AE3393" s="3" t="str">
        <f>IFERROR(LEFT(AD3393,(FIND(",",AD3393,1)-1)),"")</f>
        <v/>
      </c>
      <c r="AF3393" s="52"/>
    </row>
    <row r="3394" spans="30:32" x14ac:dyDescent="0.3">
      <c r="AD3394" s="43" t="s">
        <v>3674</v>
      </c>
      <c r="AE3394" s="3" t="str">
        <f>IFERROR(LEFT(AD3394,(FIND(",",AD3394,1)-1)),"")</f>
        <v>Raskin</v>
      </c>
      <c r="AF3394" s="51" t="s">
        <v>3675</v>
      </c>
    </row>
    <row r="3395" spans="30:32" x14ac:dyDescent="0.3">
      <c r="AD3395" s="44"/>
      <c r="AE3395" s="3" t="str">
        <f>IFERROR(LEFT(AD3395,(FIND(",",AD3395,1)-1)),"")</f>
        <v/>
      </c>
      <c r="AF3395" s="52"/>
    </row>
    <row r="3396" spans="30:32" x14ac:dyDescent="0.3">
      <c r="AD3396" s="43" t="s">
        <v>3676</v>
      </c>
      <c r="AE3396" s="3" t="str">
        <f>IFERROR(LEFT(AD3396,(FIND(",",AD3396,1)-1)),"")</f>
        <v>Ratchford</v>
      </c>
      <c r="AF3396" s="51" t="s">
        <v>3677</v>
      </c>
    </row>
    <row r="3397" spans="30:32" x14ac:dyDescent="0.3">
      <c r="AD3397" s="44"/>
      <c r="AE3397" s="3" t="str">
        <f>IFERROR(LEFT(AD3397,(FIND(",",AD3397,1)-1)),"")</f>
        <v/>
      </c>
      <c r="AF3397" s="52"/>
    </row>
    <row r="3398" spans="30:32" x14ac:dyDescent="0.3">
      <c r="AD3398" s="43" t="s">
        <v>3678</v>
      </c>
      <c r="AE3398" s="3" t="str">
        <f>IFERROR(LEFT(AD3398,(FIND(",",AD3398,1)-1)),"")</f>
        <v>Ratcliffe</v>
      </c>
      <c r="AF3398" s="51" t="s">
        <v>3679</v>
      </c>
    </row>
    <row r="3399" spans="30:32" x14ac:dyDescent="0.3">
      <c r="AD3399" s="44"/>
      <c r="AE3399" s="3" t="str">
        <f>IFERROR(LEFT(AD3399,(FIND(",",AD3399,1)-1)),"")</f>
        <v/>
      </c>
      <c r="AF3399" s="52"/>
    </row>
    <row r="3400" spans="30:32" ht="27.6" x14ac:dyDescent="0.3">
      <c r="AD3400" s="43" t="s">
        <v>3680</v>
      </c>
      <c r="AE3400" s="3" t="str">
        <f>IFERROR(LEFT(AD3400,(FIND(",",AD3400,1)-1)),"")</f>
        <v>Ravenel</v>
      </c>
      <c r="AF3400" s="51" t="s">
        <v>3681</v>
      </c>
    </row>
    <row r="3401" spans="30:32" x14ac:dyDescent="0.3">
      <c r="AD3401" s="44"/>
      <c r="AE3401" s="3" t="str">
        <f>IFERROR(LEFT(AD3401,(FIND(",",AD3401,1)-1)),"")</f>
        <v/>
      </c>
      <c r="AF3401" s="52"/>
    </row>
    <row r="3402" spans="30:32" x14ac:dyDescent="0.3">
      <c r="AD3402" s="43" t="s">
        <v>3682</v>
      </c>
      <c r="AE3402" s="3" t="str">
        <f>IFERROR(LEFT(AD3402,(FIND(",",AD3402,1)-1)),"")</f>
        <v>Ray</v>
      </c>
      <c r="AF3402" s="51" t="s">
        <v>3683</v>
      </c>
    </row>
    <row r="3403" spans="30:32" x14ac:dyDescent="0.3">
      <c r="AD3403" s="44"/>
      <c r="AE3403" s="3" t="str">
        <f>IFERROR(LEFT(AD3403,(FIND(",",AD3403,1)-1)),"")</f>
        <v/>
      </c>
      <c r="AF3403" s="52"/>
    </row>
    <row r="3404" spans="30:32" x14ac:dyDescent="0.3">
      <c r="AD3404" s="43" t="s">
        <v>3684</v>
      </c>
      <c r="AE3404" s="3" t="str">
        <f>IFERROR(LEFT(AD3404,(FIND(",",AD3404,1)-1)),"")</f>
        <v>Redmond</v>
      </c>
      <c r="AF3404" s="51" t="s">
        <v>3685</v>
      </c>
    </row>
    <row r="3405" spans="30:32" x14ac:dyDescent="0.3">
      <c r="AD3405" s="44"/>
      <c r="AE3405" s="3" t="str">
        <f>IFERROR(LEFT(AD3405,(FIND(",",AD3405,1)-1)),"")</f>
        <v/>
      </c>
      <c r="AF3405" s="52"/>
    </row>
    <row r="3406" spans="30:32" x14ac:dyDescent="0.3">
      <c r="AD3406" s="43" t="s">
        <v>3686</v>
      </c>
      <c r="AE3406" s="3" t="str">
        <f>IFERROR(LEFT(AD3406,(FIND(",",AD3406,1)-1)),"")</f>
        <v>Reed</v>
      </c>
      <c r="AF3406" s="51" t="s">
        <v>3687</v>
      </c>
    </row>
    <row r="3407" spans="30:32" x14ac:dyDescent="0.3">
      <c r="AD3407" s="44"/>
      <c r="AE3407" s="3" t="str">
        <f>IFERROR(LEFT(AD3407,(FIND(",",AD3407,1)-1)),"")</f>
        <v/>
      </c>
      <c r="AF3407" s="52"/>
    </row>
    <row r="3408" spans="30:32" x14ac:dyDescent="0.3">
      <c r="AD3408" s="43" t="s">
        <v>3688</v>
      </c>
      <c r="AE3408" s="3" t="str">
        <f>IFERROR(LEFT(AD3408,(FIND(",",AD3408,1)-1)),"")</f>
        <v>Reed</v>
      </c>
      <c r="AF3408" s="51" t="s">
        <v>3689</v>
      </c>
    </row>
    <row r="3409" spans="30:32" x14ac:dyDescent="0.3">
      <c r="AD3409" s="44"/>
      <c r="AE3409" s="3" t="str">
        <f>IFERROR(LEFT(AD3409,(FIND(",",AD3409,1)-1)),"")</f>
        <v/>
      </c>
      <c r="AF3409" s="52"/>
    </row>
    <row r="3410" spans="30:32" x14ac:dyDescent="0.3">
      <c r="AD3410" s="43" t="s">
        <v>3690</v>
      </c>
      <c r="AE3410" s="3" t="str">
        <f>IFERROR(LEFT(AD3410,(FIND(",",AD3410,1)-1)),"")</f>
        <v>Rees</v>
      </c>
      <c r="AF3410" s="51" t="s">
        <v>3691</v>
      </c>
    </row>
    <row r="3411" spans="30:32" x14ac:dyDescent="0.3">
      <c r="AD3411" s="44"/>
      <c r="AE3411" s="3" t="str">
        <f>IFERROR(LEFT(AD3411,(FIND(",",AD3411,1)-1)),"")</f>
        <v/>
      </c>
      <c r="AF3411" s="52"/>
    </row>
    <row r="3412" spans="30:32" x14ac:dyDescent="0.3">
      <c r="AD3412" s="43" t="s">
        <v>3692</v>
      </c>
      <c r="AE3412" s="3" t="str">
        <f>IFERROR(LEFT(AD3412,(FIND(",",AD3412,1)-1)),"")</f>
        <v>Regula</v>
      </c>
      <c r="AF3412" s="51" t="s">
        <v>3693</v>
      </c>
    </row>
    <row r="3413" spans="30:32" x14ac:dyDescent="0.3">
      <c r="AD3413" s="44"/>
      <c r="AE3413" s="3" t="str">
        <f>IFERROR(LEFT(AD3413,(FIND(",",AD3413,1)-1)),"")</f>
        <v/>
      </c>
      <c r="AF3413" s="52"/>
    </row>
    <row r="3414" spans="30:32" x14ac:dyDescent="0.3">
      <c r="AD3414" s="43" t="s">
        <v>3694</v>
      </c>
      <c r="AE3414" s="3" t="str">
        <f>IFERROR(LEFT(AD3414,(FIND(",",AD3414,1)-1)),"")</f>
        <v>Rehberg</v>
      </c>
      <c r="AF3414" s="51" t="s">
        <v>3695</v>
      </c>
    </row>
    <row r="3415" spans="30:32" x14ac:dyDescent="0.3">
      <c r="AD3415" s="44"/>
      <c r="AE3415" s="3" t="str">
        <f>IFERROR(LEFT(AD3415,(FIND(",",AD3415,1)-1)),"")</f>
        <v/>
      </c>
      <c r="AF3415" s="52"/>
    </row>
    <row r="3416" spans="30:32" x14ac:dyDescent="0.3">
      <c r="AD3416" s="43" t="s">
        <v>3696</v>
      </c>
      <c r="AE3416" s="3" t="str">
        <f>IFERROR(LEFT(AD3416,(FIND(",",AD3416,1)-1)),"")</f>
        <v>Reichert</v>
      </c>
      <c r="AF3416" s="51" t="s">
        <v>3697</v>
      </c>
    </row>
    <row r="3417" spans="30:32" x14ac:dyDescent="0.3">
      <c r="AD3417" s="44"/>
      <c r="AE3417" s="3" t="str">
        <f>IFERROR(LEFT(AD3417,(FIND(",",AD3417,1)-1)),"")</f>
        <v/>
      </c>
      <c r="AF3417" s="52"/>
    </row>
    <row r="3418" spans="30:32" x14ac:dyDescent="0.3">
      <c r="AD3418" s="43" t="s">
        <v>3698</v>
      </c>
      <c r="AE3418" s="3" t="str">
        <f>IFERROR(LEFT(AD3418,(FIND(",",AD3418,1)-1)),"")</f>
        <v>Reid</v>
      </c>
      <c r="AF3418" s="51" t="s">
        <v>3699</v>
      </c>
    </row>
    <row r="3419" spans="30:32" x14ac:dyDescent="0.3">
      <c r="AD3419" s="44"/>
      <c r="AE3419" s="3" t="str">
        <f>IFERROR(LEFT(AD3419,(FIND(",",AD3419,1)-1)),"")</f>
        <v/>
      </c>
      <c r="AF3419" s="52"/>
    </row>
    <row r="3420" spans="30:32" x14ac:dyDescent="0.3">
      <c r="AD3420" s="43" t="s">
        <v>3700</v>
      </c>
      <c r="AE3420" s="3" t="str">
        <f>IFERROR(LEFT(AD3420,(FIND(",",AD3420,1)-1)),"")</f>
        <v>Reid</v>
      </c>
      <c r="AF3420" s="51" t="s">
        <v>3701</v>
      </c>
    </row>
    <row r="3421" spans="30:32" x14ac:dyDescent="0.3">
      <c r="AD3421" s="44"/>
      <c r="AE3421" s="3" t="str">
        <f>IFERROR(LEFT(AD3421,(FIND(",",AD3421,1)-1)),"")</f>
        <v/>
      </c>
      <c r="AF3421" s="52"/>
    </row>
    <row r="3422" spans="30:32" x14ac:dyDescent="0.3">
      <c r="AD3422" s="43" t="s">
        <v>3702</v>
      </c>
      <c r="AE3422" s="3" t="str">
        <f>IFERROR(LEFT(AD3422,(FIND(",",AD3422,1)-1)),"")</f>
        <v>Renacci</v>
      </c>
      <c r="AF3422" s="51" t="s">
        <v>3703</v>
      </c>
    </row>
    <row r="3423" spans="30:32" x14ac:dyDescent="0.3">
      <c r="AD3423" s="44"/>
      <c r="AE3423" s="3" t="str">
        <f>IFERROR(LEFT(AD3423,(FIND(",",AD3423,1)-1)),"")</f>
        <v/>
      </c>
      <c r="AF3423" s="52"/>
    </row>
    <row r="3424" spans="30:32" x14ac:dyDescent="0.3">
      <c r="AD3424" s="43" t="s">
        <v>3704</v>
      </c>
      <c r="AE3424" s="3" t="str">
        <f>IFERROR(LEFT(AD3424,(FIND(",",AD3424,1)-1)),"")</f>
        <v>Renzi</v>
      </c>
      <c r="AF3424" s="51" t="s">
        <v>3705</v>
      </c>
    </row>
    <row r="3425" spans="30:32" x14ac:dyDescent="0.3">
      <c r="AD3425" s="44"/>
      <c r="AE3425" s="3" t="str">
        <f>IFERROR(LEFT(AD3425,(FIND(",",AD3425,1)-1)),"")</f>
        <v/>
      </c>
      <c r="AF3425" s="52"/>
    </row>
    <row r="3426" spans="30:32" x14ac:dyDescent="0.3">
      <c r="AD3426" s="43" t="s">
        <v>3706</v>
      </c>
      <c r="AE3426" s="3" t="str">
        <f>IFERROR(LEFT(AD3426,(FIND(",",AD3426,1)-1)),"")</f>
        <v>Reuss</v>
      </c>
      <c r="AF3426" s="51" t="s">
        <v>3707</v>
      </c>
    </row>
    <row r="3427" spans="30:32" x14ac:dyDescent="0.3">
      <c r="AD3427" s="44"/>
      <c r="AE3427" s="3" t="str">
        <f>IFERROR(LEFT(AD3427,(FIND(",",AD3427,1)-1)),"")</f>
        <v/>
      </c>
      <c r="AF3427" s="52"/>
    </row>
    <row r="3428" spans="30:32" x14ac:dyDescent="0.3">
      <c r="AD3428" s="43" t="s">
        <v>3708</v>
      </c>
      <c r="AE3428" s="3" t="str">
        <f>IFERROR(LEFT(AD3428,(FIND(",",AD3428,1)-1)),"")</f>
        <v>Reyes</v>
      </c>
      <c r="AF3428" s="51" t="s">
        <v>3709</v>
      </c>
    </row>
    <row r="3429" spans="30:32" x14ac:dyDescent="0.3">
      <c r="AD3429" s="44"/>
      <c r="AE3429" s="3" t="str">
        <f>IFERROR(LEFT(AD3429,(FIND(",",AD3429,1)-1)),"")</f>
        <v/>
      </c>
      <c r="AF3429" s="52"/>
    </row>
    <row r="3430" spans="30:32" x14ac:dyDescent="0.3">
      <c r="AD3430" s="43" t="s">
        <v>3710</v>
      </c>
      <c r="AE3430" s="3" t="str">
        <f>IFERROR(LEFT(AD3430,(FIND(",",AD3430,1)-1)),"")</f>
        <v>Reynolds</v>
      </c>
      <c r="AF3430" s="51" t="s">
        <v>3711</v>
      </c>
    </row>
    <row r="3431" spans="30:32" x14ac:dyDescent="0.3">
      <c r="AD3431" s="44"/>
      <c r="AE3431" s="3" t="str">
        <f>IFERROR(LEFT(AD3431,(FIND(",",AD3431,1)-1)),"")</f>
        <v/>
      </c>
      <c r="AF3431" s="52"/>
    </row>
    <row r="3432" spans="30:32" x14ac:dyDescent="0.3">
      <c r="AD3432" s="43" t="s">
        <v>3712</v>
      </c>
      <c r="AE3432" s="3" t="str">
        <f>IFERROR(LEFT(AD3432,(FIND(",",AD3432,1)-1)),"")</f>
        <v>Reynolds</v>
      </c>
      <c r="AF3432" s="51" t="s">
        <v>3713</v>
      </c>
    </row>
    <row r="3433" spans="30:32" x14ac:dyDescent="0.3">
      <c r="AD3433" s="44"/>
      <c r="AE3433" s="3" t="str">
        <f>IFERROR(LEFT(AD3433,(FIND(",",AD3433,1)-1)),"")</f>
        <v/>
      </c>
      <c r="AF3433" s="52"/>
    </row>
    <row r="3434" spans="30:32" x14ac:dyDescent="0.3">
      <c r="AD3434" s="43" t="s">
        <v>3714</v>
      </c>
      <c r="AE3434" s="3" t="str">
        <f>IFERROR(LEFT(AD3434,(FIND(",",AD3434,1)-1)),"")</f>
        <v>Rhodes</v>
      </c>
      <c r="AF3434" s="51" t="s">
        <v>3715</v>
      </c>
    </row>
    <row r="3435" spans="30:32" x14ac:dyDescent="0.3">
      <c r="AD3435" s="44"/>
      <c r="AE3435" s="3" t="str">
        <f>IFERROR(LEFT(AD3435,(FIND(",",AD3435,1)-1)),"")</f>
        <v/>
      </c>
      <c r="AF3435" s="52"/>
    </row>
    <row r="3436" spans="30:32" x14ac:dyDescent="0.3">
      <c r="AD3436" s="43" t="s">
        <v>3716</v>
      </c>
      <c r="AE3436" s="3" t="str">
        <f>IFERROR(LEFT(AD3436,(FIND(",",AD3436,1)-1)),"")</f>
        <v>Rhodes</v>
      </c>
      <c r="AF3436" s="51" t="s">
        <v>3717</v>
      </c>
    </row>
    <row r="3437" spans="30:32" x14ac:dyDescent="0.3">
      <c r="AD3437" s="44"/>
      <c r="AE3437" s="3" t="str">
        <f>IFERROR(LEFT(AD3437,(FIND(",",AD3437,1)-1)),"")</f>
        <v/>
      </c>
      <c r="AF3437" s="52"/>
    </row>
    <row r="3438" spans="30:32" x14ac:dyDescent="0.3">
      <c r="AD3438" s="43" t="s">
        <v>3718</v>
      </c>
      <c r="AE3438" s="3" t="str">
        <f>IFERROR(LEFT(AD3438,(FIND(",",AD3438,1)-1)),"")</f>
        <v>Ribble</v>
      </c>
      <c r="AF3438" s="51" t="s">
        <v>3719</v>
      </c>
    </row>
    <row r="3439" spans="30:32" x14ac:dyDescent="0.3">
      <c r="AD3439" s="44"/>
      <c r="AE3439" s="3" t="str">
        <f>IFERROR(LEFT(AD3439,(FIND(",",AD3439,1)-1)),"")</f>
        <v/>
      </c>
      <c r="AF3439" s="52"/>
    </row>
    <row r="3440" spans="30:32" x14ac:dyDescent="0.3">
      <c r="AD3440" s="43" t="s">
        <v>3720</v>
      </c>
      <c r="AE3440" s="3" t="str">
        <f>IFERROR(LEFT(AD3440,(FIND(",",AD3440,1)-1)),"")</f>
        <v>Ribicoff</v>
      </c>
      <c r="AF3440" s="51" t="s">
        <v>3721</v>
      </c>
    </row>
    <row r="3441" spans="30:32" x14ac:dyDescent="0.3">
      <c r="AD3441" s="44"/>
      <c r="AE3441" s="3" t="str">
        <f>IFERROR(LEFT(AD3441,(FIND(",",AD3441,1)-1)),"")</f>
        <v/>
      </c>
      <c r="AF3441" s="52"/>
    </row>
    <row r="3442" spans="30:32" x14ac:dyDescent="0.3">
      <c r="AD3442" s="43" t="s">
        <v>3722</v>
      </c>
      <c r="AE3442" s="3" t="str">
        <f>IFERROR(LEFT(AD3442,(FIND(",",AD3442,1)-1)),"")</f>
        <v>Rice</v>
      </c>
      <c r="AF3442" s="51" t="s">
        <v>3723</v>
      </c>
    </row>
    <row r="3443" spans="30:32" x14ac:dyDescent="0.3">
      <c r="AD3443" s="44"/>
      <c r="AE3443" s="3" t="str">
        <f>IFERROR(LEFT(AD3443,(FIND(",",AD3443,1)-1)),"")</f>
        <v/>
      </c>
      <c r="AF3443" s="52"/>
    </row>
    <row r="3444" spans="30:32" x14ac:dyDescent="0.3">
      <c r="AD3444" s="43" t="s">
        <v>3724</v>
      </c>
      <c r="AE3444" s="3" t="str">
        <f>IFERROR(LEFT(AD3444,(FIND(",",AD3444,1)-1)),"")</f>
        <v>Rice</v>
      </c>
      <c r="AF3444" s="51" t="s">
        <v>3725</v>
      </c>
    </row>
    <row r="3445" spans="30:32" x14ac:dyDescent="0.3">
      <c r="AD3445" s="44"/>
      <c r="AE3445" s="3" t="str">
        <f>IFERROR(LEFT(AD3445,(FIND(",",AD3445,1)-1)),"")</f>
        <v/>
      </c>
      <c r="AF3445" s="52"/>
    </row>
    <row r="3446" spans="30:32" x14ac:dyDescent="0.3">
      <c r="AD3446" s="43" t="s">
        <v>3726</v>
      </c>
      <c r="AE3446" s="3" t="str">
        <f>IFERROR(LEFT(AD3446,(FIND(",",AD3446,1)-1)),"")</f>
        <v>Richardson</v>
      </c>
      <c r="AF3446" s="51" t="s">
        <v>3727</v>
      </c>
    </row>
    <row r="3447" spans="30:32" x14ac:dyDescent="0.3">
      <c r="AD3447" s="44"/>
      <c r="AE3447" s="3" t="str">
        <f>IFERROR(LEFT(AD3447,(FIND(",",AD3447,1)-1)),"")</f>
        <v/>
      </c>
      <c r="AF3447" s="52"/>
    </row>
    <row r="3448" spans="30:32" x14ac:dyDescent="0.3">
      <c r="AD3448" s="43" t="s">
        <v>3728</v>
      </c>
      <c r="AE3448" s="3" t="str">
        <f>IFERROR(LEFT(AD3448,(FIND(",",AD3448,1)-1)),"")</f>
        <v>Richardson</v>
      </c>
      <c r="AF3448" s="51" t="s">
        <v>3729</v>
      </c>
    </row>
    <row r="3449" spans="30:32" x14ac:dyDescent="0.3">
      <c r="AD3449" s="44"/>
      <c r="AE3449" s="3" t="str">
        <f>IFERROR(LEFT(AD3449,(FIND(",",AD3449,1)-1)),"")</f>
        <v/>
      </c>
      <c r="AF3449" s="52"/>
    </row>
    <row r="3450" spans="30:32" x14ac:dyDescent="0.3">
      <c r="AD3450" s="43" t="s">
        <v>3730</v>
      </c>
      <c r="AE3450" s="3" t="str">
        <f>IFERROR(LEFT(AD3450,(FIND(",",AD3450,1)-1)),"")</f>
        <v>Richmond</v>
      </c>
      <c r="AF3450" s="51" t="s">
        <v>3731</v>
      </c>
    </row>
    <row r="3451" spans="30:32" x14ac:dyDescent="0.3">
      <c r="AD3451" s="44"/>
      <c r="AE3451" s="3" t="str">
        <f>IFERROR(LEFT(AD3451,(FIND(",",AD3451,1)-1)),"")</f>
        <v/>
      </c>
      <c r="AF3451" s="52"/>
    </row>
    <row r="3452" spans="30:32" x14ac:dyDescent="0.3">
      <c r="AD3452" s="43" t="s">
        <v>3732</v>
      </c>
      <c r="AE3452" s="3" t="str">
        <f>IFERROR(LEFT(AD3452,(FIND(",",AD3452,1)-1)),"")</f>
        <v>Richmond</v>
      </c>
      <c r="AF3452" s="51" t="s">
        <v>3733</v>
      </c>
    </row>
    <row r="3453" spans="30:32" x14ac:dyDescent="0.3">
      <c r="AD3453" s="44"/>
      <c r="AE3453" s="3" t="str">
        <f>IFERROR(LEFT(AD3453,(FIND(",",AD3453,1)-1)),"")</f>
        <v/>
      </c>
      <c r="AF3453" s="52"/>
    </row>
    <row r="3454" spans="30:32" x14ac:dyDescent="0.3">
      <c r="AD3454" s="43" t="s">
        <v>3734</v>
      </c>
      <c r="AE3454" s="3" t="str">
        <f>IFERROR(LEFT(AD3454,(FIND(",",AD3454,1)-1)),"")</f>
        <v>Ridge</v>
      </c>
      <c r="AF3454" s="51" t="s">
        <v>3735</v>
      </c>
    </row>
    <row r="3455" spans="30:32" x14ac:dyDescent="0.3">
      <c r="AD3455" s="44"/>
      <c r="AE3455" s="3" t="str">
        <f>IFERROR(LEFT(AD3455,(FIND(",",AD3455,1)-1)),"")</f>
        <v/>
      </c>
      <c r="AF3455" s="52"/>
    </row>
    <row r="3456" spans="30:32" x14ac:dyDescent="0.3">
      <c r="AD3456" s="43" t="s">
        <v>3736</v>
      </c>
      <c r="AE3456" s="3" t="str">
        <f>IFERROR(LEFT(AD3456,(FIND(",",AD3456,1)-1)),"")</f>
        <v>Riegle</v>
      </c>
      <c r="AF3456" s="51" t="s">
        <v>3737</v>
      </c>
    </row>
    <row r="3457" spans="30:32" x14ac:dyDescent="0.3">
      <c r="AD3457" s="44"/>
      <c r="AE3457" s="3" t="str">
        <f>IFERROR(LEFT(AD3457,(FIND(",",AD3457,1)-1)),"")</f>
        <v/>
      </c>
      <c r="AF3457" s="52"/>
    </row>
    <row r="3458" spans="30:32" x14ac:dyDescent="0.3">
      <c r="AD3458" s="43" t="s">
        <v>3738</v>
      </c>
      <c r="AE3458" s="3" t="str">
        <f>IFERROR(LEFT(AD3458,(FIND(",",AD3458,1)-1)),"")</f>
        <v>Rigell</v>
      </c>
      <c r="AF3458" s="51" t="s">
        <v>3739</v>
      </c>
    </row>
    <row r="3459" spans="30:32" x14ac:dyDescent="0.3">
      <c r="AD3459" s="44"/>
      <c r="AE3459" s="3" t="str">
        <f>IFERROR(LEFT(AD3459,(FIND(",",AD3459,1)-1)),"")</f>
        <v/>
      </c>
      <c r="AF3459" s="52"/>
    </row>
    <row r="3460" spans="30:32" x14ac:dyDescent="0.3">
      <c r="AD3460" s="43" t="s">
        <v>3740</v>
      </c>
      <c r="AE3460" s="3" t="str">
        <f>IFERROR(LEFT(AD3460,(FIND(",",AD3460,1)-1)),"")</f>
        <v>Riggs</v>
      </c>
      <c r="AF3460" s="51" t="s">
        <v>3741</v>
      </c>
    </row>
    <row r="3461" spans="30:32" x14ac:dyDescent="0.3">
      <c r="AD3461" s="44"/>
      <c r="AE3461" s="3" t="str">
        <f>IFERROR(LEFT(AD3461,(FIND(",",AD3461,1)-1)),"")</f>
        <v/>
      </c>
      <c r="AF3461" s="52"/>
    </row>
    <row r="3462" spans="30:32" x14ac:dyDescent="0.3">
      <c r="AD3462" s="43" t="s">
        <v>3742</v>
      </c>
      <c r="AE3462" s="3" t="str">
        <f>IFERROR(LEFT(AD3462,(FIND(",",AD3462,1)-1)),"")</f>
        <v>Riley</v>
      </c>
      <c r="AF3462" s="51" t="s">
        <v>3743</v>
      </c>
    </row>
    <row r="3463" spans="30:32" x14ac:dyDescent="0.3">
      <c r="AD3463" s="44"/>
      <c r="AE3463" s="3" t="str">
        <f>IFERROR(LEFT(AD3463,(FIND(",",AD3463,1)-1)),"")</f>
        <v/>
      </c>
      <c r="AF3463" s="52"/>
    </row>
    <row r="3464" spans="30:32" x14ac:dyDescent="0.3">
      <c r="AD3464" s="43" t="s">
        <v>3744</v>
      </c>
      <c r="AE3464" s="3" t="str">
        <f>IFERROR(LEFT(AD3464,(FIND(",",AD3464,1)-1)),"")</f>
        <v>Rinaldo</v>
      </c>
      <c r="AF3464" s="51" t="s">
        <v>3745</v>
      </c>
    </row>
    <row r="3465" spans="30:32" x14ac:dyDescent="0.3">
      <c r="AD3465" s="44"/>
      <c r="AE3465" s="3" t="str">
        <f>IFERROR(LEFT(AD3465,(FIND(",",AD3465,1)-1)),"")</f>
        <v/>
      </c>
      <c r="AF3465" s="52"/>
    </row>
    <row r="3466" spans="30:32" x14ac:dyDescent="0.3">
      <c r="AD3466" s="43" t="s">
        <v>3746</v>
      </c>
      <c r="AE3466" s="3" t="str">
        <f>IFERROR(LEFT(AD3466,(FIND(",",AD3466,1)-1)),"")</f>
        <v>Risch</v>
      </c>
      <c r="AF3466" s="51" t="s">
        <v>3747</v>
      </c>
    </row>
    <row r="3467" spans="30:32" x14ac:dyDescent="0.3">
      <c r="AD3467" s="44"/>
      <c r="AE3467" s="3" t="str">
        <f>IFERROR(LEFT(AD3467,(FIND(",",AD3467,1)-1)),"")</f>
        <v/>
      </c>
      <c r="AF3467" s="52"/>
    </row>
    <row r="3468" spans="30:32" ht="27.6" x14ac:dyDescent="0.3">
      <c r="AD3468" s="43" t="s">
        <v>3748</v>
      </c>
      <c r="AE3468" s="3" t="str">
        <f>IFERROR(LEFT(AD3468,(FIND(",",AD3468,1)-1)),"")</f>
        <v>Risenhoover</v>
      </c>
      <c r="AF3468" s="51" t="s">
        <v>3749</v>
      </c>
    </row>
    <row r="3469" spans="30:32" x14ac:dyDescent="0.3">
      <c r="AD3469" s="44"/>
      <c r="AE3469" s="3" t="str">
        <f>IFERROR(LEFT(AD3469,(FIND(",",AD3469,1)-1)),"")</f>
        <v/>
      </c>
      <c r="AF3469" s="52"/>
    </row>
    <row r="3470" spans="30:32" x14ac:dyDescent="0.3">
      <c r="AD3470" s="43" t="s">
        <v>3750</v>
      </c>
      <c r="AE3470" s="3" t="str">
        <f>IFERROR(LEFT(AD3470,(FIND(",",AD3470,1)-1)),"")</f>
        <v>Ritter</v>
      </c>
      <c r="AF3470" s="51" t="s">
        <v>3751</v>
      </c>
    </row>
    <row r="3471" spans="30:32" x14ac:dyDescent="0.3">
      <c r="AD3471" s="44"/>
      <c r="AE3471" s="3" t="str">
        <f>IFERROR(LEFT(AD3471,(FIND(",",AD3471,1)-1)),"")</f>
        <v/>
      </c>
      <c r="AF3471" s="52"/>
    </row>
    <row r="3472" spans="30:32" x14ac:dyDescent="0.3">
      <c r="AD3472" s="43" t="s">
        <v>3752</v>
      </c>
      <c r="AE3472" s="3" t="str">
        <f>IFERROR(LEFT(AD3472,(FIND(",",AD3472,1)-1)),"")</f>
        <v>Rivera</v>
      </c>
      <c r="AF3472" s="51" t="s">
        <v>3753</v>
      </c>
    </row>
    <row r="3473" spans="30:32" x14ac:dyDescent="0.3">
      <c r="AD3473" s="44"/>
      <c r="AE3473" s="3" t="str">
        <f>IFERROR(LEFT(AD3473,(FIND(",",AD3473,1)-1)),"")</f>
        <v/>
      </c>
      <c r="AF3473" s="52"/>
    </row>
    <row r="3474" spans="30:32" x14ac:dyDescent="0.3">
      <c r="AD3474" s="43" t="s">
        <v>3754</v>
      </c>
      <c r="AE3474" s="3" t="str">
        <f>IFERROR(LEFT(AD3474,(FIND(",",AD3474,1)-1)),"")</f>
        <v>Rivers</v>
      </c>
      <c r="AF3474" s="51" t="s">
        <v>3755</v>
      </c>
    </row>
    <row r="3475" spans="30:32" x14ac:dyDescent="0.3">
      <c r="AD3475" s="44"/>
      <c r="AE3475" s="3" t="str">
        <f>IFERROR(LEFT(AD3475,(FIND(",",AD3475,1)-1)),"")</f>
        <v/>
      </c>
      <c r="AF3475" s="52"/>
    </row>
    <row r="3476" spans="30:32" x14ac:dyDescent="0.3">
      <c r="AD3476" s="43" t="s">
        <v>3756</v>
      </c>
      <c r="AE3476" s="3" t="str">
        <f>IFERROR(LEFT(AD3476,(FIND(",",AD3476,1)-1)),"")</f>
        <v>Robb</v>
      </c>
      <c r="AF3476" s="51" t="s">
        <v>3757</v>
      </c>
    </row>
    <row r="3477" spans="30:32" x14ac:dyDescent="0.3">
      <c r="AD3477" s="44"/>
      <c r="AE3477" s="3" t="str">
        <f>IFERROR(LEFT(AD3477,(FIND(",",AD3477,1)-1)),"")</f>
        <v/>
      </c>
      <c r="AF3477" s="52"/>
    </row>
    <row r="3478" spans="30:32" x14ac:dyDescent="0.3">
      <c r="AD3478" s="43" t="s">
        <v>3758</v>
      </c>
      <c r="AE3478" s="3" t="str">
        <f>IFERROR(LEFT(AD3478,(FIND(",",AD3478,1)-1)),"")</f>
        <v>Roberts</v>
      </c>
      <c r="AF3478" s="51" t="s">
        <v>3759</v>
      </c>
    </row>
    <row r="3479" spans="30:32" x14ac:dyDescent="0.3">
      <c r="AD3479" s="44"/>
      <c r="AE3479" s="3" t="str">
        <f>IFERROR(LEFT(AD3479,(FIND(",",AD3479,1)-1)),"")</f>
        <v/>
      </c>
      <c r="AF3479" s="52"/>
    </row>
    <row r="3480" spans="30:32" x14ac:dyDescent="0.3">
      <c r="AD3480" s="43" t="s">
        <v>3760</v>
      </c>
      <c r="AE3480" s="3" t="str">
        <f>IFERROR(LEFT(AD3480,(FIND(",",AD3480,1)-1)),"")</f>
        <v>Roberts</v>
      </c>
      <c r="AF3480" s="51" t="s">
        <v>3761</v>
      </c>
    </row>
    <row r="3481" spans="30:32" x14ac:dyDescent="0.3">
      <c r="AD3481" s="44"/>
      <c r="AE3481" s="3" t="str">
        <f>IFERROR(LEFT(AD3481,(FIND(",",AD3481,1)-1)),"")</f>
        <v/>
      </c>
      <c r="AF3481" s="52"/>
    </row>
    <row r="3482" spans="30:32" x14ac:dyDescent="0.3">
      <c r="AD3482" s="43" t="s">
        <v>3762</v>
      </c>
      <c r="AE3482" s="3" t="str">
        <f>IFERROR(LEFT(AD3482,(FIND(",",AD3482,1)-1)),"")</f>
        <v>Roberts</v>
      </c>
      <c r="AF3482" s="51" t="s">
        <v>3763</v>
      </c>
    </row>
    <row r="3483" spans="30:32" x14ac:dyDescent="0.3">
      <c r="AD3483" s="44"/>
      <c r="AE3483" s="3" t="str">
        <f>IFERROR(LEFT(AD3483,(FIND(",",AD3483,1)-1)),"")</f>
        <v/>
      </c>
      <c r="AF3483" s="52"/>
    </row>
    <row r="3484" spans="30:32" x14ac:dyDescent="0.3">
      <c r="AD3484" s="43" t="s">
        <v>3764</v>
      </c>
      <c r="AE3484" s="3" t="str">
        <f>IFERROR(LEFT(AD3484,(FIND(",",AD3484,1)-1)),"")</f>
        <v>Robinson</v>
      </c>
      <c r="AF3484" s="51" t="s">
        <v>3765</v>
      </c>
    </row>
    <row r="3485" spans="30:32" x14ac:dyDescent="0.3">
      <c r="AD3485" s="44"/>
      <c r="AE3485" s="3" t="str">
        <f>IFERROR(LEFT(AD3485,(FIND(",",AD3485,1)-1)),"")</f>
        <v/>
      </c>
      <c r="AF3485" s="52"/>
    </row>
    <row r="3486" spans="30:32" x14ac:dyDescent="0.3">
      <c r="AD3486" s="43" t="s">
        <v>3766</v>
      </c>
      <c r="AE3486" s="3" t="str">
        <f>IFERROR(LEFT(AD3486,(FIND(",",AD3486,1)-1)),"")</f>
        <v>Robinson</v>
      </c>
      <c r="AF3486" s="51" t="s">
        <v>3767</v>
      </c>
    </row>
    <row r="3487" spans="30:32" x14ac:dyDescent="0.3">
      <c r="AD3487" s="44"/>
      <c r="AE3487" s="3" t="str">
        <f>IFERROR(LEFT(AD3487,(FIND(",",AD3487,1)-1)),"")</f>
        <v/>
      </c>
      <c r="AF3487" s="52"/>
    </row>
    <row r="3488" spans="30:32" x14ac:dyDescent="0.3">
      <c r="AD3488" s="43" t="s">
        <v>3768</v>
      </c>
      <c r="AE3488" s="3" t="str">
        <f>IFERROR(LEFT(AD3488,(FIND(",",AD3488,1)-1)),"")</f>
        <v>Robison</v>
      </c>
      <c r="AF3488" s="51" t="s">
        <v>3769</v>
      </c>
    </row>
    <row r="3489" spans="30:32" x14ac:dyDescent="0.3">
      <c r="AD3489" s="44"/>
      <c r="AE3489" s="3" t="str">
        <f>IFERROR(LEFT(AD3489,(FIND(",",AD3489,1)-1)),"")</f>
        <v/>
      </c>
      <c r="AF3489" s="52"/>
    </row>
    <row r="3490" spans="30:32" x14ac:dyDescent="0.3">
      <c r="AD3490" s="43" t="s">
        <v>3770</v>
      </c>
      <c r="AE3490" s="3" t="str">
        <f>IFERROR(LEFT(AD3490,(FIND(",",AD3490,1)-1)),"")</f>
        <v>Roby</v>
      </c>
      <c r="AF3490" s="51" t="s">
        <v>3771</v>
      </c>
    </row>
    <row r="3491" spans="30:32" x14ac:dyDescent="0.3">
      <c r="AD3491" s="44"/>
      <c r="AE3491" s="3" t="str">
        <f>IFERROR(LEFT(AD3491,(FIND(",",AD3491,1)-1)),"")</f>
        <v/>
      </c>
      <c r="AF3491" s="52"/>
    </row>
    <row r="3492" spans="30:32" ht="27.6" x14ac:dyDescent="0.3">
      <c r="AD3492" s="43" t="s">
        <v>3772</v>
      </c>
      <c r="AE3492" s="3" t="str">
        <f>IFERROR(LEFT(AD3492,(FIND(",",AD3492,1)-1)),"")</f>
        <v>Rockefeller</v>
      </c>
      <c r="AF3492" s="51" t="s">
        <v>3773</v>
      </c>
    </row>
    <row r="3493" spans="30:32" x14ac:dyDescent="0.3">
      <c r="AD3493" s="44"/>
      <c r="AE3493" s="3" t="str">
        <f>IFERROR(LEFT(AD3493,(FIND(",",AD3493,1)-1)),"")</f>
        <v/>
      </c>
      <c r="AF3493" s="52"/>
    </row>
    <row r="3494" spans="30:32" x14ac:dyDescent="0.3">
      <c r="AD3494" s="43" t="s">
        <v>3774</v>
      </c>
      <c r="AE3494" s="3" t="str">
        <f>IFERROR(LEFT(AD3494,(FIND(",",AD3494,1)-1)),"")</f>
        <v>Rodino</v>
      </c>
      <c r="AF3494" s="51" t="s">
        <v>3775</v>
      </c>
    </row>
    <row r="3495" spans="30:32" x14ac:dyDescent="0.3">
      <c r="AD3495" s="44"/>
      <c r="AE3495" s="3" t="str">
        <f>IFERROR(LEFT(AD3495,(FIND(",",AD3495,1)-1)),"")</f>
        <v/>
      </c>
      <c r="AF3495" s="52"/>
    </row>
    <row r="3496" spans="30:32" x14ac:dyDescent="0.3">
      <c r="AD3496" s="43" t="s">
        <v>3776</v>
      </c>
      <c r="AE3496" s="3" t="str">
        <f>IFERROR(LEFT(AD3496,(FIND(",",AD3496,1)-1)),"")</f>
        <v>Rodriguez</v>
      </c>
      <c r="AF3496" s="51" t="s">
        <v>3777</v>
      </c>
    </row>
    <row r="3497" spans="30:32" x14ac:dyDescent="0.3">
      <c r="AD3497" s="44"/>
      <c r="AE3497" s="3" t="str">
        <f>IFERROR(LEFT(AD3497,(FIND(",",AD3497,1)-1)),"")</f>
        <v/>
      </c>
      <c r="AF3497" s="52"/>
    </row>
    <row r="3498" spans="30:32" x14ac:dyDescent="0.3">
      <c r="AD3498" s="43" t="s">
        <v>3778</v>
      </c>
      <c r="AE3498" s="3" t="str">
        <f>IFERROR(LEFT(AD3498,(FIND(",",AD3498,1)-1)),"")</f>
        <v>Roe</v>
      </c>
      <c r="AF3498" s="51" t="s">
        <v>3779</v>
      </c>
    </row>
    <row r="3499" spans="30:32" x14ac:dyDescent="0.3">
      <c r="AD3499" s="44"/>
      <c r="AE3499" s="3" t="str">
        <f>IFERROR(LEFT(AD3499,(FIND(",",AD3499,1)-1)),"")</f>
        <v/>
      </c>
      <c r="AF3499" s="52"/>
    </row>
    <row r="3500" spans="30:32" x14ac:dyDescent="0.3">
      <c r="AD3500" s="43" t="s">
        <v>3780</v>
      </c>
      <c r="AE3500" s="3" t="str">
        <f>IFERROR(LEFT(AD3500,(FIND(",",AD3500,1)-1)),"")</f>
        <v>Roe</v>
      </c>
      <c r="AF3500" s="51" t="s">
        <v>3781</v>
      </c>
    </row>
    <row r="3501" spans="30:32" x14ac:dyDescent="0.3">
      <c r="AD3501" s="44"/>
      <c r="AE3501" s="3" t="str">
        <f>IFERROR(LEFT(AD3501,(FIND(",",AD3501,1)-1)),"")</f>
        <v/>
      </c>
      <c r="AF3501" s="52"/>
    </row>
    <row r="3502" spans="30:32" x14ac:dyDescent="0.3">
      <c r="AD3502" s="43" t="s">
        <v>3782</v>
      </c>
      <c r="AE3502" s="3" t="str">
        <f>IFERROR(LEFT(AD3502,(FIND(",",AD3502,1)-1)),"")</f>
        <v>Roemer</v>
      </c>
      <c r="AF3502" s="51" t="s">
        <v>3783</v>
      </c>
    </row>
    <row r="3503" spans="30:32" x14ac:dyDescent="0.3">
      <c r="AD3503" s="44"/>
      <c r="AE3503" s="3" t="str">
        <f>IFERROR(LEFT(AD3503,(FIND(",",AD3503,1)-1)),"")</f>
        <v/>
      </c>
      <c r="AF3503" s="52"/>
    </row>
    <row r="3504" spans="30:32" x14ac:dyDescent="0.3">
      <c r="AD3504" s="43" t="s">
        <v>3784</v>
      </c>
      <c r="AE3504" s="3" t="str">
        <f>IFERROR(LEFT(AD3504,(FIND(",",AD3504,1)-1)),"")</f>
        <v>Roemer</v>
      </c>
      <c r="AF3504" s="51" t="s">
        <v>3785</v>
      </c>
    </row>
    <row r="3505" spans="30:32" x14ac:dyDescent="0.3">
      <c r="AD3505" s="44"/>
      <c r="AE3505" s="3" t="str">
        <f>IFERROR(LEFT(AD3505,(FIND(",",AD3505,1)-1)),"")</f>
        <v/>
      </c>
      <c r="AF3505" s="52"/>
    </row>
    <row r="3506" spans="30:32" x14ac:dyDescent="0.3">
      <c r="AD3506" s="43" t="s">
        <v>3786</v>
      </c>
      <c r="AE3506" s="3" t="str">
        <f>IFERROR(LEFT(AD3506,(FIND(",",AD3506,1)-1)),"")</f>
        <v>Rogan</v>
      </c>
      <c r="AF3506" s="51" t="s">
        <v>3787</v>
      </c>
    </row>
    <row r="3507" spans="30:32" x14ac:dyDescent="0.3">
      <c r="AD3507" s="44"/>
      <c r="AE3507" s="3" t="str">
        <f>IFERROR(LEFT(AD3507,(FIND(",",AD3507,1)-1)),"")</f>
        <v/>
      </c>
      <c r="AF3507" s="52"/>
    </row>
    <row r="3508" spans="30:32" x14ac:dyDescent="0.3">
      <c r="AD3508" s="43" t="s">
        <v>3788</v>
      </c>
      <c r="AE3508" s="3" t="str">
        <f>IFERROR(LEFT(AD3508,(FIND(",",AD3508,1)-1)),"")</f>
        <v>Rogers</v>
      </c>
      <c r="AF3508" s="51" t="s">
        <v>3789</v>
      </c>
    </row>
    <row r="3509" spans="30:32" x14ac:dyDescent="0.3">
      <c r="AD3509" s="44"/>
      <c r="AE3509" s="3" t="str">
        <f>IFERROR(LEFT(AD3509,(FIND(",",AD3509,1)-1)),"")</f>
        <v/>
      </c>
      <c r="AF3509" s="52"/>
    </row>
    <row r="3510" spans="30:32" x14ac:dyDescent="0.3">
      <c r="AD3510" s="43" t="s">
        <v>3790</v>
      </c>
      <c r="AE3510" s="3" t="str">
        <f>IFERROR(LEFT(AD3510,(FIND(",",AD3510,1)-1)),"")</f>
        <v>Rogers</v>
      </c>
      <c r="AF3510" s="51" t="s">
        <v>3791</v>
      </c>
    </row>
    <row r="3511" spans="30:32" x14ac:dyDescent="0.3">
      <c r="AD3511" s="44"/>
      <c r="AE3511" s="3" t="str">
        <f>IFERROR(LEFT(AD3511,(FIND(",",AD3511,1)-1)),"")</f>
        <v/>
      </c>
      <c r="AF3511" s="52"/>
    </row>
    <row r="3512" spans="30:32" x14ac:dyDescent="0.3">
      <c r="AD3512" s="43" t="s">
        <v>3792</v>
      </c>
      <c r="AE3512" s="3" t="str">
        <f>IFERROR(LEFT(AD3512,(FIND(",",AD3512,1)-1)),"")</f>
        <v>Rogers</v>
      </c>
      <c r="AF3512" s="51" t="s">
        <v>3793</v>
      </c>
    </row>
    <row r="3513" spans="30:32" x14ac:dyDescent="0.3">
      <c r="AD3513" s="44"/>
      <c r="AE3513" s="3" t="str">
        <f>IFERROR(LEFT(AD3513,(FIND(",",AD3513,1)-1)),"")</f>
        <v/>
      </c>
      <c r="AF3513" s="52"/>
    </row>
    <row r="3514" spans="30:32" x14ac:dyDescent="0.3">
      <c r="AD3514" s="43" t="s">
        <v>3794</v>
      </c>
      <c r="AE3514" s="3" t="str">
        <f>IFERROR(LEFT(AD3514,(FIND(",",AD3514,1)-1)),"")</f>
        <v>Rogers</v>
      </c>
      <c r="AF3514" s="51" t="s">
        <v>3795</v>
      </c>
    </row>
    <row r="3515" spans="30:32" x14ac:dyDescent="0.3">
      <c r="AD3515" s="44"/>
      <c r="AE3515" s="3" t="str">
        <f>IFERROR(LEFT(AD3515,(FIND(",",AD3515,1)-1)),"")</f>
        <v/>
      </c>
      <c r="AF3515" s="52"/>
    </row>
    <row r="3516" spans="30:32" x14ac:dyDescent="0.3">
      <c r="AD3516" s="43" t="s">
        <v>3796</v>
      </c>
      <c r="AE3516" s="3" t="str">
        <f>IFERROR(LEFT(AD3516,(FIND(",",AD3516,1)-1)),"")</f>
        <v>Rohrabacher</v>
      </c>
      <c r="AF3516" s="51" t="s">
        <v>3797</v>
      </c>
    </row>
    <row r="3517" spans="30:32" x14ac:dyDescent="0.3">
      <c r="AD3517" s="44"/>
      <c r="AE3517" s="3" t="str">
        <f>IFERROR(LEFT(AD3517,(FIND(",",AD3517,1)-1)),"")</f>
        <v/>
      </c>
      <c r="AF3517" s="52"/>
    </row>
    <row r="3518" spans="30:32" x14ac:dyDescent="0.3">
      <c r="AD3518" s="43" t="s">
        <v>3798</v>
      </c>
      <c r="AE3518" s="3" t="str">
        <f>IFERROR(LEFT(AD3518,(FIND(",",AD3518,1)-1)),"")</f>
        <v>Rokita</v>
      </c>
      <c r="AF3518" s="51" t="s">
        <v>3799</v>
      </c>
    </row>
    <row r="3519" spans="30:32" x14ac:dyDescent="0.3">
      <c r="AD3519" s="44"/>
      <c r="AE3519" s="3" t="str">
        <f>IFERROR(LEFT(AD3519,(FIND(",",AD3519,1)-1)),"")</f>
        <v/>
      </c>
      <c r="AF3519" s="52"/>
    </row>
    <row r="3520" spans="30:32" ht="27.6" x14ac:dyDescent="0.3">
      <c r="AD3520" s="43" t="s">
        <v>3800</v>
      </c>
      <c r="AE3520" s="3" t="str">
        <f>IFERROR(LEFT(AD3520,(FIND(",",AD3520,1)-1)),"")</f>
        <v>Romero-Barcelo</v>
      </c>
      <c r="AF3520" s="51" t="s">
        <v>3801</v>
      </c>
    </row>
    <row r="3521" spans="30:32" x14ac:dyDescent="0.3">
      <c r="AD3521" s="44"/>
      <c r="AE3521" s="3" t="str">
        <f>IFERROR(LEFT(AD3521,(FIND(",",AD3521,1)-1)),"")</f>
        <v/>
      </c>
      <c r="AF3521" s="52"/>
    </row>
    <row r="3522" spans="30:32" x14ac:dyDescent="0.3">
      <c r="AD3522" s="43" t="s">
        <v>3802</v>
      </c>
      <c r="AE3522" s="3" t="str">
        <f>IFERROR(LEFT(AD3522,(FIND(",",AD3522,1)-1)),"")</f>
        <v>Roncalio</v>
      </c>
      <c r="AF3522" s="51" t="s">
        <v>3803</v>
      </c>
    </row>
    <row r="3523" spans="30:32" x14ac:dyDescent="0.3">
      <c r="AD3523" s="44"/>
      <c r="AE3523" s="3" t="str">
        <f>IFERROR(LEFT(AD3523,(FIND(",",AD3523,1)-1)),"")</f>
        <v/>
      </c>
      <c r="AF3523" s="52"/>
    </row>
    <row r="3524" spans="30:32" x14ac:dyDescent="0.3">
      <c r="AD3524" s="43" t="s">
        <v>3804</v>
      </c>
      <c r="AE3524" s="3" t="str">
        <f>IFERROR(LEFT(AD3524,(FIND(",",AD3524,1)-1)),"")</f>
        <v>Roncallo</v>
      </c>
      <c r="AF3524" s="51" t="s">
        <v>3805</v>
      </c>
    </row>
    <row r="3525" spans="30:32" x14ac:dyDescent="0.3">
      <c r="AD3525" s="44"/>
      <c r="AE3525" s="3" t="str">
        <f>IFERROR(LEFT(AD3525,(FIND(",",AD3525,1)-1)),"")</f>
        <v/>
      </c>
      <c r="AF3525" s="52"/>
    </row>
    <row r="3526" spans="30:32" x14ac:dyDescent="0.3">
      <c r="AD3526" s="43" t="s">
        <v>3806</v>
      </c>
      <c r="AE3526" s="3" t="str">
        <f>IFERROR(LEFT(AD3526,(FIND(",",AD3526,1)-1)),"")</f>
        <v>Rooney</v>
      </c>
      <c r="AF3526" s="51" t="s">
        <v>3807</v>
      </c>
    </row>
    <row r="3527" spans="30:32" x14ac:dyDescent="0.3">
      <c r="AD3527" s="44"/>
      <c r="AE3527" s="3" t="str">
        <f>IFERROR(LEFT(AD3527,(FIND(",",AD3527,1)-1)),"")</f>
        <v/>
      </c>
      <c r="AF3527" s="52"/>
    </row>
    <row r="3528" spans="30:32" x14ac:dyDescent="0.3">
      <c r="AD3528" s="43" t="s">
        <v>3808</v>
      </c>
      <c r="AE3528" s="3" t="str">
        <f>IFERROR(LEFT(AD3528,(FIND(",",AD3528,1)-1)),"")</f>
        <v>Rooney</v>
      </c>
      <c r="AF3528" s="51" t="s">
        <v>3809</v>
      </c>
    </row>
    <row r="3529" spans="30:32" x14ac:dyDescent="0.3">
      <c r="AD3529" s="44"/>
      <c r="AE3529" s="3" t="str">
        <f>IFERROR(LEFT(AD3529,(FIND(",",AD3529,1)-1)),"")</f>
        <v/>
      </c>
      <c r="AF3529" s="52"/>
    </row>
    <row r="3530" spans="30:32" x14ac:dyDescent="0.3">
      <c r="AD3530" s="43" t="s">
        <v>3810</v>
      </c>
      <c r="AE3530" s="3" t="str">
        <f>IFERROR(LEFT(AD3530,(FIND(",",AD3530,1)-1)),"")</f>
        <v>Rooney</v>
      </c>
      <c r="AF3530" s="51" t="s">
        <v>3811</v>
      </c>
    </row>
    <row r="3531" spans="30:32" x14ac:dyDescent="0.3">
      <c r="AD3531" s="44"/>
      <c r="AE3531" s="3" t="str">
        <f>IFERROR(LEFT(AD3531,(FIND(",",AD3531,1)-1)),"")</f>
        <v/>
      </c>
      <c r="AF3531" s="52"/>
    </row>
    <row r="3532" spans="30:32" x14ac:dyDescent="0.3">
      <c r="AD3532" s="43" t="s">
        <v>3812</v>
      </c>
      <c r="AE3532" s="3" t="str">
        <f>IFERROR(LEFT(AD3532,(FIND(",",AD3532,1)-1)),"")</f>
        <v>Rooney</v>
      </c>
      <c r="AF3532" s="51" t="s">
        <v>3813</v>
      </c>
    </row>
    <row r="3533" spans="30:32" x14ac:dyDescent="0.3">
      <c r="AD3533" s="44"/>
      <c r="AE3533" s="3" t="str">
        <f>IFERROR(LEFT(AD3533,(FIND(",",AD3533,1)-1)),"")</f>
        <v/>
      </c>
      <c r="AF3533" s="52"/>
    </row>
    <row r="3534" spans="30:32" x14ac:dyDescent="0.3">
      <c r="AD3534" s="43" t="s">
        <v>3814</v>
      </c>
      <c r="AE3534" s="3" t="str">
        <f>IFERROR(LEFT(AD3534,(FIND(",",AD3534,1)-1)),"")</f>
        <v>Ros-Lehtinen</v>
      </c>
      <c r="AF3534" s="51" t="s">
        <v>3815</v>
      </c>
    </row>
    <row r="3535" spans="30:32" x14ac:dyDescent="0.3">
      <c r="AD3535" s="44"/>
      <c r="AE3535" s="3" t="str">
        <f>IFERROR(LEFT(AD3535,(FIND(",",AD3535,1)-1)),"")</f>
        <v/>
      </c>
      <c r="AF3535" s="52"/>
    </row>
    <row r="3536" spans="30:32" x14ac:dyDescent="0.3">
      <c r="AD3536" s="43" t="s">
        <v>3816</v>
      </c>
      <c r="AE3536" s="3" t="str">
        <f>IFERROR(LEFT(AD3536,(FIND(",",AD3536,1)-1)),"")</f>
        <v>Rose</v>
      </c>
      <c r="AF3536" s="51" t="s">
        <v>3817</v>
      </c>
    </row>
    <row r="3537" spans="30:32" x14ac:dyDescent="0.3">
      <c r="AD3537" s="44"/>
      <c r="AE3537" s="3" t="str">
        <f>IFERROR(LEFT(AD3537,(FIND(",",AD3537,1)-1)),"")</f>
        <v/>
      </c>
      <c r="AF3537" s="52"/>
    </row>
    <row r="3538" spans="30:32" x14ac:dyDescent="0.3">
      <c r="AD3538" s="43" t="s">
        <v>3818</v>
      </c>
      <c r="AE3538" s="3" t="str">
        <f>IFERROR(LEFT(AD3538,(FIND(",",AD3538,1)-1)),"")</f>
        <v>Rosen</v>
      </c>
      <c r="AF3538" s="51" t="s">
        <v>3819</v>
      </c>
    </row>
    <row r="3539" spans="30:32" x14ac:dyDescent="0.3">
      <c r="AD3539" s="44"/>
      <c r="AE3539" s="3" t="str">
        <f>IFERROR(LEFT(AD3539,(FIND(",",AD3539,1)-1)),"")</f>
        <v/>
      </c>
      <c r="AF3539" s="52"/>
    </row>
    <row r="3540" spans="30:32" x14ac:dyDescent="0.3">
      <c r="AD3540" s="43" t="s">
        <v>3820</v>
      </c>
      <c r="AE3540" s="3" t="str">
        <f>IFERROR(LEFT(AD3540,(FIND(",",AD3540,1)-1)),"")</f>
        <v>Rosenthal</v>
      </c>
      <c r="AF3540" s="51" t="s">
        <v>3821</v>
      </c>
    </row>
    <row r="3541" spans="30:32" x14ac:dyDescent="0.3">
      <c r="AD3541" s="44"/>
      <c r="AE3541" s="3" t="str">
        <f>IFERROR(LEFT(AD3541,(FIND(",",AD3541,1)-1)),"")</f>
        <v/>
      </c>
      <c r="AF3541" s="52"/>
    </row>
    <row r="3542" spans="30:32" x14ac:dyDescent="0.3">
      <c r="AD3542" s="43" t="s">
        <v>3822</v>
      </c>
      <c r="AE3542" s="3" t="str">
        <f>IFERROR(LEFT(AD3542,(FIND(",",AD3542,1)-1)),"")</f>
        <v>Roskam</v>
      </c>
      <c r="AF3542" s="51" t="s">
        <v>3823</v>
      </c>
    </row>
    <row r="3543" spans="30:32" x14ac:dyDescent="0.3">
      <c r="AD3543" s="44"/>
      <c r="AE3543" s="3" t="str">
        <f>IFERROR(LEFT(AD3543,(FIND(",",AD3543,1)-1)),"")</f>
        <v/>
      </c>
      <c r="AF3543" s="52"/>
    </row>
    <row r="3544" spans="30:32" x14ac:dyDescent="0.3">
      <c r="AD3544" s="43" t="s">
        <v>3824</v>
      </c>
      <c r="AE3544" s="3" t="str">
        <f>IFERROR(LEFT(AD3544,(FIND(",",AD3544,1)-1)),"")</f>
        <v>Ross</v>
      </c>
      <c r="AF3544" s="51" t="s">
        <v>3825</v>
      </c>
    </row>
    <row r="3545" spans="30:32" x14ac:dyDescent="0.3">
      <c r="AD3545" s="44"/>
      <c r="AE3545" s="3" t="str">
        <f>IFERROR(LEFT(AD3545,(FIND(",",AD3545,1)-1)),"")</f>
        <v/>
      </c>
      <c r="AF3545" s="52"/>
    </row>
    <row r="3546" spans="30:32" x14ac:dyDescent="0.3">
      <c r="AD3546" s="43" t="s">
        <v>3826</v>
      </c>
      <c r="AE3546" s="3" t="str">
        <f>IFERROR(LEFT(AD3546,(FIND(",",AD3546,1)-1)),"")</f>
        <v>Ross</v>
      </c>
      <c r="AF3546" s="51" t="s">
        <v>3827</v>
      </c>
    </row>
    <row r="3547" spans="30:32" x14ac:dyDescent="0.3">
      <c r="AD3547" s="44"/>
      <c r="AE3547" s="3" t="str">
        <f>IFERROR(LEFT(AD3547,(FIND(",",AD3547,1)-1)),"")</f>
        <v/>
      </c>
      <c r="AF3547" s="52"/>
    </row>
    <row r="3548" spans="30:32" x14ac:dyDescent="0.3">
      <c r="AD3548" s="43" t="s">
        <v>3828</v>
      </c>
      <c r="AE3548" s="3" t="str">
        <f>IFERROR(LEFT(AD3548,(FIND(",",AD3548,1)-1)),"")</f>
        <v>Rostenkowski</v>
      </c>
      <c r="AF3548" s="51" t="s">
        <v>3829</v>
      </c>
    </row>
    <row r="3549" spans="30:32" x14ac:dyDescent="0.3">
      <c r="AD3549" s="44"/>
      <c r="AE3549" s="3" t="str">
        <f>IFERROR(LEFT(AD3549,(FIND(",",AD3549,1)-1)),"")</f>
        <v/>
      </c>
      <c r="AF3549" s="52"/>
    </row>
    <row r="3550" spans="30:32" x14ac:dyDescent="0.3">
      <c r="AD3550" s="43" t="s">
        <v>3830</v>
      </c>
      <c r="AE3550" s="3" t="str">
        <f>IFERROR(LEFT(AD3550,(FIND(",",AD3550,1)-1)),"")</f>
        <v>Roth Jr.</v>
      </c>
      <c r="AF3550" s="51" t="s">
        <v>3831</v>
      </c>
    </row>
    <row r="3551" spans="30:32" x14ac:dyDescent="0.3">
      <c r="AD3551" s="44"/>
      <c r="AE3551" s="3" t="str">
        <f>IFERROR(LEFT(AD3551,(FIND(",",AD3551,1)-1)),"")</f>
        <v/>
      </c>
      <c r="AF3551" s="52"/>
    </row>
    <row r="3552" spans="30:32" x14ac:dyDescent="0.3">
      <c r="AD3552" s="43" t="s">
        <v>3832</v>
      </c>
      <c r="AE3552" s="3" t="str">
        <f>IFERROR(LEFT(AD3552,(FIND(",",AD3552,1)-1)),"")</f>
        <v>Roth</v>
      </c>
      <c r="AF3552" s="51" t="s">
        <v>3833</v>
      </c>
    </row>
    <row r="3553" spans="30:32" x14ac:dyDescent="0.3">
      <c r="AD3553" s="44"/>
      <c r="AE3553" s="3" t="str">
        <f>IFERROR(LEFT(AD3553,(FIND(",",AD3553,1)-1)),"")</f>
        <v/>
      </c>
      <c r="AF3553" s="52"/>
    </row>
    <row r="3554" spans="30:32" x14ac:dyDescent="0.3">
      <c r="AD3554" s="43" t="s">
        <v>3834</v>
      </c>
      <c r="AE3554" s="3" t="str">
        <f>IFERROR(LEFT(AD3554,(FIND(",",AD3554,1)-1)),"")</f>
        <v>Rothfus</v>
      </c>
      <c r="AF3554" s="51" t="s">
        <v>3835</v>
      </c>
    </row>
    <row r="3555" spans="30:32" x14ac:dyDescent="0.3">
      <c r="AD3555" s="44"/>
      <c r="AE3555" s="3" t="str">
        <f>IFERROR(LEFT(AD3555,(FIND(",",AD3555,1)-1)),"")</f>
        <v/>
      </c>
      <c r="AF3555" s="52"/>
    </row>
    <row r="3556" spans="30:32" x14ac:dyDescent="0.3">
      <c r="AD3556" s="43" t="s">
        <v>3836</v>
      </c>
      <c r="AE3556" s="3" t="str">
        <f>IFERROR(LEFT(AD3556,(FIND(",",AD3556,1)-1)),"")</f>
        <v>Rothman</v>
      </c>
      <c r="AF3556" s="51" t="s">
        <v>3837</v>
      </c>
    </row>
    <row r="3557" spans="30:32" x14ac:dyDescent="0.3">
      <c r="AD3557" s="44"/>
      <c r="AE3557" s="3" t="str">
        <f>IFERROR(LEFT(AD3557,(FIND(",",AD3557,1)-1)),"")</f>
        <v/>
      </c>
      <c r="AF3557" s="52"/>
    </row>
    <row r="3558" spans="30:32" x14ac:dyDescent="0.3">
      <c r="AD3558" s="43" t="s">
        <v>3838</v>
      </c>
      <c r="AE3558" s="3" t="str">
        <f>IFERROR(LEFT(AD3558,(FIND(",",AD3558,1)-1)),"")</f>
        <v>Roukema</v>
      </c>
      <c r="AF3558" s="51" t="s">
        <v>3839</v>
      </c>
    </row>
    <row r="3559" spans="30:32" x14ac:dyDescent="0.3">
      <c r="AD3559" s="44"/>
      <c r="AE3559" s="3" t="str">
        <f>IFERROR(LEFT(AD3559,(FIND(",",AD3559,1)-1)),"")</f>
        <v/>
      </c>
      <c r="AF3559" s="52"/>
    </row>
    <row r="3560" spans="30:32" x14ac:dyDescent="0.3">
      <c r="AD3560" s="43" t="s">
        <v>3840</v>
      </c>
      <c r="AE3560" s="3" t="str">
        <f>IFERROR(LEFT(AD3560,(FIND(",",AD3560,1)-1)),"")</f>
        <v>Rounds</v>
      </c>
      <c r="AF3560" s="51" t="s">
        <v>3841</v>
      </c>
    </row>
    <row r="3561" spans="30:32" x14ac:dyDescent="0.3">
      <c r="AD3561" s="44"/>
      <c r="AE3561" s="3" t="str">
        <f>IFERROR(LEFT(AD3561,(FIND(",",AD3561,1)-1)),"")</f>
        <v/>
      </c>
      <c r="AF3561" s="52"/>
    </row>
    <row r="3562" spans="30:32" x14ac:dyDescent="0.3">
      <c r="AD3562" s="43" t="s">
        <v>3842</v>
      </c>
      <c r="AE3562" s="3" t="str">
        <f>IFERROR(LEFT(AD3562,(FIND(",",AD3562,1)-1)),"")</f>
        <v>Roush</v>
      </c>
      <c r="AF3562" s="51" t="s">
        <v>3843</v>
      </c>
    </row>
    <row r="3563" spans="30:32" x14ac:dyDescent="0.3">
      <c r="AD3563" s="44"/>
      <c r="AE3563" s="3" t="str">
        <f>IFERROR(LEFT(AD3563,(FIND(",",AD3563,1)-1)),"")</f>
        <v/>
      </c>
      <c r="AF3563" s="52"/>
    </row>
    <row r="3564" spans="30:32" x14ac:dyDescent="0.3">
      <c r="AD3564" s="43" t="s">
        <v>3844</v>
      </c>
      <c r="AE3564" s="3" t="str">
        <f>IFERROR(LEFT(AD3564,(FIND(",",AD3564,1)-1)),"")</f>
        <v>Rousselot</v>
      </c>
      <c r="AF3564" s="51" t="s">
        <v>3845</v>
      </c>
    </row>
    <row r="3565" spans="30:32" x14ac:dyDescent="0.3">
      <c r="AD3565" s="44"/>
      <c r="AE3565" s="3" t="str">
        <f>IFERROR(LEFT(AD3565,(FIND(",",AD3565,1)-1)),"")</f>
        <v/>
      </c>
      <c r="AF3565" s="52"/>
    </row>
    <row r="3566" spans="30:32" x14ac:dyDescent="0.3">
      <c r="AD3566" s="43" t="s">
        <v>3846</v>
      </c>
      <c r="AE3566" s="3" t="str">
        <f>IFERROR(LEFT(AD3566,(FIND(",",AD3566,1)-1)),"")</f>
        <v>Rouzer</v>
      </c>
      <c r="AF3566" s="51" t="s">
        <v>3847</v>
      </c>
    </row>
    <row r="3567" spans="30:32" x14ac:dyDescent="0.3">
      <c r="AD3567" s="44"/>
      <c r="AE3567" s="3" t="str">
        <f>IFERROR(LEFT(AD3567,(FIND(",",AD3567,1)-1)),"")</f>
        <v/>
      </c>
      <c r="AF3567" s="52"/>
    </row>
    <row r="3568" spans="30:32" x14ac:dyDescent="0.3">
      <c r="AD3568" s="43" t="s">
        <v>3848</v>
      </c>
      <c r="AE3568" s="3" t="str">
        <f>IFERROR(LEFT(AD3568,(FIND(",",AD3568,1)-1)),"")</f>
        <v>Rowland</v>
      </c>
      <c r="AF3568" s="51" t="s">
        <v>3849</v>
      </c>
    </row>
    <row r="3569" spans="30:32" x14ac:dyDescent="0.3">
      <c r="AD3569" s="44"/>
      <c r="AE3569" s="3" t="str">
        <f>IFERROR(LEFT(AD3569,(FIND(",",AD3569,1)-1)),"")</f>
        <v/>
      </c>
      <c r="AF3569" s="52"/>
    </row>
    <row r="3570" spans="30:32" x14ac:dyDescent="0.3">
      <c r="AD3570" s="43" t="s">
        <v>3850</v>
      </c>
      <c r="AE3570" s="3" t="str">
        <f>IFERROR(LEFT(AD3570,(FIND(",",AD3570,1)-1)),"")</f>
        <v>Rowland</v>
      </c>
      <c r="AF3570" s="51" t="s">
        <v>3851</v>
      </c>
    </row>
    <row r="3571" spans="30:32" x14ac:dyDescent="0.3">
      <c r="AD3571" s="44"/>
      <c r="AE3571" s="3" t="str">
        <f>IFERROR(LEFT(AD3571,(FIND(",",AD3571,1)-1)),"")</f>
        <v/>
      </c>
      <c r="AF3571" s="52"/>
    </row>
    <row r="3572" spans="30:32" x14ac:dyDescent="0.3">
      <c r="AD3572" s="43" t="s">
        <v>3852</v>
      </c>
      <c r="AE3572" s="3" t="str">
        <f>IFERROR(LEFT(AD3572,(FIND(",",AD3572,1)-1)),"")</f>
        <v>Roy</v>
      </c>
      <c r="AF3572" s="51" t="s">
        <v>3853</v>
      </c>
    </row>
    <row r="3573" spans="30:32" x14ac:dyDescent="0.3">
      <c r="AD3573" s="44"/>
      <c r="AE3573" s="3" t="str">
        <f>IFERROR(LEFT(AD3573,(FIND(",",AD3573,1)-1)),"")</f>
        <v/>
      </c>
      <c r="AF3573" s="52"/>
    </row>
    <row r="3574" spans="30:32" x14ac:dyDescent="0.3">
      <c r="AD3574" s="43" t="s">
        <v>3854</v>
      </c>
      <c r="AE3574" s="3" t="str">
        <f>IFERROR(LEFT(AD3574,(FIND(",",AD3574,1)-1)),"")</f>
        <v>Roybal</v>
      </c>
      <c r="AF3574" s="51" t="s">
        <v>3855</v>
      </c>
    </row>
    <row r="3575" spans="30:32" x14ac:dyDescent="0.3">
      <c r="AD3575" s="44"/>
      <c r="AE3575" s="3" t="str">
        <f>IFERROR(LEFT(AD3575,(FIND(",",AD3575,1)-1)),"")</f>
        <v/>
      </c>
      <c r="AF3575" s="52"/>
    </row>
    <row r="3576" spans="30:32" x14ac:dyDescent="0.3">
      <c r="AD3576" s="43" t="s">
        <v>3856</v>
      </c>
      <c r="AE3576" s="3" t="str">
        <f>IFERROR(LEFT(AD3576,(FIND(",",AD3576,1)-1)),"")</f>
        <v>Roybal-Allard</v>
      </c>
      <c r="AF3576" s="51" t="s">
        <v>3857</v>
      </c>
    </row>
    <row r="3577" spans="30:32" x14ac:dyDescent="0.3">
      <c r="AD3577" s="44"/>
      <c r="AE3577" s="3" t="str">
        <f>IFERROR(LEFT(AD3577,(FIND(",",AD3577,1)-1)),"")</f>
        <v/>
      </c>
      <c r="AF3577" s="52"/>
    </row>
    <row r="3578" spans="30:32" x14ac:dyDescent="0.3">
      <c r="AD3578" s="43" t="s">
        <v>3858</v>
      </c>
      <c r="AE3578" s="3" t="str">
        <f>IFERROR(LEFT(AD3578,(FIND(",",AD3578,1)-1)),"")</f>
        <v>Royce</v>
      </c>
      <c r="AF3578" s="51" t="s">
        <v>3859</v>
      </c>
    </row>
    <row r="3579" spans="30:32" x14ac:dyDescent="0.3">
      <c r="AD3579" s="44"/>
      <c r="AE3579" s="3" t="str">
        <f>IFERROR(LEFT(AD3579,(FIND(",",AD3579,1)-1)),"")</f>
        <v/>
      </c>
      <c r="AF3579" s="52"/>
    </row>
    <row r="3580" spans="30:32" x14ac:dyDescent="0.3">
      <c r="AD3580" s="43" t="s">
        <v>3860</v>
      </c>
      <c r="AE3580" s="3" t="str">
        <f>IFERROR(LEFT(AD3580,(FIND(",",AD3580,1)-1)),"")</f>
        <v>Royer</v>
      </c>
      <c r="AF3580" s="51" t="s">
        <v>3861</v>
      </c>
    </row>
    <row r="3581" spans="30:32" x14ac:dyDescent="0.3">
      <c r="AD3581" s="44"/>
      <c r="AE3581" s="3" t="str">
        <f>IFERROR(LEFT(AD3581,(FIND(",",AD3581,1)-1)),"")</f>
        <v/>
      </c>
      <c r="AF3581" s="52"/>
    </row>
    <row r="3582" spans="30:32" x14ac:dyDescent="0.3">
      <c r="AD3582" s="43" t="s">
        <v>3862</v>
      </c>
      <c r="AE3582" s="3" t="str">
        <f>IFERROR(LEFT(AD3582,(FIND(",",AD3582,1)-1)),"")</f>
        <v>Rubio</v>
      </c>
      <c r="AF3582" s="51" t="s">
        <v>3863</v>
      </c>
    </row>
    <row r="3583" spans="30:32" x14ac:dyDescent="0.3">
      <c r="AD3583" s="44"/>
      <c r="AE3583" s="3" t="str">
        <f>IFERROR(LEFT(AD3583,(FIND(",",AD3583,1)-1)),"")</f>
        <v/>
      </c>
      <c r="AF3583" s="52"/>
    </row>
    <row r="3584" spans="30:32" x14ac:dyDescent="0.3">
      <c r="AD3584" s="43" t="s">
        <v>3864</v>
      </c>
      <c r="AE3584" s="3" t="str">
        <f>IFERROR(LEFT(AD3584,(FIND(",",AD3584,1)-1)),"")</f>
        <v>Rudd</v>
      </c>
      <c r="AF3584" s="51" t="s">
        <v>3865</v>
      </c>
    </row>
    <row r="3585" spans="30:32" x14ac:dyDescent="0.3">
      <c r="AD3585" s="44"/>
      <c r="AE3585" s="3" t="str">
        <f>IFERROR(LEFT(AD3585,(FIND(",",AD3585,1)-1)),"")</f>
        <v/>
      </c>
      <c r="AF3585" s="52"/>
    </row>
    <row r="3586" spans="30:32" x14ac:dyDescent="0.3">
      <c r="AD3586" s="43" t="s">
        <v>3866</v>
      </c>
      <c r="AE3586" s="3" t="str">
        <f>IFERROR(LEFT(AD3586,(FIND(",",AD3586,1)-1)),"")</f>
        <v>Rudman</v>
      </c>
      <c r="AF3586" s="51" t="s">
        <v>3867</v>
      </c>
    </row>
    <row r="3587" spans="30:32" x14ac:dyDescent="0.3">
      <c r="AD3587" s="44"/>
      <c r="AE3587" s="3" t="str">
        <f>IFERROR(LEFT(AD3587,(FIND(",",AD3587,1)-1)),"")</f>
        <v/>
      </c>
      <c r="AF3587" s="52"/>
    </row>
    <row r="3588" spans="30:32" x14ac:dyDescent="0.3">
      <c r="AD3588" s="43" t="s">
        <v>3868</v>
      </c>
      <c r="AE3588" s="3" t="str">
        <f>IFERROR(LEFT(AD3588,(FIND(",",AD3588,1)-1)),"")</f>
        <v>Ruiz</v>
      </c>
      <c r="AF3588" s="51" t="s">
        <v>3869</v>
      </c>
    </row>
    <row r="3589" spans="30:32" x14ac:dyDescent="0.3">
      <c r="AD3589" s="44"/>
      <c r="AE3589" s="3" t="str">
        <f>IFERROR(LEFT(AD3589,(FIND(",",AD3589,1)-1)),"")</f>
        <v/>
      </c>
      <c r="AF3589" s="52"/>
    </row>
    <row r="3590" spans="30:32" x14ac:dyDescent="0.3">
      <c r="AD3590" s="43" t="s">
        <v>3870</v>
      </c>
      <c r="AE3590" s="3" t="str">
        <f>IFERROR(LEFT(AD3590,(FIND(",",AD3590,1)-1)),"")</f>
        <v>Runnels</v>
      </c>
      <c r="AF3590" s="51" t="s">
        <v>3871</v>
      </c>
    </row>
    <row r="3591" spans="30:32" x14ac:dyDescent="0.3">
      <c r="AD3591" s="44"/>
      <c r="AE3591" s="3" t="str">
        <f>IFERROR(LEFT(AD3591,(FIND(",",AD3591,1)-1)),"")</f>
        <v/>
      </c>
      <c r="AF3591" s="52"/>
    </row>
    <row r="3592" spans="30:32" x14ac:dyDescent="0.3">
      <c r="AD3592" s="43" t="s">
        <v>3872</v>
      </c>
      <c r="AE3592" s="3" t="str">
        <f>IFERROR(LEFT(AD3592,(FIND(",",AD3592,1)-1)),"")</f>
        <v>Runyan</v>
      </c>
      <c r="AF3592" s="51" t="s">
        <v>3873</v>
      </c>
    </row>
    <row r="3593" spans="30:32" x14ac:dyDescent="0.3">
      <c r="AD3593" s="44"/>
      <c r="AE3593" s="3" t="str">
        <f>IFERROR(LEFT(AD3593,(FIND(",",AD3593,1)-1)),"")</f>
        <v/>
      </c>
      <c r="AF3593" s="52"/>
    </row>
    <row r="3594" spans="30:32" x14ac:dyDescent="0.3">
      <c r="AD3594" s="43" t="s">
        <v>3874</v>
      </c>
      <c r="AE3594" s="3" t="str">
        <f>IFERROR(LEFT(AD3594,(FIND(",",AD3594,1)-1)),"")</f>
        <v>Ruppe</v>
      </c>
      <c r="AF3594" s="51" t="s">
        <v>3875</v>
      </c>
    </row>
    <row r="3595" spans="30:32" x14ac:dyDescent="0.3">
      <c r="AD3595" s="44"/>
      <c r="AE3595" s="3" t="str">
        <f>IFERROR(LEFT(AD3595,(FIND(",",AD3595,1)-1)),"")</f>
        <v/>
      </c>
      <c r="AF3595" s="52"/>
    </row>
    <row r="3596" spans="30:32" ht="27.6" x14ac:dyDescent="0.3">
      <c r="AD3596" s="43" t="s">
        <v>3876</v>
      </c>
      <c r="AE3596" s="3" t="str">
        <f>IFERROR(LEFT(AD3596,(FIND(",",AD3596,1)-1)),"")</f>
        <v>Ruppersberger</v>
      </c>
      <c r="AF3596" s="51" t="s">
        <v>3877</v>
      </c>
    </row>
    <row r="3597" spans="30:32" x14ac:dyDescent="0.3">
      <c r="AD3597" s="44"/>
      <c r="AE3597" s="3" t="str">
        <f>IFERROR(LEFT(AD3597,(FIND(",",AD3597,1)-1)),"")</f>
        <v/>
      </c>
      <c r="AF3597" s="52"/>
    </row>
    <row r="3598" spans="30:32" x14ac:dyDescent="0.3">
      <c r="AD3598" s="43" t="s">
        <v>3878</v>
      </c>
      <c r="AE3598" s="3" t="str">
        <f>IFERROR(LEFT(AD3598,(FIND(",",AD3598,1)-1)),"")</f>
        <v>Rush</v>
      </c>
      <c r="AF3598" s="51" t="s">
        <v>3879</v>
      </c>
    </row>
    <row r="3599" spans="30:32" x14ac:dyDescent="0.3">
      <c r="AD3599" s="44"/>
      <c r="AE3599" s="3" t="str">
        <f>IFERROR(LEFT(AD3599,(FIND(",",AD3599,1)-1)),"")</f>
        <v/>
      </c>
      <c r="AF3599" s="52"/>
    </row>
    <row r="3600" spans="30:32" x14ac:dyDescent="0.3">
      <c r="AD3600" s="43" t="s">
        <v>3880</v>
      </c>
      <c r="AE3600" s="3" t="str">
        <f>IFERROR(LEFT(AD3600,(FIND(",",AD3600,1)-1)),"")</f>
        <v>Russell</v>
      </c>
      <c r="AF3600" s="51" t="s">
        <v>3881</v>
      </c>
    </row>
    <row r="3601" spans="30:32" x14ac:dyDescent="0.3">
      <c r="AD3601" s="44"/>
      <c r="AE3601" s="3" t="str">
        <f>IFERROR(LEFT(AD3601,(FIND(",",AD3601,1)-1)),"")</f>
        <v/>
      </c>
      <c r="AF3601" s="52"/>
    </row>
    <row r="3602" spans="30:32" x14ac:dyDescent="0.3">
      <c r="AD3602" s="43" t="s">
        <v>3882</v>
      </c>
      <c r="AE3602" s="3" t="str">
        <f>IFERROR(LEFT(AD3602,(FIND(",",AD3602,1)-1)),"")</f>
        <v>Russo</v>
      </c>
      <c r="AF3602" s="51" t="s">
        <v>3883</v>
      </c>
    </row>
    <row r="3603" spans="30:32" x14ac:dyDescent="0.3">
      <c r="AD3603" s="44"/>
      <c r="AE3603" s="3" t="str">
        <f>IFERROR(LEFT(AD3603,(FIND(",",AD3603,1)-1)),"")</f>
        <v/>
      </c>
      <c r="AF3603" s="52"/>
    </row>
    <row r="3604" spans="30:32" x14ac:dyDescent="0.3">
      <c r="AD3604" s="43" t="s">
        <v>3884</v>
      </c>
      <c r="AE3604" s="3" t="str">
        <f>IFERROR(LEFT(AD3604,(FIND(",",AD3604,1)-1)),"")</f>
        <v>Ruth</v>
      </c>
      <c r="AF3604" s="51" t="s">
        <v>3885</v>
      </c>
    </row>
    <row r="3605" spans="30:32" x14ac:dyDescent="0.3">
      <c r="AD3605" s="44"/>
      <c r="AE3605" s="3" t="str">
        <f>IFERROR(LEFT(AD3605,(FIND(",",AD3605,1)-1)),"")</f>
        <v/>
      </c>
      <c r="AF3605" s="52"/>
    </row>
    <row r="3606" spans="30:32" x14ac:dyDescent="0.3">
      <c r="AD3606" s="43" t="s">
        <v>3886</v>
      </c>
      <c r="AE3606" s="3" t="str">
        <f>IFERROR(LEFT(AD3606,(FIND(",",AD3606,1)-1)),"")</f>
        <v>Rutherford</v>
      </c>
      <c r="AF3606" s="51" t="s">
        <v>3887</v>
      </c>
    </row>
    <row r="3607" spans="30:32" x14ac:dyDescent="0.3">
      <c r="AD3607" s="44"/>
      <c r="AE3607" s="3" t="str">
        <f>IFERROR(LEFT(AD3607,(FIND(",",AD3607,1)-1)),"")</f>
        <v/>
      </c>
      <c r="AF3607" s="52"/>
    </row>
    <row r="3608" spans="30:32" x14ac:dyDescent="0.3">
      <c r="AD3608" s="43" t="s">
        <v>3888</v>
      </c>
      <c r="AE3608" s="3" t="str">
        <f>IFERROR(LEFT(AD3608,(FIND(",",AD3608,1)-1)),"")</f>
        <v>Ryan</v>
      </c>
      <c r="AF3608" s="51" t="s">
        <v>3889</v>
      </c>
    </row>
    <row r="3609" spans="30:32" x14ac:dyDescent="0.3">
      <c r="AD3609" s="44"/>
      <c r="AE3609" s="3" t="str">
        <f>IFERROR(LEFT(AD3609,(FIND(",",AD3609,1)-1)),"")</f>
        <v/>
      </c>
      <c r="AF3609" s="52"/>
    </row>
    <row r="3610" spans="30:32" x14ac:dyDescent="0.3">
      <c r="AD3610" s="43" t="s">
        <v>3890</v>
      </c>
      <c r="AE3610" s="3" t="str">
        <f>IFERROR(LEFT(AD3610,(FIND(",",AD3610,1)-1)),"")</f>
        <v>Ryan</v>
      </c>
      <c r="AF3610" s="51" t="s">
        <v>3891</v>
      </c>
    </row>
    <row r="3611" spans="30:32" x14ac:dyDescent="0.3">
      <c r="AD3611" s="44"/>
      <c r="AE3611" s="3" t="str">
        <f>IFERROR(LEFT(AD3611,(FIND(",",AD3611,1)-1)),"")</f>
        <v/>
      </c>
      <c r="AF3611" s="52"/>
    </row>
    <row r="3612" spans="30:32" x14ac:dyDescent="0.3">
      <c r="AD3612" s="43" t="s">
        <v>3892</v>
      </c>
      <c r="AE3612" s="3" t="str">
        <f>IFERROR(LEFT(AD3612,(FIND(",",AD3612,1)-1)),"")</f>
        <v>Ryan</v>
      </c>
      <c r="AF3612" s="51" t="s">
        <v>3893</v>
      </c>
    </row>
    <row r="3613" spans="30:32" x14ac:dyDescent="0.3">
      <c r="AD3613" s="44"/>
      <c r="AE3613" s="3" t="str">
        <f>IFERROR(LEFT(AD3613,(FIND(",",AD3613,1)-1)),"")</f>
        <v/>
      </c>
      <c r="AF3613" s="52"/>
    </row>
    <row r="3614" spans="30:32" x14ac:dyDescent="0.3">
      <c r="AD3614" s="43" t="s">
        <v>3894</v>
      </c>
      <c r="AE3614" s="3" t="str">
        <f>IFERROR(LEFT(AD3614,(FIND(",",AD3614,1)-1)),"")</f>
        <v>Ryun</v>
      </c>
      <c r="AF3614" s="51" t="s">
        <v>3895</v>
      </c>
    </row>
    <row r="3615" spans="30:32" x14ac:dyDescent="0.3">
      <c r="AD3615" s="44"/>
      <c r="AE3615" s="3" t="str">
        <f>IFERROR(LEFT(AD3615,(FIND(",",AD3615,1)-1)),"")</f>
        <v/>
      </c>
      <c r="AF3615" s="52"/>
    </row>
    <row r="3616" spans="30:32" ht="27.6" x14ac:dyDescent="0.3">
      <c r="AD3616" s="43" t="s">
        <v>3896</v>
      </c>
      <c r="AE3616" s="3" t="str">
        <f>IFERROR(LEFT(AD3616,(FIND(",",AD3616,1)-1)),"")</f>
        <v>Sablan</v>
      </c>
      <c r="AF3616" s="51" t="s">
        <v>3897</v>
      </c>
    </row>
    <row r="3617" spans="30:32" x14ac:dyDescent="0.3">
      <c r="AD3617" s="44"/>
      <c r="AE3617" s="3" t="str">
        <f>IFERROR(LEFT(AD3617,(FIND(",",AD3617,1)-1)),"")</f>
        <v/>
      </c>
      <c r="AF3617" s="52"/>
    </row>
    <row r="3618" spans="30:32" x14ac:dyDescent="0.3">
      <c r="AD3618" s="43" t="s">
        <v>3898</v>
      </c>
      <c r="AE3618" s="3" t="str">
        <f>IFERROR(LEFT(AD3618,(FIND(",",AD3618,1)-1)),"")</f>
        <v>Sabo</v>
      </c>
      <c r="AF3618" s="51" t="s">
        <v>3899</v>
      </c>
    </row>
    <row r="3619" spans="30:32" x14ac:dyDescent="0.3">
      <c r="AD3619" s="44"/>
      <c r="AE3619" s="3" t="str">
        <f>IFERROR(LEFT(AD3619,(FIND(",",AD3619,1)-1)),"")</f>
        <v/>
      </c>
      <c r="AF3619" s="52"/>
    </row>
    <row r="3620" spans="30:32" x14ac:dyDescent="0.3">
      <c r="AD3620" s="43" t="s">
        <v>3900</v>
      </c>
      <c r="AE3620" s="3" t="str">
        <f>IFERROR(LEFT(AD3620,(FIND(",",AD3620,1)-1)),"")</f>
        <v>Saiki</v>
      </c>
      <c r="AF3620" s="51" t="s">
        <v>3901</v>
      </c>
    </row>
    <row r="3621" spans="30:32" x14ac:dyDescent="0.3">
      <c r="AD3621" s="44"/>
      <c r="AE3621" s="3" t="str">
        <f>IFERROR(LEFT(AD3621,(FIND(",",AD3621,1)-1)),"")</f>
        <v/>
      </c>
      <c r="AF3621" s="52"/>
    </row>
    <row r="3622" spans="30:32" x14ac:dyDescent="0.3">
      <c r="AD3622" s="43" t="s">
        <v>3902</v>
      </c>
      <c r="AE3622" s="3" t="str">
        <f>IFERROR(LEFT(AD3622,(FIND(",",AD3622,1)-1)),"")</f>
        <v>Salazar</v>
      </c>
      <c r="AF3622" s="51" t="s">
        <v>3903</v>
      </c>
    </row>
    <row r="3623" spans="30:32" x14ac:dyDescent="0.3">
      <c r="AD3623" s="44"/>
      <c r="AE3623" s="3" t="str">
        <f>IFERROR(LEFT(AD3623,(FIND(",",AD3623,1)-1)),"")</f>
        <v/>
      </c>
      <c r="AF3623" s="52"/>
    </row>
    <row r="3624" spans="30:32" x14ac:dyDescent="0.3">
      <c r="AD3624" s="43" t="s">
        <v>3904</v>
      </c>
      <c r="AE3624" s="3" t="str">
        <f>IFERROR(LEFT(AD3624,(FIND(",",AD3624,1)-1)),"")</f>
        <v>Salazar</v>
      </c>
      <c r="AF3624" s="51" t="s">
        <v>3905</v>
      </c>
    </row>
    <row r="3625" spans="30:32" x14ac:dyDescent="0.3">
      <c r="AD3625" s="44"/>
      <c r="AE3625" s="3" t="str">
        <f>IFERROR(LEFT(AD3625,(FIND(",",AD3625,1)-1)),"")</f>
        <v/>
      </c>
      <c r="AF3625" s="52"/>
    </row>
    <row r="3626" spans="30:32" x14ac:dyDescent="0.3">
      <c r="AD3626" s="43" t="s">
        <v>3906</v>
      </c>
      <c r="AE3626" s="3" t="str">
        <f>IFERROR(LEFT(AD3626,(FIND(",",AD3626,1)-1)),"")</f>
        <v>Sali</v>
      </c>
      <c r="AF3626" s="51" t="s">
        <v>3907</v>
      </c>
    </row>
    <row r="3627" spans="30:32" x14ac:dyDescent="0.3">
      <c r="AD3627" s="44"/>
      <c r="AE3627" s="3" t="str">
        <f>IFERROR(LEFT(AD3627,(FIND(",",AD3627,1)-1)),"")</f>
        <v/>
      </c>
      <c r="AF3627" s="52"/>
    </row>
    <row r="3628" spans="30:32" x14ac:dyDescent="0.3">
      <c r="AD3628" s="43" t="s">
        <v>3908</v>
      </c>
      <c r="AE3628" s="3" t="str">
        <f>IFERROR(LEFT(AD3628,(FIND(",",AD3628,1)-1)),"")</f>
        <v>Salmon</v>
      </c>
      <c r="AF3628" s="51" t="s">
        <v>3909</v>
      </c>
    </row>
    <row r="3629" spans="30:32" x14ac:dyDescent="0.3">
      <c r="AD3629" s="44"/>
      <c r="AE3629" s="3" t="str">
        <f>IFERROR(LEFT(AD3629,(FIND(",",AD3629,1)-1)),"")</f>
        <v/>
      </c>
      <c r="AF3629" s="52"/>
    </row>
    <row r="3630" spans="30:32" x14ac:dyDescent="0.3">
      <c r="AD3630" s="43" t="s">
        <v>3910</v>
      </c>
      <c r="AE3630" s="3" t="str">
        <f>IFERROR(LEFT(AD3630,(FIND(",",AD3630,1)-1)),"")</f>
        <v>Sanchez</v>
      </c>
      <c r="AF3630" s="51" t="s">
        <v>3911</v>
      </c>
    </row>
    <row r="3631" spans="30:32" x14ac:dyDescent="0.3">
      <c r="AD3631" s="44"/>
      <c r="AE3631" s="3" t="str">
        <f>IFERROR(LEFT(AD3631,(FIND(",",AD3631,1)-1)),"")</f>
        <v/>
      </c>
      <c r="AF3631" s="52"/>
    </row>
    <row r="3632" spans="30:32" x14ac:dyDescent="0.3">
      <c r="AD3632" s="43" t="s">
        <v>3912</v>
      </c>
      <c r="AE3632" s="3" t="str">
        <f>IFERROR(LEFT(AD3632,(FIND(",",AD3632,1)-1)),"")</f>
        <v>Sanchez</v>
      </c>
      <c r="AF3632" s="51" t="s">
        <v>3913</v>
      </c>
    </row>
    <row r="3633" spans="30:32" x14ac:dyDescent="0.3">
      <c r="AD3633" s="44"/>
      <c r="AE3633" s="3" t="str">
        <f>IFERROR(LEFT(AD3633,(FIND(",",AD3633,1)-1)),"")</f>
        <v/>
      </c>
      <c r="AF3633" s="52"/>
    </row>
    <row r="3634" spans="30:32" x14ac:dyDescent="0.3">
      <c r="AD3634" s="43" t="s">
        <v>3914</v>
      </c>
      <c r="AE3634" s="3" t="str">
        <f>IFERROR(LEFT(AD3634,(FIND(",",AD3634,1)-1)),"")</f>
        <v>Sanders</v>
      </c>
      <c r="AF3634" s="51" t="s">
        <v>3915</v>
      </c>
    </row>
    <row r="3635" spans="30:32" x14ac:dyDescent="0.3">
      <c r="AD3635" s="44"/>
      <c r="AE3635" s="3" t="str">
        <f>IFERROR(LEFT(AD3635,(FIND(",",AD3635,1)-1)),"")</f>
        <v/>
      </c>
      <c r="AF3635" s="52"/>
    </row>
    <row r="3636" spans="30:32" x14ac:dyDescent="0.3">
      <c r="AD3636" s="43" t="s">
        <v>3916</v>
      </c>
      <c r="AE3636" s="3" t="str">
        <f>IFERROR(LEFT(AD3636,(FIND(",",AD3636,1)-1)),"")</f>
        <v>Sandlin</v>
      </c>
      <c r="AF3636" s="51" t="s">
        <v>3917</v>
      </c>
    </row>
    <row r="3637" spans="30:32" x14ac:dyDescent="0.3">
      <c r="AD3637" s="44"/>
      <c r="AE3637" s="3" t="str">
        <f>IFERROR(LEFT(AD3637,(FIND(",",AD3637,1)-1)),"")</f>
        <v/>
      </c>
      <c r="AF3637" s="52"/>
    </row>
    <row r="3638" spans="30:32" ht="27.6" x14ac:dyDescent="0.3">
      <c r="AD3638" s="43" t="s">
        <v>3918</v>
      </c>
      <c r="AE3638" s="3" t="str">
        <f>IFERROR(LEFT(AD3638,(FIND(",",AD3638,1)-1)),"")</f>
        <v>Sandman</v>
      </c>
      <c r="AF3638" s="51" t="s">
        <v>3919</v>
      </c>
    </row>
    <row r="3639" spans="30:32" x14ac:dyDescent="0.3">
      <c r="AD3639" s="44"/>
      <c r="AE3639" s="3" t="str">
        <f>IFERROR(LEFT(AD3639,(FIND(",",AD3639,1)-1)),"")</f>
        <v/>
      </c>
      <c r="AF3639" s="52"/>
    </row>
    <row r="3640" spans="30:32" x14ac:dyDescent="0.3">
      <c r="AD3640" s="43" t="s">
        <v>3920</v>
      </c>
      <c r="AE3640" s="3" t="str">
        <f>IFERROR(LEFT(AD3640,(FIND(",",AD3640,1)-1)),"")</f>
        <v>Sanford</v>
      </c>
      <c r="AF3640" s="51" t="s">
        <v>3921</v>
      </c>
    </row>
    <row r="3641" spans="30:32" x14ac:dyDescent="0.3">
      <c r="AD3641" s="44"/>
      <c r="AE3641" s="3" t="str">
        <f>IFERROR(LEFT(AD3641,(FIND(",",AD3641,1)-1)),"")</f>
        <v/>
      </c>
      <c r="AF3641" s="52"/>
    </row>
    <row r="3642" spans="30:32" x14ac:dyDescent="0.3">
      <c r="AD3642" s="43" t="s">
        <v>3922</v>
      </c>
      <c r="AE3642" s="3" t="str">
        <f>IFERROR(LEFT(AD3642,(FIND(",",AD3642,1)-1)),"")</f>
        <v>Sanford</v>
      </c>
      <c r="AF3642" s="51" t="s">
        <v>3923</v>
      </c>
    </row>
    <row r="3643" spans="30:32" x14ac:dyDescent="0.3">
      <c r="AD3643" s="44"/>
      <c r="AE3643" s="3" t="str">
        <f>IFERROR(LEFT(AD3643,(FIND(",",AD3643,1)-1)),"")</f>
        <v/>
      </c>
      <c r="AF3643" s="52"/>
    </row>
    <row r="3644" spans="30:32" x14ac:dyDescent="0.3">
      <c r="AD3644" s="43" t="s">
        <v>3924</v>
      </c>
      <c r="AE3644" s="3" t="str">
        <f>IFERROR(LEFT(AD3644,(FIND(",",AD3644,1)-1)),"")</f>
        <v>Sangmeister</v>
      </c>
      <c r="AF3644" s="51" t="s">
        <v>3925</v>
      </c>
    </row>
    <row r="3645" spans="30:32" x14ac:dyDescent="0.3">
      <c r="AD3645" s="44"/>
      <c r="AE3645" s="3" t="str">
        <f>IFERROR(LEFT(AD3645,(FIND(",",AD3645,1)-1)),"")</f>
        <v/>
      </c>
      <c r="AF3645" s="52"/>
    </row>
    <row r="3646" spans="30:32" x14ac:dyDescent="0.3">
      <c r="AD3646" s="43" t="s">
        <v>3926</v>
      </c>
      <c r="AE3646" s="3" t="str">
        <f>IFERROR(LEFT(AD3646,(FIND(",",AD3646,1)-1)),"")</f>
        <v>Santini</v>
      </c>
      <c r="AF3646" s="51" t="s">
        <v>3927</v>
      </c>
    </row>
    <row r="3647" spans="30:32" x14ac:dyDescent="0.3">
      <c r="AD3647" s="44"/>
      <c r="AE3647" s="3" t="str">
        <f>IFERROR(LEFT(AD3647,(FIND(",",AD3647,1)-1)),"")</f>
        <v/>
      </c>
      <c r="AF3647" s="52"/>
    </row>
    <row r="3648" spans="30:32" x14ac:dyDescent="0.3">
      <c r="AD3648" s="43" t="s">
        <v>3928</v>
      </c>
      <c r="AE3648" s="3" t="str">
        <f>IFERROR(LEFT(AD3648,(FIND(",",AD3648,1)-1)),"")</f>
        <v>Santorum</v>
      </c>
      <c r="AF3648" s="51" t="s">
        <v>3929</v>
      </c>
    </row>
    <row r="3649" spans="30:32" x14ac:dyDescent="0.3">
      <c r="AD3649" s="44"/>
      <c r="AE3649" s="3" t="str">
        <f>IFERROR(LEFT(AD3649,(FIND(",",AD3649,1)-1)),"")</f>
        <v/>
      </c>
      <c r="AF3649" s="52"/>
    </row>
    <row r="3650" spans="30:32" x14ac:dyDescent="0.3">
      <c r="AD3650" s="43" t="s">
        <v>3930</v>
      </c>
      <c r="AE3650" s="3" t="str">
        <f>IFERROR(LEFT(AD3650,(FIND(",",AD3650,1)-1)),"")</f>
        <v>Sarasin</v>
      </c>
      <c r="AF3650" s="51" t="s">
        <v>3931</v>
      </c>
    </row>
    <row r="3651" spans="30:32" x14ac:dyDescent="0.3">
      <c r="AD3651" s="44"/>
      <c r="AE3651" s="3" t="str">
        <f>IFERROR(LEFT(AD3651,(FIND(",",AD3651,1)-1)),"")</f>
        <v/>
      </c>
      <c r="AF3651" s="52"/>
    </row>
    <row r="3652" spans="30:32" x14ac:dyDescent="0.3">
      <c r="AD3652" s="43" t="s">
        <v>3932</v>
      </c>
      <c r="AE3652" s="3" t="str">
        <f>IFERROR(LEFT(AD3652,(FIND(",",AD3652,1)-1)),"")</f>
        <v>Sarbanes</v>
      </c>
      <c r="AF3652" s="51" t="s">
        <v>3933</v>
      </c>
    </row>
    <row r="3653" spans="30:32" x14ac:dyDescent="0.3">
      <c r="AD3653" s="44"/>
      <c r="AE3653" s="3" t="str">
        <f>IFERROR(LEFT(AD3653,(FIND(",",AD3653,1)-1)),"")</f>
        <v/>
      </c>
      <c r="AF3653" s="52"/>
    </row>
    <row r="3654" spans="30:32" x14ac:dyDescent="0.3">
      <c r="AD3654" s="43" t="s">
        <v>3934</v>
      </c>
      <c r="AE3654" s="3" t="str">
        <f>IFERROR(LEFT(AD3654,(FIND(",",AD3654,1)-1)),"")</f>
        <v>Sarbanes</v>
      </c>
      <c r="AF3654" s="51" t="s">
        <v>3935</v>
      </c>
    </row>
    <row r="3655" spans="30:32" x14ac:dyDescent="0.3">
      <c r="AD3655" s="44"/>
      <c r="AE3655" s="3" t="str">
        <f>IFERROR(LEFT(AD3655,(FIND(",",AD3655,1)-1)),"")</f>
        <v/>
      </c>
      <c r="AF3655" s="52"/>
    </row>
    <row r="3656" spans="30:32" x14ac:dyDescent="0.3">
      <c r="AD3656" s="43" t="s">
        <v>3936</v>
      </c>
      <c r="AE3656" s="3" t="str">
        <f>IFERROR(LEFT(AD3656,(FIND(",",AD3656,1)-1)),"")</f>
        <v>Sarpalius</v>
      </c>
      <c r="AF3656" s="51" t="s">
        <v>3937</v>
      </c>
    </row>
    <row r="3657" spans="30:32" x14ac:dyDescent="0.3">
      <c r="AD3657" s="44"/>
      <c r="AE3657" s="3" t="str">
        <f>IFERROR(LEFT(AD3657,(FIND(",",AD3657,1)-1)),"")</f>
        <v/>
      </c>
      <c r="AF3657" s="52"/>
    </row>
    <row r="3658" spans="30:32" x14ac:dyDescent="0.3">
      <c r="AD3658" s="43" t="s">
        <v>3938</v>
      </c>
      <c r="AE3658" s="3" t="str">
        <f>IFERROR(LEFT(AD3658,(FIND(",",AD3658,1)-1)),"")</f>
        <v>Sasse</v>
      </c>
      <c r="AF3658" s="51" t="s">
        <v>3939</v>
      </c>
    </row>
    <row r="3659" spans="30:32" x14ac:dyDescent="0.3">
      <c r="AD3659" s="44"/>
      <c r="AE3659" s="3" t="str">
        <f>IFERROR(LEFT(AD3659,(FIND(",",AD3659,1)-1)),"")</f>
        <v/>
      </c>
      <c r="AF3659" s="52"/>
    </row>
    <row r="3660" spans="30:32" x14ac:dyDescent="0.3">
      <c r="AD3660" s="43" t="s">
        <v>3940</v>
      </c>
      <c r="AE3660" s="3" t="str">
        <f>IFERROR(LEFT(AD3660,(FIND(",",AD3660,1)-1)),"")</f>
        <v>Sasser</v>
      </c>
      <c r="AF3660" s="51" t="s">
        <v>3941</v>
      </c>
    </row>
    <row r="3661" spans="30:32" x14ac:dyDescent="0.3">
      <c r="AD3661" s="44"/>
      <c r="AE3661" s="3" t="str">
        <f>IFERROR(LEFT(AD3661,(FIND(",",AD3661,1)-1)),"")</f>
        <v/>
      </c>
      <c r="AF3661" s="52"/>
    </row>
    <row r="3662" spans="30:32" x14ac:dyDescent="0.3">
      <c r="AD3662" s="43" t="s">
        <v>3942</v>
      </c>
      <c r="AE3662" s="3" t="str">
        <f>IFERROR(LEFT(AD3662,(FIND(",",AD3662,1)-1)),"")</f>
        <v>Satterfield</v>
      </c>
      <c r="AF3662" s="51" t="s">
        <v>3943</v>
      </c>
    </row>
    <row r="3663" spans="30:32" x14ac:dyDescent="0.3">
      <c r="AD3663" s="44"/>
      <c r="AE3663" s="3" t="str">
        <f>IFERROR(LEFT(AD3663,(FIND(",",AD3663,1)-1)),"")</f>
        <v/>
      </c>
      <c r="AF3663" s="52"/>
    </row>
    <row r="3664" spans="30:32" x14ac:dyDescent="0.3">
      <c r="AD3664" s="43" t="s">
        <v>3944</v>
      </c>
      <c r="AE3664" s="3" t="str">
        <f>IFERROR(LEFT(AD3664,(FIND(",",AD3664,1)-1)),"")</f>
        <v>Savage</v>
      </c>
      <c r="AF3664" s="51" t="s">
        <v>3945</v>
      </c>
    </row>
    <row r="3665" spans="30:32" x14ac:dyDescent="0.3">
      <c r="AD3665" s="44"/>
      <c r="AE3665" s="3" t="str">
        <f>IFERROR(LEFT(AD3665,(FIND(",",AD3665,1)-1)),"")</f>
        <v/>
      </c>
      <c r="AF3665" s="52"/>
    </row>
    <row r="3666" spans="30:32" x14ac:dyDescent="0.3">
      <c r="AD3666" s="43" t="s">
        <v>3946</v>
      </c>
      <c r="AE3666" s="3" t="str">
        <f>IFERROR(LEFT(AD3666,(FIND(",",AD3666,1)-1)),"")</f>
        <v>Sawyer</v>
      </c>
      <c r="AF3666" s="51" t="s">
        <v>3947</v>
      </c>
    </row>
    <row r="3667" spans="30:32" x14ac:dyDescent="0.3">
      <c r="AD3667" s="44"/>
      <c r="AE3667" s="3" t="str">
        <f>IFERROR(LEFT(AD3667,(FIND(",",AD3667,1)-1)),"")</f>
        <v/>
      </c>
      <c r="AF3667" s="52"/>
    </row>
    <row r="3668" spans="30:32" x14ac:dyDescent="0.3">
      <c r="AD3668" s="43" t="s">
        <v>3948</v>
      </c>
      <c r="AE3668" s="3" t="str">
        <f>IFERROR(LEFT(AD3668,(FIND(",",AD3668,1)-1)),"")</f>
        <v>Sawyer</v>
      </c>
      <c r="AF3668" s="51" t="s">
        <v>3949</v>
      </c>
    </row>
    <row r="3669" spans="30:32" x14ac:dyDescent="0.3">
      <c r="AD3669" s="44"/>
      <c r="AE3669" s="3" t="str">
        <f>IFERROR(LEFT(AD3669,(FIND(",",AD3669,1)-1)),"")</f>
        <v/>
      </c>
      <c r="AF3669" s="52"/>
    </row>
    <row r="3670" spans="30:32" x14ac:dyDescent="0.3">
      <c r="AD3670" s="43" t="s">
        <v>3950</v>
      </c>
      <c r="AE3670" s="3" t="str">
        <f>IFERROR(LEFT(AD3670,(FIND(",",AD3670,1)-1)),"")</f>
        <v>Saxbe</v>
      </c>
      <c r="AF3670" s="51" t="s">
        <v>3951</v>
      </c>
    </row>
    <row r="3671" spans="30:32" x14ac:dyDescent="0.3">
      <c r="AD3671" s="44"/>
      <c r="AE3671" s="3" t="str">
        <f>IFERROR(LEFT(AD3671,(FIND(",",AD3671,1)-1)),"")</f>
        <v/>
      </c>
      <c r="AF3671" s="52"/>
    </row>
    <row r="3672" spans="30:32" x14ac:dyDescent="0.3">
      <c r="AD3672" s="43" t="s">
        <v>3952</v>
      </c>
      <c r="AE3672" s="3" t="str">
        <f>IFERROR(LEFT(AD3672,(FIND(",",AD3672,1)-1)),"")</f>
        <v>Saxton</v>
      </c>
      <c r="AF3672" s="51" t="s">
        <v>3953</v>
      </c>
    </row>
    <row r="3673" spans="30:32" x14ac:dyDescent="0.3">
      <c r="AD3673" s="44"/>
      <c r="AE3673" s="3" t="str">
        <f>IFERROR(LEFT(AD3673,(FIND(",",AD3673,1)-1)),"")</f>
        <v/>
      </c>
      <c r="AF3673" s="52"/>
    </row>
    <row r="3674" spans="30:32" x14ac:dyDescent="0.3">
      <c r="AD3674" s="43" t="s">
        <v>3954</v>
      </c>
      <c r="AE3674" s="3" t="str">
        <f>IFERROR(LEFT(AD3674,(FIND(",",AD3674,1)-1)),"")</f>
        <v>Saylor</v>
      </c>
      <c r="AF3674" s="51" t="s">
        <v>3955</v>
      </c>
    </row>
    <row r="3675" spans="30:32" x14ac:dyDescent="0.3">
      <c r="AD3675" s="44"/>
      <c r="AE3675" s="3" t="str">
        <f>IFERROR(LEFT(AD3675,(FIND(",",AD3675,1)-1)),"")</f>
        <v/>
      </c>
      <c r="AF3675" s="52"/>
    </row>
    <row r="3676" spans="30:32" x14ac:dyDescent="0.3">
      <c r="AD3676" s="43" t="s">
        <v>3956</v>
      </c>
      <c r="AE3676" s="3" t="str">
        <f>IFERROR(LEFT(AD3676,(FIND(",",AD3676,1)-1)),"")</f>
        <v>Scalise</v>
      </c>
      <c r="AF3676" s="51" t="s">
        <v>3957</v>
      </c>
    </row>
    <row r="3677" spans="30:32" x14ac:dyDescent="0.3">
      <c r="AD3677" s="44"/>
      <c r="AE3677" s="3" t="str">
        <f>IFERROR(LEFT(AD3677,(FIND(",",AD3677,1)-1)),"")</f>
        <v/>
      </c>
      <c r="AF3677" s="52"/>
    </row>
    <row r="3678" spans="30:32" x14ac:dyDescent="0.3">
      <c r="AD3678" s="43" t="s">
        <v>3958</v>
      </c>
      <c r="AE3678" s="3" t="str">
        <f>IFERROR(LEFT(AD3678,(FIND(",",AD3678,1)-1)),"")</f>
        <v>Scarborough</v>
      </c>
      <c r="AF3678" s="51" t="s">
        <v>3959</v>
      </c>
    </row>
    <row r="3679" spans="30:32" x14ac:dyDescent="0.3">
      <c r="AD3679" s="44"/>
      <c r="AE3679" s="3" t="str">
        <f>IFERROR(LEFT(AD3679,(FIND(",",AD3679,1)-1)),"")</f>
        <v/>
      </c>
      <c r="AF3679" s="52"/>
    </row>
    <row r="3680" spans="30:32" x14ac:dyDescent="0.3">
      <c r="AD3680" s="43" t="s">
        <v>3960</v>
      </c>
      <c r="AE3680" s="3" t="str">
        <f>IFERROR(LEFT(AD3680,(FIND(",",AD3680,1)-1)),"")</f>
        <v>Schaefer</v>
      </c>
      <c r="AF3680" s="51" t="s">
        <v>3961</v>
      </c>
    </row>
    <row r="3681" spans="30:32" x14ac:dyDescent="0.3">
      <c r="AD3681" s="44"/>
      <c r="AE3681" s="3" t="str">
        <f>IFERROR(LEFT(AD3681,(FIND(",",AD3681,1)-1)),"")</f>
        <v/>
      </c>
      <c r="AF3681" s="52"/>
    </row>
    <row r="3682" spans="30:32" x14ac:dyDescent="0.3">
      <c r="AD3682" s="43" t="s">
        <v>3962</v>
      </c>
      <c r="AE3682" s="3" t="str">
        <f>IFERROR(LEFT(AD3682,(FIND(",",AD3682,1)-1)),"")</f>
        <v>Schaffer</v>
      </c>
      <c r="AF3682" s="51" t="s">
        <v>3963</v>
      </c>
    </row>
    <row r="3683" spans="30:32" x14ac:dyDescent="0.3">
      <c r="AD3683" s="44"/>
      <c r="AE3683" s="3" t="str">
        <f>IFERROR(LEFT(AD3683,(FIND(",",AD3683,1)-1)),"")</f>
        <v/>
      </c>
      <c r="AF3683" s="52"/>
    </row>
    <row r="3684" spans="30:32" x14ac:dyDescent="0.3">
      <c r="AD3684" s="43" t="s">
        <v>3964</v>
      </c>
      <c r="AE3684" s="3" t="str">
        <f>IFERROR(LEFT(AD3684,(FIND(",",AD3684,1)-1)),"")</f>
        <v>Schakowsky</v>
      </c>
      <c r="AF3684" s="51" t="s">
        <v>3965</v>
      </c>
    </row>
    <row r="3685" spans="30:32" x14ac:dyDescent="0.3">
      <c r="AD3685" s="44"/>
      <c r="AE3685" s="3" t="str">
        <f>IFERROR(LEFT(AD3685,(FIND(",",AD3685,1)-1)),"")</f>
        <v/>
      </c>
      <c r="AF3685" s="52"/>
    </row>
    <row r="3686" spans="30:32" x14ac:dyDescent="0.3">
      <c r="AD3686" s="43" t="s">
        <v>3966</v>
      </c>
      <c r="AE3686" s="3" t="str">
        <f>IFERROR(LEFT(AD3686,(FIND(",",AD3686,1)-1)),"")</f>
        <v>Schatz</v>
      </c>
      <c r="AF3686" s="51" t="s">
        <v>3967</v>
      </c>
    </row>
    <row r="3687" spans="30:32" x14ac:dyDescent="0.3">
      <c r="AD3687" s="44"/>
      <c r="AE3687" s="3" t="str">
        <f>IFERROR(LEFT(AD3687,(FIND(",",AD3687,1)-1)),"")</f>
        <v/>
      </c>
      <c r="AF3687" s="52"/>
    </row>
    <row r="3688" spans="30:32" x14ac:dyDescent="0.3">
      <c r="AD3688" s="43" t="s">
        <v>3968</v>
      </c>
      <c r="AE3688" s="3" t="str">
        <f>IFERROR(LEFT(AD3688,(FIND(",",AD3688,1)-1)),"")</f>
        <v>Schauer</v>
      </c>
      <c r="AF3688" s="51" t="s">
        <v>3969</v>
      </c>
    </row>
    <row r="3689" spans="30:32" x14ac:dyDescent="0.3">
      <c r="AD3689" s="44"/>
      <c r="AE3689" s="3" t="str">
        <f>IFERROR(LEFT(AD3689,(FIND(",",AD3689,1)-1)),"")</f>
        <v/>
      </c>
      <c r="AF3689" s="52"/>
    </row>
    <row r="3690" spans="30:32" x14ac:dyDescent="0.3">
      <c r="AD3690" s="43" t="s">
        <v>3970</v>
      </c>
      <c r="AE3690" s="3" t="str">
        <f>IFERROR(LEFT(AD3690,(FIND(",",AD3690,1)-1)),"")</f>
        <v>Schenk</v>
      </c>
      <c r="AF3690" s="51" t="s">
        <v>3971</v>
      </c>
    </row>
    <row r="3691" spans="30:32" x14ac:dyDescent="0.3">
      <c r="AD3691" s="44"/>
      <c r="AE3691" s="3" t="str">
        <f>IFERROR(LEFT(AD3691,(FIND(",",AD3691,1)-1)),"")</f>
        <v/>
      </c>
      <c r="AF3691" s="52"/>
    </row>
    <row r="3692" spans="30:32" x14ac:dyDescent="0.3">
      <c r="AD3692" s="43" t="s">
        <v>3972</v>
      </c>
      <c r="AE3692" s="3" t="str">
        <f>IFERROR(LEFT(AD3692,(FIND(",",AD3692,1)-1)),"")</f>
        <v>Scherle</v>
      </c>
      <c r="AF3692" s="51" t="s">
        <v>3973</v>
      </c>
    </row>
    <row r="3693" spans="30:32" x14ac:dyDescent="0.3">
      <c r="AD3693" s="44"/>
      <c r="AE3693" s="3" t="str">
        <f>IFERROR(LEFT(AD3693,(FIND(",",AD3693,1)-1)),"")</f>
        <v/>
      </c>
      <c r="AF3693" s="52"/>
    </row>
    <row r="3694" spans="30:32" x14ac:dyDescent="0.3">
      <c r="AD3694" s="43" t="s">
        <v>3974</v>
      </c>
      <c r="AE3694" s="3" t="str">
        <f>IFERROR(LEFT(AD3694,(FIND(",",AD3694,1)-1)),"")</f>
        <v>Scheuer</v>
      </c>
      <c r="AF3694" s="51" t="s">
        <v>3975</v>
      </c>
    </row>
    <row r="3695" spans="30:32" x14ac:dyDescent="0.3">
      <c r="AD3695" s="44"/>
      <c r="AE3695" s="3" t="str">
        <f>IFERROR(LEFT(AD3695,(FIND(",",AD3695,1)-1)),"")</f>
        <v/>
      </c>
      <c r="AF3695" s="52"/>
    </row>
    <row r="3696" spans="30:32" x14ac:dyDescent="0.3">
      <c r="AD3696" s="43" t="s">
        <v>3976</v>
      </c>
      <c r="AE3696" s="3" t="str">
        <f>IFERROR(LEFT(AD3696,(FIND(",",AD3696,1)-1)),"")</f>
        <v>Schiff</v>
      </c>
      <c r="AF3696" s="51" t="s">
        <v>3977</v>
      </c>
    </row>
    <row r="3697" spans="30:32" x14ac:dyDescent="0.3">
      <c r="AD3697" s="44"/>
      <c r="AE3697" s="3" t="str">
        <f>IFERROR(LEFT(AD3697,(FIND(",",AD3697,1)-1)),"")</f>
        <v/>
      </c>
      <c r="AF3697" s="52"/>
    </row>
    <row r="3698" spans="30:32" x14ac:dyDescent="0.3">
      <c r="AD3698" s="43" t="s">
        <v>3978</v>
      </c>
      <c r="AE3698" s="3" t="str">
        <f>IFERROR(LEFT(AD3698,(FIND(",",AD3698,1)-1)),"")</f>
        <v>Schiff</v>
      </c>
      <c r="AF3698" s="51" t="s">
        <v>3979</v>
      </c>
    </row>
    <row r="3699" spans="30:32" x14ac:dyDescent="0.3">
      <c r="AD3699" s="44"/>
      <c r="AE3699" s="3" t="str">
        <f>IFERROR(LEFT(AD3699,(FIND(",",AD3699,1)-1)),"")</f>
        <v/>
      </c>
      <c r="AF3699" s="52"/>
    </row>
    <row r="3700" spans="30:32" x14ac:dyDescent="0.3">
      <c r="AD3700" s="43" t="s">
        <v>3980</v>
      </c>
      <c r="AE3700" s="3" t="str">
        <f>IFERROR(LEFT(AD3700,(FIND(",",AD3700,1)-1)),"")</f>
        <v>Schilling</v>
      </c>
      <c r="AF3700" s="51" t="s">
        <v>3981</v>
      </c>
    </row>
    <row r="3701" spans="30:32" x14ac:dyDescent="0.3">
      <c r="AD3701" s="44"/>
      <c r="AE3701" s="3" t="str">
        <f>IFERROR(LEFT(AD3701,(FIND(",",AD3701,1)-1)),"")</f>
        <v/>
      </c>
      <c r="AF3701" s="52"/>
    </row>
    <row r="3702" spans="30:32" x14ac:dyDescent="0.3">
      <c r="AD3702" s="43" t="s">
        <v>3982</v>
      </c>
      <c r="AE3702" s="3" t="str">
        <f>IFERROR(LEFT(AD3702,(FIND(",",AD3702,1)-1)),"")</f>
        <v>Schmidt</v>
      </c>
      <c r="AF3702" s="51" t="s">
        <v>3983</v>
      </c>
    </row>
    <row r="3703" spans="30:32" x14ac:dyDescent="0.3">
      <c r="AD3703" s="44"/>
      <c r="AE3703" s="3" t="str">
        <f>IFERROR(LEFT(AD3703,(FIND(",",AD3703,1)-1)),"")</f>
        <v/>
      </c>
      <c r="AF3703" s="52"/>
    </row>
    <row r="3704" spans="30:32" x14ac:dyDescent="0.3">
      <c r="AD3704" s="43" t="s">
        <v>3984</v>
      </c>
      <c r="AE3704" s="3" t="str">
        <f>IFERROR(LEFT(AD3704,(FIND(",",AD3704,1)-1)),"")</f>
        <v>Schmitt</v>
      </c>
      <c r="AF3704" s="51" t="s">
        <v>3985</v>
      </c>
    </row>
    <row r="3705" spans="30:32" x14ac:dyDescent="0.3">
      <c r="AD3705" s="44"/>
      <c r="AE3705" s="3" t="str">
        <f>IFERROR(LEFT(AD3705,(FIND(",",AD3705,1)-1)),"")</f>
        <v/>
      </c>
      <c r="AF3705" s="52"/>
    </row>
    <row r="3706" spans="30:32" ht="27.6" x14ac:dyDescent="0.3">
      <c r="AD3706" s="43" t="s">
        <v>3986</v>
      </c>
      <c r="AE3706" s="3" t="str">
        <f>IFERROR(LEFT(AD3706,(FIND(",",AD3706,1)-1)),"")</f>
        <v>Schneebeli</v>
      </c>
      <c r="AF3706" s="51" t="s">
        <v>3987</v>
      </c>
    </row>
    <row r="3707" spans="30:32" x14ac:dyDescent="0.3">
      <c r="AD3707" s="44"/>
      <c r="AE3707" s="3" t="str">
        <f>IFERROR(LEFT(AD3707,(FIND(",",AD3707,1)-1)),"")</f>
        <v/>
      </c>
      <c r="AF3707" s="52"/>
    </row>
    <row r="3708" spans="30:32" x14ac:dyDescent="0.3">
      <c r="AD3708" s="43" t="s">
        <v>3988</v>
      </c>
      <c r="AE3708" s="3" t="str">
        <f>IFERROR(LEFT(AD3708,(FIND(",",AD3708,1)-1)),"")</f>
        <v>Schneider</v>
      </c>
      <c r="AF3708" s="51" t="s">
        <v>3989</v>
      </c>
    </row>
    <row r="3709" spans="30:32" x14ac:dyDescent="0.3">
      <c r="AD3709" s="44"/>
      <c r="AE3709" s="3" t="str">
        <f>IFERROR(LEFT(AD3709,(FIND(",",AD3709,1)-1)),"")</f>
        <v/>
      </c>
      <c r="AF3709" s="52"/>
    </row>
    <row r="3710" spans="30:32" x14ac:dyDescent="0.3">
      <c r="AD3710" s="43" t="s">
        <v>3990</v>
      </c>
      <c r="AE3710" s="3" t="str">
        <f>IFERROR(LEFT(AD3710,(FIND(",",AD3710,1)-1)),"")</f>
        <v>Schneider</v>
      </c>
      <c r="AF3710" s="51" t="s">
        <v>3991</v>
      </c>
    </row>
    <row r="3711" spans="30:32" x14ac:dyDescent="0.3">
      <c r="AD3711" s="44"/>
      <c r="AE3711" s="3" t="str">
        <f>IFERROR(LEFT(AD3711,(FIND(",",AD3711,1)-1)),"")</f>
        <v/>
      </c>
      <c r="AF3711" s="52"/>
    </row>
    <row r="3712" spans="30:32" x14ac:dyDescent="0.3">
      <c r="AD3712" s="43" t="s">
        <v>3992</v>
      </c>
      <c r="AE3712" s="3" t="str">
        <f>IFERROR(LEFT(AD3712,(FIND(",",AD3712,1)-1)),"")</f>
        <v>Schock</v>
      </c>
      <c r="AF3712" s="51" t="s">
        <v>3993</v>
      </c>
    </row>
    <row r="3713" spans="30:32" x14ac:dyDescent="0.3">
      <c r="AD3713" s="44"/>
      <c r="AE3713" s="3" t="str">
        <f>IFERROR(LEFT(AD3713,(FIND(",",AD3713,1)-1)),"")</f>
        <v/>
      </c>
      <c r="AF3713" s="52"/>
    </row>
    <row r="3714" spans="30:32" x14ac:dyDescent="0.3">
      <c r="AD3714" s="43" t="s">
        <v>3994</v>
      </c>
      <c r="AE3714" s="3" t="str">
        <f>IFERROR(LEFT(AD3714,(FIND(",",AD3714,1)-1)),"")</f>
        <v>Schrader</v>
      </c>
      <c r="AF3714" s="51" t="s">
        <v>3995</v>
      </c>
    </row>
    <row r="3715" spans="30:32" x14ac:dyDescent="0.3">
      <c r="AD3715" s="44"/>
      <c r="AE3715" s="3" t="str">
        <f>IFERROR(LEFT(AD3715,(FIND(",",AD3715,1)-1)),"")</f>
        <v/>
      </c>
      <c r="AF3715" s="52"/>
    </row>
    <row r="3716" spans="30:32" x14ac:dyDescent="0.3">
      <c r="AD3716" s="43" t="s">
        <v>3996</v>
      </c>
      <c r="AE3716" s="3" t="str">
        <f>IFERROR(LEFT(AD3716,(FIND(",",AD3716,1)-1)),"")</f>
        <v>Schrock</v>
      </c>
      <c r="AF3716" s="51" t="s">
        <v>3997</v>
      </c>
    </row>
    <row r="3717" spans="30:32" x14ac:dyDescent="0.3">
      <c r="AD3717" s="44"/>
      <c r="AE3717" s="3" t="str">
        <f>IFERROR(LEFT(AD3717,(FIND(",",AD3717,1)-1)),"")</f>
        <v/>
      </c>
      <c r="AF3717" s="52"/>
    </row>
    <row r="3718" spans="30:32" x14ac:dyDescent="0.3">
      <c r="AD3718" s="43" t="s">
        <v>3998</v>
      </c>
      <c r="AE3718" s="3" t="str">
        <f>IFERROR(LEFT(AD3718,(FIND(",",AD3718,1)-1)),"")</f>
        <v>Schroeder</v>
      </c>
      <c r="AF3718" s="51" t="s">
        <v>3999</v>
      </c>
    </row>
    <row r="3719" spans="30:32" x14ac:dyDescent="0.3">
      <c r="AD3719" s="44"/>
      <c r="AE3719" s="3" t="str">
        <f>IFERROR(LEFT(AD3719,(FIND(",",AD3719,1)-1)),"")</f>
        <v/>
      </c>
      <c r="AF3719" s="52"/>
    </row>
    <row r="3720" spans="30:32" x14ac:dyDescent="0.3">
      <c r="AD3720" s="43" t="s">
        <v>4000</v>
      </c>
      <c r="AE3720" s="3" t="str">
        <f>IFERROR(LEFT(AD3720,(FIND(",",AD3720,1)-1)),"")</f>
        <v>Schuette</v>
      </c>
      <c r="AF3720" s="51" t="s">
        <v>4001</v>
      </c>
    </row>
    <row r="3721" spans="30:32" x14ac:dyDescent="0.3">
      <c r="AD3721" s="44"/>
      <c r="AE3721" s="3" t="str">
        <f>IFERROR(LEFT(AD3721,(FIND(",",AD3721,1)-1)),"")</f>
        <v/>
      </c>
      <c r="AF3721" s="52"/>
    </row>
    <row r="3722" spans="30:32" x14ac:dyDescent="0.3">
      <c r="AD3722" s="43" t="s">
        <v>4002</v>
      </c>
      <c r="AE3722" s="3" t="str">
        <f>IFERROR(LEFT(AD3722,(FIND(",",AD3722,1)-1)),"")</f>
        <v>Schulze</v>
      </c>
      <c r="AF3722" s="51" t="s">
        <v>4003</v>
      </c>
    </row>
    <row r="3723" spans="30:32" x14ac:dyDescent="0.3">
      <c r="AD3723" s="44"/>
      <c r="AE3723" s="3" t="str">
        <f>IFERROR(LEFT(AD3723,(FIND(",",AD3723,1)-1)),"")</f>
        <v/>
      </c>
      <c r="AF3723" s="52"/>
    </row>
    <row r="3724" spans="30:32" x14ac:dyDescent="0.3">
      <c r="AD3724" s="43" t="s">
        <v>4004</v>
      </c>
      <c r="AE3724" s="3" t="str">
        <f>IFERROR(LEFT(AD3724,(FIND(",",AD3724,1)-1)),"")</f>
        <v>Schumer</v>
      </c>
      <c r="AF3724" s="51" t="s">
        <v>4005</v>
      </c>
    </row>
    <row r="3725" spans="30:32" x14ac:dyDescent="0.3">
      <c r="AD3725" s="44"/>
      <c r="AE3725" s="3" t="str">
        <f>IFERROR(LEFT(AD3725,(FIND(",",AD3725,1)-1)),"")</f>
        <v/>
      </c>
      <c r="AF3725" s="52"/>
    </row>
    <row r="3726" spans="30:32" x14ac:dyDescent="0.3">
      <c r="AD3726" s="43" t="s">
        <v>4006</v>
      </c>
      <c r="AE3726" s="3" t="str">
        <f>IFERROR(LEFT(AD3726,(FIND(",",AD3726,1)-1)),"")</f>
        <v>Schwartz</v>
      </c>
      <c r="AF3726" s="51" t="s">
        <v>4007</v>
      </c>
    </row>
    <row r="3727" spans="30:32" x14ac:dyDescent="0.3">
      <c r="AD3727" s="44"/>
      <c r="AE3727" s="3" t="str">
        <f>IFERROR(LEFT(AD3727,(FIND(",",AD3727,1)-1)),"")</f>
        <v/>
      </c>
      <c r="AF3727" s="52"/>
    </row>
    <row r="3728" spans="30:32" ht="27.6" x14ac:dyDescent="0.3">
      <c r="AD3728" s="43" t="s">
        <v>4008</v>
      </c>
      <c r="AE3728" s="3" t="str">
        <f>IFERROR(LEFT(AD3728,(FIND(",",AD3728,1)-1)),"")</f>
        <v>Schwarz</v>
      </c>
      <c r="AF3728" s="51" t="s">
        <v>4009</v>
      </c>
    </row>
    <row r="3729" spans="30:32" x14ac:dyDescent="0.3">
      <c r="AD3729" s="44"/>
      <c r="AE3729" s="3" t="str">
        <f>IFERROR(LEFT(AD3729,(FIND(",",AD3729,1)-1)),"")</f>
        <v/>
      </c>
      <c r="AF3729" s="52"/>
    </row>
    <row r="3730" spans="30:32" ht="27.6" x14ac:dyDescent="0.3">
      <c r="AD3730" s="43" t="s">
        <v>4010</v>
      </c>
      <c r="AE3730" s="3" t="str">
        <f>IFERROR(LEFT(AD3730,(FIND(",",AD3730,1)-1)),"")</f>
        <v>Schweiker</v>
      </c>
      <c r="AF3730" s="51" t="s">
        <v>4011</v>
      </c>
    </row>
    <row r="3731" spans="30:32" x14ac:dyDescent="0.3">
      <c r="AD3731" s="44"/>
      <c r="AE3731" s="3" t="str">
        <f>IFERROR(LEFT(AD3731,(FIND(",",AD3731,1)-1)),"")</f>
        <v/>
      </c>
      <c r="AF3731" s="52"/>
    </row>
    <row r="3732" spans="30:32" x14ac:dyDescent="0.3">
      <c r="AD3732" s="43" t="s">
        <v>4012</v>
      </c>
      <c r="AE3732" s="3" t="str">
        <f>IFERROR(LEFT(AD3732,(FIND(",",AD3732,1)-1)),"")</f>
        <v>Schweikert</v>
      </c>
      <c r="AF3732" s="51" t="s">
        <v>4013</v>
      </c>
    </row>
    <row r="3733" spans="30:32" x14ac:dyDescent="0.3">
      <c r="AD3733" s="44"/>
      <c r="AE3733" s="3" t="str">
        <f>IFERROR(LEFT(AD3733,(FIND(",",AD3733,1)-1)),"")</f>
        <v/>
      </c>
      <c r="AF3733" s="52"/>
    </row>
    <row r="3734" spans="30:32" x14ac:dyDescent="0.3">
      <c r="AD3734" s="43" t="s">
        <v>4014</v>
      </c>
      <c r="AE3734" s="3" t="str">
        <f>IFERROR(LEFT(AD3734,(FIND(",",AD3734,1)-1)),"")</f>
        <v>Scott</v>
      </c>
      <c r="AF3734" s="51" t="s">
        <v>4015</v>
      </c>
    </row>
    <row r="3735" spans="30:32" x14ac:dyDescent="0.3">
      <c r="AD3735" s="44"/>
      <c r="AE3735" s="3" t="str">
        <f>IFERROR(LEFT(AD3735,(FIND(",",AD3735,1)-1)),"")</f>
        <v/>
      </c>
      <c r="AF3735" s="52"/>
    </row>
    <row r="3736" spans="30:32" x14ac:dyDescent="0.3">
      <c r="AD3736" s="43" t="s">
        <v>4016</v>
      </c>
      <c r="AE3736" s="3" t="str">
        <f>IFERROR(LEFT(AD3736,(FIND(",",AD3736,1)-1)),"")</f>
        <v>Scott</v>
      </c>
      <c r="AF3736" s="51" t="s">
        <v>4017</v>
      </c>
    </row>
    <row r="3737" spans="30:32" x14ac:dyDescent="0.3">
      <c r="AD3737" s="44"/>
      <c r="AE3737" s="3" t="str">
        <f>IFERROR(LEFT(AD3737,(FIND(",",AD3737,1)-1)),"")</f>
        <v/>
      </c>
      <c r="AF3737" s="52"/>
    </row>
    <row r="3738" spans="30:32" x14ac:dyDescent="0.3">
      <c r="AD3738" s="43" t="s">
        <v>4018</v>
      </c>
      <c r="AE3738" s="3" t="str">
        <f>IFERROR(LEFT(AD3738,(FIND(",",AD3738,1)-1)),"")</f>
        <v>Scott</v>
      </c>
      <c r="AF3738" s="51" t="s">
        <v>4019</v>
      </c>
    </row>
    <row r="3739" spans="30:32" x14ac:dyDescent="0.3">
      <c r="AD3739" s="44"/>
      <c r="AE3739" s="3" t="str">
        <f>IFERROR(LEFT(AD3739,(FIND(",",AD3739,1)-1)),"")</f>
        <v/>
      </c>
      <c r="AF3739" s="52"/>
    </row>
    <row r="3740" spans="30:32" x14ac:dyDescent="0.3">
      <c r="AD3740" s="43" t="s">
        <v>4020</v>
      </c>
      <c r="AE3740" s="3" t="str">
        <f>IFERROR(LEFT(AD3740,(FIND(",",AD3740,1)-1)),"")</f>
        <v>Scott</v>
      </c>
      <c r="AF3740" s="51" t="s">
        <v>4021</v>
      </c>
    </row>
    <row r="3741" spans="30:32" x14ac:dyDescent="0.3">
      <c r="AD3741" s="44"/>
      <c r="AE3741" s="3" t="str">
        <f>IFERROR(LEFT(AD3741,(FIND(",",AD3741,1)-1)),"")</f>
        <v/>
      </c>
      <c r="AF3741" s="52"/>
    </row>
    <row r="3742" spans="30:32" x14ac:dyDescent="0.3">
      <c r="AD3742" s="43" t="s">
        <v>4022</v>
      </c>
      <c r="AE3742" s="3" t="str">
        <f>IFERROR(LEFT(AD3742,(FIND(",",AD3742,1)-1)),"")</f>
        <v>Scott</v>
      </c>
      <c r="AF3742" s="51" t="s">
        <v>4023</v>
      </c>
    </row>
    <row r="3743" spans="30:32" x14ac:dyDescent="0.3">
      <c r="AD3743" s="44"/>
      <c r="AE3743" s="3" t="str">
        <f>IFERROR(LEFT(AD3743,(FIND(",",AD3743,1)-1)),"")</f>
        <v/>
      </c>
      <c r="AF3743" s="52"/>
    </row>
    <row r="3744" spans="30:32" x14ac:dyDescent="0.3">
      <c r="AD3744" s="43" t="s">
        <v>4024</v>
      </c>
      <c r="AE3744" s="3" t="str">
        <f>IFERROR(LEFT(AD3744,(FIND(",",AD3744,1)-1)),"")</f>
        <v>Scott</v>
      </c>
      <c r="AF3744" s="51" t="s">
        <v>4025</v>
      </c>
    </row>
    <row r="3745" spans="30:32" x14ac:dyDescent="0.3">
      <c r="AD3745" s="44"/>
      <c r="AE3745" s="3" t="str">
        <f>IFERROR(LEFT(AD3745,(FIND(",",AD3745,1)-1)),"")</f>
        <v/>
      </c>
      <c r="AF3745" s="52"/>
    </row>
    <row r="3746" spans="30:32" x14ac:dyDescent="0.3">
      <c r="AD3746" s="43" t="s">
        <v>4026</v>
      </c>
      <c r="AE3746" s="3" t="str">
        <f>IFERROR(LEFT(AD3746,(FIND(",",AD3746,1)-1)),"")</f>
        <v>Seastrand</v>
      </c>
      <c r="AF3746" s="51" t="s">
        <v>4027</v>
      </c>
    </row>
    <row r="3747" spans="30:32" x14ac:dyDescent="0.3">
      <c r="AD3747" s="44"/>
      <c r="AE3747" s="3" t="str">
        <f>IFERROR(LEFT(AD3747,(FIND(",",AD3747,1)-1)),"")</f>
        <v/>
      </c>
      <c r="AF3747" s="52"/>
    </row>
    <row r="3748" spans="30:32" x14ac:dyDescent="0.3">
      <c r="AD3748" s="43" t="s">
        <v>4028</v>
      </c>
      <c r="AE3748" s="3" t="str">
        <f>IFERROR(LEFT(AD3748,(FIND(",",AD3748,1)-1)),"")</f>
        <v>Sebelius</v>
      </c>
      <c r="AF3748" s="51" t="s">
        <v>4029</v>
      </c>
    </row>
    <row r="3749" spans="30:32" x14ac:dyDescent="0.3">
      <c r="AD3749" s="44"/>
      <c r="AE3749" s="3" t="str">
        <f>IFERROR(LEFT(AD3749,(FIND(",",AD3749,1)-1)),"")</f>
        <v/>
      </c>
      <c r="AF3749" s="52"/>
    </row>
    <row r="3750" spans="30:32" x14ac:dyDescent="0.3">
      <c r="AD3750" s="43" t="s">
        <v>4030</v>
      </c>
      <c r="AE3750" s="3" t="str">
        <f>IFERROR(LEFT(AD3750,(FIND(",",AD3750,1)-1)),"")</f>
        <v>Seiberling</v>
      </c>
      <c r="AF3750" s="51" t="s">
        <v>4031</v>
      </c>
    </row>
    <row r="3751" spans="30:32" x14ac:dyDescent="0.3">
      <c r="AD3751" s="44"/>
      <c r="AE3751" s="3" t="str">
        <f>IFERROR(LEFT(AD3751,(FIND(",",AD3751,1)-1)),"")</f>
        <v/>
      </c>
      <c r="AF3751" s="52"/>
    </row>
    <row r="3752" spans="30:32" x14ac:dyDescent="0.3">
      <c r="AD3752" s="43" t="s">
        <v>4032</v>
      </c>
      <c r="AE3752" s="3" t="str">
        <f>IFERROR(LEFT(AD3752,(FIND(",",AD3752,1)-1)),"")</f>
        <v>Sekula Gibbs</v>
      </c>
      <c r="AF3752" s="51" t="s">
        <v>4033</v>
      </c>
    </row>
    <row r="3753" spans="30:32" x14ac:dyDescent="0.3">
      <c r="AD3753" s="44"/>
      <c r="AE3753" s="3" t="str">
        <f>IFERROR(LEFT(AD3753,(FIND(",",AD3753,1)-1)),"")</f>
        <v/>
      </c>
      <c r="AF3753" s="52"/>
    </row>
    <row r="3754" spans="30:32" ht="27.6" x14ac:dyDescent="0.3">
      <c r="AD3754" s="43" t="s">
        <v>4034</v>
      </c>
      <c r="AE3754" s="3" t="str">
        <f>IFERROR(LEFT(AD3754,(FIND(",",AD3754,1)-1)),"")</f>
        <v>Sensenbrenner</v>
      </c>
      <c r="AF3754" s="51" t="s">
        <v>4035</v>
      </c>
    </row>
    <row r="3755" spans="30:32" x14ac:dyDescent="0.3">
      <c r="AD3755" s="44"/>
      <c r="AE3755" s="3" t="str">
        <f>IFERROR(LEFT(AD3755,(FIND(",",AD3755,1)-1)),"")</f>
        <v/>
      </c>
      <c r="AF3755" s="52"/>
    </row>
    <row r="3756" spans="30:32" x14ac:dyDescent="0.3">
      <c r="AD3756" s="43" t="s">
        <v>4036</v>
      </c>
      <c r="AE3756" s="3" t="str">
        <f>IFERROR(LEFT(AD3756,(FIND(",",AD3756,1)-1)),"")</f>
        <v>Serrano</v>
      </c>
      <c r="AF3756" s="51" t="s">
        <v>4037</v>
      </c>
    </row>
    <row r="3757" spans="30:32" x14ac:dyDescent="0.3">
      <c r="AD3757" s="44"/>
      <c r="AE3757" s="3" t="str">
        <f>IFERROR(LEFT(AD3757,(FIND(",",AD3757,1)-1)),"")</f>
        <v/>
      </c>
      <c r="AF3757" s="52"/>
    </row>
    <row r="3758" spans="30:32" x14ac:dyDescent="0.3">
      <c r="AD3758" s="43" t="s">
        <v>4038</v>
      </c>
      <c r="AE3758" s="3" t="str">
        <f>IFERROR(LEFT(AD3758,(FIND(",",AD3758,1)-1)),"")</f>
        <v>Sessions</v>
      </c>
      <c r="AF3758" s="51" t="s">
        <v>4039</v>
      </c>
    </row>
    <row r="3759" spans="30:32" x14ac:dyDescent="0.3">
      <c r="AD3759" s="44"/>
      <c r="AE3759" s="3" t="str">
        <f>IFERROR(LEFT(AD3759,(FIND(",",AD3759,1)-1)),"")</f>
        <v/>
      </c>
      <c r="AF3759" s="52"/>
    </row>
    <row r="3760" spans="30:32" x14ac:dyDescent="0.3">
      <c r="AD3760" s="43" t="s">
        <v>4040</v>
      </c>
      <c r="AE3760" s="3" t="str">
        <f>IFERROR(LEFT(AD3760,(FIND(",",AD3760,1)-1)),"")</f>
        <v>Sessions</v>
      </c>
      <c r="AF3760" s="51" t="s">
        <v>4041</v>
      </c>
    </row>
    <row r="3761" spans="30:32" x14ac:dyDescent="0.3">
      <c r="AD3761" s="44"/>
      <c r="AE3761" s="3" t="str">
        <f>IFERROR(LEFT(AD3761,(FIND(",",AD3761,1)-1)),"")</f>
        <v/>
      </c>
      <c r="AF3761" s="52"/>
    </row>
    <row r="3762" spans="30:32" x14ac:dyDescent="0.3">
      <c r="AD3762" s="43" t="s">
        <v>4042</v>
      </c>
      <c r="AE3762" s="3" t="str">
        <f>IFERROR(LEFT(AD3762,(FIND(",",AD3762,1)-1)),"")</f>
        <v>Sestak</v>
      </c>
      <c r="AF3762" s="51" t="s">
        <v>4043</v>
      </c>
    </row>
    <row r="3763" spans="30:32" x14ac:dyDescent="0.3">
      <c r="AD3763" s="44"/>
      <c r="AE3763" s="3" t="str">
        <f>IFERROR(LEFT(AD3763,(FIND(",",AD3763,1)-1)),"")</f>
        <v/>
      </c>
      <c r="AF3763" s="52"/>
    </row>
    <row r="3764" spans="30:32" x14ac:dyDescent="0.3">
      <c r="AD3764" s="43" t="s">
        <v>4044</v>
      </c>
      <c r="AE3764" s="3" t="str">
        <f>IFERROR(LEFT(AD3764,(FIND(",",AD3764,1)-1)),"")</f>
        <v>Sewell</v>
      </c>
      <c r="AF3764" s="51" t="s">
        <v>4045</v>
      </c>
    </row>
    <row r="3765" spans="30:32" x14ac:dyDescent="0.3">
      <c r="AD3765" s="44"/>
      <c r="AE3765" s="3" t="str">
        <f>IFERROR(LEFT(AD3765,(FIND(",",AD3765,1)-1)),"")</f>
        <v/>
      </c>
      <c r="AF3765" s="52"/>
    </row>
    <row r="3766" spans="30:32" x14ac:dyDescent="0.3">
      <c r="AD3766" s="43" t="s">
        <v>4046</v>
      </c>
      <c r="AE3766" s="3" t="str">
        <f>IFERROR(LEFT(AD3766,(FIND(",",AD3766,1)-1)),"")</f>
        <v>Seymour</v>
      </c>
      <c r="AF3766" s="51" t="s">
        <v>4047</v>
      </c>
    </row>
    <row r="3767" spans="30:32" x14ac:dyDescent="0.3">
      <c r="AD3767" s="44"/>
      <c r="AE3767" s="3" t="str">
        <f>IFERROR(LEFT(AD3767,(FIND(",",AD3767,1)-1)),"")</f>
        <v/>
      </c>
      <c r="AF3767" s="52"/>
    </row>
    <row r="3768" spans="30:32" x14ac:dyDescent="0.3">
      <c r="AD3768" s="43" t="s">
        <v>4048</v>
      </c>
      <c r="AE3768" s="3" t="str">
        <f>IFERROR(LEFT(AD3768,(FIND(",",AD3768,1)-1)),"")</f>
        <v>Shadegg</v>
      </c>
      <c r="AF3768" s="51" t="s">
        <v>4049</v>
      </c>
    </row>
    <row r="3769" spans="30:32" x14ac:dyDescent="0.3">
      <c r="AD3769" s="44"/>
      <c r="AE3769" s="3" t="str">
        <f>IFERROR(LEFT(AD3769,(FIND(",",AD3769,1)-1)),"")</f>
        <v/>
      </c>
      <c r="AF3769" s="52"/>
    </row>
    <row r="3770" spans="30:32" x14ac:dyDescent="0.3">
      <c r="AD3770" s="43" t="s">
        <v>4050</v>
      </c>
      <c r="AE3770" s="3" t="str">
        <f>IFERROR(LEFT(AD3770,(FIND(",",AD3770,1)-1)),"")</f>
        <v>Shaheen</v>
      </c>
      <c r="AF3770" s="51" t="s">
        <v>4051</v>
      </c>
    </row>
    <row r="3771" spans="30:32" x14ac:dyDescent="0.3">
      <c r="AD3771" s="44"/>
      <c r="AE3771" s="3" t="str">
        <f>IFERROR(LEFT(AD3771,(FIND(",",AD3771,1)-1)),"")</f>
        <v/>
      </c>
      <c r="AF3771" s="52"/>
    </row>
    <row r="3772" spans="30:32" x14ac:dyDescent="0.3">
      <c r="AD3772" s="43" t="s">
        <v>4052</v>
      </c>
      <c r="AE3772" s="3" t="str">
        <f>IFERROR(LEFT(AD3772,(FIND(",",AD3772,1)-1)),"")</f>
        <v>Shamansky</v>
      </c>
      <c r="AF3772" s="51" t="s">
        <v>4053</v>
      </c>
    </row>
    <row r="3773" spans="30:32" x14ac:dyDescent="0.3">
      <c r="AD3773" s="44"/>
      <c r="AE3773" s="3" t="str">
        <f>IFERROR(LEFT(AD3773,(FIND(",",AD3773,1)-1)),"")</f>
        <v/>
      </c>
      <c r="AF3773" s="52"/>
    </row>
    <row r="3774" spans="30:32" ht="27.6" x14ac:dyDescent="0.3">
      <c r="AD3774" s="43" t="s">
        <v>4054</v>
      </c>
      <c r="AE3774" s="3" t="str">
        <f>IFERROR(LEFT(AD3774,(FIND(",",AD3774,1)-1)),"")</f>
        <v>Shannon</v>
      </c>
      <c r="AF3774" s="51" t="s">
        <v>4055</v>
      </c>
    </row>
    <row r="3775" spans="30:32" x14ac:dyDescent="0.3">
      <c r="AD3775" s="44"/>
      <c r="AE3775" s="3" t="str">
        <f>IFERROR(LEFT(AD3775,(FIND(",",AD3775,1)-1)),"")</f>
        <v/>
      </c>
      <c r="AF3775" s="52"/>
    </row>
    <row r="3776" spans="30:32" x14ac:dyDescent="0.3">
      <c r="AD3776" s="43" t="s">
        <v>4056</v>
      </c>
      <c r="AE3776" s="3" t="str">
        <f>IFERROR(LEFT(AD3776,(FIND(",",AD3776,1)-1)),"")</f>
        <v>Sharp</v>
      </c>
      <c r="AF3776" s="51" t="s">
        <v>4057</v>
      </c>
    </row>
    <row r="3777" spans="30:32" x14ac:dyDescent="0.3">
      <c r="AD3777" s="44"/>
      <c r="AE3777" s="3" t="str">
        <f>IFERROR(LEFT(AD3777,(FIND(",",AD3777,1)-1)),"")</f>
        <v/>
      </c>
      <c r="AF3777" s="52"/>
    </row>
    <row r="3778" spans="30:32" x14ac:dyDescent="0.3">
      <c r="AD3778" s="43" t="s">
        <v>4058</v>
      </c>
      <c r="AE3778" s="3" t="str">
        <f>IFERROR(LEFT(AD3778,(FIND(",",AD3778,1)-1)),"")</f>
        <v>Shaw</v>
      </c>
      <c r="AF3778" s="51" t="s">
        <v>4059</v>
      </c>
    </row>
    <row r="3779" spans="30:32" x14ac:dyDescent="0.3">
      <c r="AD3779" s="44"/>
      <c r="AE3779" s="3" t="str">
        <f>IFERROR(LEFT(AD3779,(FIND(",",AD3779,1)-1)),"")</f>
        <v/>
      </c>
      <c r="AF3779" s="52"/>
    </row>
    <row r="3780" spans="30:32" x14ac:dyDescent="0.3">
      <c r="AD3780" s="43" t="s">
        <v>4060</v>
      </c>
      <c r="AE3780" s="3" t="str">
        <f>IFERROR(LEFT(AD3780,(FIND(",",AD3780,1)-1)),"")</f>
        <v>Shays</v>
      </c>
      <c r="AF3780" s="51" t="s">
        <v>4061</v>
      </c>
    </row>
    <row r="3781" spans="30:32" x14ac:dyDescent="0.3">
      <c r="AD3781" s="44"/>
      <c r="AE3781" s="3" t="str">
        <f>IFERROR(LEFT(AD3781,(FIND(",",AD3781,1)-1)),"")</f>
        <v/>
      </c>
      <c r="AF3781" s="52"/>
    </row>
    <row r="3782" spans="30:32" ht="27.6" x14ac:dyDescent="0.3">
      <c r="AD3782" s="43" t="s">
        <v>4062</v>
      </c>
      <c r="AE3782" s="3" t="str">
        <f>IFERROR(LEFT(AD3782,(FIND(",",AD3782,1)-1)),"")</f>
        <v>Shea-Porter</v>
      </c>
      <c r="AF3782" s="51" t="s">
        <v>4063</v>
      </c>
    </row>
    <row r="3783" spans="30:32" x14ac:dyDescent="0.3">
      <c r="AD3783" s="44"/>
      <c r="AE3783" s="3" t="str">
        <f>IFERROR(LEFT(AD3783,(FIND(",",AD3783,1)-1)),"")</f>
        <v/>
      </c>
      <c r="AF3783" s="52"/>
    </row>
    <row r="3784" spans="30:32" x14ac:dyDescent="0.3">
      <c r="AD3784" s="43" t="s">
        <v>4064</v>
      </c>
      <c r="AE3784" s="3" t="str">
        <f>IFERROR(LEFT(AD3784,(FIND(",",AD3784,1)-1)),"")</f>
        <v>Shelby</v>
      </c>
      <c r="AF3784" s="51" t="s">
        <v>4065</v>
      </c>
    </row>
    <row r="3785" spans="30:32" x14ac:dyDescent="0.3">
      <c r="AD3785" s="44"/>
      <c r="AE3785" s="3" t="str">
        <f>IFERROR(LEFT(AD3785,(FIND(",",AD3785,1)-1)),"")</f>
        <v/>
      </c>
      <c r="AF3785" s="52"/>
    </row>
    <row r="3786" spans="30:32" x14ac:dyDescent="0.3">
      <c r="AD3786" s="43" t="s">
        <v>4066</v>
      </c>
      <c r="AE3786" s="3" t="str">
        <f>IFERROR(LEFT(AD3786,(FIND(",",AD3786,1)-1)),"")</f>
        <v>Shepherd</v>
      </c>
      <c r="AF3786" s="51" t="s">
        <v>4067</v>
      </c>
    </row>
    <row r="3787" spans="30:32" x14ac:dyDescent="0.3">
      <c r="AD3787" s="44"/>
      <c r="AE3787" s="3" t="str">
        <f>IFERROR(LEFT(AD3787,(FIND(",",AD3787,1)-1)),"")</f>
        <v/>
      </c>
      <c r="AF3787" s="52"/>
    </row>
    <row r="3788" spans="30:32" x14ac:dyDescent="0.3">
      <c r="AD3788" s="43" t="s">
        <v>4068</v>
      </c>
      <c r="AE3788" s="3" t="str">
        <f>IFERROR(LEFT(AD3788,(FIND(",",AD3788,1)-1)),"")</f>
        <v>Sherman</v>
      </c>
      <c r="AF3788" s="51" t="s">
        <v>4069</v>
      </c>
    </row>
    <row r="3789" spans="30:32" x14ac:dyDescent="0.3">
      <c r="AD3789" s="44"/>
      <c r="AE3789" s="3" t="str">
        <f>IFERROR(LEFT(AD3789,(FIND(",",AD3789,1)-1)),"")</f>
        <v/>
      </c>
      <c r="AF3789" s="52"/>
    </row>
    <row r="3790" spans="30:32" x14ac:dyDescent="0.3">
      <c r="AD3790" s="43" t="s">
        <v>4070</v>
      </c>
      <c r="AE3790" s="3" t="str">
        <f>IFERROR(LEFT(AD3790,(FIND(",",AD3790,1)-1)),"")</f>
        <v>Sherwood</v>
      </c>
      <c r="AF3790" s="51" t="s">
        <v>4071</v>
      </c>
    </row>
    <row r="3791" spans="30:32" x14ac:dyDescent="0.3">
      <c r="AD3791" s="44"/>
      <c r="AE3791" s="3" t="str">
        <f>IFERROR(LEFT(AD3791,(FIND(",",AD3791,1)-1)),"")</f>
        <v/>
      </c>
      <c r="AF3791" s="52"/>
    </row>
    <row r="3792" spans="30:32" x14ac:dyDescent="0.3">
      <c r="AD3792" s="43" t="s">
        <v>4072</v>
      </c>
      <c r="AE3792" s="3" t="str">
        <f>IFERROR(LEFT(AD3792,(FIND(",",AD3792,1)-1)),"")</f>
        <v>Shimkus</v>
      </c>
      <c r="AF3792" s="51" t="s">
        <v>4073</v>
      </c>
    </row>
    <row r="3793" spans="30:32" x14ac:dyDescent="0.3">
      <c r="AD3793" s="44"/>
      <c r="AE3793" s="3" t="str">
        <f>IFERROR(LEFT(AD3793,(FIND(",",AD3793,1)-1)),"")</f>
        <v/>
      </c>
      <c r="AF3793" s="52"/>
    </row>
    <row r="3794" spans="30:32" x14ac:dyDescent="0.3">
      <c r="AD3794" s="43" t="s">
        <v>4074</v>
      </c>
      <c r="AE3794" s="3" t="str">
        <f>IFERROR(LEFT(AD3794,(FIND(",",AD3794,1)-1)),"")</f>
        <v>Shipley</v>
      </c>
      <c r="AF3794" s="51" t="s">
        <v>4075</v>
      </c>
    </row>
    <row r="3795" spans="30:32" x14ac:dyDescent="0.3">
      <c r="AD3795" s="44"/>
      <c r="AE3795" s="3" t="str">
        <f>IFERROR(LEFT(AD3795,(FIND(",",AD3795,1)-1)),"")</f>
        <v/>
      </c>
      <c r="AF3795" s="52"/>
    </row>
    <row r="3796" spans="30:32" x14ac:dyDescent="0.3">
      <c r="AD3796" s="43" t="s">
        <v>4076</v>
      </c>
      <c r="AE3796" s="3" t="str">
        <f>IFERROR(LEFT(AD3796,(FIND(",",AD3796,1)-1)),"")</f>
        <v>Shoup</v>
      </c>
      <c r="AF3796" s="51" t="s">
        <v>4077</v>
      </c>
    </row>
    <row r="3797" spans="30:32" x14ac:dyDescent="0.3">
      <c r="AD3797" s="44"/>
      <c r="AE3797" s="3" t="str">
        <f>IFERROR(LEFT(AD3797,(FIND(",",AD3797,1)-1)),"")</f>
        <v/>
      </c>
      <c r="AF3797" s="52"/>
    </row>
    <row r="3798" spans="30:32" x14ac:dyDescent="0.3">
      <c r="AD3798" s="43" t="s">
        <v>4078</v>
      </c>
      <c r="AE3798" s="3" t="str">
        <f>IFERROR(LEFT(AD3798,(FIND(",",AD3798,1)-1)),"")</f>
        <v>Shows</v>
      </c>
      <c r="AF3798" s="51" t="s">
        <v>4079</v>
      </c>
    </row>
    <row r="3799" spans="30:32" x14ac:dyDescent="0.3">
      <c r="AD3799" s="44"/>
      <c r="AE3799" s="3" t="str">
        <f>IFERROR(LEFT(AD3799,(FIND(",",AD3799,1)-1)),"")</f>
        <v/>
      </c>
      <c r="AF3799" s="52"/>
    </row>
    <row r="3800" spans="30:32" x14ac:dyDescent="0.3">
      <c r="AD3800" s="43" t="s">
        <v>4080</v>
      </c>
      <c r="AE3800" s="3" t="str">
        <f>IFERROR(LEFT(AD3800,(FIND(",",AD3800,1)-1)),"")</f>
        <v>Shriver</v>
      </c>
      <c r="AF3800" s="51" t="s">
        <v>4081</v>
      </c>
    </row>
    <row r="3801" spans="30:32" x14ac:dyDescent="0.3">
      <c r="AD3801" s="44"/>
      <c r="AE3801" s="3" t="str">
        <f>IFERROR(LEFT(AD3801,(FIND(",",AD3801,1)-1)),"")</f>
        <v/>
      </c>
      <c r="AF3801" s="52"/>
    </row>
    <row r="3802" spans="30:32" x14ac:dyDescent="0.3">
      <c r="AD3802" s="43" t="s">
        <v>4082</v>
      </c>
      <c r="AE3802" s="3" t="str">
        <f>IFERROR(LEFT(AD3802,(FIND(",",AD3802,1)-1)),"")</f>
        <v>Shuler</v>
      </c>
      <c r="AF3802" s="51" t="s">
        <v>4083</v>
      </c>
    </row>
    <row r="3803" spans="30:32" x14ac:dyDescent="0.3">
      <c r="AD3803" s="44"/>
      <c r="AE3803" s="3" t="str">
        <f>IFERROR(LEFT(AD3803,(FIND(",",AD3803,1)-1)),"")</f>
        <v/>
      </c>
      <c r="AF3803" s="52"/>
    </row>
    <row r="3804" spans="30:32" x14ac:dyDescent="0.3">
      <c r="AD3804" s="43" t="s">
        <v>4084</v>
      </c>
      <c r="AE3804" s="3" t="str">
        <f>IFERROR(LEFT(AD3804,(FIND(",",AD3804,1)-1)),"")</f>
        <v>Shumway</v>
      </c>
      <c r="AF3804" s="51" t="s">
        <v>4085</v>
      </c>
    </row>
    <row r="3805" spans="30:32" x14ac:dyDescent="0.3">
      <c r="AD3805" s="44"/>
      <c r="AE3805" s="3" t="str">
        <f>IFERROR(LEFT(AD3805,(FIND(",",AD3805,1)-1)),"")</f>
        <v/>
      </c>
      <c r="AF3805" s="52"/>
    </row>
    <row r="3806" spans="30:32" x14ac:dyDescent="0.3">
      <c r="AD3806" s="43" t="s">
        <v>4086</v>
      </c>
      <c r="AE3806" s="3" t="str">
        <f>IFERROR(LEFT(AD3806,(FIND(",",AD3806,1)-1)),"")</f>
        <v>Shuster</v>
      </c>
      <c r="AF3806" s="51" t="s">
        <v>4087</v>
      </c>
    </row>
    <row r="3807" spans="30:32" x14ac:dyDescent="0.3">
      <c r="AD3807" s="44"/>
      <c r="AE3807" s="3" t="str">
        <f>IFERROR(LEFT(AD3807,(FIND(",",AD3807,1)-1)),"")</f>
        <v/>
      </c>
      <c r="AF3807" s="52"/>
    </row>
    <row r="3808" spans="30:32" x14ac:dyDescent="0.3">
      <c r="AD3808" s="43" t="s">
        <v>4088</v>
      </c>
      <c r="AE3808" s="3" t="str">
        <f>IFERROR(LEFT(AD3808,(FIND(",",AD3808,1)-1)),"")</f>
        <v>Shuster</v>
      </c>
      <c r="AF3808" s="51" t="s">
        <v>4089</v>
      </c>
    </row>
    <row r="3809" spans="30:32" x14ac:dyDescent="0.3">
      <c r="AD3809" s="44"/>
      <c r="AE3809" s="3" t="str">
        <f>IFERROR(LEFT(AD3809,(FIND(",",AD3809,1)-1)),"")</f>
        <v/>
      </c>
      <c r="AF3809" s="52"/>
    </row>
    <row r="3810" spans="30:32" x14ac:dyDescent="0.3">
      <c r="AD3810" s="43" t="s">
        <v>4090</v>
      </c>
      <c r="AE3810" s="3" t="str">
        <f>IFERROR(LEFT(AD3810,(FIND(",",AD3810,1)-1)),"")</f>
        <v>Sikes</v>
      </c>
      <c r="AF3810" s="51" t="s">
        <v>4091</v>
      </c>
    </row>
    <row r="3811" spans="30:32" x14ac:dyDescent="0.3">
      <c r="AD3811" s="44"/>
      <c r="AE3811" s="3" t="str">
        <f>IFERROR(LEFT(AD3811,(FIND(",",AD3811,1)-1)),"")</f>
        <v/>
      </c>
      <c r="AF3811" s="52"/>
    </row>
    <row r="3812" spans="30:32" x14ac:dyDescent="0.3">
      <c r="AD3812" s="43" t="s">
        <v>4092</v>
      </c>
      <c r="AE3812" s="3" t="str">
        <f>IFERROR(LEFT(AD3812,(FIND(",",AD3812,1)-1)),"")</f>
        <v>Sikorski</v>
      </c>
      <c r="AF3812" s="51" t="s">
        <v>4093</v>
      </c>
    </row>
    <row r="3813" spans="30:32" x14ac:dyDescent="0.3">
      <c r="AD3813" s="44"/>
      <c r="AE3813" s="3" t="str">
        <f>IFERROR(LEFT(AD3813,(FIND(",",AD3813,1)-1)),"")</f>
        <v/>
      </c>
      <c r="AF3813" s="52"/>
    </row>
    <row r="3814" spans="30:32" x14ac:dyDescent="0.3">
      <c r="AD3814" s="43" t="s">
        <v>4094</v>
      </c>
      <c r="AE3814" s="3" t="str">
        <f>IFERROR(LEFT(AD3814,(FIND(",",AD3814,1)-1)),"")</f>
        <v>Siljander</v>
      </c>
      <c r="AF3814" s="51" t="s">
        <v>4095</v>
      </c>
    </row>
    <row r="3815" spans="30:32" x14ac:dyDescent="0.3">
      <c r="AD3815" s="44"/>
      <c r="AE3815" s="3" t="str">
        <f>IFERROR(LEFT(AD3815,(FIND(",",AD3815,1)-1)),"")</f>
        <v/>
      </c>
      <c r="AF3815" s="52"/>
    </row>
    <row r="3816" spans="30:32" x14ac:dyDescent="0.3">
      <c r="AD3816" s="43" t="s">
        <v>4096</v>
      </c>
      <c r="AE3816" s="3" t="str">
        <f>IFERROR(LEFT(AD3816,(FIND(",",AD3816,1)-1)),"")</f>
        <v>Simmons</v>
      </c>
      <c r="AF3816" s="51" t="s">
        <v>4097</v>
      </c>
    </row>
    <row r="3817" spans="30:32" x14ac:dyDescent="0.3">
      <c r="AD3817" s="44"/>
      <c r="AE3817" s="3" t="str">
        <f>IFERROR(LEFT(AD3817,(FIND(",",AD3817,1)-1)),"")</f>
        <v/>
      </c>
      <c r="AF3817" s="52"/>
    </row>
    <row r="3818" spans="30:32" x14ac:dyDescent="0.3">
      <c r="AD3818" s="43" t="s">
        <v>4098</v>
      </c>
      <c r="AE3818" s="3" t="str">
        <f>IFERROR(LEFT(AD3818,(FIND(",",AD3818,1)-1)),"")</f>
        <v>Simon</v>
      </c>
      <c r="AF3818" s="51" t="s">
        <v>4099</v>
      </c>
    </row>
    <row r="3819" spans="30:32" x14ac:dyDescent="0.3">
      <c r="AD3819" s="44"/>
      <c r="AE3819" s="3" t="str">
        <f>IFERROR(LEFT(AD3819,(FIND(",",AD3819,1)-1)),"")</f>
        <v/>
      </c>
      <c r="AF3819" s="52"/>
    </row>
    <row r="3820" spans="30:32" x14ac:dyDescent="0.3">
      <c r="AD3820" s="43" t="s">
        <v>4100</v>
      </c>
      <c r="AE3820" s="3" t="str">
        <f>IFERROR(LEFT(AD3820,(FIND(",",AD3820,1)-1)),"")</f>
        <v>Simpson</v>
      </c>
      <c r="AF3820" s="51" t="s">
        <v>4101</v>
      </c>
    </row>
    <row r="3821" spans="30:32" x14ac:dyDescent="0.3">
      <c r="AD3821" s="44"/>
      <c r="AE3821" s="3" t="str">
        <f>IFERROR(LEFT(AD3821,(FIND(",",AD3821,1)-1)),"")</f>
        <v/>
      </c>
      <c r="AF3821" s="52"/>
    </row>
    <row r="3822" spans="30:32" x14ac:dyDescent="0.3">
      <c r="AD3822" s="43" t="s">
        <v>4102</v>
      </c>
      <c r="AE3822" s="3" t="str">
        <f>IFERROR(LEFT(AD3822,(FIND(",",AD3822,1)-1)),"")</f>
        <v>Simpson</v>
      </c>
      <c r="AF3822" s="51" t="s">
        <v>4103</v>
      </c>
    </row>
    <row r="3823" spans="30:32" x14ac:dyDescent="0.3">
      <c r="AD3823" s="44"/>
      <c r="AE3823" s="3" t="str">
        <f>IFERROR(LEFT(AD3823,(FIND(",",AD3823,1)-1)),"")</f>
        <v/>
      </c>
      <c r="AF3823" s="52"/>
    </row>
    <row r="3824" spans="30:32" x14ac:dyDescent="0.3">
      <c r="AD3824" s="43" t="s">
        <v>4104</v>
      </c>
      <c r="AE3824" s="3" t="str">
        <f>IFERROR(LEFT(AD3824,(FIND(",",AD3824,1)-1)),"")</f>
        <v>Sinema</v>
      </c>
      <c r="AF3824" s="51" t="s">
        <v>4105</v>
      </c>
    </row>
    <row r="3825" spans="30:32" x14ac:dyDescent="0.3">
      <c r="AD3825" s="44"/>
      <c r="AE3825" s="3" t="str">
        <f>IFERROR(LEFT(AD3825,(FIND(",",AD3825,1)-1)),"")</f>
        <v/>
      </c>
      <c r="AF3825" s="52"/>
    </row>
    <row r="3826" spans="30:32" x14ac:dyDescent="0.3">
      <c r="AD3826" s="43" t="s">
        <v>4106</v>
      </c>
      <c r="AE3826" s="3" t="str">
        <f>IFERROR(LEFT(AD3826,(FIND(",",AD3826,1)-1)),"")</f>
        <v>Sires</v>
      </c>
      <c r="AF3826" s="51" t="s">
        <v>4107</v>
      </c>
    </row>
    <row r="3827" spans="30:32" x14ac:dyDescent="0.3">
      <c r="AD3827" s="44"/>
      <c r="AE3827" s="3" t="str">
        <f>IFERROR(LEFT(AD3827,(FIND(",",AD3827,1)-1)),"")</f>
        <v/>
      </c>
      <c r="AF3827" s="52"/>
    </row>
    <row r="3828" spans="30:32" x14ac:dyDescent="0.3">
      <c r="AD3828" s="43" t="s">
        <v>4108</v>
      </c>
      <c r="AE3828" s="3" t="str">
        <f>IFERROR(LEFT(AD3828,(FIND(",",AD3828,1)-1)),"")</f>
        <v>Sisisky</v>
      </c>
      <c r="AF3828" s="51" t="s">
        <v>4109</v>
      </c>
    </row>
    <row r="3829" spans="30:32" x14ac:dyDescent="0.3">
      <c r="AD3829" s="44"/>
      <c r="AE3829" s="3" t="str">
        <f>IFERROR(LEFT(AD3829,(FIND(",",AD3829,1)-1)),"")</f>
        <v/>
      </c>
      <c r="AF3829" s="52"/>
    </row>
    <row r="3830" spans="30:32" x14ac:dyDescent="0.3">
      <c r="AD3830" s="43" t="s">
        <v>4110</v>
      </c>
      <c r="AE3830" s="3" t="str">
        <f>IFERROR(LEFT(AD3830,(FIND(",",AD3830,1)-1)),"")</f>
        <v>Sisk</v>
      </c>
      <c r="AF3830" s="51" t="s">
        <v>4111</v>
      </c>
    </row>
    <row r="3831" spans="30:32" x14ac:dyDescent="0.3">
      <c r="AD3831" s="44"/>
      <c r="AE3831" s="3" t="str">
        <f>IFERROR(LEFT(AD3831,(FIND(",",AD3831,1)-1)),"")</f>
        <v/>
      </c>
      <c r="AF3831" s="52"/>
    </row>
    <row r="3832" spans="30:32" x14ac:dyDescent="0.3">
      <c r="AD3832" s="43" t="s">
        <v>4112</v>
      </c>
      <c r="AE3832" s="3" t="str">
        <f>IFERROR(LEFT(AD3832,(FIND(",",AD3832,1)-1)),"")</f>
        <v>Skaggs</v>
      </c>
      <c r="AF3832" s="51" t="s">
        <v>4113</v>
      </c>
    </row>
    <row r="3833" spans="30:32" x14ac:dyDescent="0.3">
      <c r="AD3833" s="44"/>
      <c r="AE3833" s="3" t="str">
        <f>IFERROR(LEFT(AD3833,(FIND(",",AD3833,1)-1)),"")</f>
        <v/>
      </c>
      <c r="AF3833" s="52"/>
    </row>
    <row r="3834" spans="30:32" x14ac:dyDescent="0.3">
      <c r="AD3834" s="43" t="s">
        <v>4114</v>
      </c>
      <c r="AE3834" s="3" t="str">
        <f>IFERROR(LEFT(AD3834,(FIND(",",AD3834,1)-1)),"")</f>
        <v>Skeen</v>
      </c>
      <c r="AF3834" s="51" t="s">
        <v>4115</v>
      </c>
    </row>
    <row r="3835" spans="30:32" x14ac:dyDescent="0.3">
      <c r="AD3835" s="44"/>
      <c r="AE3835" s="3" t="str">
        <f>IFERROR(LEFT(AD3835,(FIND(",",AD3835,1)-1)),"")</f>
        <v/>
      </c>
      <c r="AF3835" s="52"/>
    </row>
    <row r="3836" spans="30:32" x14ac:dyDescent="0.3">
      <c r="AD3836" s="43" t="s">
        <v>4116</v>
      </c>
      <c r="AE3836" s="3" t="str">
        <f>IFERROR(LEFT(AD3836,(FIND(",",AD3836,1)-1)),"")</f>
        <v>Skelton</v>
      </c>
      <c r="AF3836" s="51" t="s">
        <v>4117</v>
      </c>
    </row>
    <row r="3837" spans="30:32" x14ac:dyDescent="0.3">
      <c r="AD3837" s="44"/>
      <c r="AE3837" s="3" t="str">
        <f>IFERROR(LEFT(AD3837,(FIND(",",AD3837,1)-1)),"")</f>
        <v/>
      </c>
      <c r="AF3837" s="52"/>
    </row>
    <row r="3838" spans="30:32" x14ac:dyDescent="0.3">
      <c r="AD3838" s="43" t="s">
        <v>4118</v>
      </c>
      <c r="AE3838" s="3" t="str">
        <f>IFERROR(LEFT(AD3838,(FIND(",",AD3838,1)-1)),"")</f>
        <v>Skubitz</v>
      </c>
      <c r="AF3838" s="51" t="s">
        <v>4119</v>
      </c>
    </row>
    <row r="3839" spans="30:32" x14ac:dyDescent="0.3">
      <c r="AD3839" s="44"/>
      <c r="AE3839" s="3" t="str">
        <f>IFERROR(LEFT(AD3839,(FIND(",",AD3839,1)-1)),"")</f>
        <v/>
      </c>
      <c r="AF3839" s="52"/>
    </row>
    <row r="3840" spans="30:32" x14ac:dyDescent="0.3">
      <c r="AD3840" s="43" t="s">
        <v>4120</v>
      </c>
      <c r="AE3840" s="3" t="str">
        <f>IFERROR(LEFT(AD3840,(FIND(",",AD3840,1)-1)),"")</f>
        <v>Slack</v>
      </c>
      <c r="AF3840" s="51" t="s">
        <v>4121</v>
      </c>
    </row>
    <row r="3841" spans="30:32" x14ac:dyDescent="0.3">
      <c r="AD3841" s="44"/>
      <c r="AE3841" s="3" t="str">
        <f>IFERROR(LEFT(AD3841,(FIND(",",AD3841,1)-1)),"")</f>
        <v/>
      </c>
      <c r="AF3841" s="52"/>
    </row>
    <row r="3842" spans="30:32" x14ac:dyDescent="0.3">
      <c r="AD3842" s="43" t="s">
        <v>4122</v>
      </c>
      <c r="AE3842" s="3" t="str">
        <f>IFERROR(LEFT(AD3842,(FIND(",",AD3842,1)-1)),"")</f>
        <v>Slattery</v>
      </c>
      <c r="AF3842" s="51" t="s">
        <v>4123</v>
      </c>
    </row>
    <row r="3843" spans="30:32" x14ac:dyDescent="0.3">
      <c r="AD3843" s="44"/>
      <c r="AE3843" s="3" t="str">
        <f>IFERROR(LEFT(AD3843,(FIND(",",AD3843,1)-1)),"")</f>
        <v/>
      </c>
      <c r="AF3843" s="52"/>
    </row>
    <row r="3844" spans="30:32" x14ac:dyDescent="0.3">
      <c r="AD3844" s="43" t="s">
        <v>4124</v>
      </c>
      <c r="AE3844" s="3" t="str">
        <f>IFERROR(LEFT(AD3844,(FIND(",",AD3844,1)-1)),"")</f>
        <v>Slaughter</v>
      </c>
      <c r="AF3844" s="51" t="s">
        <v>4125</v>
      </c>
    </row>
    <row r="3845" spans="30:32" x14ac:dyDescent="0.3">
      <c r="AD3845" s="44"/>
      <c r="AE3845" s="3" t="str">
        <f>IFERROR(LEFT(AD3845,(FIND(",",AD3845,1)-1)),"")</f>
        <v/>
      </c>
      <c r="AF3845" s="52"/>
    </row>
    <row r="3846" spans="30:32" ht="27.6" x14ac:dyDescent="0.3">
      <c r="AD3846" s="43" t="s">
        <v>4126</v>
      </c>
      <c r="AE3846" s="3" t="str">
        <f>IFERROR(LEFT(AD3846,(FIND(",",AD3846,1)-1)),"")</f>
        <v>Slaughter</v>
      </c>
      <c r="AF3846" s="51" t="s">
        <v>4127</v>
      </c>
    </row>
    <row r="3847" spans="30:32" x14ac:dyDescent="0.3">
      <c r="AD3847" s="44"/>
      <c r="AE3847" s="3" t="str">
        <f>IFERROR(LEFT(AD3847,(FIND(",",AD3847,1)-1)),"")</f>
        <v/>
      </c>
      <c r="AF3847" s="52"/>
    </row>
    <row r="3848" spans="30:32" x14ac:dyDescent="0.3">
      <c r="AD3848" s="43" t="s">
        <v>4128</v>
      </c>
      <c r="AE3848" s="3" t="str">
        <f>IFERROR(LEFT(AD3848,(FIND(",",AD3848,1)-1)),"")</f>
        <v>Smith</v>
      </c>
      <c r="AF3848" s="51" t="s">
        <v>4129</v>
      </c>
    </row>
    <row r="3849" spans="30:32" x14ac:dyDescent="0.3">
      <c r="AD3849" s="44"/>
      <c r="AE3849" s="3" t="str">
        <f>IFERROR(LEFT(AD3849,(FIND(",",AD3849,1)-1)),"")</f>
        <v/>
      </c>
      <c r="AF3849" s="52"/>
    </row>
    <row r="3850" spans="30:32" x14ac:dyDescent="0.3">
      <c r="AD3850" s="43" t="s">
        <v>4130</v>
      </c>
      <c r="AE3850" s="3" t="str">
        <f>IFERROR(LEFT(AD3850,(FIND(",",AD3850,1)-1)),"")</f>
        <v>Smith</v>
      </c>
      <c r="AF3850" s="51" t="s">
        <v>4131</v>
      </c>
    </row>
    <row r="3851" spans="30:32" x14ac:dyDescent="0.3">
      <c r="AD3851" s="44"/>
      <c r="AE3851" s="3" t="str">
        <f>IFERROR(LEFT(AD3851,(FIND(",",AD3851,1)-1)),"")</f>
        <v/>
      </c>
      <c r="AF3851" s="52"/>
    </row>
    <row r="3852" spans="30:32" x14ac:dyDescent="0.3">
      <c r="AD3852" s="43" t="s">
        <v>4132</v>
      </c>
      <c r="AE3852" s="3" t="str">
        <f>IFERROR(LEFT(AD3852,(FIND(",",AD3852,1)-1)),"")</f>
        <v>Smith</v>
      </c>
      <c r="AF3852" s="51" t="s">
        <v>4133</v>
      </c>
    </row>
    <row r="3853" spans="30:32" x14ac:dyDescent="0.3">
      <c r="AD3853" s="44"/>
      <c r="AE3853" s="3" t="str">
        <f>IFERROR(LEFT(AD3853,(FIND(",",AD3853,1)-1)),"")</f>
        <v/>
      </c>
      <c r="AF3853" s="52"/>
    </row>
    <row r="3854" spans="30:32" x14ac:dyDescent="0.3">
      <c r="AD3854" s="43" t="s">
        <v>4134</v>
      </c>
      <c r="AE3854" s="3" t="str">
        <f>IFERROR(LEFT(AD3854,(FIND(",",AD3854,1)-1)),"")</f>
        <v>Smith</v>
      </c>
      <c r="AF3854" s="51" t="s">
        <v>4135</v>
      </c>
    </row>
    <row r="3855" spans="30:32" x14ac:dyDescent="0.3">
      <c r="AD3855" s="44"/>
      <c r="AE3855" s="3" t="str">
        <f>IFERROR(LEFT(AD3855,(FIND(",",AD3855,1)-1)),"")</f>
        <v/>
      </c>
      <c r="AF3855" s="52"/>
    </row>
    <row r="3856" spans="30:32" x14ac:dyDescent="0.3">
      <c r="AD3856" s="43" t="s">
        <v>4136</v>
      </c>
      <c r="AE3856" s="3" t="str">
        <f>IFERROR(LEFT(AD3856,(FIND(",",AD3856,1)-1)),"")</f>
        <v>Smith</v>
      </c>
      <c r="AF3856" s="51" t="s">
        <v>4137</v>
      </c>
    </row>
    <row r="3857" spans="30:32" x14ac:dyDescent="0.3">
      <c r="AD3857" s="44"/>
      <c r="AE3857" s="3" t="str">
        <f>IFERROR(LEFT(AD3857,(FIND(",",AD3857,1)-1)),"")</f>
        <v/>
      </c>
      <c r="AF3857" s="52"/>
    </row>
    <row r="3858" spans="30:32" x14ac:dyDescent="0.3">
      <c r="AD3858" s="43" t="s">
        <v>4138</v>
      </c>
      <c r="AE3858" s="3" t="str">
        <f>IFERROR(LEFT(AD3858,(FIND(",",AD3858,1)-1)),"")</f>
        <v>Smith</v>
      </c>
      <c r="AF3858" s="51" t="s">
        <v>4139</v>
      </c>
    </row>
    <row r="3859" spans="30:32" x14ac:dyDescent="0.3">
      <c r="AD3859" s="44"/>
      <c r="AE3859" s="3" t="str">
        <f>IFERROR(LEFT(AD3859,(FIND(",",AD3859,1)-1)),"")</f>
        <v/>
      </c>
      <c r="AF3859" s="52"/>
    </row>
    <row r="3860" spans="30:32" x14ac:dyDescent="0.3">
      <c r="AD3860" s="43" t="s">
        <v>4140</v>
      </c>
      <c r="AE3860" s="3" t="str">
        <f>IFERROR(LEFT(AD3860,(FIND(",",AD3860,1)-1)),"")</f>
        <v>Smith</v>
      </c>
      <c r="AF3860" s="51" t="s">
        <v>4141</v>
      </c>
    </row>
    <row r="3861" spans="30:32" x14ac:dyDescent="0.3">
      <c r="AD3861" s="44"/>
      <c r="AE3861" s="3" t="str">
        <f>IFERROR(LEFT(AD3861,(FIND(",",AD3861,1)-1)),"")</f>
        <v/>
      </c>
      <c r="AF3861" s="52"/>
    </row>
    <row r="3862" spans="30:32" x14ac:dyDescent="0.3">
      <c r="AD3862" s="43" t="s">
        <v>4142</v>
      </c>
      <c r="AE3862" s="3" t="str">
        <f>IFERROR(LEFT(AD3862,(FIND(",",AD3862,1)-1)),"")</f>
        <v>Smith</v>
      </c>
      <c r="AF3862" s="51" t="s">
        <v>4143</v>
      </c>
    </row>
    <row r="3863" spans="30:32" x14ac:dyDescent="0.3">
      <c r="AD3863" s="44"/>
      <c r="AE3863" s="3" t="str">
        <f>IFERROR(LEFT(AD3863,(FIND(",",AD3863,1)-1)),"")</f>
        <v/>
      </c>
      <c r="AF3863" s="52"/>
    </row>
    <row r="3864" spans="30:32" x14ac:dyDescent="0.3">
      <c r="AD3864" s="43" t="s">
        <v>4144</v>
      </c>
      <c r="AE3864" s="3" t="str">
        <f>IFERROR(LEFT(AD3864,(FIND(",",AD3864,1)-1)),"")</f>
        <v>Smith</v>
      </c>
      <c r="AF3864" s="51" t="s">
        <v>4145</v>
      </c>
    </row>
    <row r="3865" spans="30:32" x14ac:dyDescent="0.3">
      <c r="AD3865" s="44"/>
      <c r="AE3865" s="3" t="str">
        <f>IFERROR(LEFT(AD3865,(FIND(",",AD3865,1)-1)),"")</f>
        <v/>
      </c>
      <c r="AF3865" s="52"/>
    </row>
    <row r="3866" spans="30:32" x14ac:dyDescent="0.3">
      <c r="AD3866" s="43" t="s">
        <v>4146</v>
      </c>
      <c r="AE3866" s="3" t="str">
        <f>IFERROR(LEFT(AD3866,(FIND(",",AD3866,1)-1)),"")</f>
        <v>Smith</v>
      </c>
      <c r="AF3866" s="51" t="s">
        <v>4147</v>
      </c>
    </row>
    <row r="3867" spans="30:32" x14ac:dyDescent="0.3">
      <c r="AD3867" s="44"/>
      <c r="AE3867" s="3" t="str">
        <f>IFERROR(LEFT(AD3867,(FIND(",",AD3867,1)-1)),"")</f>
        <v/>
      </c>
      <c r="AF3867" s="52"/>
    </row>
    <row r="3868" spans="30:32" x14ac:dyDescent="0.3">
      <c r="AD3868" s="43" t="s">
        <v>4148</v>
      </c>
      <c r="AE3868" s="3" t="str">
        <f>IFERROR(LEFT(AD3868,(FIND(",",AD3868,1)-1)),"")</f>
        <v>Smith</v>
      </c>
      <c r="AF3868" s="51" t="s">
        <v>4149</v>
      </c>
    </row>
    <row r="3869" spans="30:32" x14ac:dyDescent="0.3">
      <c r="AD3869" s="44"/>
      <c r="AE3869" s="3" t="str">
        <f>IFERROR(LEFT(AD3869,(FIND(",",AD3869,1)-1)),"")</f>
        <v/>
      </c>
      <c r="AF3869" s="52"/>
    </row>
    <row r="3870" spans="30:32" x14ac:dyDescent="0.3">
      <c r="AD3870" s="43" t="s">
        <v>4150</v>
      </c>
      <c r="AE3870" s="3" t="str">
        <f>IFERROR(LEFT(AD3870,(FIND(",",AD3870,1)-1)),"")</f>
        <v>Smith</v>
      </c>
      <c r="AF3870" s="51" t="s">
        <v>4151</v>
      </c>
    </row>
    <row r="3871" spans="30:32" x14ac:dyDescent="0.3">
      <c r="AD3871" s="44"/>
      <c r="AE3871" s="3" t="str">
        <f>IFERROR(LEFT(AD3871,(FIND(",",AD3871,1)-1)),"")</f>
        <v/>
      </c>
      <c r="AF3871" s="52"/>
    </row>
    <row r="3872" spans="30:32" x14ac:dyDescent="0.3">
      <c r="AD3872" s="43" t="s">
        <v>4152</v>
      </c>
      <c r="AE3872" s="3" t="str">
        <f>IFERROR(LEFT(AD3872,(FIND(",",AD3872,1)-1)),"")</f>
        <v>Smith</v>
      </c>
      <c r="AF3872" s="51" t="s">
        <v>4153</v>
      </c>
    </row>
    <row r="3873" spans="30:32" x14ac:dyDescent="0.3">
      <c r="AD3873" s="44"/>
      <c r="AE3873" s="3" t="str">
        <f>IFERROR(LEFT(AD3873,(FIND(",",AD3873,1)-1)),"")</f>
        <v/>
      </c>
      <c r="AF3873" s="52"/>
    </row>
    <row r="3874" spans="30:32" x14ac:dyDescent="0.3">
      <c r="AD3874" s="43" t="s">
        <v>4154</v>
      </c>
      <c r="AE3874" s="3" t="str">
        <f>IFERROR(LEFT(AD3874,(FIND(",",AD3874,1)-1)),"")</f>
        <v>Smith</v>
      </c>
      <c r="AF3874" s="51" t="s">
        <v>4155</v>
      </c>
    </row>
    <row r="3875" spans="30:32" x14ac:dyDescent="0.3">
      <c r="AD3875" s="44"/>
      <c r="AE3875" s="3" t="str">
        <f>IFERROR(LEFT(AD3875,(FIND(",",AD3875,1)-1)),"")</f>
        <v/>
      </c>
      <c r="AF3875" s="52"/>
    </row>
    <row r="3876" spans="30:32" x14ac:dyDescent="0.3">
      <c r="AD3876" s="43" t="s">
        <v>4156</v>
      </c>
      <c r="AE3876" s="3" t="str">
        <f>IFERROR(LEFT(AD3876,(FIND(",",AD3876,1)-1)),"")</f>
        <v>Smith</v>
      </c>
      <c r="AF3876" s="51" t="s">
        <v>4157</v>
      </c>
    </row>
    <row r="3877" spans="30:32" x14ac:dyDescent="0.3">
      <c r="AD3877" s="44"/>
      <c r="AE3877" s="3" t="str">
        <f>IFERROR(LEFT(AD3877,(FIND(",",AD3877,1)-1)),"")</f>
        <v/>
      </c>
      <c r="AF3877" s="52"/>
    </row>
    <row r="3878" spans="30:32" x14ac:dyDescent="0.3">
      <c r="AD3878" s="43" t="s">
        <v>4158</v>
      </c>
      <c r="AE3878" s="3" t="str">
        <f>IFERROR(LEFT(AD3878,(FIND(",",AD3878,1)-1)),"")</f>
        <v>Smith</v>
      </c>
      <c r="AF3878" s="51" t="s">
        <v>4159</v>
      </c>
    </row>
    <row r="3879" spans="30:32" x14ac:dyDescent="0.3">
      <c r="AD3879" s="44"/>
      <c r="AE3879" s="3" t="str">
        <f>IFERROR(LEFT(AD3879,(FIND(",",AD3879,1)-1)),"")</f>
        <v/>
      </c>
      <c r="AF3879" s="52"/>
    </row>
    <row r="3880" spans="30:32" x14ac:dyDescent="0.3">
      <c r="AD3880" s="43" t="s">
        <v>4160</v>
      </c>
      <c r="AE3880" s="3" t="str">
        <f>IFERROR(LEFT(AD3880,(FIND(",",AD3880,1)-1)),"")</f>
        <v>Smith</v>
      </c>
      <c r="AF3880" s="51" t="s">
        <v>4161</v>
      </c>
    </row>
    <row r="3881" spans="30:32" x14ac:dyDescent="0.3">
      <c r="AD3881" s="44"/>
      <c r="AE3881" s="3" t="str">
        <f>IFERROR(LEFT(AD3881,(FIND(",",AD3881,1)-1)),"")</f>
        <v/>
      </c>
      <c r="AF3881" s="52"/>
    </row>
    <row r="3882" spans="30:32" x14ac:dyDescent="0.3">
      <c r="AD3882" s="43" t="s">
        <v>4162</v>
      </c>
      <c r="AE3882" s="3" t="str">
        <f>IFERROR(LEFT(AD3882,(FIND(",",AD3882,1)-1)),"")</f>
        <v>Smith</v>
      </c>
      <c r="AF3882" s="51" t="s">
        <v>4163</v>
      </c>
    </row>
    <row r="3883" spans="30:32" x14ac:dyDescent="0.3">
      <c r="AD3883" s="44"/>
      <c r="AE3883" s="3" t="str">
        <f>IFERROR(LEFT(AD3883,(FIND(",",AD3883,1)-1)),"")</f>
        <v/>
      </c>
      <c r="AF3883" s="52"/>
    </row>
    <row r="3884" spans="30:32" x14ac:dyDescent="0.3">
      <c r="AD3884" s="43" t="s">
        <v>4164</v>
      </c>
      <c r="AE3884" s="3" t="str">
        <f>IFERROR(LEFT(AD3884,(FIND(",",AD3884,1)-1)),"")</f>
        <v>Smith</v>
      </c>
      <c r="AF3884" s="51" t="s">
        <v>4165</v>
      </c>
    </row>
    <row r="3885" spans="30:32" x14ac:dyDescent="0.3">
      <c r="AD3885" s="44"/>
      <c r="AE3885" s="3" t="str">
        <f>IFERROR(LEFT(AD3885,(FIND(",",AD3885,1)-1)),"")</f>
        <v/>
      </c>
      <c r="AF3885" s="52"/>
    </row>
    <row r="3886" spans="30:32" x14ac:dyDescent="0.3">
      <c r="AD3886" s="43" t="s">
        <v>4166</v>
      </c>
      <c r="AE3886" s="3" t="str">
        <f>IFERROR(LEFT(AD3886,(FIND(",",AD3886,1)-1)),"")</f>
        <v>Smith</v>
      </c>
      <c r="AF3886" s="51" t="s">
        <v>4167</v>
      </c>
    </row>
    <row r="3887" spans="30:32" x14ac:dyDescent="0.3">
      <c r="AD3887" s="44"/>
      <c r="AE3887" s="3" t="str">
        <f>IFERROR(LEFT(AD3887,(FIND(",",AD3887,1)-1)),"")</f>
        <v/>
      </c>
      <c r="AF3887" s="52"/>
    </row>
    <row r="3888" spans="30:32" x14ac:dyDescent="0.3">
      <c r="AD3888" s="43" t="s">
        <v>4168</v>
      </c>
      <c r="AE3888" s="3" t="str">
        <f>IFERROR(LEFT(AD3888,(FIND(",",AD3888,1)-1)),"")</f>
        <v>Smucker</v>
      </c>
      <c r="AF3888" s="51" t="s">
        <v>4169</v>
      </c>
    </row>
    <row r="3889" spans="30:32" x14ac:dyDescent="0.3">
      <c r="AD3889" s="44"/>
      <c r="AE3889" s="3" t="str">
        <f>IFERROR(LEFT(AD3889,(FIND(",",AD3889,1)-1)),"")</f>
        <v/>
      </c>
      <c r="AF3889" s="52"/>
    </row>
    <row r="3890" spans="30:32" x14ac:dyDescent="0.3">
      <c r="AD3890" s="43" t="s">
        <v>4170</v>
      </c>
      <c r="AE3890" s="3" t="str">
        <f>IFERROR(LEFT(AD3890,(FIND(",",AD3890,1)-1)),"")</f>
        <v>Snowbarger</v>
      </c>
      <c r="AF3890" s="51" t="s">
        <v>4171</v>
      </c>
    </row>
    <row r="3891" spans="30:32" x14ac:dyDescent="0.3">
      <c r="AD3891" s="44"/>
      <c r="AE3891" s="3" t="str">
        <f>IFERROR(LEFT(AD3891,(FIND(",",AD3891,1)-1)),"")</f>
        <v/>
      </c>
      <c r="AF3891" s="52"/>
    </row>
    <row r="3892" spans="30:32" x14ac:dyDescent="0.3">
      <c r="AD3892" s="43" t="s">
        <v>4172</v>
      </c>
      <c r="AE3892" s="3" t="str">
        <f>IFERROR(LEFT(AD3892,(FIND(",",AD3892,1)-1)),"")</f>
        <v>Snowe</v>
      </c>
      <c r="AF3892" s="51" t="s">
        <v>4173</v>
      </c>
    </row>
    <row r="3893" spans="30:32" x14ac:dyDescent="0.3">
      <c r="AD3893" s="44"/>
      <c r="AE3893" s="3" t="str">
        <f>IFERROR(LEFT(AD3893,(FIND(",",AD3893,1)-1)),"")</f>
        <v/>
      </c>
      <c r="AF3893" s="52"/>
    </row>
    <row r="3894" spans="30:32" x14ac:dyDescent="0.3">
      <c r="AD3894" s="43" t="s">
        <v>4174</v>
      </c>
      <c r="AE3894" s="3" t="str">
        <f>IFERROR(LEFT(AD3894,(FIND(",",AD3894,1)-1)),"")</f>
        <v>Snyder</v>
      </c>
      <c r="AF3894" s="51" t="s">
        <v>4175</v>
      </c>
    </row>
    <row r="3895" spans="30:32" x14ac:dyDescent="0.3">
      <c r="AD3895" s="44"/>
      <c r="AE3895" s="3" t="str">
        <f>IFERROR(LEFT(AD3895,(FIND(",",AD3895,1)-1)),"")</f>
        <v/>
      </c>
      <c r="AF3895" s="52"/>
    </row>
    <row r="3896" spans="30:32" x14ac:dyDescent="0.3">
      <c r="AD3896" s="43" t="s">
        <v>4176</v>
      </c>
      <c r="AE3896" s="3" t="str">
        <f>IFERROR(LEFT(AD3896,(FIND(",",AD3896,1)-1)),"")</f>
        <v>Snyder</v>
      </c>
      <c r="AF3896" s="51" t="s">
        <v>4177</v>
      </c>
    </row>
    <row r="3897" spans="30:32" x14ac:dyDescent="0.3">
      <c r="AD3897" s="44"/>
      <c r="AE3897" s="3" t="str">
        <f>IFERROR(LEFT(AD3897,(FIND(",",AD3897,1)-1)),"")</f>
        <v/>
      </c>
      <c r="AF3897" s="52"/>
    </row>
    <row r="3898" spans="30:32" x14ac:dyDescent="0.3">
      <c r="AD3898" s="43" t="s">
        <v>4178</v>
      </c>
      <c r="AE3898" s="3" t="str">
        <f>IFERROR(LEFT(AD3898,(FIND(",",AD3898,1)-1)),"")</f>
        <v>Sodrel</v>
      </c>
      <c r="AF3898" s="51" t="s">
        <v>4179</v>
      </c>
    </row>
    <row r="3899" spans="30:32" x14ac:dyDescent="0.3">
      <c r="AD3899" s="44"/>
      <c r="AE3899" s="3" t="str">
        <f>IFERROR(LEFT(AD3899,(FIND(",",AD3899,1)-1)),"")</f>
        <v/>
      </c>
      <c r="AF3899" s="52"/>
    </row>
    <row r="3900" spans="30:32" x14ac:dyDescent="0.3">
      <c r="AD3900" s="43" t="s">
        <v>4180</v>
      </c>
      <c r="AE3900" s="3" t="str">
        <f>IFERROR(LEFT(AD3900,(FIND(",",AD3900,1)-1)),"")</f>
        <v>Solarz</v>
      </c>
      <c r="AF3900" s="51" t="s">
        <v>4181</v>
      </c>
    </row>
    <row r="3901" spans="30:32" x14ac:dyDescent="0.3">
      <c r="AD3901" s="44"/>
      <c r="AE3901" s="3" t="str">
        <f>IFERROR(LEFT(AD3901,(FIND(",",AD3901,1)-1)),"")</f>
        <v/>
      </c>
      <c r="AF3901" s="52"/>
    </row>
    <row r="3902" spans="30:32" x14ac:dyDescent="0.3">
      <c r="AD3902" s="43" t="s">
        <v>4182</v>
      </c>
      <c r="AE3902" s="3" t="str">
        <f>IFERROR(LEFT(AD3902,(FIND(",",AD3902,1)-1)),"")</f>
        <v>Solis</v>
      </c>
      <c r="AF3902" s="51" t="s">
        <v>4183</v>
      </c>
    </row>
    <row r="3903" spans="30:32" x14ac:dyDescent="0.3">
      <c r="AD3903" s="44"/>
      <c r="AE3903" s="3" t="str">
        <f>IFERROR(LEFT(AD3903,(FIND(",",AD3903,1)-1)),"")</f>
        <v/>
      </c>
      <c r="AF3903" s="52"/>
    </row>
    <row r="3904" spans="30:32" x14ac:dyDescent="0.3">
      <c r="AD3904" s="43" t="s">
        <v>4184</v>
      </c>
      <c r="AE3904" s="3" t="str">
        <f>IFERROR(LEFT(AD3904,(FIND(",",AD3904,1)-1)),"")</f>
        <v>Solomon</v>
      </c>
      <c r="AF3904" s="51" t="s">
        <v>4185</v>
      </c>
    </row>
    <row r="3905" spans="30:32" x14ac:dyDescent="0.3">
      <c r="AD3905" s="44"/>
      <c r="AE3905" s="3" t="str">
        <f>IFERROR(LEFT(AD3905,(FIND(",",AD3905,1)-1)),"")</f>
        <v/>
      </c>
      <c r="AF3905" s="52"/>
    </row>
    <row r="3906" spans="30:32" x14ac:dyDescent="0.3">
      <c r="AD3906" s="43" t="s">
        <v>4186</v>
      </c>
      <c r="AE3906" s="3" t="str">
        <f>IFERROR(LEFT(AD3906,(FIND(",",AD3906,1)-1)),"")</f>
        <v>Soto</v>
      </c>
      <c r="AF3906" s="51" t="s">
        <v>4187</v>
      </c>
    </row>
    <row r="3907" spans="30:32" x14ac:dyDescent="0.3">
      <c r="AD3907" s="44"/>
      <c r="AE3907" s="3" t="str">
        <f>IFERROR(LEFT(AD3907,(FIND(",",AD3907,1)-1)),"")</f>
        <v/>
      </c>
      <c r="AF3907" s="52"/>
    </row>
    <row r="3908" spans="30:32" x14ac:dyDescent="0.3">
      <c r="AD3908" s="43" t="s">
        <v>4188</v>
      </c>
      <c r="AE3908" s="3" t="str">
        <f>IFERROR(LEFT(AD3908,(FIND(",",AD3908,1)-1)),"")</f>
        <v>Souder</v>
      </c>
      <c r="AF3908" s="51" t="s">
        <v>4189</v>
      </c>
    </row>
    <row r="3909" spans="30:32" x14ac:dyDescent="0.3">
      <c r="AD3909" s="44"/>
      <c r="AE3909" s="3" t="str">
        <f>IFERROR(LEFT(AD3909,(FIND(",",AD3909,1)-1)),"")</f>
        <v/>
      </c>
      <c r="AF3909" s="52"/>
    </row>
    <row r="3910" spans="30:32" x14ac:dyDescent="0.3">
      <c r="AD3910" s="43" t="s">
        <v>4190</v>
      </c>
      <c r="AE3910" s="3" t="str">
        <f>IFERROR(LEFT(AD3910,(FIND(",",AD3910,1)-1)),"")</f>
        <v>Southerland</v>
      </c>
      <c r="AF3910" s="51" t="s">
        <v>4191</v>
      </c>
    </row>
    <row r="3911" spans="30:32" x14ac:dyDescent="0.3">
      <c r="AD3911" s="44"/>
      <c r="AE3911" s="3" t="str">
        <f>IFERROR(LEFT(AD3911,(FIND(",",AD3911,1)-1)),"")</f>
        <v/>
      </c>
      <c r="AF3911" s="52"/>
    </row>
    <row r="3912" spans="30:32" x14ac:dyDescent="0.3">
      <c r="AD3912" s="43" t="s">
        <v>4192</v>
      </c>
      <c r="AE3912" s="3" t="str">
        <f>IFERROR(LEFT(AD3912,(FIND(",",AD3912,1)-1)),"")</f>
        <v>Space</v>
      </c>
      <c r="AF3912" s="51" t="s">
        <v>4193</v>
      </c>
    </row>
    <row r="3913" spans="30:32" x14ac:dyDescent="0.3">
      <c r="AD3913" s="44"/>
      <c r="AE3913" s="3" t="str">
        <f>IFERROR(LEFT(AD3913,(FIND(",",AD3913,1)-1)),"")</f>
        <v/>
      </c>
      <c r="AF3913" s="52"/>
    </row>
    <row r="3914" spans="30:32" x14ac:dyDescent="0.3">
      <c r="AD3914" s="43" t="s">
        <v>4194</v>
      </c>
      <c r="AE3914" s="3" t="str">
        <f>IFERROR(LEFT(AD3914,(FIND(",",AD3914,1)-1)),"")</f>
        <v>Sparkman</v>
      </c>
      <c r="AF3914" s="51" t="s">
        <v>4195</v>
      </c>
    </row>
    <row r="3915" spans="30:32" x14ac:dyDescent="0.3">
      <c r="AD3915" s="44"/>
      <c r="AE3915" s="3" t="str">
        <f>IFERROR(LEFT(AD3915,(FIND(",",AD3915,1)-1)),"")</f>
        <v/>
      </c>
      <c r="AF3915" s="52"/>
    </row>
    <row r="3916" spans="30:32" x14ac:dyDescent="0.3">
      <c r="AD3916" s="43" t="s">
        <v>4196</v>
      </c>
      <c r="AE3916" s="3" t="str">
        <f>IFERROR(LEFT(AD3916,(FIND(",",AD3916,1)-1)),"")</f>
        <v>Specter</v>
      </c>
      <c r="AF3916" s="51" t="s">
        <v>4197</v>
      </c>
    </row>
    <row r="3917" spans="30:32" x14ac:dyDescent="0.3">
      <c r="AD3917" s="44"/>
      <c r="AE3917" s="3" t="str">
        <f>IFERROR(LEFT(AD3917,(FIND(",",AD3917,1)-1)),"")</f>
        <v/>
      </c>
      <c r="AF3917" s="52"/>
    </row>
    <row r="3918" spans="30:32" x14ac:dyDescent="0.3">
      <c r="AD3918" s="43" t="s">
        <v>4198</v>
      </c>
      <c r="AE3918" s="3" t="str">
        <f>IFERROR(LEFT(AD3918,(FIND(",",AD3918,1)-1)),"")</f>
        <v>Speier</v>
      </c>
      <c r="AF3918" s="51" t="s">
        <v>4199</v>
      </c>
    </row>
    <row r="3919" spans="30:32" x14ac:dyDescent="0.3">
      <c r="AD3919" s="44"/>
      <c r="AE3919" s="3" t="str">
        <f>IFERROR(LEFT(AD3919,(FIND(",",AD3919,1)-1)),"")</f>
        <v/>
      </c>
      <c r="AF3919" s="52"/>
    </row>
    <row r="3920" spans="30:32" x14ac:dyDescent="0.3">
      <c r="AD3920" s="43" t="s">
        <v>4200</v>
      </c>
      <c r="AE3920" s="3" t="str">
        <f>IFERROR(LEFT(AD3920,(FIND(",",AD3920,1)-1)),"")</f>
        <v>Spellman</v>
      </c>
      <c r="AF3920" s="51" t="s">
        <v>4201</v>
      </c>
    </row>
    <row r="3921" spans="30:32" x14ac:dyDescent="0.3">
      <c r="AD3921" s="44"/>
      <c r="AE3921" s="3" t="str">
        <f>IFERROR(LEFT(AD3921,(FIND(",",AD3921,1)-1)),"")</f>
        <v/>
      </c>
      <c r="AF3921" s="52"/>
    </row>
    <row r="3922" spans="30:32" x14ac:dyDescent="0.3">
      <c r="AD3922" s="43" t="s">
        <v>4202</v>
      </c>
      <c r="AE3922" s="3" t="str">
        <f>IFERROR(LEFT(AD3922,(FIND(",",AD3922,1)-1)),"")</f>
        <v>Spence</v>
      </c>
      <c r="AF3922" s="51" t="s">
        <v>4203</v>
      </c>
    </row>
    <row r="3923" spans="30:32" x14ac:dyDescent="0.3">
      <c r="AD3923" s="44"/>
      <c r="AE3923" s="3" t="str">
        <f>IFERROR(LEFT(AD3923,(FIND(",",AD3923,1)-1)),"")</f>
        <v/>
      </c>
      <c r="AF3923" s="52"/>
    </row>
    <row r="3924" spans="30:32" x14ac:dyDescent="0.3">
      <c r="AD3924" s="43" t="s">
        <v>4204</v>
      </c>
      <c r="AE3924" s="3" t="str">
        <f>IFERROR(LEFT(AD3924,(FIND(",",AD3924,1)-1)),"")</f>
        <v>Spratt</v>
      </c>
      <c r="AF3924" s="51" t="s">
        <v>4205</v>
      </c>
    </row>
    <row r="3925" spans="30:32" x14ac:dyDescent="0.3">
      <c r="AD3925" s="44"/>
      <c r="AE3925" s="3" t="str">
        <f>IFERROR(LEFT(AD3925,(FIND(",",AD3925,1)-1)),"")</f>
        <v/>
      </c>
      <c r="AF3925" s="52"/>
    </row>
    <row r="3926" spans="30:32" ht="27.6" x14ac:dyDescent="0.3">
      <c r="AD3926" s="43" t="s">
        <v>4206</v>
      </c>
      <c r="AE3926" s="3" t="str">
        <f>IFERROR(LEFT(AD3926,(FIND(",",AD3926,1)-1)),"")</f>
        <v>St Germain</v>
      </c>
      <c r="AF3926" s="51" t="s">
        <v>4207</v>
      </c>
    </row>
    <row r="3927" spans="30:32" x14ac:dyDescent="0.3">
      <c r="AD3927" s="44"/>
      <c r="AE3927" s="3" t="str">
        <f>IFERROR(LEFT(AD3927,(FIND(",",AD3927,1)-1)),"")</f>
        <v/>
      </c>
      <c r="AF3927" s="52"/>
    </row>
    <row r="3928" spans="30:32" x14ac:dyDescent="0.3">
      <c r="AD3928" s="43" t="s">
        <v>4208</v>
      </c>
      <c r="AE3928" s="3" t="str">
        <f>IFERROR(LEFT(AD3928,(FIND(",",AD3928,1)-1)),"")</f>
        <v>Stabenow</v>
      </c>
      <c r="AF3928" s="51" t="s">
        <v>4209</v>
      </c>
    </row>
    <row r="3929" spans="30:32" x14ac:dyDescent="0.3">
      <c r="AD3929" s="44"/>
      <c r="AE3929" s="3" t="str">
        <f>IFERROR(LEFT(AD3929,(FIND(",",AD3929,1)-1)),"")</f>
        <v/>
      </c>
      <c r="AF3929" s="52"/>
    </row>
    <row r="3930" spans="30:32" x14ac:dyDescent="0.3">
      <c r="AD3930" s="43" t="s">
        <v>4210</v>
      </c>
      <c r="AE3930" s="3" t="str">
        <f>IFERROR(LEFT(AD3930,(FIND(",",AD3930,1)-1)),"")</f>
        <v>Stack</v>
      </c>
      <c r="AF3930" s="51" t="s">
        <v>4211</v>
      </c>
    </row>
    <row r="3931" spans="30:32" x14ac:dyDescent="0.3">
      <c r="AD3931" s="44"/>
      <c r="AE3931" s="3" t="str">
        <f>IFERROR(LEFT(AD3931,(FIND(",",AD3931,1)-1)),"")</f>
        <v/>
      </c>
      <c r="AF3931" s="52"/>
    </row>
    <row r="3932" spans="30:32" x14ac:dyDescent="0.3">
      <c r="AD3932" s="43" t="s">
        <v>4212</v>
      </c>
      <c r="AE3932" s="3" t="str">
        <f>IFERROR(LEFT(AD3932,(FIND(",",AD3932,1)-1)),"")</f>
        <v>Stafford</v>
      </c>
      <c r="AF3932" s="51" t="s">
        <v>4213</v>
      </c>
    </row>
    <row r="3933" spans="30:32" x14ac:dyDescent="0.3">
      <c r="AD3933" s="44"/>
      <c r="AE3933" s="3" t="str">
        <f>IFERROR(LEFT(AD3933,(FIND(",",AD3933,1)-1)),"")</f>
        <v/>
      </c>
      <c r="AF3933" s="52"/>
    </row>
    <row r="3934" spans="30:32" x14ac:dyDescent="0.3">
      <c r="AD3934" s="43" t="s">
        <v>4214</v>
      </c>
      <c r="AE3934" s="3" t="str">
        <f>IFERROR(LEFT(AD3934,(FIND(",",AD3934,1)-1)),"")</f>
        <v>Staggers</v>
      </c>
      <c r="AF3934" s="51" t="s">
        <v>4215</v>
      </c>
    </row>
    <row r="3935" spans="30:32" x14ac:dyDescent="0.3">
      <c r="AD3935" s="44"/>
      <c r="AE3935" s="3" t="str">
        <f>IFERROR(LEFT(AD3935,(FIND(",",AD3935,1)-1)),"")</f>
        <v/>
      </c>
      <c r="AF3935" s="52"/>
    </row>
    <row r="3936" spans="30:32" ht="27.6" x14ac:dyDescent="0.3">
      <c r="AD3936" s="43" t="s">
        <v>4216</v>
      </c>
      <c r="AE3936" s="3" t="str">
        <f>IFERROR(LEFT(AD3936,(FIND(",",AD3936,1)-1)),"")</f>
        <v>Staggers</v>
      </c>
      <c r="AF3936" s="51" t="s">
        <v>4217</v>
      </c>
    </row>
    <row r="3937" spans="30:32" x14ac:dyDescent="0.3">
      <c r="AD3937" s="44"/>
      <c r="AE3937" s="3" t="str">
        <f>IFERROR(LEFT(AD3937,(FIND(",",AD3937,1)-1)),"")</f>
        <v/>
      </c>
      <c r="AF3937" s="52"/>
    </row>
    <row r="3938" spans="30:32" x14ac:dyDescent="0.3">
      <c r="AD3938" s="43" t="s">
        <v>4218</v>
      </c>
      <c r="AE3938" s="3" t="str">
        <f>IFERROR(LEFT(AD3938,(FIND(",",AD3938,1)-1)),"")</f>
        <v>Stallings</v>
      </c>
      <c r="AF3938" s="51" t="s">
        <v>4219</v>
      </c>
    </row>
    <row r="3939" spans="30:32" x14ac:dyDescent="0.3">
      <c r="AD3939" s="44"/>
      <c r="AE3939" s="3" t="str">
        <f>IFERROR(LEFT(AD3939,(FIND(",",AD3939,1)-1)),"")</f>
        <v/>
      </c>
      <c r="AF3939" s="52"/>
    </row>
    <row r="3940" spans="30:32" x14ac:dyDescent="0.3">
      <c r="AD3940" s="43" t="s">
        <v>4220</v>
      </c>
      <c r="AE3940" s="3" t="str">
        <f>IFERROR(LEFT(AD3940,(FIND(",",AD3940,1)-1)),"")</f>
        <v>Stangeland</v>
      </c>
      <c r="AF3940" s="51" t="s">
        <v>4221</v>
      </c>
    </row>
    <row r="3941" spans="30:32" x14ac:dyDescent="0.3">
      <c r="AD3941" s="44"/>
      <c r="AE3941" s="3" t="str">
        <f>IFERROR(LEFT(AD3941,(FIND(",",AD3941,1)-1)),"")</f>
        <v/>
      </c>
      <c r="AF3941" s="52"/>
    </row>
    <row r="3942" spans="30:32" x14ac:dyDescent="0.3">
      <c r="AD3942" s="43" t="s">
        <v>4222</v>
      </c>
      <c r="AE3942" s="3" t="str">
        <f>IFERROR(LEFT(AD3942,(FIND(",",AD3942,1)-1)),"")</f>
        <v>Stanton</v>
      </c>
      <c r="AF3942" s="51" t="s">
        <v>4223</v>
      </c>
    </row>
    <row r="3943" spans="30:32" x14ac:dyDescent="0.3">
      <c r="AD3943" s="44"/>
      <c r="AE3943" s="3" t="str">
        <f>IFERROR(LEFT(AD3943,(FIND(",",AD3943,1)-1)),"")</f>
        <v/>
      </c>
      <c r="AF3943" s="52"/>
    </row>
    <row r="3944" spans="30:32" x14ac:dyDescent="0.3">
      <c r="AD3944" s="43" t="s">
        <v>4224</v>
      </c>
      <c r="AE3944" s="3" t="str">
        <f>IFERROR(LEFT(AD3944,(FIND(",",AD3944,1)-1)),"")</f>
        <v>Stanton</v>
      </c>
      <c r="AF3944" s="51" t="s">
        <v>4225</v>
      </c>
    </row>
    <row r="3945" spans="30:32" x14ac:dyDescent="0.3">
      <c r="AD3945" s="44"/>
      <c r="AE3945" s="3" t="str">
        <f>IFERROR(LEFT(AD3945,(FIND(",",AD3945,1)-1)),"")</f>
        <v/>
      </c>
      <c r="AF3945" s="52"/>
    </row>
    <row r="3946" spans="30:32" x14ac:dyDescent="0.3">
      <c r="AD3946" s="43" t="s">
        <v>4226</v>
      </c>
      <c r="AE3946" s="3" t="str">
        <f>IFERROR(LEFT(AD3946,(FIND(",",AD3946,1)-1)),"")</f>
        <v>Stark</v>
      </c>
      <c r="AF3946" s="51" t="s">
        <v>4227</v>
      </c>
    </row>
    <row r="3947" spans="30:32" x14ac:dyDescent="0.3">
      <c r="AD3947" s="44"/>
      <c r="AE3947" s="3" t="str">
        <f>IFERROR(LEFT(AD3947,(FIND(",",AD3947,1)-1)),"")</f>
        <v/>
      </c>
      <c r="AF3947" s="52"/>
    </row>
    <row r="3948" spans="30:32" ht="27.6" x14ac:dyDescent="0.3">
      <c r="AD3948" s="43" t="s">
        <v>4228</v>
      </c>
      <c r="AE3948" s="3" t="str">
        <f>IFERROR(LEFT(AD3948,(FIND(",",AD3948,1)-1)),"")</f>
        <v>Staton</v>
      </c>
      <c r="AF3948" s="51" t="s">
        <v>4229</v>
      </c>
    </row>
    <row r="3949" spans="30:32" x14ac:dyDescent="0.3">
      <c r="AD3949" s="44"/>
      <c r="AE3949" s="3" t="str">
        <f>IFERROR(LEFT(AD3949,(FIND(",",AD3949,1)-1)),"")</f>
        <v/>
      </c>
      <c r="AF3949" s="52"/>
    </row>
    <row r="3950" spans="30:32" x14ac:dyDescent="0.3">
      <c r="AD3950" s="43" t="s">
        <v>4230</v>
      </c>
      <c r="AE3950" s="3" t="str">
        <f>IFERROR(LEFT(AD3950,(FIND(",",AD3950,1)-1)),"")</f>
        <v>Stearns</v>
      </c>
      <c r="AF3950" s="51" t="s">
        <v>4231</v>
      </c>
    </row>
    <row r="3951" spans="30:32" x14ac:dyDescent="0.3">
      <c r="AD3951" s="44"/>
      <c r="AE3951" s="3" t="str">
        <f>IFERROR(LEFT(AD3951,(FIND(",",AD3951,1)-1)),"")</f>
        <v/>
      </c>
      <c r="AF3951" s="52"/>
    </row>
    <row r="3952" spans="30:32" x14ac:dyDescent="0.3">
      <c r="AD3952" s="43" t="s">
        <v>4232</v>
      </c>
      <c r="AE3952" s="3" t="str">
        <f>IFERROR(LEFT(AD3952,(FIND(",",AD3952,1)-1)),"")</f>
        <v>Steed</v>
      </c>
      <c r="AF3952" s="51" t="s">
        <v>4233</v>
      </c>
    </row>
    <row r="3953" spans="30:32" x14ac:dyDescent="0.3">
      <c r="AD3953" s="44"/>
      <c r="AE3953" s="3" t="str">
        <f>IFERROR(LEFT(AD3953,(FIND(",",AD3953,1)-1)),"")</f>
        <v/>
      </c>
      <c r="AF3953" s="52"/>
    </row>
    <row r="3954" spans="30:32" x14ac:dyDescent="0.3">
      <c r="AD3954" s="43" t="s">
        <v>4234</v>
      </c>
      <c r="AE3954" s="3" t="str">
        <f>IFERROR(LEFT(AD3954,(FIND(",",AD3954,1)-1)),"")</f>
        <v>Steele</v>
      </c>
      <c r="AF3954" s="51" t="s">
        <v>4235</v>
      </c>
    </row>
    <row r="3955" spans="30:32" x14ac:dyDescent="0.3">
      <c r="AD3955" s="44"/>
      <c r="AE3955" s="3" t="str">
        <f>IFERROR(LEFT(AD3955,(FIND(",",AD3955,1)-1)),"")</f>
        <v/>
      </c>
      <c r="AF3955" s="52"/>
    </row>
    <row r="3956" spans="30:32" x14ac:dyDescent="0.3">
      <c r="AD3956" s="43" t="s">
        <v>4236</v>
      </c>
      <c r="AE3956" s="3" t="str">
        <f>IFERROR(LEFT(AD3956,(FIND(",",AD3956,1)-1)),"")</f>
        <v>Steelman</v>
      </c>
      <c r="AF3956" s="51" t="s">
        <v>4237</v>
      </c>
    </row>
    <row r="3957" spans="30:32" x14ac:dyDescent="0.3">
      <c r="AD3957" s="44"/>
      <c r="AE3957" s="3" t="str">
        <f>IFERROR(LEFT(AD3957,(FIND(",",AD3957,1)-1)),"")</f>
        <v/>
      </c>
      <c r="AF3957" s="52"/>
    </row>
    <row r="3958" spans="30:32" x14ac:dyDescent="0.3">
      <c r="AD3958" s="43" t="s">
        <v>4238</v>
      </c>
      <c r="AE3958" s="3" t="str">
        <f>IFERROR(LEFT(AD3958,(FIND(",",AD3958,1)-1)),"")</f>
        <v>Steers</v>
      </c>
      <c r="AF3958" s="51" t="s">
        <v>4239</v>
      </c>
    </row>
    <row r="3959" spans="30:32" x14ac:dyDescent="0.3">
      <c r="AD3959" s="44"/>
      <c r="AE3959" s="3" t="str">
        <f>IFERROR(LEFT(AD3959,(FIND(",",AD3959,1)-1)),"")</f>
        <v/>
      </c>
      <c r="AF3959" s="52"/>
    </row>
    <row r="3960" spans="30:32" x14ac:dyDescent="0.3">
      <c r="AD3960" s="43" t="s">
        <v>4240</v>
      </c>
      <c r="AE3960" s="3" t="str">
        <f>IFERROR(LEFT(AD3960,(FIND(",",AD3960,1)-1)),"")</f>
        <v>Stefanik</v>
      </c>
      <c r="AF3960" s="51" t="s">
        <v>4241</v>
      </c>
    </row>
    <row r="3961" spans="30:32" x14ac:dyDescent="0.3">
      <c r="AD3961" s="44"/>
      <c r="AE3961" s="3" t="str">
        <f>IFERROR(LEFT(AD3961,(FIND(",",AD3961,1)-1)),"")</f>
        <v/>
      </c>
      <c r="AF3961" s="52"/>
    </row>
    <row r="3962" spans="30:32" x14ac:dyDescent="0.3">
      <c r="AD3962" s="43" t="s">
        <v>4242</v>
      </c>
      <c r="AE3962" s="3" t="str">
        <f>IFERROR(LEFT(AD3962,(FIND(",",AD3962,1)-1)),"")</f>
        <v>Steiger</v>
      </c>
      <c r="AF3962" s="51" t="s">
        <v>4243</v>
      </c>
    </row>
    <row r="3963" spans="30:32" x14ac:dyDescent="0.3">
      <c r="AD3963" s="44"/>
      <c r="AE3963" s="3" t="str">
        <f>IFERROR(LEFT(AD3963,(FIND(",",AD3963,1)-1)),"")</f>
        <v/>
      </c>
      <c r="AF3963" s="52"/>
    </row>
    <row r="3964" spans="30:32" x14ac:dyDescent="0.3">
      <c r="AD3964" s="43" t="s">
        <v>4244</v>
      </c>
      <c r="AE3964" s="3" t="str">
        <f>IFERROR(LEFT(AD3964,(FIND(",",AD3964,1)-1)),"")</f>
        <v>Steiger</v>
      </c>
      <c r="AF3964" s="51" t="s">
        <v>4245</v>
      </c>
    </row>
    <row r="3965" spans="30:32" x14ac:dyDescent="0.3">
      <c r="AD3965" s="44"/>
      <c r="AE3965" s="3" t="str">
        <f>IFERROR(LEFT(AD3965,(FIND(",",AD3965,1)-1)),"")</f>
        <v/>
      </c>
      <c r="AF3965" s="52"/>
    </row>
    <row r="3966" spans="30:32" x14ac:dyDescent="0.3">
      <c r="AD3966" s="43" t="s">
        <v>4246</v>
      </c>
      <c r="AE3966" s="3" t="str">
        <f>IFERROR(LEFT(AD3966,(FIND(",",AD3966,1)-1)),"")</f>
        <v>Stenholm</v>
      </c>
      <c r="AF3966" s="51" t="s">
        <v>4247</v>
      </c>
    </row>
    <row r="3967" spans="30:32" x14ac:dyDescent="0.3">
      <c r="AD3967" s="44"/>
      <c r="AE3967" s="3" t="str">
        <f>IFERROR(LEFT(AD3967,(FIND(",",AD3967,1)-1)),"")</f>
        <v/>
      </c>
      <c r="AF3967" s="52"/>
    </row>
    <row r="3968" spans="30:32" x14ac:dyDescent="0.3">
      <c r="AD3968" s="43" t="s">
        <v>4248</v>
      </c>
      <c r="AE3968" s="3" t="str">
        <f>IFERROR(LEFT(AD3968,(FIND(",",AD3968,1)-1)),"")</f>
        <v>Stennis</v>
      </c>
      <c r="AF3968" s="51" t="s">
        <v>4249</v>
      </c>
    </row>
    <row r="3969" spans="30:32" x14ac:dyDescent="0.3">
      <c r="AD3969" s="44"/>
      <c r="AE3969" s="3" t="str">
        <f>IFERROR(LEFT(AD3969,(FIND(",",AD3969,1)-1)),"")</f>
        <v/>
      </c>
      <c r="AF3969" s="52"/>
    </row>
    <row r="3970" spans="30:32" x14ac:dyDescent="0.3">
      <c r="AD3970" s="43" t="s">
        <v>4250</v>
      </c>
      <c r="AE3970" s="3" t="str">
        <f>IFERROR(LEFT(AD3970,(FIND(",",AD3970,1)-1)),"")</f>
        <v>Stephens</v>
      </c>
      <c r="AF3970" s="51" t="s">
        <v>4251</v>
      </c>
    </row>
    <row r="3971" spans="30:32" x14ac:dyDescent="0.3">
      <c r="AD3971" s="44"/>
      <c r="AE3971" s="3" t="str">
        <f>IFERROR(LEFT(AD3971,(FIND(",",AD3971,1)-1)),"")</f>
        <v/>
      </c>
      <c r="AF3971" s="52"/>
    </row>
    <row r="3972" spans="30:32" x14ac:dyDescent="0.3">
      <c r="AD3972" s="43" t="s">
        <v>4252</v>
      </c>
      <c r="AE3972" s="3" t="str">
        <f>IFERROR(LEFT(AD3972,(FIND(",",AD3972,1)-1)),"")</f>
        <v>Stevens</v>
      </c>
      <c r="AF3972" s="51" t="s">
        <v>4253</v>
      </c>
    </row>
    <row r="3973" spans="30:32" x14ac:dyDescent="0.3">
      <c r="AD3973" s="44"/>
      <c r="AE3973" s="3" t="str">
        <f>IFERROR(LEFT(AD3973,(FIND(",",AD3973,1)-1)),"")</f>
        <v/>
      </c>
      <c r="AF3973" s="52"/>
    </row>
    <row r="3974" spans="30:32" x14ac:dyDescent="0.3">
      <c r="AD3974" s="43" t="s">
        <v>4254</v>
      </c>
      <c r="AE3974" s="3" t="str">
        <f>IFERROR(LEFT(AD3974,(FIND(",",AD3974,1)-1)),"")</f>
        <v>Stevenson</v>
      </c>
      <c r="AF3974" s="51" t="s">
        <v>4255</v>
      </c>
    </row>
    <row r="3975" spans="30:32" x14ac:dyDescent="0.3">
      <c r="AD3975" s="44"/>
      <c r="AE3975" s="3" t="str">
        <f>IFERROR(LEFT(AD3975,(FIND(",",AD3975,1)-1)),"")</f>
        <v/>
      </c>
      <c r="AF3975" s="52"/>
    </row>
    <row r="3976" spans="30:32" x14ac:dyDescent="0.3">
      <c r="AD3976" s="43" t="s">
        <v>4256</v>
      </c>
      <c r="AE3976" s="3" t="str">
        <f>IFERROR(LEFT(AD3976,(FIND(",",AD3976,1)-1)),"")</f>
        <v>Stewart</v>
      </c>
      <c r="AF3976" s="51" t="s">
        <v>4257</v>
      </c>
    </row>
    <row r="3977" spans="30:32" x14ac:dyDescent="0.3">
      <c r="AD3977" s="44"/>
      <c r="AE3977" s="3" t="str">
        <f>IFERROR(LEFT(AD3977,(FIND(",",AD3977,1)-1)),"")</f>
        <v/>
      </c>
      <c r="AF3977" s="52"/>
    </row>
    <row r="3978" spans="30:32" x14ac:dyDescent="0.3">
      <c r="AD3978" s="43" t="s">
        <v>4258</v>
      </c>
      <c r="AE3978" s="3" t="str">
        <f>IFERROR(LEFT(AD3978,(FIND(",",AD3978,1)-1)),"")</f>
        <v>Stewart</v>
      </c>
      <c r="AF3978" s="51" t="s">
        <v>4259</v>
      </c>
    </row>
    <row r="3979" spans="30:32" x14ac:dyDescent="0.3">
      <c r="AD3979" s="44"/>
      <c r="AE3979" s="3" t="str">
        <f>IFERROR(LEFT(AD3979,(FIND(",",AD3979,1)-1)),"")</f>
        <v/>
      </c>
      <c r="AF3979" s="52"/>
    </row>
    <row r="3980" spans="30:32" x14ac:dyDescent="0.3">
      <c r="AD3980" s="43" t="s">
        <v>4260</v>
      </c>
      <c r="AE3980" s="3" t="str">
        <f>IFERROR(LEFT(AD3980,(FIND(",",AD3980,1)-1)),"")</f>
        <v>Stewart</v>
      </c>
      <c r="AF3980" s="51" t="s">
        <v>4261</v>
      </c>
    </row>
    <row r="3981" spans="30:32" x14ac:dyDescent="0.3">
      <c r="AD3981" s="44"/>
      <c r="AE3981" s="3" t="str">
        <f>IFERROR(LEFT(AD3981,(FIND(",",AD3981,1)-1)),"")</f>
        <v/>
      </c>
      <c r="AF3981" s="52"/>
    </row>
    <row r="3982" spans="30:32" x14ac:dyDescent="0.3">
      <c r="AD3982" s="43" t="s">
        <v>4262</v>
      </c>
      <c r="AE3982" s="3" t="str">
        <f>IFERROR(LEFT(AD3982,(FIND(",",AD3982,1)-1)),"")</f>
        <v>Stivers</v>
      </c>
      <c r="AF3982" s="51" t="s">
        <v>4263</v>
      </c>
    </row>
    <row r="3983" spans="30:32" x14ac:dyDescent="0.3">
      <c r="AD3983" s="44"/>
      <c r="AE3983" s="3" t="str">
        <f>IFERROR(LEFT(AD3983,(FIND(",",AD3983,1)-1)),"")</f>
        <v/>
      </c>
      <c r="AF3983" s="52"/>
    </row>
    <row r="3984" spans="30:32" x14ac:dyDescent="0.3">
      <c r="AD3984" s="43" t="s">
        <v>4264</v>
      </c>
      <c r="AE3984" s="3" t="str">
        <f>IFERROR(LEFT(AD3984,(FIND(",",AD3984,1)-1)),"")</f>
        <v>Stockman</v>
      </c>
      <c r="AF3984" s="51" t="s">
        <v>4265</v>
      </c>
    </row>
    <row r="3985" spans="30:32" x14ac:dyDescent="0.3">
      <c r="AD3985" s="44"/>
      <c r="AE3985" s="3" t="str">
        <f>IFERROR(LEFT(AD3985,(FIND(",",AD3985,1)-1)),"")</f>
        <v/>
      </c>
      <c r="AF3985" s="52"/>
    </row>
    <row r="3986" spans="30:32" x14ac:dyDescent="0.3">
      <c r="AD3986" s="43" t="s">
        <v>4266</v>
      </c>
      <c r="AE3986" s="3" t="str">
        <f>IFERROR(LEFT(AD3986,(FIND(",",AD3986,1)-1)),"")</f>
        <v>Stockman</v>
      </c>
      <c r="AF3986" s="51" t="s">
        <v>4267</v>
      </c>
    </row>
    <row r="3987" spans="30:32" x14ac:dyDescent="0.3">
      <c r="AD3987" s="44"/>
      <c r="AE3987" s="3" t="str">
        <f>IFERROR(LEFT(AD3987,(FIND(",",AD3987,1)-1)),"")</f>
        <v/>
      </c>
      <c r="AF3987" s="52"/>
    </row>
    <row r="3988" spans="30:32" x14ac:dyDescent="0.3">
      <c r="AD3988" s="43" t="s">
        <v>4268</v>
      </c>
      <c r="AE3988" s="3" t="str">
        <f>IFERROR(LEFT(AD3988,(FIND(",",AD3988,1)-1)),"")</f>
        <v>Stokes</v>
      </c>
      <c r="AF3988" s="51" t="s">
        <v>4269</v>
      </c>
    </row>
    <row r="3989" spans="30:32" x14ac:dyDescent="0.3">
      <c r="AD3989" s="44"/>
      <c r="AE3989" s="3" t="str">
        <f>IFERROR(LEFT(AD3989,(FIND(",",AD3989,1)-1)),"")</f>
        <v/>
      </c>
      <c r="AF3989" s="52"/>
    </row>
    <row r="3990" spans="30:32" x14ac:dyDescent="0.3">
      <c r="AD3990" s="43" t="s">
        <v>4270</v>
      </c>
      <c r="AE3990" s="3" t="str">
        <f>IFERROR(LEFT(AD3990,(FIND(",",AD3990,1)-1)),"")</f>
        <v>Stone</v>
      </c>
      <c r="AF3990" s="51" t="s">
        <v>4271</v>
      </c>
    </row>
    <row r="3991" spans="30:32" x14ac:dyDescent="0.3">
      <c r="AD3991" s="44"/>
      <c r="AE3991" s="3" t="str">
        <f>IFERROR(LEFT(AD3991,(FIND(",",AD3991,1)-1)),"")</f>
        <v/>
      </c>
      <c r="AF3991" s="52"/>
    </row>
    <row r="3992" spans="30:32" x14ac:dyDescent="0.3">
      <c r="AD3992" s="43" t="s">
        <v>4272</v>
      </c>
      <c r="AE3992" s="3" t="str">
        <f>IFERROR(LEFT(AD3992,(FIND(",",AD3992,1)-1)),"")</f>
        <v>Strang</v>
      </c>
      <c r="AF3992" s="51" t="s">
        <v>4273</v>
      </c>
    </row>
    <row r="3993" spans="30:32" x14ac:dyDescent="0.3">
      <c r="AD3993" s="44"/>
      <c r="AE3993" s="3" t="str">
        <f>IFERROR(LEFT(AD3993,(FIND(",",AD3993,1)-1)),"")</f>
        <v/>
      </c>
      <c r="AF3993" s="52"/>
    </row>
    <row r="3994" spans="30:32" x14ac:dyDescent="0.3">
      <c r="AD3994" s="43" t="s">
        <v>4274</v>
      </c>
      <c r="AE3994" s="3" t="str">
        <f>IFERROR(LEFT(AD3994,(FIND(",",AD3994,1)-1)),"")</f>
        <v>Strange</v>
      </c>
      <c r="AF3994" s="51" t="s">
        <v>4275</v>
      </c>
    </row>
    <row r="3995" spans="30:32" x14ac:dyDescent="0.3">
      <c r="AD3995" s="44"/>
      <c r="AE3995" s="3" t="str">
        <f>IFERROR(LEFT(AD3995,(FIND(",",AD3995,1)-1)),"")</f>
        <v/>
      </c>
      <c r="AF3995" s="52"/>
    </row>
    <row r="3996" spans="30:32" x14ac:dyDescent="0.3">
      <c r="AD3996" s="43" t="s">
        <v>4276</v>
      </c>
      <c r="AE3996" s="3" t="str">
        <f>IFERROR(LEFT(AD3996,(FIND(",",AD3996,1)-1)),"")</f>
        <v>Stratton</v>
      </c>
      <c r="AF3996" s="51" t="s">
        <v>4277</v>
      </c>
    </row>
    <row r="3997" spans="30:32" x14ac:dyDescent="0.3">
      <c r="AD3997" s="44"/>
      <c r="AE3997" s="3" t="str">
        <f>IFERROR(LEFT(AD3997,(FIND(",",AD3997,1)-1)),"")</f>
        <v/>
      </c>
      <c r="AF3997" s="52"/>
    </row>
    <row r="3998" spans="30:32" x14ac:dyDescent="0.3">
      <c r="AD3998" s="43" t="s">
        <v>4278</v>
      </c>
      <c r="AE3998" s="3" t="str">
        <f>IFERROR(LEFT(AD3998,(FIND(",",AD3998,1)-1)),"")</f>
        <v>Strickland</v>
      </c>
      <c r="AF3998" s="51" t="s">
        <v>4279</v>
      </c>
    </row>
    <row r="3999" spans="30:32" x14ac:dyDescent="0.3">
      <c r="AD3999" s="44"/>
      <c r="AE3999" s="3" t="str">
        <f>IFERROR(LEFT(AD3999,(FIND(",",AD3999,1)-1)),"")</f>
        <v/>
      </c>
      <c r="AF3999" s="52"/>
    </row>
    <row r="4000" spans="30:32" x14ac:dyDescent="0.3">
      <c r="AD4000" s="43" t="s">
        <v>4280</v>
      </c>
      <c r="AE4000" s="3" t="str">
        <f>IFERROR(LEFT(AD4000,(FIND(",",AD4000,1)-1)),"")</f>
        <v>Stubblefield</v>
      </c>
      <c r="AF4000" s="51" t="s">
        <v>4281</v>
      </c>
    </row>
    <row r="4001" spans="30:32" x14ac:dyDescent="0.3">
      <c r="AD4001" s="44"/>
      <c r="AE4001" s="3" t="str">
        <f>IFERROR(LEFT(AD4001,(FIND(",",AD4001,1)-1)),"")</f>
        <v/>
      </c>
      <c r="AF4001" s="52"/>
    </row>
    <row r="4002" spans="30:32" x14ac:dyDescent="0.3">
      <c r="AD4002" s="43" t="s">
        <v>4282</v>
      </c>
      <c r="AE4002" s="3" t="str">
        <f>IFERROR(LEFT(AD4002,(FIND(",",AD4002,1)-1)),"")</f>
        <v>Stuckey</v>
      </c>
      <c r="AF4002" s="51" t="s">
        <v>4283</v>
      </c>
    </row>
    <row r="4003" spans="30:32" x14ac:dyDescent="0.3">
      <c r="AD4003" s="44"/>
      <c r="AE4003" s="3" t="str">
        <f>IFERROR(LEFT(AD4003,(FIND(",",AD4003,1)-1)),"")</f>
        <v/>
      </c>
      <c r="AF4003" s="52"/>
    </row>
    <row r="4004" spans="30:32" x14ac:dyDescent="0.3">
      <c r="AD4004" s="43" t="s">
        <v>4284</v>
      </c>
      <c r="AE4004" s="3" t="str">
        <f>IFERROR(LEFT(AD4004,(FIND(",",AD4004,1)-1)),"")</f>
        <v>Studds</v>
      </c>
      <c r="AF4004" s="51" t="s">
        <v>4285</v>
      </c>
    </row>
    <row r="4005" spans="30:32" x14ac:dyDescent="0.3">
      <c r="AD4005" s="44"/>
      <c r="AE4005" s="3" t="str">
        <f>IFERROR(LEFT(AD4005,(FIND(",",AD4005,1)-1)),"")</f>
        <v/>
      </c>
      <c r="AF4005" s="52"/>
    </row>
    <row r="4006" spans="30:32" x14ac:dyDescent="0.3">
      <c r="AD4006" s="43" t="s">
        <v>4286</v>
      </c>
      <c r="AE4006" s="3" t="str">
        <f>IFERROR(LEFT(AD4006,(FIND(",",AD4006,1)-1)),"")</f>
        <v>Stump</v>
      </c>
      <c r="AF4006" s="51" t="s">
        <v>4287</v>
      </c>
    </row>
    <row r="4007" spans="30:32" x14ac:dyDescent="0.3">
      <c r="AD4007" s="44"/>
      <c r="AE4007" s="3" t="str">
        <f>IFERROR(LEFT(AD4007,(FIND(",",AD4007,1)-1)),"")</f>
        <v/>
      </c>
      <c r="AF4007" s="52"/>
    </row>
    <row r="4008" spans="30:32" x14ac:dyDescent="0.3">
      <c r="AD4008" s="43" t="s">
        <v>4288</v>
      </c>
      <c r="AE4008" s="3" t="str">
        <f>IFERROR(LEFT(AD4008,(FIND(",",AD4008,1)-1)),"")</f>
        <v>Stupak</v>
      </c>
      <c r="AF4008" s="51" t="s">
        <v>4289</v>
      </c>
    </row>
    <row r="4009" spans="30:32" x14ac:dyDescent="0.3">
      <c r="AD4009" s="44"/>
      <c r="AE4009" s="3" t="str">
        <f>IFERROR(LEFT(AD4009,(FIND(",",AD4009,1)-1)),"")</f>
        <v/>
      </c>
      <c r="AF4009" s="52"/>
    </row>
    <row r="4010" spans="30:32" x14ac:dyDescent="0.3">
      <c r="AD4010" s="43" t="s">
        <v>4290</v>
      </c>
      <c r="AE4010" s="3" t="str">
        <f>IFERROR(LEFT(AD4010,(FIND(",",AD4010,1)-1)),"")</f>
        <v>Stutzman</v>
      </c>
      <c r="AF4010" s="51" t="s">
        <v>4291</v>
      </c>
    </row>
    <row r="4011" spans="30:32" x14ac:dyDescent="0.3">
      <c r="AD4011" s="44"/>
      <c r="AE4011" s="3" t="str">
        <f>IFERROR(LEFT(AD4011,(FIND(",",AD4011,1)-1)),"")</f>
        <v/>
      </c>
      <c r="AF4011" s="52"/>
    </row>
    <row r="4012" spans="30:32" x14ac:dyDescent="0.3">
      <c r="AD4012" s="43" t="s">
        <v>4292</v>
      </c>
      <c r="AE4012" s="3" t="str">
        <f>IFERROR(LEFT(AD4012,(FIND(",",AD4012,1)-1)),"")</f>
        <v>Sullivan</v>
      </c>
      <c r="AF4012" s="51" t="s">
        <v>4293</v>
      </c>
    </row>
    <row r="4013" spans="30:32" x14ac:dyDescent="0.3">
      <c r="AD4013" s="44"/>
      <c r="AE4013" s="3" t="str">
        <f>IFERROR(LEFT(AD4013,(FIND(",",AD4013,1)-1)),"")</f>
        <v/>
      </c>
      <c r="AF4013" s="52"/>
    </row>
    <row r="4014" spans="30:32" x14ac:dyDescent="0.3">
      <c r="AD4014" s="43" t="s">
        <v>4294</v>
      </c>
      <c r="AE4014" s="3" t="str">
        <f>IFERROR(LEFT(AD4014,(FIND(",",AD4014,1)-1)),"")</f>
        <v>Sullivan</v>
      </c>
      <c r="AF4014" s="51" t="s">
        <v>4295</v>
      </c>
    </row>
    <row r="4015" spans="30:32" x14ac:dyDescent="0.3">
      <c r="AD4015" s="44"/>
      <c r="AE4015" s="3" t="str">
        <f>IFERROR(LEFT(AD4015,(FIND(",",AD4015,1)-1)),"")</f>
        <v/>
      </c>
      <c r="AF4015" s="52"/>
    </row>
    <row r="4016" spans="30:32" ht="27.6" x14ac:dyDescent="0.3">
      <c r="AD4016" s="43" t="s">
        <v>4296</v>
      </c>
      <c r="AE4016" s="3" t="str">
        <f>IFERROR(LEFT(AD4016,(FIND(",",AD4016,1)-1)),"")</f>
        <v>Sullivan</v>
      </c>
      <c r="AF4016" s="51" t="s">
        <v>4297</v>
      </c>
    </row>
    <row r="4017" spans="30:32" x14ac:dyDescent="0.3">
      <c r="AD4017" s="44"/>
      <c r="AE4017" s="3" t="str">
        <f>IFERROR(LEFT(AD4017,(FIND(",",AD4017,1)-1)),"")</f>
        <v/>
      </c>
      <c r="AF4017" s="52"/>
    </row>
    <row r="4018" spans="30:32" x14ac:dyDescent="0.3">
      <c r="AD4018" s="43" t="s">
        <v>4298</v>
      </c>
      <c r="AE4018" s="3" t="str">
        <f>IFERROR(LEFT(AD4018,(FIND(",",AD4018,1)-1)),"")</f>
        <v>Sundquist</v>
      </c>
      <c r="AF4018" s="51" t="s">
        <v>4299</v>
      </c>
    </row>
    <row r="4019" spans="30:32" x14ac:dyDescent="0.3">
      <c r="AD4019" s="44"/>
      <c r="AE4019" s="3" t="str">
        <f>IFERROR(LEFT(AD4019,(FIND(",",AD4019,1)-1)),"")</f>
        <v/>
      </c>
      <c r="AF4019" s="52"/>
    </row>
    <row r="4020" spans="30:32" x14ac:dyDescent="0.3">
      <c r="AD4020" s="43" t="s">
        <v>4300</v>
      </c>
      <c r="AE4020" s="3" t="str">
        <f>IFERROR(LEFT(AD4020,(FIND(",",AD4020,1)-1)),"")</f>
        <v>Sunia</v>
      </c>
      <c r="AF4020" s="51" t="s">
        <v>4301</v>
      </c>
    </row>
    <row r="4021" spans="30:32" x14ac:dyDescent="0.3">
      <c r="AD4021" s="44"/>
      <c r="AE4021" s="3" t="str">
        <f>IFERROR(LEFT(AD4021,(FIND(",",AD4021,1)-1)),"")</f>
        <v/>
      </c>
      <c r="AF4021" s="52"/>
    </row>
    <row r="4022" spans="30:32" x14ac:dyDescent="0.3">
      <c r="AD4022" s="43" t="s">
        <v>4302</v>
      </c>
      <c r="AE4022" s="3" t="str">
        <f>IFERROR(LEFT(AD4022,(FIND(",",AD4022,1)-1)),"")</f>
        <v>Sununu</v>
      </c>
      <c r="AF4022" s="51" t="s">
        <v>4303</v>
      </c>
    </row>
    <row r="4023" spans="30:32" x14ac:dyDescent="0.3">
      <c r="AD4023" s="44"/>
      <c r="AE4023" s="3" t="str">
        <f>IFERROR(LEFT(AD4023,(FIND(",",AD4023,1)-1)),"")</f>
        <v/>
      </c>
      <c r="AF4023" s="52"/>
    </row>
    <row r="4024" spans="30:32" x14ac:dyDescent="0.3">
      <c r="AD4024" s="43" t="s">
        <v>4304</v>
      </c>
      <c r="AE4024" s="3" t="str">
        <f>IFERROR(LEFT(AD4024,(FIND(",",AD4024,1)-1)),"")</f>
        <v>Suozzi</v>
      </c>
      <c r="AF4024" s="51" t="s">
        <v>4305</v>
      </c>
    </row>
    <row r="4025" spans="30:32" x14ac:dyDescent="0.3">
      <c r="AD4025" s="44"/>
      <c r="AE4025" s="3" t="str">
        <f>IFERROR(LEFT(AD4025,(FIND(",",AD4025,1)-1)),"")</f>
        <v/>
      </c>
      <c r="AF4025" s="52"/>
    </row>
    <row r="4026" spans="30:32" x14ac:dyDescent="0.3">
      <c r="AD4026" s="43" t="s">
        <v>4306</v>
      </c>
      <c r="AE4026" s="3" t="str">
        <f>IFERROR(LEFT(AD4026,(FIND(",",AD4026,1)-1)),"")</f>
        <v>Sutton</v>
      </c>
      <c r="AF4026" s="51" t="s">
        <v>4307</v>
      </c>
    </row>
    <row r="4027" spans="30:32" x14ac:dyDescent="0.3">
      <c r="AD4027" s="44"/>
      <c r="AE4027" s="3" t="str">
        <f>IFERROR(LEFT(AD4027,(FIND(",",AD4027,1)-1)),"")</f>
        <v/>
      </c>
      <c r="AF4027" s="52"/>
    </row>
    <row r="4028" spans="30:32" x14ac:dyDescent="0.3">
      <c r="AD4028" s="43" t="s">
        <v>4308</v>
      </c>
      <c r="AE4028" s="3" t="str">
        <f>IFERROR(LEFT(AD4028,(FIND(",",AD4028,1)-1)),"")</f>
        <v>Swalwell</v>
      </c>
      <c r="AF4028" s="51" t="s">
        <v>4309</v>
      </c>
    </row>
    <row r="4029" spans="30:32" x14ac:dyDescent="0.3">
      <c r="AD4029" s="44"/>
      <c r="AE4029" s="3" t="str">
        <f>IFERROR(LEFT(AD4029,(FIND(",",AD4029,1)-1)),"")</f>
        <v/>
      </c>
      <c r="AF4029" s="52"/>
    </row>
    <row r="4030" spans="30:32" x14ac:dyDescent="0.3">
      <c r="AD4030" s="43" t="s">
        <v>4310</v>
      </c>
      <c r="AE4030" s="3" t="str">
        <f>IFERROR(LEFT(AD4030,(FIND(",",AD4030,1)-1)),"")</f>
        <v>Sweeney</v>
      </c>
      <c r="AF4030" s="51" t="s">
        <v>4311</v>
      </c>
    </row>
    <row r="4031" spans="30:32" x14ac:dyDescent="0.3">
      <c r="AD4031" s="44"/>
      <c r="AE4031" s="3" t="str">
        <f>IFERROR(LEFT(AD4031,(FIND(",",AD4031,1)-1)),"")</f>
        <v/>
      </c>
      <c r="AF4031" s="52"/>
    </row>
    <row r="4032" spans="30:32" x14ac:dyDescent="0.3">
      <c r="AD4032" s="43" t="s">
        <v>4312</v>
      </c>
      <c r="AE4032" s="3" t="str">
        <f>IFERROR(LEFT(AD4032,(FIND(",",AD4032,1)-1)),"")</f>
        <v>Sweeney</v>
      </c>
      <c r="AF4032" s="51" t="s">
        <v>4313</v>
      </c>
    </row>
    <row r="4033" spans="30:32" x14ac:dyDescent="0.3">
      <c r="AD4033" s="44"/>
      <c r="AE4033" s="3" t="str">
        <f>IFERROR(LEFT(AD4033,(FIND(",",AD4033,1)-1)),"")</f>
        <v/>
      </c>
      <c r="AF4033" s="52"/>
    </row>
    <row r="4034" spans="30:32" x14ac:dyDescent="0.3">
      <c r="AD4034" s="43" t="s">
        <v>4314</v>
      </c>
      <c r="AE4034" s="3" t="str">
        <f>IFERROR(LEFT(AD4034,(FIND(",",AD4034,1)-1)),"")</f>
        <v>Swett</v>
      </c>
      <c r="AF4034" s="51" t="s">
        <v>4315</v>
      </c>
    </row>
    <row r="4035" spans="30:32" x14ac:dyDescent="0.3">
      <c r="AD4035" s="44"/>
      <c r="AE4035" s="3" t="str">
        <f>IFERROR(LEFT(AD4035,(FIND(",",AD4035,1)-1)),"")</f>
        <v/>
      </c>
      <c r="AF4035" s="52"/>
    </row>
    <row r="4036" spans="30:32" x14ac:dyDescent="0.3">
      <c r="AD4036" s="43" t="s">
        <v>4316</v>
      </c>
      <c r="AE4036" s="3" t="str">
        <f>IFERROR(LEFT(AD4036,(FIND(",",AD4036,1)-1)),"")</f>
        <v>Swift</v>
      </c>
      <c r="AF4036" s="51" t="s">
        <v>4317</v>
      </c>
    </row>
    <row r="4037" spans="30:32" x14ac:dyDescent="0.3">
      <c r="AD4037" s="44"/>
      <c r="AE4037" s="3" t="str">
        <f>IFERROR(LEFT(AD4037,(FIND(",",AD4037,1)-1)),"")</f>
        <v/>
      </c>
      <c r="AF4037" s="52"/>
    </row>
    <row r="4038" spans="30:32" x14ac:dyDescent="0.3">
      <c r="AD4038" s="43" t="s">
        <v>4318</v>
      </c>
      <c r="AE4038" s="3" t="str">
        <f>IFERROR(LEFT(AD4038,(FIND(",",AD4038,1)-1)),"")</f>
        <v>Swindall</v>
      </c>
      <c r="AF4038" s="51" t="s">
        <v>4319</v>
      </c>
    </row>
    <row r="4039" spans="30:32" x14ac:dyDescent="0.3">
      <c r="AD4039" s="44"/>
      <c r="AE4039" s="3" t="str">
        <f>IFERROR(LEFT(AD4039,(FIND(",",AD4039,1)-1)),"")</f>
        <v/>
      </c>
      <c r="AF4039" s="52"/>
    </row>
    <row r="4040" spans="30:32" x14ac:dyDescent="0.3">
      <c r="AD4040" s="43" t="s">
        <v>4320</v>
      </c>
      <c r="AE4040" s="3" t="str">
        <f>IFERROR(LEFT(AD4040,(FIND(",",AD4040,1)-1)),"")</f>
        <v>Symington</v>
      </c>
      <c r="AF4040" s="51" t="s">
        <v>4321</v>
      </c>
    </row>
    <row r="4041" spans="30:32" x14ac:dyDescent="0.3">
      <c r="AD4041" s="44"/>
      <c r="AE4041" s="3" t="str">
        <f>IFERROR(LEFT(AD4041,(FIND(",",AD4041,1)-1)),"")</f>
        <v/>
      </c>
      <c r="AF4041" s="52"/>
    </row>
    <row r="4042" spans="30:32" x14ac:dyDescent="0.3">
      <c r="AD4042" s="43" t="s">
        <v>4322</v>
      </c>
      <c r="AE4042" s="3" t="str">
        <f>IFERROR(LEFT(AD4042,(FIND(",",AD4042,1)-1)),"")</f>
        <v>Symington</v>
      </c>
      <c r="AF4042" s="51" t="s">
        <v>4323</v>
      </c>
    </row>
    <row r="4043" spans="30:32" x14ac:dyDescent="0.3">
      <c r="AD4043" s="44"/>
      <c r="AE4043" s="3" t="str">
        <f>IFERROR(LEFT(AD4043,(FIND(",",AD4043,1)-1)),"")</f>
        <v/>
      </c>
      <c r="AF4043" s="52"/>
    </row>
    <row r="4044" spans="30:32" x14ac:dyDescent="0.3">
      <c r="AD4044" s="43" t="s">
        <v>4324</v>
      </c>
      <c r="AE4044" s="3" t="str">
        <f>IFERROR(LEFT(AD4044,(FIND(",",AD4044,1)-1)),"")</f>
        <v>Symms</v>
      </c>
      <c r="AF4044" s="51" t="s">
        <v>4325</v>
      </c>
    </row>
    <row r="4045" spans="30:32" x14ac:dyDescent="0.3">
      <c r="AD4045" s="44"/>
      <c r="AE4045" s="3" t="str">
        <f>IFERROR(LEFT(AD4045,(FIND(",",AD4045,1)-1)),"")</f>
        <v/>
      </c>
      <c r="AF4045" s="52"/>
    </row>
    <row r="4046" spans="30:32" x14ac:dyDescent="0.3">
      <c r="AD4046" s="43" t="s">
        <v>4326</v>
      </c>
      <c r="AE4046" s="3" t="str">
        <f>IFERROR(LEFT(AD4046,(FIND(",",AD4046,1)-1)),"")</f>
        <v>Synar</v>
      </c>
      <c r="AF4046" s="51" t="s">
        <v>4327</v>
      </c>
    </row>
    <row r="4047" spans="30:32" x14ac:dyDescent="0.3">
      <c r="AD4047" s="44"/>
      <c r="AE4047" s="3" t="str">
        <f>IFERROR(LEFT(AD4047,(FIND(",",AD4047,1)-1)),"")</f>
        <v/>
      </c>
      <c r="AF4047" s="52"/>
    </row>
    <row r="4048" spans="30:32" x14ac:dyDescent="0.3">
      <c r="AD4048" s="43" t="s">
        <v>4328</v>
      </c>
      <c r="AE4048" s="3" t="str">
        <f>IFERROR(LEFT(AD4048,(FIND(",",AD4048,1)-1)),"")</f>
        <v>Taft</v>
      </c>
      <c r="AF4048" s="51" t="s">
        <v>4329</v>
      </c>
    </row>
    <row r="4049" spans="30:32" x14ac:dyDescent="0.3">
      <c r="AD4049" s="44"/>
      <c r="AE4049" s="3" t="str">
        <f>IFERROR(LEFT(AD4049,(FIND(",",AD4049,1)-1)),"")</f>
        <v/>
      </c>
      <c r="AF4049" s="52"/>
    </row>
    <row r="4050" spans="30:32" x14ac:dyDescent="0.3">
      <c r="AD4050" s="43" t="s">
        <v>4330</v>
      </c>
      <c r="AE4050" s="3" t="str">
        <f>IFERROR(LEFT(AD4050,(FIND(",",AD4050,1)-1)),"")</f>
        <v>Takai</v>
      </c>
      <c r="AF4050" s="51" t="s">
        <v>4331</v>
      </c>
    </row>
    <row r="4051" spans="30:32" x14ac:dyDescent="0.3">
      <c r="AD4051" s="44"/>
      <c r="AE4051" s="3" t="str">
        <f>IFERROR(LEFT(AD4051,(FIND(",",AD4051,1)-1)),"")</f>
        <v/>
      </c>
      <c r="AF4051" s="52"/>
    </row>
    <row r="4052" spans="30:32" x14ac:dyDescent="0.3">
      <c r="AD4052" s="43" t="s">
        <v>4332</v>
      </c>
      <c r="AE4052" s="3" t="str">
        <f>IFERROR(LEFT(AD4052,(FIND(",",AD4052,1)-1)),"")</f>
        <v>Takano</v>
      </c>
      <c r="AF4052" s="51" t="s">
        <v>4333</v>
      </c>
    </row>
    <row r="4053" spans="30:32" x14ac:dyDescent="0.3">
      <c r="AD4053" s="44"/>
      <c r="AE4053" s="3" t="str">
        <f>IFERROR(LEFT(AD4053,(FIND(",",AD4053,1)-1)),"")</f>
        <v/>
      </c>
      <c r="AF4053" s="52"/>
    </row>
    <row r="4054" spans="30:32" x14ac:dyDescent="0.3">
      <c r="AD4054" s="43" t="s">
        <v>4334</v>
      </c>
      <c r="AE4054" s="3" t="str">
        <f>IFERROR(LEFT(AD4054,(FIND(",",AD4054,1)-1)),"")</f>
        <v>Talcott</v>
      </c>
      <c r="AF4054" s="51" t="s">
        <v>4335</v>
      </c>
    </row>
    <row r="4055" spans="30:32" x14ac:dyDescent="0.3">
      <c r="AD4055" s="44"/>
      <c r="AE4055" s="3" t="str">
        <f>IFERROR(LEFT(AD4055,(FIND(",",AD4055,1)-1)),"")</f>
        <v/>
      </c>
      <c r="AF4055" s="52"/>
    </row>
    <row r="4056" spans="30:32" x14ac:dyDescent="0.3">
      <c r="AD4056" s="43" t="s">
        <v>4336</v>
      </c>
      <c r="AE4056" s="3" t="str">
        <f>IFERROR(LEFT(AD4056,(FIND(",",AD4056,1)-1)),"")</f>
        <v>Talent</v>
      </c>
      <c r="AF4056" s="51" t="s">
        <v>4337</v>
      </c>
    </row>
    <row r="4057" spans="30:32" x14ac:dyDescent="0.3">
      <c r="AD4057" s="44"/>
      <c r="AE4057" s="3" t="str">
        <f>IFERROR(LEFT(AD4057,(FIND(",",AD4057,1)-1)),"")</f>
        <v/>
      </c>
      <c r="AF4057" s="52"/>
    </row>
    <row r="4058" spans="30:32" ht="27.6" x14ac:dyDescent="0.3">
      <c r="AD4058" s="43" t="s">
        <v>4338</v>
      </c>
      <c r="AE4058" s="3" t="str">
        <f>IFERROR(LEFT(AD4058,(FIND(",",AD4058,1)-1)),"")</f>
        <v>Tallon</v>
      </c>
      <c r="AF4058" s="51" t="s">
        <v>4339</v>
      </c>
    </row>
    <row r="4059" spans="30:32" x14ac:dyDescent="0.3">
      <c r="AD4059" s="44"/>
      <c r="AE4059" s="3" t="str">
        <f>IFERROR(LEFT(AD4059,(FIND(",",AD4059,1)-1)),"")</f>
        <v/>
      </c>
      <c r="AF4059" s="52"/>
    </row>
    <row r="4060" spans="30:32" x14ac:dyDescent="0.3">
      <c r="AD4060" s="43" t="s">
        <v>4340</v>
      </c>
      <c r="AE4060" s="3" t="str">
        <f>IFERROR(LEFT(AD4060,(FIND(",",AD4060,1)-1)),"")</f>
        <v>Talmadge</v>
      </c>
      <c r="AF4060" s="51" t="s">
        <v>4341</v>
      </c>
    </row>
    <row r="4061" spans="30:32" x14ac:dyDescent="0.3">
      <c r="AD4061" s="44"/>
      <c r="AE4061" s="3" t="str">
        <f>IFERROR(LEFT(AD4061,(FIND(",",AD4061,1)-1)),"")</f>
        <v/>
      </c>
      <c r="AF4061" s="52"/>
    </row>
    <row r="4062" spans="30:32" x14ac:dyDescent="0.3">
      <c r="AD4062" s="43" t="s">
        <v>4342</v>
      </c>
      <c r="AE4062" s="3" t="str">
        <f>IFERROR(LEFT(AD4062,(FIND(",",AD4062,1)-1)),"")</f>
        <v>Tancredo</v>
      </c>
      <c r="AF4062" s="51" t="s">
        <v>4343</v>
      </c>
    </row>
    <row r="4063" spans="30:32" x14ac:dyDescent="0.3">
      <c r="AD4063" s="44"/>
      <c r="AE4063" s="3" t="str">
        <f>IFERROR(LEFT(AD4063,(FIND(",",AD4063,1)-1)),"")</f>
        <v/>
      </c>
      <c r="AF4063" s="52"/>
    </row>
    <row r="4064" spans="30:32" x14ac:dyDescent="0.3">
      <c r="AD4064" s="43" t="s">
        <v>4344</v>
      </c>
      <c r="AE4064" s="3" t="str">
        <f>IFERROR(LEFT(AD4064,(FIND(",",AD4064,1)-1)),"")</f>
        <v>Tanner</v>
      </c>
      <c r="AF4064" s="51" t="s">
        <v>4345</v>
      </c>
    </row>
    <row r="4065" spans="30:32" x14ac:dyDescent="0.3">
      <c r="AD4065" s="44"/>
      <c r="AE4065" s="3" t="str">
        <f>IFERROR(LEFT(AD4065,(FIND(",",AD4065,1)-1)),"")</f>
        <v/>
      </c>
      <c r="AF4065" s="52"/>
    </row>
    <row r="4066" spans="30:32" x14ac:dyDescent="0.3">
      <c r="AD4066" s="43" t="s">
        <v>4346</v>
      </c>
      <c r="AE4066" s="3" t="str">
        <f>IFERROR(LEFT(AD4066,(FIND(",",AD4066,1)-1)),"")</f>
        <v>Tate</v>
      </c>
      <c r="AF4066" s="51" t="s">
        <v>4347</v>
      </c>
    </row>
    <row r="4067" spans="30:32" x14ac:dyDescent="0.3">
      <c r="AD4067" s="44"/>
      <c r="AE4067" s="3" t="str">
        <f>IFERROR(LEFT(AD4067,(FIND(",",AD4067,1)-1)),"")</f>
        <v/>
      </c>
      <c r="AF4067" s="52"/>
    </row>
    <row r="4068" spans="30:32" x14ac:dyDescent="0.3">
      <c r="AD4068" s="43" t="s">
        <v>4348</v>
      </c>
      <c r="AE4068" s="3" t="str">
        <f>IFERROR(LEFT(AD4068,(FIND(",",AD4068,1)-1)),"")</f>
        <v>Tauke</v>
      </c>
      <c r="AF4068" s="51" t="s">
        <v>4349</v>
      </c>
    </row>
    <row r="4069" spans="30:32" x14ac:dyDescent="0.3">
      <c r="AD4069" s="44"/>
      <c r="AE4069" s="3" t="str">
        <f>IFERROR(LEFT(AD4069,(FIND(",",AD4069,1)-1)),"")</f>
        <v/>
      </c>
      <c r="AF4069" s="52"/>
    </row>
    <row r="4070" spans="30:32" x14ac:dyDescent="0.3">
      <c r="AD4070" s="43" t="s">
        <v>4350</v>
      </c>
      <c r="AE4070" s="3" t="str">
        <f>IFERROR(LEFT(AD4070,(FIND(",",AD4070,1)-1)),"")</f>
        <v>Tauscher</v>
      </c>
      <c r="AF4070" s="51" t="s">
        <v>4351</v>
      </c>
    </row>
    <row r="4071" spans="30:32" x14ac:dyDescent="0.3">
      <c r="AD4071" s="44"/>
      <c r="AE4071" s="3" t="str">
        <f>IFERROR(LEFT(AD4071,(FIND(",",AD4071,1)-1)),"")</f>
        <v/>
      </c>
      <c r="AF4071" s="52"/>
    </row>
    <row r="4072" spans="30:32" x14ac:dyDescent="0.3">
      <c r="AD4072" s="43" t="s">
        <v>4352</v>
      </c>
      <c r="AE4072" s="3" t="str">
        <f>IFERROR(LEFT(AD4072,(FIND(",",AD4072,1)-1)),"")</f>
        <v>Tauzin</v>
      </c>
      <c r="AF4072" s="51" t="s">
        <v>4353</v>
      </c>
    </row>
    <row r="4073" spans="30:32" x14ac:dyDescent="0.3">
      <c r="AD4073" s="44"/>
      <c r="AE4073" s="3" t="str">
        <f>IFERROR(LEFT(AD4073,(FIND(",",AD4073,1)-1)),"")</f>
        <v/>
      </c>
      <c r="AF4073" s="52"/>
    </row>
    <row r="4074" spans="30:32" x14ac:dyDescent="0.3">
      <c r="AD4074" s="43" t="s">
        <v>4354</v>
      </c>
      <c r="AE4074" s="3" t="str">
        <f>IFERROR(LEFT(AD4074,(FIND(",",AD4074,1)-1)),"")</f>
        <v>Taylor</v>
      </c>
      <c r="AF4074" s="51" t="s">
        <v>4355</v>
      </c>
    </row>
    <row r="4075" spans="30:32" x14ac:dyDescent="0.3">
      <c r="AD4075" s="44"/>
      <c r="AE4075" s="3" t="str">
        <f>IFERROR(LEFT(AD4075,(FIND(",",AD4075,1)-1)),"")</f>
        <v/>
      </c>
      <c r="AF4075" s="52"/>
    </row>
    <row r="4076" spans="30:32" x14ac:dyDescent="0.3">
      <c r="AD4076" s="43" t="s">
        <v>4356</v>
      </c>
      <c r="AE4076" s="3" t="str">
        <f>IFERROR(LEFT(AD4076,(FIND(",",AD4076,1)-1)),"")</f>
        <v>Taylor</v>
      </c>
      <c r="AF4076" s="51" t="s">
        <v>4357</v>
      </c>
    </row>
    <row r="4077" spans="30:32" x14ac:dyDescent="0.3">
      <c r="AD4077" s="44"/>
      <c r="AE4077" s="3" t="str">
        <f>IFERROR(LEFT(AD4077,(FIND(",",AD4077,1)-1)),"")</f>
        <v/>
      </c>
      <c r="AF4077" s="52"/>
    </row>
    <row r="4078" spans="30:32" x14ac:dyDescent="0.3">
      <c r="AD4078" s="43" t="s">
        <v>4358</v>
      </c>
      <c r="AE4078" s="3" t="str">
        <f>IFERROR(LEFT(AD4078,(FIND(",",AD4078,1)-1)),"")</f>
        <v>Taylor</v>
      </c>
      <c r="AF4078" s="51" t="s">
        <v>4359</v>
      </c>
    </row>
    <row r="4079" spans="30:32" x14ac:dyDescent="0.3">
      <c r="AD4079" s="44"/>
      <c r="AE4079" s="3" t="str">
        <f>IFERROR(LEFT(AD4079,(FIND(",",AD4079,1)-1)),"")</f>
        <v/>
      </c>
      <c r="AF4079" s="52"/>
    </row>
    <row r="4080" spans="30:32" x14ac:dyDescent="0.3">
      <c r="AD4080" s="43" t="s">
        <v>4360</v>
      </c>
      <c r="AE4080" s="3" t="str">
        <f>IFERROR(LEFT(AD4080,(FIND(",",AD4080,1)-1)),"")</f>
        <v>Taylor</v>
      </c>
      <c r="AF4080" s="51" t="s">
        <v>4361</v>
      </c>
    </row>
    <row r="4081" spans="30:32" x14ac:dyDescent="0.3">
      <c r="AD4081" s="44"/>
      <c r="AE4081" s="3" t="str">
        <f>IFERROR(LEFT(AD4081,(FIND(",",AD4081,1)-1)),"")</f>
        <v/>
      </c>
      <c r="AF4081" s="52"/>
    </row>
    <row r="4082" spans="30:32" x14ac:dyDescent="0.3">
      <c r="AD4082" s="43" t="s">
        <v>4362</v>
      </c>
      <c r="AE4082" s="3" t="str">
        <f>IFERROR(LEFT(AD4082,(FIND(",",AD4082,1)-1)),"")</f>
        <v>Taylor</v>
      </c>
      <c r="AF4082" s="51" t="s">
        <v>4363</v>
      </c>
    </row>
    <row r="4083" spans="30:32" x14ac:dyDescent="0.3">
      <c r="AD4083" s="44"/>
      <c r="AE4083" s="3" t="str">
        <f>IFERROR(LEFT(AD4083,(FIND(",",AD4083,1)-1)),"")</f>
        <v/>
      </c>
      <c r="AF4083" s="52"/>
    </row>
    <row r="4084" spans="30:32" x14ac:dyDescent="0.3">
      <c r="AD4084" s="43" t="s">
        <v>4364</v>
      </c>
      <c r="AE4084" s="3" t="str">
        <f>IFERROR(LEFT(AD4084,(FIND(",",AD4084,1)-1)),"")</f>
        <v>Teague</v>
      </c>
      <c r="AF4084" s="51" t="s">
        <v>4365</v>
      </c>
    </row>
    <row r="4085" spans="30:32" x14ac:dyDescent="0.3">
      <c r="AD4085" s="44"/>
      <c r="AE4085" s="3" t="str">
        <f>IFERROR(LEFT(AD4085,(FIND(",",AD4085,1)-1)),"")</f>
        <v/>
      </c>
      <c r="AF4085" s="52"/>
    </row>
    <row r="4086" spans="30:32" x14ac:dyDescent="0.3">
      <c r="AD4086" s="43" t="s">
        <v>4366</v>
      </c>
      <c r="AE4086" s="3" t="str">
        <f>IFERROR(LEFT(AD4086,(FIND(",",AD4086,1)-1)),"")</f>
        <v>Teague</v>
      </c>
      <c r="AF4086" s="51" t="s">
        <v>4367</v>
      </c>
    </row>
    <row r="4087" spans="30:32" x14ac:dyDescent="0.3">
      <c r="AD4087" s="44"/>
      <c r="AE4087" s="3" t="str">
        <f>IFERROR(LEFT(AD4087,(FIND(",",AD4087,1)-1)),"")</f>
        <v/>
      </c>
      <c r="AF4087" s="52"/>
    </row>
    <row r="4088" spans="30:32" x14ac:dyDescent="0.3">
      <c r="AD4088" s="43" t="s">
        <v>4368</v>
      </c>
      <c r="AE4088" s="3" t="str">
        <f>IFERROR(LEFT(AD4088,(FIND(",",AD4088,1)-1)),"")</f>
        <v>Teague</v>
      </c>
      <c r="AF4088" s="51" t="s">
        <v>4369</v>
      </c>
    </row>
    <row r="4089" spans="30:32" x14ac:dyDescent="0.3">
      <c r="AD4089" s="44"/>
      <c r="AE4089" s="3" t="str">
        <f>IFERROR(LEFT(AD4089,(FIND(",",AD4089,1)-1)),"")</f>
        <v/>
      </c>
      <c r="AF4089" s="52"/>
    </row>
    <row r="4090" spans="30:32" x14ac:dyDescent="0.3">
      <c r="AD4090" s="43" t="s">
        <v>4370</v>
      </c>
      <c r="AE4090" s="3" t="str">
        <f>IFERROR(LEFT(AD4090,(FIND(",",AD4090,1)-1)),"")</f>
        <v>Tejeda</v>
      </c>
      <c r="AF4090" s="51" t="s">
        <v>4371</v>
      </c>
    </row>
    <row r="4091" spans="30:32" x14ac:dyDescent="0.3">
      <c r="AD4091" s="44"/>
      <c r="AE4091" s="3" t="str">
        <f>IFERROR(LEFT(AD4091,(FIND(",",AD4091,1)-1)),"")</f>
        <v/>
      </c>
      <c r="AF4091" s="52"/>
    </row>
    <row r="4092" spans="30:32" x14ac:dyDescent="0.3">
      <c r="AD4092" s="43" t="s">
        <v>4372</v>
      </c>
      <c r="AE4092" s="3" t="str">
        <f>IFERROR(LEFT(AD4092,(FIND(",",AD4092,1)-1)),"")</f>
        <v>Tenney</v>
      </c>
      <c r="AF4092" s="51" t="s">
        <v>4373</v>
      </c>
    </row>
    <row r="4093" spans="30:32" x14ac:dyDescent="0.3">
      <c r="AD4093" s="44"/>
      <c r="AE4093" s="3" t="str">
        <f>IFERROR(LEFT(AD4093,(FIND(",",AD4093,1)-1)),"")</f>
        <v/>
      </c>
      <c r="AF4093" s="52"/>
    </row>
    <row r="4094" spans="30:32" x14ac:dyDescent="0.3">
      <c r="AD4094" s="43" t="s">
        <v>4374</v>
      </c>
      <c r="AE4094" s="3" t="str">
        <f>IFERROR(LEFT(AD4094,(FIND(",",AD4094,1)-1)),"")</f>
        <v>Terry</v>
      </c>
      <c r="AF4094" s="51" t="s">
        <v>4375</v>
      </c>
    </row>
    <row r="4095" spans="30:32" x14ac:dyDescent="0.3">
      <c r="AD4095" s="44"/>
      <c r="AE4095" s="3" t="str">
        <f>IFERROR(LEFT(AD4095,(FIND(",",AD4095,1)-1)),"")</f>
        <v/>
      </c>
      <c r="AF4095" s="52"/>
    </row>
    <row r="4096" spans="30:32" x14ac:dyDescent="0.3">
      <c r="AD4096" s="43" t="s">
        <v>4376</v>
      </c>
      <c r="AE4096" s="3" t="str">
        <f>IFERROR(LEFT(AD4096,(FIND(",",AD4096,1)-1)),"")</f>
        <v>Tester</v>
      </c>
      <c r="AF4096" s="51" t="s">
        <v>4377</v>
      </c>
    </row>
    <row r="4097" spans="30:32" x14ac:dyDescent="0.3">
      <c r="AD4097" s="44"/>
      <c r="AE4097" s="3" t="str">
        <f>IFERROR(LEFT(AD4097,(FIND(",",AD4097,1)-1)),"")</f>
        <v/>
      </c>
      <c r="AF4097" s="52"/>
    </row>
    <row r="4098" spans="30:32" x14ac:dyDescent="0.3">
      <c r="AD4098" s="43" t="s">
        <v>4378</v>
      </c>
      <c r="AE4098" s="3" t="str">
        <f>IFERROR(LEFT(AD4098,(FIND(",",AD4098,1)-1)),"")</f>
        <v>Thomas</v>
      </c>
      <c r="AF4098" s="51" t="s">
        <v>4379</v>
      </c>
    </row>
    <row r="4099" spans="30:32" x14ac:dyDescent="0.3">
      <c r="AD4099" s="44"/>
      <c r="AE4099" s="3" t="str">
        <f>IFERROR(LEFT(AD4099,(FIND(",",AD4099,1)-1)),"")</f>
        <v/>
      </c>
      <c r="AF4099" s="52"/>
    </row>
    <row r="4100" spans="30:32" x14ac:dyDescent="0.3">
      <c r="AD4100" s="43" t="s">
        <v>4380</v>
      </c>
      <c r="AE4100" s="3" t="str">
        <f>IFERROR(LEFT(AD4100,(FIND(",",AD4100,1)-1)),"")</f>
        <v>Thomas</v>
      </c>
      <c r="AF4100" s="51" t="s">
        <v>4381</v>
      </c>
    </row>
    <row r="4101" spans="30:32" x14ac:dyDescent="0.3">
      <c r="AD4101" s="44"/>
      <c r="AE4101" s="3" t="str">
        <f>IFERROR(LEFT(AD4101,(FIND(",",AD4101,1)-1)),"")</f>
        <v/>
      </c>
      <c r="AF4101" s="52"/>
    </row>
    <row r="4102" spans="30:32" x14ac:dyDescent="0.3">
      <c r="AD4102" s="43" t="s">
        <v>4382</v>
      </c>
      <c r="AE4102" s="3" t="str">
        <f>IFERROR(LEFT(AD4102,(FIND(",",AD4102,1)-1)),"")</f>
        <v>Thomas</v>
      </c>
      <c r="AF4102" s="51" t="s">
        <v>4383</v>
      </c>
    </row>
    <row r="4103" spans="30:32" x14ac:dyDescent="0.3">
      <c r="AD4103" s="44"/>
      <c r="AE4103" s="3" t="str">
        <f>IFERROR(LEFT(AD4103,(FIND(",",AD4103,1)-1)),"")</f>
        <v/>
      </c>
      <c r="AF4103" s="52"/>
    </row>
    <row r="4104" spans="30:32" x14ac:dyDescent="0.3">
      <c r="AD4104" s="43" t="s">
        <v>4384</v>
      </c>
      <c r="AE4104" s="3" t="str">
        <f>IFERROR(LEFT(AD4104,(FIND(",",AD4104,1)-1)),"")</f>
        <v>Thompson</v>
      </c>
      <c r="AF4104" s="51" t="s">
        <v>4385</v>
      </c>
    </row>
    <row r="4105" spans="30:32" x14ac:dyDescent="0.3">
      <c r="AD4105" s="44"/>
      <c r="AE4105" s="3" t="str">
        <f>IFERROR(LEFT(AD4105,(FIND(",",AD4105,1)-1)),"")</f>
        <v/>
      </c>
      <c r="AF4105" s="52"/>
    </row>
    <row r="4106" spans="30:32" x14ac:dyDescent="0.3">
      <c r="AD4106" s="43" t="s">
        <v>4386</v>
      </c>
      <c r="AE4106" s="3" t="str">
        <f>IFERROR(LEFT(AD4106,(FIND(",",AD4106,1)-1)),"")</f>
        <v>Thompson</v>
      </c>
      <c r="AF4106" s="51" t="s">
        <v>4387</v>
      </c>
    </row>
    <row r="4107" spans="30:32" x14ac:dyDescent="0.3">
      <c r="AD4107" s="44"/>
      <c r="AE4107" s="3" t="str">
        <f>IFERROR(LEFT(AD4107,(FIND(",",AD4107,1)-1)),"")</f>
        <v/>
      </c>
      <c r="AF4107" s="52"/>
    </row>
    <row r="4108" spans="30:32" x14ac:dyDescent="0.3">
      <c r="AD4108" s="43" t="s">
        <v>4388</v>
      </c>
      <c r="AE4108" s="3" t="str">
        <f>IFERROR(LEFT(AD4108,(FIND(",",AD4108,1)-1)),"")</f>
        <v>Thompson</v>
      </c>
      <c r="AF4108" s="51" t="s">
        <v>4389</v>
      </c>
    </row>
    <row r="4109" spans="30:32" x14ac:dyDescent="0.3">
      <c r="AD4109" s="44"/>
      <c r="AE4109" s="3" t="str">
        <f>IFERROR(LEFT(AD4109,(FIND(",",AD4109,1)-1)),"")</f>
        <v/>
      </c>
      <c r="AF4109" s="52"/>
    </row>
    <row r="4110" spans="30:32" x14ac:dyDescent="0.3">
      <c r="AD4110" s="43" t="s">
        <v>4390</v>
      </c>
      <c r="AE4110" s="3" t="str">
        <f>IFERROR(LEFT(AD4110,(FIND(",",AD4110,1)-1)),"")</f>
        <v>Thompson</v>
      </c>
      <c r="AF4110" s="51" t="s">
        <v>4391</v>
      </c>
    </row>
    <row r="4111" spans="30:32" x14ac:dyDescent="0.3">
      <c r="AD4111" s="44"/>
      <c r="AE4111" s="3" t="str">
        <f>IFERROR(LEFT(AD4111,(FIND(",",AD4111,1)-1)),"")</f>
        <v/>
      </c>
      <c r="AF4111" s="52"/>
    </row>
    <row r="4112" spans="30:32" x14ac:dyDescent="0.3">
      <c r="AD4112" s="43" t="s">
        <v>4392</v>
      </c>
      <c r="AE4112" s="3" t="str">
        <f>IFERROR(LEFT(AD4112,(FIND(",",AD4112,1)-1)),"")</f>
        <v>Thompson</v>
      </c>
      <c r="AF4112" s="51" t="s">
        <v>4393</v>
      </c>
    </row>
    <row r="4113" spans="30:32" x14ac:dyDescent="0.3">
      <c r="AD4113" s="44"/>
      <c r="AE4113" s="3" t="str">
        <f>IFERROR(LEFT(AD4113,(FIND(",",AD4113,1)-1)),"")</f>
        <v/>
      </c>
      <c r="AF4113" s="52"/>
    </row>
    <row r="4114" spans="30:32" x14ac:dyDescent="0.3">
      <c r="AD4114" s="43" t="s">
        <v>4394</v>
      </c>
      <c r="AE4114" s="3" t="str">
        <f>IFERROR(LEFT(AD4114,(FIND(",",AD4114,1)-1)),"")</f>
        <v>Thomson</v>
      </c>
      <c r="AF4114" s="51" t="s">
        <v>4395</v>
      </c>
    </row>
    <row r="4115" spans="30:32" x14ac:dyDescent="0.3">
      <c r="AD4115" s="44"/>
      <c r="AE4115" s="3" t="str">
        <f>IFERROR(LEFT(AD4115,(FIND(",",AD4115,1)-1)),"")</f>
        <v/>
      </c>
      <c r="AF4115" s="52"/>
    </row>
    <row r="4116" spans="30:32" x14ac:dyDescent="0.3">
      <c r="AD4116" s="43" t="s">
        <v>4396</v>
      </c>
      <c r="AE4116" s="3" t="str">
        <f>IFERROR(LEFT(AD4116,(FIND(",",AD4116,1)-1)),"")</f>
        <v>Thone</v>
      </c>
      <c r="AF4116" s="51" t="s">
        <v>4397</v>
      </c>
    </row>
    <row r="4117" spans="30:32" x14ac:dyDescent="0.3">
      <c r="AD4117" s="44"/>
      <c r="AE4117" s="3" t="str">
        <f>IFERROR(LEFT(AD4117,(FIND(",",AD4117,1)-1)),"")</f>
        <v/>
      </c>
      <c r="AF4117" s="52"/>
    </row>
    <row r="4118" spans="30:32" x14ac:dyDescent="0.3">
      <c r="AD4118" s="43" t="s">
        <v>4398</v>
      </c>
      <c r="AE4118" s="3" t="str">
        <f>IFERROR(LEFT(AD4118,(FIND(",",AD4118,1)-1)),"")</f>
        <v>Thornberry</v>
      </c>
      <c r="AF4118" s="51" t="s">
        <v>4399</v>
      </c>
    </row>
    <row r="4119" spans="30:32" x14ac:dyDescent="0.3">
      <c r="AD4119" s="44"/>
      <c r="AE4119" s="3" t="str">
        <f>IFERROR(LEFT(AD4119,(FIND(",",AD4119,1)-1)),"")</f>
        <v/>
      </c>
      <c r="AF4119" s="52"/>
    </row>
    <row r="4120" spans="30:32" x14ac:dyDescent="0.3">
      <c r="AD4120" s="43" t="s">
        <v>4400</v>
      </c>
      <c r="AE4120" s="3" t="str">
        <f>IFERROR(LEFT(AD4120,(FIND(",",AD4120,1)-1)),"")</f>
        <v>Thornton</v>
      </c>
      <c r="AF4120" s="51" t="s">
        <v>4401</v>
      </c>
    </row>
    <row r="4121" spans="30:32" x14ac:dyDescent="0.3">
      <c r="AD4121" s="44"/>
      <c r="AE4121" s="3" t="str">
        <f>IFERROR(LEFT(AD4121,(FIND(",",AD4121,1)-1)),"")</f>
        <v/>
      </c>
      <c r="AF4121" s="52"/>
    </row>
    <row r="4122" spans="30:32" x14ac:dyDescent="0.3">
      <c r="AD4122" s="43" t="s">
        <v>4402</v>
      </c>
      <c r="AE4122" s="3" t="str">
        <f>IFERROR(LEFT(AD4122,(FIND(",",AD4122,1)-1)),"")</f>
        <v>Thune</v>
      </c>
      <c r="AF4122" s="51" t="s">
        <v>4403</v>
      </c>
    </row>
    <row r="4123" spans="30:32" x14ac:dyDescent="0.3">
      <c r="AD4123" s="44"/>
      <c r="AE4123" s="3" t="str">
        <f>IFERROR(LEFT(AD4123,(FIND(",",AD4123,1)-1)),"")</f>
        <v/>
      </c>
      <c r="AF4123" s="52"/>
    </row>
    <row r="4124" spans="30:32" x14ac:dyDescent="0.3">
      <c r="AD4124" s="43" t="s">
        <v>4404</v>
      </c>
      <c r="AE4124" s="3" t="str">
        <f>IFERROR(LEFT(AD4124,(FIND(",",AD4124,1)-1)),"")</f>
        <v>Thurman</v>
      </c>
      <c r="AF4124" s="51" t="s">
        <v>4405</v>
      </c>
    </row>
    <row r="4125" spans="30:32" x14ac:dyDescent="0.3">
      <c r="AD4125" s="44"/>
      <c r="AE4125" s="3" t="str">
        <f>IFERROR(LEFT(AD4125,(FIND(",",AD4125,1)-1)),"")</f>
        <v/>
      </c>
      <c r="AF4125" s="52"/>
    </row>
    <row r="4126" spans="30:32" x14ac:dyDescent="0.3">
      <c r="AD4126" s="43" t="s">
        <v>4406</v>
      </c>
      <c r="AE4126" s="3" t="str">
        <f>IFERROR(LEFT(AD4126,(FIND(",",AD4126,1)-1)),"")</f>
        <v>Thurmond</v>
      </c>
      <c r="AF4126" s="51" t="s">
        <v>4407</v>
      </c>
    </row>
    <row r="4127" spans="30:32" x14ac:dyDescent="0.3">
      <c r="AD4127" s="44"/>
      <c r="AE4127" s="3" t="str">
        <f>IFERROR(LEFT(AD4127,(FIND(",",AD4127,1)-1)),"")</f>
        <v/>
      </c>
      <c r="AF4127" s="52"/>
    </row>
    <row r="4128" spans="30:32" x14ac:dyDescent="0.3">
      <c r="AD4128" s="43" t="s">
        <v>4408</v>
      </c>
      <c r="AE4128" s="3" t="str">
        <f>IFERROR(LEFT(AD4128,(FIND(",",AD4128,1)-1)),"")</f>
        <v>Tiahrt</v>
      </c>
      <c r="AF4128" s="51" t="s">
        <v>4409</v>
      </c>
    </row>
    <row r="4129" spans="30:32" x14ac:dyDescent="0.3">
      <c r="AD4129" s="44"/>
      <c r="AE4129" s="3" t="str">
        <f>IFERROR(LEFT(AD4129,(FIND(",",AD4129,1)-1)),"")</f>
        <v/>
      </c>
      <c r="AF4129" s="52"/>
    </row>
    <row r="4130" spans="30:32" x14ac:dyDescent="0.3">
      <c r="AD4130" s="43" t="s">
        <v>4410</v>
      </c>
      <c r="AE4130" s="3" t="str">
        <f>IFERROR(LEFT(AD4130,(FIND(",",AD4130,1)-1)),"")</f>
        <v>Tiberi</v>
      </c>
      <c r="AF4130" s="51" t="s">
        <v>4411</v>
      </c>
    </row>
    <row r="4131" spans="30:32" x14ac:dyDescent="0.3">
      <c r="AD4131" s="44"/>
      <c r="AE4131" s="3" t="str">
        <f>IFERROR(LEFT(AD4131,(FIND(",",AD4131,1)-1)),"")</f>
        <v/>
      </c>
      <c r="AF4131" s="52"/>
    </row>
    <row r="4132" spans="30:32" x14ac:dyDescent="0.3">
      <c r="AD4132" s="43" t="s">
        <v>4412</v>
      </c>
      <c r="AE4132" s="3" t="str">
        <f>IFERROR(LEFT(AD4132,(FIND(",",AD4132,1)-1)),"")</f>
        <v>Tiernan</v>
      </c>
      <c r="AF4132" s="51" t="s">
        <v>4413</v>
      </c>
    </row>
    <row r="4133" spans="30:32" x14ac:dyDescent="0.3">
      <c r="AD4133" s="44"/>
      <c r="AE4133" s="3" t="str">
        <f>IFERROR(LEFT(AD4133,(FIND(",",AD4133,1)-1)),"")</f>
        <v/>
      </c>
      <c r="AF4133" s="52"/>
    </row>
    <row r="4134" spans="30:32" x14ac:dyDescent="0.3">
      <c r="AD4134" s="43" t="s">
        <v>4414</v>
      </c>
      <c r="AE4134" s="3" t="str">
        <f>IFERROR(LEFT(AD4134,(FIND(",",AD4134,1)-1)),"")</f>
        <v>Tierney</v>
      </c>
      <c r="AF4134" s="51" t="s">
        <v>4415</v>
      </c>
    </row>
    <row r="4135" spans="30:32" x14ac:dyDescent="0.3">
      <c r="AD4135" s="44"/>
      <c r="AE4135" s="3" t="str">
        <f>IFERROR(LEFT(AD4135,(FIND(",",AD4135,1)-1)),"")</f>
        <v/>
      </c>
      <c r="AF4135" s="52"/>
    </row>
    <row r="4136" spans="30:32" x14ac:dyDescent="0.3">
      <c r="AD4136" s="43" t="s">
        <v>4416</v>
      </c>
      <c r="AE4136" s="3" t="str">
        <f>IFERROR(LEFT(AD4136,(FIND(",",AD4136,1)-1)),"")</f>
        <v>Tillis</v>
      </c>
      <c r="AF4136" s="51" t="s">
        <v>4417</v>
      </c>
    </row>
    <row r="4137" spans="30:32" x14ac:dyDescent="0.3">
      <c r="AD4137" s="44"/>
      <c r="AE4137" s="3" t="str">
        <f>IFERROR(LEFT(AD4137,(FIND(",",AD4137,1)-1)),"")</f>
        <v/>
      </c>
      <c r="AF4137" s="52"/>
    </row>
    <row r="4138" spans="30:32" x14ac:dyDescent="0.3">
      <c r="AD4138" s="43" t="s">
        <v>4418</v>
      </c>
      <c r="AE4138" s="3" t="str">
        <f>IFERROR(LEFT(AD4138,(FIND(",",AD4138,1)-1)),"")</f>
        <v>Tipton</v>
      </c>
      <c r="AF4138" s="51" t="s">
        <v>4419</v>
      </c>
    </row>
    <row r="4139" spans="30:32" x14ac:dyDescent="0.3">
      <c r="AD4139" s="44"/>
      <c r="AE4139" s="3" t="str">
        <f>IFERROR(LEFT(AD4139,(FIND(",",AD4139,1)-1)),"")</f>
        <v/>
      </c>
      <c r="AF4139" s="52"/>
    </row>
    <row r="4140" spans="30:32" x14ac:dyDescent="0.3">
      <c r="AD4140" s="43" t="s">
        <v>4420</v>
      </c>
      <c r="AE4140" s="3" t="str">
        <f>IFERROR(LEFT(AD4140,(FIND(",",AD4140,1)-1)),"")</f>
        <v>Titus</v>
      </c>
      <c r="AF4140" s="51" t="s">
        <v>4421</v>
      </c>
    </row>
    <row r="4141" spans="30:32" x14ac:dyDescent="0.3">
      <c r="AD4141" s="44"/>
      <c r="AE4141" s="3" t="str">
        <f>IFERROR(LEFT(AD4141,(FIND(",",AD4141,1)-1)),"")</f>
        <v/>
      </c>
      <c r="AF4141" s="52"/>
    </row>
    <row r="4142" spans="30:32" x14ac:dyDescent="0.3">
      <c r="AD4142" s="43" t="s">
        <v>4422</v>
      </c>
      <c r="AE4142" s="3" t="str">
        <f>IFERROR(LEFT(AD4142,(FIND(",",AD4142,1)-1)),"")</f>
        <v>Tonko</v>
      </c>
      <c r="AF4142" s="51" t="s">
        <v>4423</v>
      </c>
    </row>
    <row r="4143" spans="30:32" x14ac:dyDescent="0.3">
      <c r="AD4143" s="44"/>
      <c r="AE4143" s="3" t="str">
        <f>IFERROR(LEFT(AD4143,(FIND(",",AD4143,1)-1)),"")</f>
        <v/>
      </c>
      <c r="AF4143" s="52"/>
    </row>
    <row r="4144" spans="30:32" x14ac:dyDescent="0.3">
      <c r="AD4144" s="43" t="s">
        <v>4424</v>
      </c>
      <c r="AE4144" s="3" t="str">
        <f>IFERROR(LEFT(AD4144,(FIND(",",AD4144,1)-1)),"")</f>
        <v>Tonry</v>
      </c>
      <c r="AF4144" s="51" t="s">
        <v>4425</v>
      </c>
    </row>
    <row r="4145" spans="30:32" x14ac:dyDescent="0.3">
      <c r="AD4145" s="44"/>
      <c r="AE4145" s="3" t="str">
        <f>IFERROR(LEFT(AD4145,(FIND(",",AD4145,1)-1)),"")</f>
        <v/>
      </c>
      <c r="AF4145" s="52"/>
    </row>
    <row r="4146" spans="30:32" x14ac:dyDescent="0.3">
      <c r="AD4146" s="43" t="s">
        <v>4426</v>
      </c>
      <c r="AE4146" s="3" t="str">
        <f>IFERROR(LEFT(AD4146,(FIND(",",AD4146,1)-1)),"")</f>
        <v>Toomey</v>
      </c>
      <c r="AF4146" s="51" t="s">
        <v>4427</v>
      </c>
    </row>
    <row r="4147" spans="30:32" x14ac:dyDescent="0.3">
      <c r="AD4147" s="44"/>
      <c r="AE4147" s="3" t="str">
        <f>IFERROR(LEFT(AD4147,(FIND(",",AD4147,1)-1)),"")</f>
        <v/>
      </c>
      <c r="AF4147" s="52"/>
    </row>
    <row r="4148" spans="30:32" ht="27.6" x14ac:dyDescent="0.3">
      <c r="AD4148" s="43" t="s">
        <v>4428</v>
      </c>
      <c r="AE4148" s="3" t="str">
        <f>IFERROR(LEFT(AD4148,(FIND(",",AD4148,1)-1)),"")</f>
        <v>Torkildsen</v>
      </c>
      <c r="AF4148" s="51" t="s">
        <v>4429</v>
      </c>
    </row>
    <row r="4149" spans="30:32" x14ac:dyDescent="0.3">
      <c r="AD4149" s="44"/>
      <c r="AE4149" s="3" t="str">
        <f>IFERROR(LEFT(AD4149,(FIND(",",AD4149,1)-1)),"")</f>
        <v/>
      </c>
      <c r="AF4149" s="52"/>
    </row>
    <row r="4150" spans="30:32" x14ac:dyDescent="0.3">
      <c r="AD4150" s="43" t="s">
        <v>4430</v>
      </c>
      <c r="AE4150" s="3" t="str">
        <f>IFERROR(LEFT(AD4150,(FIND(",",AD4150,1)-1)),"")</f>
        <v>Torres</v>
      </c>
      <c r="AF4150" s="51" t="s">
        <v>4431</v>
      </c>
    </row>
    <row r="4151" spans="30:32" x14ac:dyDescent="0.3">
      <c r="AD4151" s="44"/>
      <c r="AE4151" s="3" t="str">
        <f>IFERROR(LEFT(AD4151,(FIND(",",AD4151,1)-1)),"")</f>
        <v/>
      </c>
      <c r="AF4151" s="52"/>
    </row>
    <row r="4152" spans="30:32" x14ac:dyDescent="0.3">
      <c r="AD4152" s="43" t="s">
        <v>4432</v>
      </c>
      <c r="AE4152" s="3" t="str">
        <f>IFERROR(LEFT(AD4152,(FIND(",",AD4152,1)-1)),"")</f>
        <v>Torres</v>
      </c>
      <c r="AF4152" s="51" t="s">
        <v>4433</v>
      </c>
    </row>
    <row r="4153" spans="30:32" x14ac:dyDescent="0.3">
      <c r="AD4153" s="44"/>
      <c r="AE4153" s="3" t="str">
        <f>IFERROR(LEFT(AD4153,(FIND(",",AD4153,1)-1)),"")</f>
        <v/>
      </c>
      <c r="AF4153" s="52"/>
    </row>
    <row r="4154" spans="30:32" x14ac:dyDescent="0.3">
      <c r="AD4154" s="43" t="s">
        <v>4434</v>
      </c>
      <c r="AE4154" s="3" t="str">
        <f>IFERROR(LEFT(AD4154,(FIND(",",AD4154,1)-1)),"")</f>
        <v>Torricelli</v>
      </c>
      <c r="AF4154" s="51" t="s">
        <v>4435</v>
      </c>
    </row>
    <row r="4155" spans="30:32" x14ac:dyDescent="0.3">
      <c r="AD4155" s="44"/>
      <c r="AE4155" s="3" t="str">
        <f>IFERROR(LEFT(AD4155,(FIND(",",AD4155,1)-1)),"")</f>
        <v/>
      </c>
      <c r="AF4155" s="52"/>
    </row>
    <row r="4156" spans="30:32" x14ac:dyDescent="0.3">
      <c r="AD4156" s="43" t="s">
        <v>4436</v>
      </c>
      <c r="AE4156" s="3" t="str">
        <f>IFERROR(LEFT(AD4156,(FIND(",",AD4156,1)-1)),"")</f>
        <v>Towell</v>
      </c>
      <c r="AF4156" s="51" t="s">
        <v>4437</v>
      </c>
    </row>
    <row r="4157" spans="30:32" x14ac:dyDescent="0.3">
      <c r="AD4157" s="44"/>
      <c r="AE4157" s="3" t="str">
        <f>IFERROR(LEFT(AD4157,(FIND(",",AD4157,1)-1)),"")</f>
        <v/>
      </c>
      <c r="AF4157" s="52"/>
    </row>
    <row r="4158" spans="30:32" x14ac:dyDescent="0.3">
      <c r="AD4158" s="43" t="s">
        <v>4438</v>
      </c>
      <c r="AE4158" s="3" t="str">
        <f>IFERROR(LEFT(AD4158,(FIND(",",AD4158,1)-1)),"")</f>
        <v>Tower</v>
      </c>
      <c r="AF4158" s="51" t="s">
        <v>4439</v>
      </c>
    </row>
    <row r="4159" spans="30:32" x14ac:dyDescent="0.3">
      <c r="AD4159" s="44"/>
      <c r="AE4159" s="3" t="str">
        <f>IFERROR(LEFT(AD4159,(FIND(",",AD4159,1)-1)),"")</f>
        <v/>
      </c>
      <c r="AF4159" s="52"/>
    </row>
    <row r="4160" spans="30:32" x14ac:dyDescent="0.3">
      <c r="AD4160" s="43" t="s">
        <v>4440</v>
      </c>
      <c r="AE4160" s="3" t="str">
        <f>IFERROR(LEFT(AD4160,(FIND(",",AD4160,1)-1)),"")</f>
        <v>Towns</v>
      </c>
      <c r="AF4160" s="51" t="s">
        <v>4441</v>
      </c>
    </row>
    <row r="4161" spans="30:32" x14ac:dyDescent="0.3">
      <c r="AD4161" s="44"/>
      <c r="AE4161" s="3" t="str">
        <f>IFERROR(LEFT(AD4161,(FIND(",",AD4161,1)-1)),"")</f>
        <v/>
      </c>
      <c r="AF4161" s="52"/>
    </row>
    <row r="4162" spans="30:32" x14ac:dyDescent="0.3">
      <c r="AD4162" s="43" t="s">
        <v>4442</v>
      </c>
      <c r="AE4162" s="3" t="str">
        <f>IFERROR(LEFT(AD4162,(FIND(",",AD4162,1)-1)),"")</f>
        <v>Traficant</v>
      </c>
      <c r="AF4162" s="51" t="s">
        <v>4443</v>
      </c>
    </row>
    <row r="4163" spans="30:32" x14ac:dyDescent="0.3">
      <c r="AD4163" s="44"/>
      <c r="AE4163" s="3" t="str">
        <f>IFERROR(LEFT(AD4163,(FIND(",",AD4163,1)-1)),"")</f>
        <v/>
      </c>
      <c r="AF4163" s="52"/>
    </row>
    <row r="4164" spans="30:32" x14ac:dyDescent="0.3">
      <c r="AD4164" s="43" t="s">
        <v>4444</v>
      </c>
      <c r="AE4164" s="3" t="str">
        <f>IFERROR(LEFT(AD4164,(FIND(",",AD4164,1)-1)),"")</f>
        <v>Traxler</v>
      </c>
      <c r="AF4164" s="51" t="s">
        <v>4445</v>
      </c>
    </row>
    <row r="4165" spans="30:32" x14ac:dyDescent="0.3">
      <c r="AD4165" s="44"/>
      <c r="AE4165" s="3" t="str">
        <f>IFERROR(LEFT(AD4165,(FIND(",",AD4165,1)-1)),"")</f>
        <v/>
      </c>
      <c r="AF4165" s="52"/>
    </row>
    <row r="4166" spans="30:32" x14ac:dyDescent="0.3">
      <c r="AD4166" s="43" t="s">
        <v>4446</v>
      </c>
      <c r="AE4166" s="3" t="str">
        <f>IFERROR(LEFT(AD4166,(FIND(",",AD4166,1)-1)),"")</f>
        <v>Treen</v>
      </c>
      <c r="AF4166" s="51" t="s">
        <v>4447</v>
      </c>
    </row>
    <row r="4167" spans="30:32" x14ac:dyDescent="0.3">
      <c r="AD4167" s="44"/>
      <c r="AE4167" s="3" t="str">
        <f>IFERROR(LEFT(AD4167,(FIND(",",AD4167,1)-1)),"")</f>
        <v/>
      </c>
      <c r="AF4167" s="52"/>
    </row>
    <row r="4168" spans="30:32" x14ac:dyDescent="0.3">
      <c r="AD4168" s="43" t="s">
        <v>4448</v>
      </c>
      <c r="AE4168" s="3" t="str">
        <f>IFERROR(LEFT(AD4168,(FIND(",",AD4168,1)-1)),"")</f>
        <v>Trible</v>
      </c>
      <c r="AF4168" s="51" t="s">
        <v>4449</v>
      </c>
    </row>
    <row r="4169" spans="30:32" x14ac:dyDescent="0.3">
      <c r="AD4169" s="44"/>
      <c r="AE4169" s="3" t="str">
        <f>IFERROR(LEFT(AD4169,(FIND(",",AD4169,1)-1)),"")</f>
        <v/>
      </c>
      <c r="AF4169" s="52"/>
    </row>
    <row r="4170" spans="30:32" x14ac:dyDescent="0.3">
      <c r="AD4170" s="43" t="s">
        <v>4450</v>
      </c>
      <c r="AE4170" s="3" t="str">
        <f>IFERROR(LEFT(AD4170,(FIND(",",AD4170,1)-1)),"")</f>
        <v>Trott</v>
      </c>
      <c r="AF4170" s="51" t="s">
        <v>4451</v>
      </c>
    </row>
    <row r="4171" spans="30:32" x14ac:dyDescent="0.3">
      <c r="AD4171" s="44"/>
      <c r="AE4171" s="3" t="str">
        <f>IFERROR(LEFT(AD4171,(FIND(",",AD4171,1)-1)),"")</f>
        <v/>
      </c>
      <c r="AF4171" s="52"/>
    </row>
    <row r="4172" spans="30:32" x14ac:dyDescent="0.3">
      <c r="AD4172" s="43" t="s">
        <v>4452</v>
      </c>
      <c r="AE4172" s="3" t="str">
        <f>IFERROR(LEFT(AD4172,(FIND(",",AD4172,1)-1)),"")</f>
        <v>Tsongas</v>
      </c>
      <c r="AF4172" s="51" t="s">
        <v>4453</v>
      </c>
    </row>
    <row r="4173" spans="30:32" x14ac:dyDescent="0.3">
      <c r="AD4173" s="44"/>
      <c r="AE4173" s="3" t="str">
        <f>IFERROR(LEFT(AD4173,(FIND(",",AD4173,1)-1)),"")</f>
        <v/>
      </c>
      <c r="AF4173" s="52"/>
    </row>
    <row r="4174" spans="30:32" x14ac:dyDescent="0.3">
      <c r="AD4174" s="43" t="s">
        <v>4454</v>
      </c>
      <c r="AE4174" s="3" t="str">
        <f>IFERROR(LEFT(AD4174,(FIND(",",AD4174,1)-1)),"")</f>
        <v>Tsongas</v>
      </c>
      <c r="AF4174" s="51" t="s">
        <v>4455</v>
      </c>
    </row>
    <row r="4175" spans="30:32" x14ac:dyDescent="0.3">
      <c r="AD4175" s="44"/>
      <c r="AE4175" s="3" t="str">
        <f>IFERROR(LEFT(AD4175,(FIND(",",AD4175,1)-1)),"")</f>
        <v/>
      </c>
      <c r="AF4175" s="52"/>
    </row>
    <row r="4176" spans="30:32" ht="27.6" x14ac:dyDescent="0.3">
      <c r="AD4176" s="43" t="s">
        <v>4456</v>
      </c>
      <c r="AE4176" s="3" t="str">
        <f>IFERROR(LEFT(AD4176,(FIND(",",AD4176,1)-1)),"")</f>
        <v>Tucker</v>
      </c>
      <c r="AF4176" s="51" t="s">
        <v>4457</v>
      </c>
    </row>
    <row r="4177" spans="30:32" x14ac:dyDescent="0.3">
      <c r="AD4177" s="44"/>
      <c r="AE4177" s="3" t="str">
        <f>IFERROR(LEFT(AD4177,(FIND(",",AD4177,1)-1)),"")</f>
        <v/>
      </c>
      <c r="AF4177" s="52"/>
    </row>
    <row r="4178" spans="30:32" x14ac:dyDescent="0.3">
      <c r="AD4178" s="43" t="s">
        <v>4458</v>
      </c>
      <c r="AE4178" s="3" t="str">
        <f>IFERROR(LEFT(AD4178,(FIND(",",AD4178,1)-1)),"")</f>
        <v>Tucker</v>
      </c>
      <c r="AF4178" s="51" t="s">
        <v>4459</v>
      </c>
    </row>
    <row r="4179" spans="30:32" x14ac:dyDescent="0.3">
      <c r="AD4179" s="44"/>
      <c r="AE4179" s="3" t="str">
        <f>IFERROR(LEFT(AD4179,(FIND(",",AD4179,1)-1)),"")</f>
        <v/>
      </c>
      <c r="AF4179" s="52"/>
    </row>
    <row r="4180" spans="30:32" x14ac:dyDescent="0.3">
      <c r="AD4180" s="43" t="s">
        <v>4460</v>
      </c>
      <c r="AE4180" s="3" t="str">
        <f>IFERROR(LEFT(AD4180,(FIND(",",AD4180,1)-1)),"")</f>
        <v>Tunney</v>
      </c>
      <c r="AF4180" s="51" t="s">
        <v>4461</v>
      </c>
    </row>
    <row r="4181" spans="30:32" x14ac:dyDescent="0.3">
      <c r="AD4181" s="44"/>
      <c r="AE4181" s="3" t="str">
        <f>IFERROR(LEFT(AD4181,(FIND(",",AD4181,1)-1)),"")</f>
        <v/>
      </c>
      <c r="AF4181" s="52"/>
    </row>
    <row r="4182" spans="30:32" x14ac:dyDescent="0.3">
      <c r="AD4182" s="43" t="s">
        <v>4462</v>
      </c>
      <c r="AE4182" s="3" t="str">
        <f>IFERROR(LEFT(AD4182,(FIND(",",AD4182,1)-1)),"")</f>
        <v>Turner</v>
      </c>
      <c r="AF4182" s="51" t="s">
        <v>4463</v>
      </c>
    </row>
    <row r="4183" spans="30:32" x14ac:dyDescent="0.3">
      <c r="AD4183" s="44"/>
      <c r="AE4183" s="3" t="str">
        <f>IFERROR(LEFT(AD4183,(FIND(",",AD4183,1)-1)),"")</f>
        <v/>
      </c>
      <c r="AF4183" s="52"/>
    </row>
    <row r="4184" spans="30:32" x14ac:dyDescent="0.3">
      <c r="AD4184" s="43" t="s">
        <v>4464</v>
      </c>
      <c r="AE4184" s="3" t="str">
        <f>IFERROR(LEFT(AD4184,(FIND(",",AD4184,1)-1)),"")</f>
        <v>Turner</v>
      </c>
      <c r="AF4184" s="51" t="s">
        <v>4465</v>
      </c>
    </row>
    <row r="4185" spans="30:32" x14ac:dyDescent="0.3">
      <c r="AD4185" s="44"/>
      <c r="AE4185" s="3" t="str">
        <f>IFERROR(LEFT(AD4185,(FIND(",",AD4185,1)-1)),"")</f>
        <v/>
      </c>
      <c r="AF4185" s="52"/>
    </row>
    <row r="4186" spans="30:32" x14ac:dyDescent="0.3">
      <c r="AD4186" s="43" t="s">
        <v>4466</v>
      </c>
      <c r="AE4186" s="3" t="str">
        <f>IFERROR(LEFT(AD4186,(FIND(",",AD4186,1)-1)),"")</f>
        <v>Turner</v>
      </c>
      <c r="AF4186" s="51" t="s">
        <v>4467</v>
      </c>
    </row>
    <row r="4187" spans="30:32" x14ac:dyDescent="0.3">
      <c r="AD4187" s="44"/>
      <c r="AE4187" s="3" t="str">
        <f>IFERROR(LEFT(AD4187,(FIND(",",AD4187,1)-1)),"")</f>
        <v/>
      </c>
      <c r="AF4187" s="52"/>
    </row>
    <row r="4188" spans="30:32" x14ac:dyDescent="0.3">
      <c r="AD4188" s="43" t="s">
        <v>4468</v>
      </c>
      <c r="AE4188" s="3" t="str">
        <f>IFERROR(LEFT(AD4188,(FIND(",",AD4188,1)-1)),"")</f>
        <v>Udall</v>
      </c>
      <c r="AF4188" s="51" t="s">
        <v>4469</v>
      </c>
    </row>
    <row r="4189" spans="30:32" x14ac:dyDescent="0.3">
      <c r="AD4189" s="44"/>
      <c r="AE4189" s="3" t="str">
        <f>IFERROR(LEFT(AD4189,(FIND(",",AD4189,1)-1)),"")</f>
        <v/>
      </c>
      <c r="AF4189" s="52"/>
    </row>
    <row r="4190" spans="30:32" x14ac:dyDescent="0.3">
      <c r="AD4190" s="43" t="s">
        <v>4470</v>
      </c>
      <c r="AE4190" s="3" t="str">
        <f>IFERROR(LEFT(AD4190,(FIND(",",AD4190,1)-1)),"")</f>
        <v>Udall</v>
      </c>
      <c r="AF4190" s="51" t="s">
        <v>4471</v>
      </c>
    </row>
    <row r="4191" spans="30:32" x14ac:dyDescent="0.3">
      <c r="AD4191" s="44"/>
      <c r="AE4191" s="3" t="str">
        <f>IFERROR(LEFT(AD4191,(FIND(",",AD4191,1)-1)),"")</f>
        <v/>
      </c>
      <c r="AF4191" s="52"/>
    </row>
    <row r="4192" spans="30:32" x14ac:dyDescent="0.3">
      <c r="AD4192" s="43" t="s">
        <v>4472</v>
      </c>
      <c r="AE4192" s="3" t="str">
        <f>IFERROR(LEFT(AD4192,(FIND(",",AD4192,1)-1)),"")</f>
        <v>Udall</v>
      </c>
      <c r="AF4192" s="51" t="s">
        <v>4473</v>
      </c>
    </row>
    <row r="4193" spans="30:32" x14ac:dyDescent="0.3">
      <c r="AD4193" s="44"/>
      <c r="AE4193" s="3" t="str">
        <f>IFERROR(LEFT(AD4193,(FIND(",",AD4193,1)-1)),"")</f>
        <v/>
      </c>
      <c r="AF4193" s="52"/>
    </row>
    <row r="4194" spans="30:32" x14ac:dyDescent="0.3">
      <c r="AD4194" s="43" t="s">
        <v>4474</v>
      </c>
      <c r="AE4194" s="3" t="str">
        <f>IFERROR(LEFT(AD4194,(FIND(",",AD4194,1)-1)),"")</f>
        <v>Ullman</v>
      </c>
      <c r="AF4194" s="51" t="s">
        <v>4475</v>
      </c>
    </row>
    <row r="4195" spans="30:32" x14ac:dyDescent="0.3">
      <c r="AD4195" s="44"/>
      <c r="AE4195" s="3" t="str">
        <f>IFERROR(LEFT(AD4195,(FIND(",",AD4195,1)-1)),"")</f>
        <v/>
      </c>
      <c r="AF4195" s="52"/>
    </row>
    <row r="4196" spans="30:32" x14ac:dyDescent="0.3">
      <c r="AD4196" s="43" t="s">
        <v>4476</v>
      </c>
      <c r="AE4196" s="3" t="str">
        <f>IFERROR(LEFT(AD4196,(FIND(",",AD4196,1)-1)),"")</f>
        <v>Underwood</v>
      </c>
      <c r="AF4196" s="51" t="s">
        <v>4477</v>
      </c>
    </row>
    <row r="4197" spans="30:32" x14ac:dyDescent="0.3">
      <c r="AD4197" s="44"/>
      <c r="AE4197" s="3" t="str">
        <f>IFERROR(LEFT(AD4197,(FIND(",",AD4197,1)-1)),"")</f>
        <v/>
      </c>
      <c r="AF4197" s="52"/>
    </row>
    <row r="4198" spans="30:32" x14ac:dyDescent="0.3">
      <c r="AD4198" s="43" t="s">
        <v>4478</v>
      </c>
      <c r="AE4198" s="3" t="str">
        <f>IFERROR(LEFT(AD4198,(FIND(",",AD4198,1)-1)),"")</f>
        <v>Unsoeld</v>
      </c>
      <c r="AF4198" s="51" t="s">
        <v>4479</v>
      </c>
    </row>
    <row r="4199" spans="30:32" x14ac:dyDescent="0.3">
      <c r="AD4199" s="44"/>
      <c r="AE4199" s="3" t="str">
        <f>IFERROR(LEFT(AD4199,(FIND(",",AD4199,1)-1)),"")</f>
        <v/>
      </c>
      <c r="AF4199" s="52"/>
    </row>
    <row r="4200" spans="30:32" x14ac:dyDescent="0.3">
      <c r="AD4200" s="43" t="s">
        <v>4480</v>
      </c>
      <c r="AE4200" s="3" t="str">
        <f>IFERROR(LEFT(AD4200,(FIND(",",AD4200,1)-1)),"")</f>
        <v>Upton</v>
      </c>
      <c r="AF4200" s="51" t="s">
        <v>4481</v>
      </c>
    </row>
    <row r="4201" spans="30:32" x14ac:dyDescent="0.3">
      <c r="AD4201" s="44"/>
      <c r="AE4201" s="3" t="str">
        <f>IFERROR(LEFT(AD4201,(FIND(",",AD4201,1)-1)),"")</f>
        <v/>
      </c>
      <c r="AF4201" s="52"/>
    </row>
    <row r="4202" spans="30:32" x14ac:dyDescent="0.3">
      <c r="AD4202" s="43" t="s">
        <v>4482</v>
      </c>
      <c r="AE4202" s="3" t="str">
        <f>IFERROR(LEFT(AD4202,(FIND(",",AD4202,1)-1)),"")</f>
        <v>Valadao</v>
      </c>
      <c r="AF4202" s="51" t="s">
        <v>4483</v>
      </c>
    </row>
    <row r="4203" spans="30:32" x14ac:dyDescent="0.3">
      <c r="AD4203" s="44"/>
      <c r="AE4203" s="3" t="str">
        <f>IFERROR(LEFT(AD4203,(FIND(",",AD4203,1)-1)),"")</f>
        <v/>
      </c>
      <c r="AF4203" s="52"/>
    </row>
    <row r="4204" spans="30:32" x14ac:dyDescent="0.3">
      <c r="AD4204" s="43" t="s">
        <v>4484</v>
      </c>
      <c r="AE4204" s="3" t="str">
        <f>IFERROR(LEFT(AD4204,(FIND(",",AD4204,1)-1)),"")</f>
        <v>Valentine</v>
      </c>
      <c r="AF4204" s="51" t="s">
        <v>4485</v>
      </c>
    </row>
    <row r="4205" spans="30:32" x14ac:dyDescent="0.3">
      <c r="AD4205" s="44"/>
      <c r="AE4205" s="3" t="str">
        <f>IFERROR(LEFT(AD4205,(FIND(",",AD4205,1)-1)),"")</f>
        <v/>
      </c>
      <c r="AF4205" s="52"/>
    </row>
    <row r="4206" spans="30:32" x14ac:dyDescent="0.3">
      <c r="AD4206" s="43" t="s">
        <v>4486</v>
      </c>
      <c r="AE4206" s="3" t="str">
        <f>IFERROR(LEFT(AD4206,(FIND(",",AD4206,1)-1)),"")</f>
        <v>Van Deerlin</v>
      </c>
      <c r="AF4206" s="51" t="s">
        <v>4487</v>
      </c>
    </row>
    <row r="4207" spans="30:32" x14ac:dyDescent="0.3">
      <c r="AD4207" s="44"/>
      <c r="AE4207" s="3" t="str">
        <f>IFERROR(LEFT(AD4207,(FIND(",",AD4207,1)-1)),"")</f>
        <v/>
      </c>
      <c r="AF4207" s="52"/>
    </row>
    <row r="4208" spans="30:32" x14ac:dyDescent="0.3">
      <c r="AD4208" s="43" t="s">
        <v>4488</v>
      </c>
      <c r="AE4208" s="3" t="str">
        <f>IFERROR(LEFT(AD4208,(FIND(",",AD4208,1)-1)),"")</f>
        <v>Van Hollen</v>
      </c>
      <c r="AF4208" s="51" t="s">
        <v>4489</v>
      </c>
    </row>
    <row r="4209" spans="30:32" x14ac:dyDescent="0.3">
      <c r="AD4209" s="44"/>
      <c r="AE4209" s="3" t="str">
        <f>IFERROR(LEFT(AD4209,(FIND(",",AD4209,1)-1)),"")</f>
        <v/>
      </c>
      <c r="AF4209" s="52"/>
    </row>
    <row r="4210" spans="30:32" x14ac:dyDescent="0.3">
      <c r="AD4210" s="43" t="s">
        <v>4490</v>
      </c>
      <c r="AE4210" s="3" t="str">
        <f>IFERROR(LEFT(AD4210,(FIND(",",AD4210,1)-1)),"")</f>
        <v>Vander Jagt</v>
      </c>
      <c r="AF4210" s="51" t="s">
        <v>4491</v>
      </c>
    </row>
    <row r="4211" spans="30:32" x14ac:dyDescent="0.3">
      <c r="AD4211" s="44"/>
      <c r="AE4211" s="3" t="str">
        <f>IFERROR(LEFT(AD4211,(FIND(",",AD4211,1)-1)),"")</f>
        <v/>
      </c>
      <c r="AF4211" s="52"/>
    </row>
    <row r="4212" spans="30:32" x14ac:dyDescent="0.3">
      <c r="AD4212" s="43" t="s">
        <v>4492</v>
      </c>
      <c r="AE4212" s="3" t="str">
        <f>IFERROR(LEFT(AD4212,(FIND(",",AD4212,1)-1)),"")</f>
        <v>Vander Veen</v>
      </c>
      <c r="AF4212" s="51" t="s">
        <v>4493</v>
      </c>
    </row>
    <row r="4213" spans="30:32" x14ac:dyDescent="0.3">
      <c r="AD4213" s="44"/>
      <c r="AE4213" s="3" t="str">
        <f>IFERROR(LEFT(AD4213,(FIND(",",AD4213,1)-1)),"")</f>
        <v/>
      </c>
      <c r="AF4213" s="52"/>
    </row>
    <row r="4214" spans="30:32" x14ac:dyDescent="0.3">
      <c r="AD4214" s="43" t="s">
        <v>4494</v>
      </c>
      <c r="AE4214" s="3" t="str">
        <f>IFERROR(LEFT(AD4214,(FIND(",",AD4214,1)-1)),"")</f>
        <v>Vandergriff</v>
      </c>
      <c r="AF4214" s="51" t="s">
        <v>4495</v>
      </c>
    </row>
    <row r="4215" spans="30:32" x14ac:dyDescent="0.3">
      <c r="AD4215" s="44"/>
      <c r="AE4215" s="3" t="str">
        <f>IFERROR(LEFT(AD4215,(FIND(",",AD4215,1)-1)),"")</f>
        <v/>
      </c>
      <c r="AF4215" s="52"/>
    </row>
    <row r="4216" spans="30:32" x14ac:dyDescent="0.3">
      <c r="AD4216" s="43" t="s">
        <v>4496</v>
      </c>
      <c r="AE4216" s="3" t="str">
        <f>IFERROR(LEFT(AD4216,(FIND(",",AD4216,1)-1)),"")</f>
        <v>Vanik</v>
      </c>
      <c r="AF4216" s="51" t="s">
        <v>4497</v>
      </c>
    </row>
    <row r="4217" spans="30:32" x14ac:dyDescent="0.3">
      <c r="AD4217" s="44"/>
      <c r="AE4217" s="3" t="str">
        <f>IFERROR(LEFT(AD4217,(FIND(",",AD4217,1)-1)),"")</f>
        <v/>
      </c>
      <c r="AF4217" s="52"/>
    </row>
    <row r="4218" spans="30:32" x14ac:dyDescent="0.3">
      <c r="AD4218" s="43" t="s">
        <v>4498</v>
      </c>
      <c r="AE4218" s="3" t="str">
        <f>IFERROR(LEFT(AD4218,(FIND(",",AD4218,1)-1)),"")</f>
        <v>Vargas</v>
      </c>
      <c r="AF4218" s="51" t="s">
        <v>4499</v>
      </c>
    </row>
    <row r="4219" spans="30:32" x14ac:dyDescent="0.3">
      <c r="AD4219" s="44"/>
      <c r="AE4219" s="3" t="str">
        <f>IFERROR(LEFT(AD4219,(FIND(",",AD4219,1)-1)),"")</f>
        <v/>
      </c>
      <c r="AF4219" s="52"/>
    </row>
    <row r="4220" spans="30:32" x14ac:dyDescent="0.3">
      <c r="AD4220" s="43" t="s">
        <v>4500</v>
      </c>
      <c r="AE4220" s="3" t="str">
        <f>IFERROR(LEFT(AD4220,(FIND(",",AD4220,1)-1)),"")</f>
        <v>Veasey</v>
      </c>
      <c r="AF4220" s="51" t="s">
        <v>4501</v>
      </c>
    </row>
    <row r="4221" spans="30:32" x14ac:dyDescent="0.3">
      <c r="AD4221" s="44"/>
      <c r="AE4221" s="3" t="str">
        <f>IFERROR(LEFT(AD4221,(FIND(",",AD4221,1)-1)),"")</f>
        <v/>
      </c>
      <c r="AF4221" s="52"/>
    </row>
    <row r="4222" spans="30:32" x14ac:dyDescent="0.3">
      <c r="AD4222" s="43" t="s">
        <v>4502</v>
      </c>
      <c r="AE4222" s="3" t="str">
        <f>IFERROR(LEFT(AD4222,(FIND(",",AD4222,1)-1)),"")</f>
        <v>Vela</v>
      </c>
      <c r="AF4222" s="51" t="s">
        <v>4503</v>
      </c>
    </row>
    <row r="4223" spans="30:32" x14ac:dyDescent="0.3">
      <c r="AD4223" s="44"/>
      <c r="AE4223" s="3" t="str">
        <f>IFERROR(LEFT(AD4223,(FIND(",",AD4223,1)-1)),"")</f>
        <v/>
      </c>
      <c r="AF4223" s="52"/>
    </row>
    <row r="4224" spans="30:32" x14ac:dyDescent="0.3">
      <c r="AD4224" s="43" t="s">
        <v>4504</v>
      </c>
      <c r="AE4224" s="3" t="str">
        <f>IFERROR(LEFT(AD4224,(FIND(",",AD4224,1)-1)),"")</f>
        <v>Velazquez</v>
      </c>
      <c r="AF4224" s="51" t="s">
        <v>4505</v>
      </c>
    </row>
    <row r="4225" spans="30:32" x14ac:dyDescent="0.3">
      <c r="AD4225" s="44"/>
      <c r="AE4225" s="3" t="str">
        <f>IFERROR(LEFT(AD4225,(FIND(",",AD4225,1)-1)),"")</f>
        <v/>
      </c>
      <c r="AF4225" s="52"/>
    </row>
    <row r="4226" spans="30:32" x14ac:dyDescent="0.3">
      <c r="AD4226" s="43" t="s">
        <v>4506</v>
      </c>
      <c r="AE4226" s="3" t="str">
        <f>IFERROR(LEFT(AD4226,(FIND(",",AD4226,1)-1)),"")</f>
        <v>Vento</v>
      </c>
      <c r="AF4226" s="51" t="s">
        <v>4507</v>
      </c>
    </row>
    <row r="4227" spans="30:32" x14ac:dyDescent="0.3">
      <c r="AD4227" s="44"/>
      <c r="AE4227" s="3" t="str">
        <f>IFERROR(LEFT(AD4227,(FIND(",",AD4227,1)-1)),"")</f>
        <v/>
      </c>
      <c r="AF4227" s="52"/>
    </row>
    <row r="4228" spans="30:32" x14ac:dyDescent="0.3">
      <c r="AD4228" s="43" t="s">
        <v>4508</v>
      </c>
      <c r="AE4228" s="3" t="str">
        <f>IFERROR(LEFT(AD4228,(FIND(",",AD4228,1)-1)),"")</f>
        <v>Veysey</v>
      </c>
      <c r="AF4228" s="51" t="s">
        <v>4509</v>
      </c>
    </row>
    <row r="4229" spans="30:32" x14ac:dyDescent="0.3">
      <c r="AD4229" s="44"/>
      <c r="AE4229" s="3" t="str">
        <f>IFERROR(LEFT(AD4229,(FIND(",",AD4229,1)-1)),"")</f>
        <v/>
      </c>
      <c r="AF4229" s="52"/>
    </row>
    <row r="4230" spans="30:32" x14ac:dyDescent="0.3">
      <c r="AD4230" s="43" t="s">
        <v>4510</v>
      </c>
      <c r="AE4230" s="3" t="str">
        <f>IFERROR(LEFT(AD4230,(FIND(",",AD4230,1)-1)),"")</f>
        <v>Vigorito</v>
      </c>
      <c r="AF4230" s="51" t="s">
        <v>4511</v>
      </c>
    </row>
    <row r="4231" spans="30:32" x14ac:dyDescent="0.3">
      <c r="AD4231" s="44"/>
      <c r="AE4231" s="3" t="str">
        <f>IFERROR(LEFT(AD4231,(FIND(",",AD4231,1)-1)),"")</f>
        <v/>
      </c>
      <c r="AF4231" s="52"/>
    </row>
    <row r="4232" spans="30:32" x14ac:dyDescent="0.3">
      <c r="AD4232" s="43" t="s">
        <v>4512</v>
      </c>
      <c r="AE4232" s="3" t="str">
        <f>IFERROR(LEFT(AD4232,(FIND(",",AD4232,1)-1)),"")</f>
        <v>Visclosky</v>
      </c>
      <c r="AF4232" s="51" t="s">
        <v>4513</v>
      </c>
    </row>
    <row r="4233" spans="30:32" x14ac:dyDescent="0.3">
      <c r="AD4233" s="44"/>
      <c r="AE4233" s="3" t="str">
        <f>IFERROR(LEFT(AD4233,(FIND(",",AD4233,1)-1)),"")</f>
        <v/>
      </c>
      <c r="AF4233" s="52"/>
    </row>
    <row r="4234" spans="30:32" x14ac:dyDescent="0.3">
      <c r="AD4234" s="43" t="s">
        <v>4514</v>
      </c>
      <c r="AE4234" s="3" t="str">
        <f>IFERROR(LEFT(AD4234,(FIND(",",AD4234,1)-1)),"")</f>
        <v>Vitter</v>
      </c>
      <c r="AF4234" s="51" t="s">
        <v>4515</v>
      </c>
    </row>
    <row r="4235" spans="30:32" x14ac:dyDescent="0.3">
      <c r="AD4235" s="44"/>
      <c r="AE4235" s="3" t="str">
        <f>IFERROR(LEFT(AD4235,(FIND(",",AD4235,1)-1)),"")</f>
        <v/>
      </c>
      <c r="AF4235" s="52"/>
    </row>
    <row r="4236" spans="30:32" x14ac:dyDescent="0.3">
      <c r="AD4236" s="43" t="s">
        <v>4516</v>
      </c>
      <c r="AE4236" s="3" t="str">
        <f>IFERROR(LEFT(AD4236,(FIND(",",AD4236,1)-1)),"")</f>
        <v>Voinovich</v>
      </c>
      <c r="AF4236" s="51" t="s">
        <v>4517</v>
      </c>
    </row>
    <row r="4237" spans="30:32" x14ac:dyDescent="0.3">
      <c r="AD4237" s="44"/>
      <c r="AE4237" s="3" t="str">
        <f>IFERROR(LEFT(AD4237,(FIND(",",AD4237,1)-1)),"")</f>
        <v/>
      </c>
      <c r="AF4237" s="52"/>
    </row>
    <row r="4238" spans="30:32" x14ac:dyDescent="0.3">
      <c r="AD4238" s="43" t="s">
        <v>4518</v>
      </c>
      <c r="AE4238" s="3" t="str">
        <f>IFERROR(LEFT(AD4238,(FIND(",",AD4238,1)-1)),"")</f>
        <v>Volkmer</v>
      </c>
      <c r="AF4238" s="51" t="s">
        <v>4519</v>
      </c>
    </row>
    <row r="4239" spans="30:32" x14ac:dyDescent="0.3">
      <c r="AD4239" s="44"/>
      <c r="AE4239" s="3" t="str">
        <f>IFERROR(LEFT(AD4239,(FIND(",",AD4239,1)-1)),"")</f>
        <v/>
      </c>
      <c r="AF4239" s="52"/>
    </row>
    <row r="4240" spans="30:32" x14ac:dyDescent="0.3">
      <c r="AD4240" s="43" t="s">
        <v>4520</v>
      </c>
      <c r="AE4240" s="3" t="str">
        <f>IFERROR(LEFT(AD4240,(FIND(",",AD4240,1)-1)),"")</f>
        <v>Vucanovich</v>
      </c>
      <c r="AF4240" s="51" t="s">
        <v>4521</v>
      </c>
    </row>
    <row r="4241" spans="30:32" x14ac:dyDescent="0.3">
      <c r="AD4241" s="44"/>
      <c r="AE4241" s="3" t="str">
        <f>IFERROR(LEFT(AD4241,(FIND(",",AD4241,1)-1)),"")</f>
        <v/>
      </c>
      <c r="AF4241" s="52"/>
    </row>
    <row r="4242" spans="30:32" x14ac:dyDescent="0.3">
      <c r="AD4242" s="43" t="s">
        <v>4522</v>
      </c>
      <c r="AE4242" s="3" t="str">
        <f>IFERROR(LEFT(AD4242,(FIND(",",AD4242,1)-1)),"")</f>
        <v>Waggonner</v>
      </c>
      <c r="AF4242" s="51" t="s">
        <v>4523</v>
      </c>
    </row>
    <row r="4243" spans="30:32" x14ac:dyDescent="0.3">
      <c r="AD4243" s="44"/>
      <c r="AE4243" s="3" t="str">
        <f>IFERROR(LEFT(AD4243,(FIND(",",AD4243,1)-1)),"")</f>
        <v/>
      </c>
      <c r="AF4243" s="52"/>
    </row>
    <row r="4244" spans="30:32" x14ac:dyDescent="0.3">
      <c r="AD4244" s="43" t="s">
        <v>4524</v>
      </c>
      <c r="AE4244" s="3" t="str">
        <f>IFERROR(LEFT(AD4244,(FIND(",",AD4244,1)-1)),"")</f>
        <v>Wagner</v>
      </c>
      <c r="AF4244" s="51" t="s">
        <v>4525</v>
      </c>
    </row>
    <row r="4245" spans="30:32" x14ac:dyDescent="0.3">
      <c r="AD4245" s="44"/>
      <c r="AE4245" s="3" t="str">
        <f>IFERROR(LEFT(AD4245,(FIND(",",AD4245,1)-1)),"")</f>
        <v/>
      </c>
      <c r="AF4245" s="52"/>
    </row>
    <row r="4246" spans="30:32" x14ac:dyDescent="0.3">
      <c r="AD4246" s="43" t="s">
        <v>4526</v>
      </c>
      <c r="AE4246" s="3" t="str">
        <f>IFERROR(LEFT(AD4246,(FIND(",",AD4246,1)-1)),"")</f>
        <v>Walberg</v>
      </c>
      <c r="AF4246" s="51" t="s">
        <v>4527</v>
      </c>
    </row>
    <row r="4247" spans="30:32" x14ac:dyDescent="0.3">
      <c r="AD4247" s="44"/>
      <c r="AE4247" s="3" t="str">
        <f>IFERROR(LEFT(AD4247,(FIND(",",AD4247,1)-1)),"")</f>
        <v/>
      </c>
      <c r="AF4247" s="52"/>
    </row>
    <row r="4248" spans="30:32" x14ac:dyDescent="0.3">
      <c r="AD4248" s="43" t="s">
        <v>4528</v>
      </c>
      <c r="AE4248" s="3" t="str">
        <f>IFERROR(LEFT(AD4248,(FIND(",",AD4248,1)-1)),"")</f>
        <v>Walden</v>
      </c>
      <c r="AF4248" s="51" t="s">
        <v>4529</v>
      </c>
    </row>
    <row r="4249" spans="30:32" x14ac:dyDescent="0.3">
      <c r="AD4249" s="44"/>
      <c r="AE4249" s="3" t="str">
        <f>IFERROR(LEFT(AD4249,(FIND(",",AD4249,1)-1)),"")</f>
        <v/>
      </c>
      <c r="AF4249" s="52"/>
    </row>
    <row r="4250" spans="30:32" x14ac:dyDescent="0.3">
      <c r="AD4250" s="43" t="s">
        <v>4530</v>
      </c>
      <c r="AE4250" s="3" t="str">
        <f>IFERROR(LEFT(AD4250,(FIND(",",AD4250,1)-1)),"")</f>
        <v>Waldholtz</v>
      </c>
      <c r="AF4250" s="51" t="s">
        <v>4531</v>
      </c>
    </row>
    <row r="4251" spans="30:32" x14ac:dyDescent="0.3">
      <c r="AD4251" s="44"/>
      <c r="AE4251" s="3" t="str">
        <f>IFERROR(LEFT(AD4251,(FIND(",",AD4251,1)-1)),"")</f>
        <v/>
      </c>
      <c r="AF4251" s="52"/>
    </row>
    <row r="4252" spans="30:32" x14ac:dyDescent="0.3">
      <c r="AD4252" s="43" t="s">
        <v>4532</v>
      </c>
      <c r="AE4252" s="3" t="str">
        <f>IFERROR(LEFT(AD4252,(FIND(",",AD4252,1)-1)),"")</f>
        <v>Waldie</v>
      </c>
      <c r="AF4252" s="51" t="s">
        <v>4533</v>
      </c>
    </row>
    <row r="4253" spans="30:32" x14ac:dyDescent="0.3">
      <c r="AD4253" s="44"/>
      <c r="AE4253" s="3" t="str">
        <f>IFERROR(LEFT(AD4253,(FIND(",",AD4253,1)-1)),"")</f>
        <v/>
      </c>
      <c r="AF4253" s="52"/>
    </row>
    <row r="4254" spans="30:32" x14ac:dyDescent="0.3">
      <c r="AD4254" s="43" t="s">
        <v>4534</v>
      </c>
      <c r="AE4254" s="3" t="str">
        <f>IFERROR(LEFT(AD4254,(FIND(",",AD4254,1)-1)),"")</f>
        <v>Waldon</v>
      </c>
      <c r="AF4254" s="51" t="s">
        <v>4535</v>
      </c>
    </row>
    <row r="4255" spans="30:32" x14ac:dyDescent="0.3">
      <c r="AD4255" s="44"/>
      <c r="AE4255" s="3" t="str">
        <f>IFERROR(LEFT(AD4255,(FIND(",",AD4255,1)-1)),"")</f>
        <v/>
      </c>
      <c r="AF4255" s="52"/>
    </row>
    <row r="4256" spans="30:32" x14ac:dyDescent="0.3">
      <c r="AD4256" s="43" t="s">
        <v>4536</v>
      </c>
      <c r="AE4256" s="3" t="str">
        <f>IFERROR(LEFT(AD4256,(FIND(",",AD4256,1)-1)),"")</f>
        <v>Walgren</v>
      </c>
      <c r="AF4256" s="51" t="s">
        <v>4537</v>
      </c>
    </row>
    <row r="4257" spans="30:32" x14ac:dyDescent="0.3">
      <c r="AD4257" s="44"/>
      <c r="AE4257" s="3" t="str">
        <f>IFERROR(LEFT(AD4257,(FIND(",",AD4257,1)-1)),"")</f>
        <v/>
      </c>
      <c r="AF4257" s="52"/>
    </row>
    <row r="4258" spans="30:32" x14ac:dyDescent="0.3">
      <c r="AD4258" s="43" t="s">
        <v>4538</v>
      </c>
      <c r="AE4258" s="3" t="str">
        <f>IFERROR(LEFT(AD4258,(FIND(",",AD4258,1)-1)),"")</f>
        <v>Walker</v>
      </c>
      <c r="AF4258" s="51" t="s">
        <v>4539</v>
      </c>
    </row>
    <row r="4259" spans="30:32" x14ac:dyDescent="0.3">
      <c r="AD4259" s="44"/>
      <c r="AE4259" s="3" t="str">
        <f>IFERROR(LEFT(AD4259,(FIND(",",AD4259,1)-1)),"")</f>
        <v/>
      </c>
      <c r="AF4259" s="52"/>
    </row>
    <row r="4260" spans="30:32" x14ac:dyDescent="0.3">
      <c r="AD4260" s="43" t="s">
        <v>4540</v>
      </c>
      <c r="AE4260" s="3" t="str">
        <f>IFERROR(LEFT(AD4260,(FIND(",",AD4260,1)-1)),"")</f>
        <v>Walker</v>
      </c>
      <c r="AF4260" s="51" t="s">
        <v>4541</v>
      </c>
    </row>
    <row r="4261" spans="30:32" x14ac:dyDescent="0.3">
      <c r="AD4261" s="44"/>
      <c r="AE4261" s="3" t="str">
        <f>IFERROR(LEFT(AD4261,(FIND(",",AD4261,1)-1)),"")</f>
        <v/>
      </c>
      <c r="AF4261" s="52"/>
    </row>
    <row r="4262" spans="30:32" x14ac:dyDescent="0.3">
      <c r="AD4262" s="43" t="s">
        <v>4542</v>
      </c>
      <c r="AE4262" s="3" t="str">
        <f>IFERROR(LEFT(AD4262,(FIND(",",AD4262,1)-1)),"")</f>
        <v>Wallop</v>
      </c>
      <c r="AF4262" s="51" t="s">
        <v>4543</v>
      </c>
    </row>
    <row r="4263" spans="30:32" x14ac:dyDescent="0.3">
      <c r="AD4263" s="44"/>
      <c r="AE4263" s="3" t="str">
        <f>IFERROR(LEFT(AD4263,(FIND(",",AD4263,1)-1)),"")</f>
        <v/>
      </c>
      <c r="AF4263" s="52"/>
    </row>
    <row r="4264" spans="30:32" x14ac:dyDescent="0.3">
      <c r="AD4264" s="43" t="s">
        <v>4544</v>
      </c>
      <c r="AE4264" s="3" t="str">
        <f>IFERROR(LEFT(AD4264,(FIND(",",AD4264,1)-1)),"")</f>
        <v>Walorski</v>
      </c>
      <c r="AF4264" s="51" t="s">
        <v>4545</v>
      </c>
    </row>
    <row r="4265" spans="30:32" x14ac:dyDescent="0.3">
      <c r="AD4265" s="44"/>
      <c r="AE4265" s="3" t="str">
        <f>IFERROR(LEFT(AD4265,(FIND(",",AD4265,1)-1)),"")</f>
        <v/>
      </c>
      <c r="AF4265" s="52"/>
    </row>
    <row r="4266" spans="30:32" x14ac:dyDescent="0.3">
      <c r="AD4266" s="43" t="s">
        <v>4546</v>
      </c>
      <c r="AE4266" s="3" t="str">
        <f>IFERROR(LEFT(AD4266,(FIND(",",AD4266,1)-1)),"")</f>
        <v>Walsh</v>
      </c>
      <c r="AF4266" s="51" t="s">
        <v>4547</v>
      </c>
    </row>
    <row r="4267" spans="30:32" x14ac:dyDescent="0.3">
      <c r="AD4267" s="44"/>
      <c r="AE4267" s="3" t="str">
        <f>IFERROR(LEFT(AD4267,(FIND(",",AD4267,1)-1)),"")</f>
        <v/>
      </c>
      <c r="AF4267" s="52"/>
    </row>
    <row r="4268" spans="30:32" x14ac:dyDescent="0.3">
      <c r="AD4268" s="43" t="s">
        <v>4548</v>
      </c>
      <c r="AE4268" s="3" t="str">
        <f>IFERROR(LEFT(AD4268,(FIND(",",AD4268,1)-1)),"")</f>
        <v>Walsh</v>
      </c>
      <c r="AF4268" s="51" t="s">
        <v>4549</v>
      </c>
    </row>
    <row r="4269" spans="30:32" x14ac:dyDescent="0.3">
      <c r="AD4269" s="44"/>
      <c r="AE4269" s="3" t="str">
        <f>IFERROR(LEFT(AD4269,(FIND(",",AD4269,1)-1)),"")</f>
        <v/>
      </c>
      <c r="AF4269" s="52"/>
    </row>
    <row r="4270" spans="30:32" x14ac:dyDescent="0.3">
      <c r="AD4270" s="43" t="s">
        <v>4550</v>
      </c>
      <c r="AE4270" s="3" t="str">
        <f>IFERROR(LEFT(AD4270,(FIND(",",AD4270,1)-1)),"")</f>
        <v>Walsh</v>
      </c>
      <c r="AF4270" s="51" t="s">
        <v>4551</v>
      </c>
    </row>
    <row r="4271" spans="30:32" x14ac:dyDescent="0.3">
      <c r="AD4271" s="44"/>
      <c r="AE4271" s="3" t="str">
        <f>IFERROR(LEFT(AD4271,(FIND(",",AD4271,1)-1)),"")</f>
        <v/>
      </c>
      <c r="AF4271" s="52"/>
    </row>
    <row r="4272" spans="30:32" x14ac:dyDescent="0.3">
      <c r="AD4272" s="43" t="s">
        <v>4552</v>
      </c>
      <c r="AE4272" s="3" t="str">
        <f>IFERROR(LEFT(AD4272,(FIND(",",AD4272,1)-1)),"")</f>
        <v>Walsh</v>
      </c>
      <c r="AF4272" s="51" t="s">
        <v>4553</v>
      </c>
    </row>
    <row r="4273" spans="30:32" x14ac:dyDescent="0.3">
      <c r="AD4273" s="44"/>
      <c r="AE4273" s="3" t="str">
        <f>IFERROR(LEFT(AD4273,(FIND(",",AD4273,1)-1)),"")</f>
        <v/>
      </c>
      <c r="AF4273" s="52"/>
    </row>
    <row r="4274" spans="30:32" x14ac:dyDescent="0.3">
      <c r="AD4274" s="43" t="s">
        <v>4554</v>
      </c>
      <c r="AE4274" s="3" t="str">
        <f>IFERROR(LEFT(AD4274,(FIND(",",AD4274,1)-1)),"")</f>
        <v>Walters</v>
      </c>
      <c r="AF4274" s="51" t="s">
        <v>4555</v>
      </c>
    </row>
    <row r="4275" spans="30:32" x14ac:dyDescent="0.3">
      <c r="AD4275" s="44"/>
      <c r="AE4275" s="3" t="str">
        <f>IFERROR(LEFT(AD4275,(FIND(",",AD4275,1)-1)),"")</f>
        <v/>
      </c>
      <c r="AF4275" s="52"/>
    </row>
    <row r="4276" spans="30:32" x14ac:dyDescent="0.3">
      <c r="AD4276" s="43" t="s">
        <v>4556</v>
      </c>
      <c r="AE4276" s="3" t="str">
        <f>IFERROR(LEFT(AD4276,(FIND(",",AD4276,1)-1)),"")</f>
        <v>Walz</v>
      </c>
      <c r="AF4276" s="51" t="s">
        <v>4557</v>
      </c>
    </row>
    <row r="4277" spans="30:32" x14ac:dyDescent="0.3">
      <c r="AD4277" s="44"/>
      <c r="AE4277" s="3" t="str">
        <f>IFERROR(LEFT(AD4277,(FIND(",",AD4277,1)-1)),"")</f>
        <v/>
      </c>
      <c r="AF4277" s="52"/>
    </row>
    <row r="4278" spans="30:32" x14ac:dyDescent="0.3">
      <c r="AD4278" s="43" t="s">
        <v>4558</v>
      </c>
      <c r="AE4278" s="3" t="str">
        <f>IFERROR(LEFT(AD4278,(FIND(",",AD4278,1)-1)),"")</f>
        <v>Wamp</v>
      </c>
      <c r="AF4278" s="51" t="s">
        <v>4559</v>
      </c>
    </row>
    <row r="4279" spans="30:32" x14ac:dyDescent="0.3">
      <c r="AD4279" s="44"/>
      <c r="AE4279" s="3" t="str">
        <f>IFERROR(LEFT(AD4279,(FIND(",",AD4279,1)-1)),"")</f>
        <v/>
      </c>
      <c r="AF4279" s="52"/>
    </row>
    <row r="4280" spans="30:32" x14ac:dyDescent="0.3">
      <c r="AD4280" s="43" t="s">
        <v>4560</v>
      </c>
      <c r="AE4280" s="3" t="str">
        <f>IFERROR(LEFT(AD4280,(FIND(",",AD4280,1)-1)),"")</f>
        <v>Wampler</v>
      </c>
      <c r="AF4280" s="51" t="s">
        <v>4561</v>
      </c>
    </row>
    <row r="4281" spans="30:32" x14ac:dyDescent="0.3">
      <c r="AD4281" s="44"/>
      <c r="AE4281" s="3" t="str">
        <f>IFERROR(LEFT(AD4281,(FIND(",",AD4281,1)-1)),"")</f>
        <v/>
      </c>
      <c r="AF4281" s="52"/>
    </row>
    <row r="4282" spans="30:32" x14ac:dyDescent="0.3">
      <c r="AD4282" s="43" t="s">
        <v>4562</v>
      </c>
      <c r="AE4282" s="3" t="str">
        <f>IFERROR(LEFT(AD4282,(FIND(",",AD4282,1)-1)),"")</f>
        <v>Ward</v>
      </c>
      <c r="AF4282" s="51" t="s">
        <v>4563</v>
      </c>
    </row>
    <row r="4283" spans="30:32" x14ac:dyDescent="0.3">
      <c r="AD4283" s="44"/>
      <c r="AE4283" s="3" t="str">
        <f>IFERROR(LEFT(AD4283,(FIND(",",AD4283,1)-1)),"")</f>
        <v/>
      </c>
      <c r="AF4283" s="52"/>
    </row>
    <row r="4284" spans="30:32" x14ac:dyDescent="0.3">
      <c r="AD4284" s="43" t="s">
        <v>4564</v>
      </c>
      <c r="AE4284" s="3" t="str">
        <f>IFERROR(LEFT(AD4284,(FIND(",",AD4284,1)-1)),"")</f>
        <v>Ware</v>
      </c>
      <c r="AF4284" s="51" t="s">
        <v>4565</v>
      </c>
    </row>
    <row r="4285" spans="30:32" x14ac:dyDescent="0.3">
      <c r="AD4285" s="44"/>
      <c r="AE4285" s="3" t="str">
        <f>IFERROR(LEFT(AD4285,(FIND(",",AD4285,1)-1)),"")</f>
        <v/>
      </c>
      <c r="AF4285" s="52"/>
    </row>
    <row r="4286" spans="30:32" x14ac:dyDescent="0.3">
      <c r="AD4286" s="43" t="s">
        <v>4566</v>
      </c>
      <c r="AE4286" s="3" t="str">
        <f>IFERROR(LEFT(AD4286,(FIND(",",AD4286,1)-1)),"")</f>
        <v>Warner</v>
      </c>
      <c r="AF4286" s="51" t="s">
        <v>4567</v>
      </c>
    </row>
    <row r="4287" spans="30:32" x14ac:dyDescent="0.3">
      <c r="AD4287" s="44"/>
      <c r="AE4287" s="3" t="str">
        <f>IFERROR(LEFT(AD4287,(FIND(",",AD4287,1)-1)),"")</f>
        <v/>
      </c>
      <c r="AF4287" s="52"/>
    </row>
    <row r="4288" spans="30:32" x14ac:dyDescent="0.3">
      <c r="AD4288" s="43" t="s">
        <v>4568</v>
      </c>
      <c r="AE4288" s="3" t="str">
        <f>IFERROR(LEFT(AD4288,(FIND(",",AD4288,1)-1)),"")</f>
        <v>Warner</v>
      </c>
      <c r="AF4288" s="51" t="s">
        <v>4569</v>
      </c>
    </row>
    <row r="4289" spans="30:32" x14ac:dyDescent="0.3">
      <c r="AD4289" s="44"/>
      <c r="AE4289" s="3" t="str">
        <f>IFERROR(LEFT(AD4289,(FIND(",",AD4289,1)-1)),"")</f>
        <v/>
      </c>
      <c r="AF4289" s="52"/>
    </row>
    <row r="4290" spans="30:32" x14ac:dyDescent="0.3">
      <c r="AD4290" s="43" t="s">
        <v>4570</v>
      </c>
      <c r="AE4290" s="3" t="str">
        <f>IFERROR(LEFT(AD4290,(FIND(",",AD4290,1)-1)),"")</f>
        <v>Warren</v>
      </c>
      <c r="AF4290" s="51" t="s">
        <v>4571</v>
      </c>
    </row>
    <row r="4291" spans="30:32" x14ac:dyDescent="0.3">
      <c r="AD4291" s="44"/>
      <c r="AE4291" s="3" t="str">
        <f>IFERROR(LEFT(AD4291,(FIND(",",AD4291,1)-1)),"")</f>
        <v/>
      </c>
      <c r="AF4291" s="52"/>
    </row>
    <row r="4292" spans="30:32" x14ac:dyDescent="0.3">
      <c r="AD4292" s="43" t="s">
        <v>4572</v>
      </c>
      <c r="AE4292" s="3" t="str">
        <f>IFERROR(LEFT(AD4292,(FIND(",",AD4292,1)-1)),"")</f>
        <v>Washington</v>
      </c>
      <c r="AF4292" s="51" t="s">
        <v>4573</v>
      </c>
    </row>
    <row r="4293" spans="30:32" x14ac:dyDescent="0.3">
      <c r="AD4293" s="44"/>
      <c r="AE4293" s="3" t="str">
        <f>IFERROR(LEFT(AD4293,(FIND(",",AD4293,1)-1)),"")</f>
        <v/>
      </c>
      <c r="AF4293" s="52"/>
    </row>
    <row r="4294" spans="30:32" x14ac:dyDescent="0.3">
      <c r="AD4294" s="43" t="s">
        <v>4574</v>
      </c>
      <c r="AE4294" s="3" t="str">
        <f>IFERROR(LEFT(AD4294,(FIND(",",AD4294,1)-1)),"")</f>
        <v>Washington</v>
      </c>
      <c r="AF4294" s="51" t="s">
        <v>4575</v>
      </c>
    </row>
    <row r="4295" spans="30:32" x14ac:dyDescent="0.3">
      <c r="AD4295" s="44"/>
      <c r="AE4295" s="3" t="str">
        <f>IFERROR(LEFT(AD4295,(FIND(",",AD4295,1)-1)),"")</f>
        <v/>
      </c>
      <c r="AF4295" s="52"/>
    </row>
    <row r="4296" spans="30:32" ht="27.6" x14ac:dyDescent="0.3">
      <c r="AD4296" s="43" t="s">
        <v>4576</v>
      </c>
      <c r="AE4296" s="3" t="str">
        <f>IFERROR(LEFT(AD4296,(FIND(",",AD4296,1)-1)),"")</f>
        <v>Wasserman Schultz</v>
      </c>
      <c r="AF4296" s="51" t="s">
        <v>4577</v>
      </c>
    </row>
    <row r="4297" spans="30:32" x14ac:dyDescent="0.3">
      <c r="AD4297" s="44"/>
      <c r="AE4297" s="3" t="str">
        <f>IFERROR(LEFT(AD4297,(FIND(",",AD4297,1)-1)),"")</f>
        <v/>
      </c>
      <c r="AF4297" s="52"/>
    </row>
    <row r="4298" spans="30:32" x14ac:dyDescent="0.3">
      <c r="AD4298" s="43" t="s">
        <v>4578</v>
      </c>
      <c r="AE4298" s="3" t="str">
        <f>IFERROR(LEFT(AD4298,(FIND(",",AD4298,1)-1)),"")</f>
        <v>Waters</v>
      </c>
      <c r="AF4298" s="51" t="s">
        <v>4579</v>
      </c>
    </row>
    <row r="4299" spans="30:32" x14ac:dyDescent="0.3">
      <c r="AD4299" s="44"/>
      <c r="AE4299" s="3" t="str">
        <f>IFERROR(LEFT(AD4299,(FIND(",",AD4299,1)-1)),"")</f>
        <v/>
      </c>
      <c r="AF4299" s="52"/>
    </row>
    <row r="4300" spans="30:32" x14ac:dyDescent="0.3">
      <c r="AD4300" s="43" t="s">
        <v>4580</v>
      </c>
      <c r="AE4300" s="3" t="str">
        <f>IFERROR(LEFT(AD4300,(FIND(",",AD4300,1)-1)),"")</f>
        <v>Watkins</v>
      </c>
      <c r="AF4300" s="51" t="s">
        <v>4581</v>
      </c>
    </row>
    <row r="4301" spans="30:32" x14ac:dyDescent="0.3">
      <c r="AD4301" s="44"/>
      <c r="AE4301" s="3" t="str">
        <f>IFERROR(LEFT(AD4301,(FIND(",",AD4301,1)-1)),"")</f>
        <v/>
      </c>
      <c r="AF4301" s="52"/>
    </row>
    <row r="4302" spans="30:32" ht="27.6" x14ac:dyDescent="0.3">
      <c r="AD4302" s="43" t="s">
        <v>4582</v>
      </c>
      <c r="AE4302" s="3" t="str">
        <f>IFERROR(LEFT(AD4302,(FIND(",",AD4302,1)-1)),"")</f>
        <v>Watson Coleman</v>
      </c>
      <c r="AF4302" s="51" t="s">
        <v>4583</v>
      </c>
    </row>
    <row r="4303" spans="30:32" x14ac:dyDescent="0.3">
      <c r="AD4303" s="44"/>
      <c r="AE4303" s="3" t="str">
        <f>IFERROR(LEFT(AD4303,(FIND(",",AD4303,1)-1)),"")</f>
        <v/>
      </c>
      <c r="AF4303" s="52"/>
    </row>
    <row r="4304" spans="30:32" x14ac:dyDescent="0.3">
      <c r="AD4304" s="43" t="s">
        <v>4584</v>
      </c>
      <c r="AE4304" s="3" t="str">
        <f>IFERROR(LEFT(AD4304,(FIND(",",AD4304,1)-1)),"")</f>
        <v>Watson</v>
      </c>
      <c r="AF4304" s="51" t="s">
        <v>4585</v>
      </c>
    </row>
    <row r="4305" spans="30:32" x14ac:dyDescent="0.3">
      <c r="AD4305" s="44"/>
      <c r="AE4305" s="3" t="str">
        <f>IFERROR(LEFT(AD4305,(FIND(",",AD4305,1)-1)),"")</f>
        <v/>
      </c>
      <c r="AF4305" s="52"/>
    </row>
    <row r="4306" spans="30:32" x14ac:dyDescent="0.3">
      <c r="AD4306" s="43" t="s">
        <v>4586</v>
      </c>
      <c r="AE4306" s="3" t="str">
        <f>IFERROR(LEFT(AD4306,(FIND(",",AD4306,1)-1)),"")</f>
        <v>Watt</v>
      </c>
      <c r="AF4306" s="51" t="s">
        <v>4587</v>
      </c>
    </row>
    <row r="4307" spans="30:32" x14ac:dyDescent="0.3">
      <c r="AD4307" s="44"/>
      <c r="AE4307" s="3" t="str">
        <f>IFERROR(LEFT(AD4307,(FIND(",",AD4307,1)-1)),"")</f>
        <v/>
      </c>
      <c r="AF4307" s="52"/>
    </row>
    <row r="4308" spans="30:32" x14ac:dyDescent="0.3">
      <c r="AD4308" s="43" t="s">
        <v>4588</v>
      </c>
      <c r="AE4308" s="3" t="str">
        <f>IFERROR(LEFT(AD4308,(FIND(",",AD4308,1)-1)),"")</f>
        <v>Watts</v>
      </c>
      <c r="AF4308" s="51" t="s">
        <v>4589</v>
      </c>
    </row>
    <row r="4309" spans="30:32" x14ac:dyDescent="0.3">
      <c r="AD4309" s="44"/>
      <c r="AE4309" s="3" t="str">
        <f>IFERROR(LEFT(AD4309,(FIND(",",AD4309,1)-1)),"")</f>
        <v/>
      </c>
      <c r="AF4309" s="52"/>
    </row>
    <row r="4310" spans="30:32" x14ac:dyDescent="0.3">
      <c r="AD4310" s="43" t="s">
        <v>4590</v>
      </c>
      <c r="AE4310" s="3" t="str">
        <f>IFERROR(LEFT(AD4310,(FIND(",",AD4310,1)-1)),"")</f>
        <v>Waxman</v>
      </c>
      <c r="AF4310" s="51" t="s">
        <v>4591</v>
      </c>
    </row>
    <row r="4311" spans="30:32" x14ac:dyDescent="0.3">
      <c r="AD4311" s="44"/>
      <c r="AE4311" s="3" t="str">
        <f>IFERROR(LEFT(AD4311,(FIND(",",AD4311,1)-1)),"")</f>
        <v/>
      </c>
      <c r="AF4311" s="52"/>
    </row>
    <row r="4312" spans="30:32" x14ac:dyDescent="0.3">
      <c r="AD4312" s="43" t="s">
        <v>4592</v>
      </c>
      <c r="AE4312" s="3" t="str">
        <f>IFERROR(LEFT(AD4312,(FIND(",",AD4312,1)-1)),"")</f>
        <v>Weaver</v>
      </c>
      <c r="AF4312" s="51" t="s">
        <v>4593</v>
      </c>
    </row>
    <row r="4313" spans="30:32" x14ac:dyDescent="0.3">
      <c r="AD4313" s="44"/>
      <c r="AE4313" s="3" t="str">
        <f>IFERROR(LEFT(AD4313,(FIND(",",AD4313,1)-1)),"")</f>
        <v/>
      </c>
      <c r="AF4313" s="52"/>
    </row>
    <row r="4314" spans="30:32" x14ac:dyDescent="0.3">
      <c r="AD4314" s="43" t="s">
        <v>4594</v>
      </c>
      <c r="AE4314" s="3" t="str">
        <f>IFERROR(LEFT(AD4314,(FIND(",",AD4314,1)-1)),"")</f>
        <v>Webb</v>
      </c>
      <c r="AF4314" s="51" t="s">
        <v>4595</v>
      </c>
    </row>
    <row r="4315" spans="30:32" x14ac:dyDescent="0.3">
      <c r="AD4315" s="44"/>
      <c r="AE4315" s="3" t="str">
        <f>IFERROR(LEFT(AD4315,(FIND(",",AD4315,1)-1)),"")</f>
        <v/>
      </c>
      <c r="AF4315" s="52"/>
    </row>
    <row r="4316" spans="30:32" x14ac:dyDescent="0.3">
      <c r="AD4316" s="43" t="s">
        <v>4596</v>
      </c>
      <c r="AE4316" s="3" t="str">
        <f>IFERROR(LEFT(AD4316,(FIND(",",AD4316,1)-1)),"")</f>
        <v>Weber</v>
      </c>
      <c r="AF4316" s="51" t="s">
        <v>4597</v>
      </c>
    </row>
    <row r="4317" spans="30:32" x14ac:dyDescent="0.3">
      <c r="AD4317" s="44"/>
      <c r="AE4317" s="3" t="str">
        <f>IFERROR(LEFT(AD4317,(FIND(",",AD4317,1)-1)),"")</f>
        <v/>
      </c>
      <c r="AF4317" s="52"/>
    </row>
    <row r="4318" spans="30:32" x14ac:dyDescent="0.3">
      <c r="AD4318" s="43" t="s">
        <v>4598</v>
      </c>
      <c r="AE4318" s="3" t="str">
        <f>IFERROR(LEFT(AD4318,(FIND(",",AD4318,1)-1)),"")</f>
        <v>Weber</v>
      </c>
      <c r="AF4318" s="51" t="s">
        <v>4599</v>
      </c>
    </row>
    <row r="4319" spans="30:32" x14ac:dyDescent="0.3">
      <c r="AD4319" s="44"/>
      <c r="AE4319" s="3" t="str">
        <f>IFERROR(LEFT(AD4319,(FIND(",",AD4319,1)-1)),"")</f>
        <v/>
      </c>
      <c r="AF4319" s="52"/>
    </row>
    <row r="4320" spans="30:32" x14ac:dyDescent="0.3">
      <c r="AD4320" s="43" t="s">
        <v>4600</v>
      </c>
      <c r="AE4320" s="3" t="str">
        <f>IFERROR(LEFT(AD4320,(FIND(",",AD4320,1)-1)),"")</f>
        <v>Weber</v>
      </c>
      <c r="AF4320" s="51" t="s">
        <v>4601</v>
      </c>
    </row>
    <row r="4321" spans="30:32" x14ac:dyDescent="0.3">
      <c r="AD4321" s="44"/>
      <c r="AE4321" s="3" t="str">
        <f>IFERROR(LEFT(AD4321,(FIND(",",AD4321,1)-1)),"")</f>
        <v/>
      </c>
      <c r="AF4321" s="52"/>
    </row>
    <row r="4322" spans="30:32" x14ac:dyDescent="0.3">
      <c r="AD4322" s="43" t="s">
        <v>4602</v>
      </c>
      <c r="AE4322" s="3" t="str">
        <f>IFERROR(LEFT(AD4322,(FIND(",",AD4322,1)-1)),"")</f>
        <v>Webster</v>
      </c>
      <c r="AF4322" s="51" t="s">
        <v>4603</v>
      </c>
    </row>
    <row r="4323" spans="30:32" x14ac:dyDescent="0.3">
      <c r="AD4323" s="44"/>
      <c r="AE4323" s="3" t="str">
        <f>IFERROR(LEFT(AD4323,(FIND(",",AD4323,1)-1)),"")</f>
        <v/>
      </c>
      <c r="AF4323" s="52"/>
    </row>
    <row r="4324" spans="30:32" ht="27.6" x14ac:dyDescent="0.3">
      <c r="AD4324" s="43" t="s">
        <v>4604</v>
      </c>
      <c r="AE4324" s="3" t="str">
        <f>IFERROR(LEFT(AD4324,(FIND(",",AD4324,1)-1)),"")</f>
        <v>Weicker</v>
      </c>
      <c r="AF4324" s="51" t="s">
        <v>4605</v>
      </c>
    </row>
    <row r="4325" spans="30:32" x14ac:dyDescent="0.3">
      <c r="AD4325" s="44"/>
      <c r="AE4325" s="3" t="str">
        <f>IFERROR(LEFT(AD4325,(FIND(",",AD4325,1)-1)),"")</f>
        <v/>
      </c>
      <c r="AF4325" s="52"/>
    </row>
    <row r="4326" spans="30:32" x14ac:dyDescent="0.3">
      <c r="AD4326" s="43" t="s">
        <v>4606</v>
      </c>
      <c r="AE4326" s="3" t="str">
        <f>IFERROR(LEFT(AD4326,(FIND(",",AD4326,1)-1)),"")</f>
        <v>Weiner</v>
      </c>
      <c r="AF4326" s="51" t="s">
        <v>4607</v>
      </c>
    </row>
    <row r="4327" spans="30:32" x14ac:dyDescent="0.3">
      <c r="AD4327" s="44"/>
      <c r="AE4327" s="3" t="str">
        <f>IFERROR(LEFT(AD4327,(FIND(",",AD4327,1)-1)),"")</f>
        <v/>
      </c>
      <c r="AF4327" s="52"/>
    </row>
    <row r="4328" spans="30:32" x14ac:dyDescent="0.3">
      <c r="AD4328" s="43" t="s">
        <v>4608</v>
      </c>
      <c r="AE4328" s="3" t="str">
        <f>IFERROR(LEFT(AD4328,(FIND(",",AD4328,1)-1)),"")</f>
        <v>Weiss</v>
      </c>
      <c r="AF4328" s="51" t="s">
        <v>4609</v>
      </c>
    </row>
    <row r="4329" spans="30:32" x14ac:dyDescent="0.3">
      <c r="AD4329" s="44"/>
      <c r="AE4329" s="3" t="str">
        <f>IFERROR(LEFT(AD4329,(FIND(",",AD4329,1)-1)),"")</f>
        <v/>
      </c>
      <c r="AF4329" s="52"/>
    </row>
    <row r="4330" spans="30:32" x14ac:dyDescent="0.3">
      <c r="AD4330" s="43" t="s">
        <v>4610</v>
      </c>
      <c r="AE4330" s="3" t="str">
        <f>IFERROR(LEFT(AD4330,(FIND(",",AD4330,1)-1)),"")</f>
        <v>Welch</v>
      </c>
      <c r="AF4330" s="51" t="s">
        <v>4611</v>
      </c>
    </row>
    <row r="4331" spans="30:32" x14ac:dyDescent="0.3">
      <c r="AD4331" s="44"/>
      <c r="AE4331" s="3" t="str">
        <f>IFERROR(LEFT(AD4331,(FIND(",",AD4331,1)-1)),"")</f>
        <v/>
      </c>
      <c r="AF4331" s="52"/>
    </row>
    <row r="4332" spans="30:32" x14ac:dyDescent="0.3">
      <c r="AD4332" s="43" t="s">
        <v>4612</v>
      </c>
      <c r="AE4332" s="3" t="str">
        <f>IFERROR(LEFT(AD4332,(FIND(",",AD4332,1)-1)),"")</f>
        <v>Weldon</v>
      </c>
      <c r="AF4332" s="51" t="s">
        <v>4613</v>
      </c>
    </row>
    <row r="4333" spans="30:32" x14ac:dyDescent="0.3">
      <c r="AD4333" s="44"/>
      <c r="AE4333" s="3" t="str">
        <f>IFERROR(LEFT(AD4333,(FIND(",",AD4333,1)-1)),"")</f>
        <v/>
      </c>
      <c r="AF4333" s="52"/>
    </row>
    <row r="4334" spans="30:32" x14ac:dyDescent="0.3">
      <c r="AD4334" s="43" t="s">
        <v>4614</v>
      </c>
      <c r="AE4334" s="3" t="str">
        <f>IFERROR(LEFT(AD4334,(FIND(",",AD4334,1)-1)),"")</f>
        <v>Weldon</v>
      </c>
      <c r="AF4334" s="51" t="s">
        <v>4615</v>
      </c>
    </row>
    <row r="4335" spans="30:32" x14ac:dyDescent="0.3">
      <c r="AD4335" s="44"/>
      <c r="AE4335" s="3" t="str">
        <f>IFERROR(LEFT(AD4335,(FIND(",",AD4335,1)-1)),"")</f>
        <v/>
      </c>
      <c r="AF4335" s="52"/>
    </row>
    <row r="4336" spans="30:32" x14ac:dyDescent="0.3">
      <c r="AD4336" s="43" t="s">
        <v>4616</v>
      </c>
      <c r="AE4336" s="3" t="str">
        <f>IFERROR(LEFT(AD4336,(FIND(",",AD4336,1)-1)),"")</f>
        <v>Weller</v>
      </c>
      <c r="AF4336" s="51" t="s">
        <v>4617</v>
      </c>
    </row>
    <row r="4337" spans="30:32" x14ac:dyDescent="0.3">
      <c r="AD4337" s="44"/>
      <c r="AE4337" s="3" t="str">
        <f>IFERROR(LEFT(AD4337,(FIND(",",AD4337,1)-1)),"")</f>
        <v/>
      </c>
      <c r="AF4337" s="52"/>
    </row>
    <row r="4338" spans="30:32" x14ac:dyDescent="0.3">
      <c r="AD4338" s="43" t="s">
        <v>4618</v>
      </c>
      <c r="AE4338" s="3" t="str">
        <f>IFERROR(LEFT(AD4338,(FIND(",",AD4338,1)-1)),"")</f>
        <v>Wellstone</v>
      </c>
      <c r="AF4338" s="51" t="s">
        <v>4619</v>
      </c>
    </row>
    <row r="4339" spans="30:32" x14ac:dyDescent="0.3">
      <c r="AD4339" s="44"/>
      <c r="AE4339" s="3" t="str">
        <f>IFERROR(LEFT(AD4339,(FIND(",",AD4339,1)-1)),"")</f>
        <v/>
      </c>
      <c r="AF4339" s="52"/>
    </row>
    <row r="4340" spans="30:32" x14ac:dyDescent="0.3">
      <c r="AD4340" s="43" t="s">
        <v>4620</v>
      </c>
      <c r="AE4340" s="3" t="str">
        <f>IFERROR(LEFT(AD4340,(FIND(",",AD4340,1)-1)),"")</f>
        <v>Wenstrup</v>
      </c>
      <c r="AF4340" s="51" t="s">
        <v>4621</v>
      </c>
    </row>
    <row r="4341" spans="30:32" x14ac:dyDescent="0.3">
      <c r="AD4341" s="44"/>
      <c r="AE4341" s="3" t="str">
        <f>IFERROR(LEFT(AD4341,(FIND(",",AD4341,1)-1)),"")</f>
        <v/>
      </c>
      <c r="AF4341" s="52"/>
    </row>
    <row r="4342" spans="30:32" x14ac:dyDescent="0.3">
      <c r="AD4342" s="43" t="s">
        <v>4622</v>
      </c>
      <c r="AE4342" s="3" t="str">
        <f>IFERROR(LEFT(AD4342,(FIND(",",AD4342,1)-1)),"")</f>
        <v>West</v>
      </c>
      <c r="AF4342" s="51" t="s">
        <v>4623</v>
      </c>
    </row>
    <row r="4343" spans="30:32" x14ac:dyDescent="0.3">
      <c r="AD4343" s="44"/>
      <c r="AE4343" s="3" t="str">
        <f>IFERROR(LEFT(AD4343,(FIND(",",AD4343,1)-1)),"")</f>
        <v/>
      </c>
      <c r="AF4343" s="52"/>
    </row>
    <row r="4344" spans="30:32" x14ac:dyDescent="0.3">
      <c r="AD4344" s="43" t="s">
        <v>4624</v>
      </c>
      <c r="AE4344" s="3" t="str">
        <f>IFERROR(LEFT(AD4344,(FIND(",",AD4344,1)-1)),"")</f>
        <v>Westerman</v>
      </c>
      <c r="AF4344" s="51" t="s">
        <v>4625</v>
      </c>
    </row>
    <row r="4345" spans="30:32" x14ac:dyDescent="0.3">
      <c r="AD4345" s="44"/>
      <c r="AE4345" s="3" t="str">
        <f>IFERROR(LEFT(AD4345,(FIND(",",AD4345,1)-1)),"")</f>
        <v/>
      </c>
      <c r="AF4345" s="52"/>
    </row>
    <row r="4346" spans="30:32" x14ac:dyDescent="0.3">
      <c r="AD4346" s="43" t="s">
        <v>4626</v>
      </c>
      <c r="AE4346" s="3" t="str">
        <f>IFERROR(LEFT(AD4346,(FIND(",",AD4346,1)-1)),"")</f>
        <v>Westmoreland</v>
      </c>
      <c r="AF4346" s="51" t="s">
        <v>4627</v>
      </c>
    </row>
    <row r="4347" spans="30:32" x14ac:dyDescent="0.3">
      <c r="AD4347" s="44"/>
      <c r="AE4347" s="3" t="str">
        <f>IFERROR(LEFT(AD4347,(FIND(",",AD4347,1)-1)),"")</f>
        <v/>
      </c>
      <c r="AF4347" s="52"/>
    </row>
    <row r="4348" spans="30:32" x14ac:dyDescent="0.3">
      <c r="AD4348" s="43" t="s">
        <v>4628</v>
      </c>
      <c r="AE4348" s="3" t="str">
        <f>IFERROR(LEFT(AD4348,(FIND(",",AD4348,1)-1)),"")</f>
        <v>Wexler</v>
      </c>
      <c r="AF4348" s="51" t="s">
        <v>4629</v>
      </c>
    </row>
    <row r="4349" spans="30:32" x14ac:dyDescent="0.3">
      <c r="AD4349" s="44"/>
      <c r="AE4349" s="3" t="str">
        <f>IFERROR(LEFT(AD4349,(FIND(",",AD4349,1)-1)),"")</f>
        <v/>
      </c>
      <c r="AF4349" s="52"/>
    </row>
    <row r="4350" spans="30:32" x14ac:dyDescent="0.3">
      <c r="AD4350" s="43" t="s">
        <v>4630</v>
      </c>
      <c r="AE4350" s="3" t="str">
        <f>IFERROR(LEFT(AD4350,(FIND(",",AD4350,1)-1)),"")</f>
        <v>Weygand</v>
      </c>
      <c r="AF4350" s="51" t="s">
        <v>4631</v>
      </c>
    </row>
    <row r="4351" spans="30:32" x14ac:dyDescent="0.3">
      <c r="AD4351" s="44"/>
      <c r="AE4351" s="3" t="str">
        <f>IFERROR(LEFT(AD4351,(FIND(",",AD4351,1)-1)),"")</f>
        <v/>
      </c>
      <c r="AF4351" s="52"/>
    </row>
    <row r="4352" spans="30:32" x14ac:dyDescent="0.3">
      <c r="AD4352" s="43" t="s">
        <v>4632</v>
      </c>
      <c r="AE4352" s="3" t="str">
        <f>IFERROR(LEFT(AD4352,(FIND(",",AD4352,1)-1)),"")</f>
        <v>Whalen</v>
      </c>
      <c r="AF4352" s="51" t="s">
        <v>4633</v>
      </c>
    </row>
    <row r="4353" spans="30:32" x14ac:dyDescent="0.3">
      <c r="AD4353" s="44"/>
      <c r="AE4353" s="3" t="str">
        <f>IFERROR(LEFT(AD4353,(FIND(",",AD4353,1)-1)),"")</f>
        <v/>
      </c>
      <c r="AF4353" s="52"/>
    </row>
    <row r="4354" spans="30:32" x14ac:dyDescent="0.3">
      <c r="AD4354" s="43" t="s">
        <v>4634</v>
      </c>
      <c r="AE4354" s="3" t="str">
        <f>IFERROR(LEFT(AD4354,(FIND(",",AD4354,1)-1)),"")</f>
        <v>Wheat</v>
      </c>
      <c r="AF4354" s="51" t="s">
        <v>4635</v>
      </c>
    </row>
    <row r="4355" spans="30:32" x14ac:dyDescent="0.3">
      <c r="AD4355" s="44"/>
      <c r="AE4355" s="3" t="str">
        <f>IFERROR(LEFT(AD4355,(FIND(",",AD4355,1)-1)),"")</f>
        <v/>
      </c>
      <c r="AF4355" s="52"/>
    </row>
    <row r="4356" spans="30:32" x14ac:dyDescent="0.3">
      <c r="AD4356" s="43" t="s">
        <v>4636</v>
      </c>
      <c r="AE4356" s="3" t="str">
        <f>IFERROR(LEFT(AD4356,(FIND(",",AD4356,1)-1)),"")</f>
        <v>White</v>
      </c>
      <c r="AF4356" s="51" t="s">
        <v>4637</v>
      </c>
    </row>
    <row r="4357" spans="30:32" x14ac:dyDescent="0.3">
      <c r="AD4357" s="44"/>
      <c r="AE4357" s="3" t="str">
        <f>IFERROR(LEFT(AD4357,(FIND(",",AD4357,1)-1)),"")</f>
        <v/>
      </c>
      <c r="AF4357" s="52"/>
    </row>
    <row r="4358" spans="30:32" x14ac:dyDescent="0.3">
      <c r="AD4358" s="43" t="s">
        <v>4638</v>
      </c>
      <c r="AE4358" s="3" t="str">
        <f>IFERROR(LEFT(AD4358,(FIND(",",AD4358,1)-1)),"")</f>
        <v>White</v>
      </c>
      <c r="AF4358" s="51" t="s">
        <v>4639</v>
      </c>
    </row>
    <row r="4359" spans="30:32" x14ac:dyDescent="0.3">
      <c r="AD4359" s="44"/>
      <c r="AE4359" s="3" t="str">
        <f>IFERROR(LEFT(AD4359,(FIND(",",AD4359,1)-1)),"")</f>
        <v/>
      </c>
      <c r="AF4359" s="52"/>
    </row>
    <row r="4360" spans="30:32" ht="27.6" x14ac:dyDescent="0.3">
      <c r="AD4360" s="43" t="s">
        <v>4640</v>
      </c>
      <c r="AE4360" s="3" t="str">
        <f>IFERROR(LEFT(AD4360,(FIND(",",AD4360,1)-1)),"")</f>
        <v>Whitehouse</v>
      </c>
      <c r="AF4360" s="51" t="s">
        <v>4641</v>
      </c>
    </row>
    <row r="4361" spans="30:32" x14ac:dyDescent="0.3">
      <c r="AD4361" s="44"/>
      <c r="AE4361" s="3" t="str">
        <f>IFERROR(LEFT(AD4361,(FIND(",",AD4361,1)-1)),"")</f>
        <v/>
      </c>
      <c r="AF4361" s="52"/>
    </row>
    <row r="4362" spans="30:32" x14ac:dyDescent="0.3">
      <c r="AD4362" s="43" t="s">
        <v>4642</v>
      </c>
      <c r="AE4362" s="3" t="str">
        <f>IFERROR(LEFT(AD4362,(FIND(",",AD4362,1)-1)),"")</f>
        <v>Whitehurst</v>
      </c>
      <c r="AF4362" s="51" t="s">
        <v>4643</v>
      </c>
    </row>
    <row r="4363" spans="30:32" x14ac:dyDescent="0.3">
      <c r="AD4363" s="44"/>
      <c r="AE4363" s="3" t="str">
        <f>IFERROR(LEFT(AD4363,(FIND(",",AD4363,1)-1)),"")</f>
        <v/>
      </c>
      <c r="AF4363" s="52"/>
    </row>
    <row r="4364" spans="30:32" x14ac:dyDescent="0.3">
      <c r="AD4364" s="43" t="s">
        <v>4644</v>
      </c>
      <c r="AE4364" s="3" t="str">
        <f>IFERROR(LEFT(AD4364,(FIND(",",AD4364,1)-1)),"")</f>
        <v>Whitfield</v>
      </c>
      <c r="AF4364" s="51" t="s">
        <v>4645</v>
      </c>
    </row>
    <row r="4365" spans="30:32" x14ac:dyDescent="0.3">
      <c r="AD4365" s="44"/>
      <c r="AE4365" s="3" t="str">
        <f>IFERROR(LEFT(AD4365,(FIND(",",AD4365,1)-1)),"")</f>
        <v/>
      </c>
      <c r="AF4365" s="52"/>
    </row>
    <row r="4366" spans="30:32" ht="27.6" x14ac:dyDescent="0.3">
      <c r="AD4366" s="43" t="s">
        <v>4646</v>
      </c>
      <c r="AE4366" s="3" t="str">
        <f>IFERROR(LEFT(AD4366,(FIND(",",AD4366,1)-1)),"")</f>
        <v>Whitley</v>
      </c>
      <c r="AF4366" s="51" t="s">
        <v>4647</v>
      </c>
    </row>
    <row r="4367" spans="30:32" x14ac:dyDescent="0.3">
      <c r="AD4367" s="44"/>
      <c r="AE4367" s="3" t="str">
        <f>IFERROR(LEFT(AD4367,(FIND(",",AD4367,1)-1)),"")</f>
        <v/>
      </c>
      <c r="AF4367" s="52"/>
    </row>
    <row r="4368" spans="30:32" x14ac:dyDescent="0.3">
      <c r="AD4368" s="43" t="s">
        <v>4648</v>
      </c>
      <c r="AE4368" s="3" t="str">
        <f>IFERROR(LEFT(AD4368,(FIND(",",AD4368,1)-1)),"")</f>
        <v>Whittaker</v>
      </c>
      <c r="AF4368" s="51" t="s">
        <v>4649</v>
      </c>
    </row>
    <row r="4369" spans="30:32" x14ac:dyDescent="0.3">
      <c r="AD4369" s="44"/>
      <c r="AE4369" s="3" t="str">
        <f>IFERROR(LEFT(AD4369,(FIND(",",AD4369,1)-1)),"")</f>
        <v/>
      </c>
      <c r="AF4369" s="52"/>
    </row>
    <row r="4370" spans="30:32" x14ac:dyDescent="0.3">
      <c r="AD4370" s="43" t="s">
        <v>4650</v>
      </c>
      <c r="AE4370" s="3" t="str">
        <f>IFERROR(LEFT(AD4370,(FIND(",",AD4370,1)-1)),"")</f>
        <v>Whitten</v>
      </c>
      <c r="AF4370" s="51" t="s">
        <v>4651</v>
      </c>
    </row>
    <row r="4371" spans="30:32" x14ac:dyDescent="0.3">
      <c r="AD4371" s="44"/>
      <c r="AE4371" s="3" t="str">
        <f>IFERROR(LEFT(AD4371,(FIND(",",AD4371,1)-1)),"")</f>
        <v/>
      </c>
      <c r="AF4371" s="52"/>
    </row>
    <row r="4372" spans="30:32" x14ac:dyDescent="0.3">
      <c r="AD4372" s="43" t="s">
        <v>4652</v>
      </c>
      <c r="AE4372" s="3" t="str">
        <f>IFERROR(LEFT(AD4372,(FIND(",",AD4372,1)-1)),"")</f>
        <v>Wicker</v>
      </c>
      <c r="AF4372" s="51" t="s">
        <v>4653</v>
      </c>
    </row>
    <row r="4373" spans="30:32" x14ac:dyDescent="0.3">
      <c r="AD4373" s="44"/>
      <c r="AE4373" s="3" t="str">
        <f>IFERROR(LEFT(AD4373,(FIND(",",AD4373,1)-1)),"")</f>
        <v/>
      </c>
      <c r="AF4373" s="52"/>
    </row>
    <row r="4374" spans="30:32" x14ac:dyDescent="0.3">
      <c r="AD4374" s="43" t="s">
        <v>4654</v>
      </c>
      <c r="AE4374" s="3" t="str">
        <f>IFERROR(LEFT(AD4374,(FIND(",",AD4374,1)-1)),"")</f>
        <v>Widnall</v>
      </c>
      <c r="AF4374" s="51" t="s">
        <v>4655</v>
      </c>
    </row>
    <row r="4375" spans="30:32" x14ac:dyDescent="0.3">
      <c r="AD4375" s="44"/>
      <c r="AE4375" s="3" t="str">
        <f>IFERROR(LEFT(AD4375,(FIND(",",AD4375,1)-1)),"")</f>
        <v/>
      </c>
      <c r="AF4375" s="52"/>
    </row>
    <row r="4376" spans="30:32" x14ac:dyDescent="0.3">
      <c r="AD4376" s="43" t="s">
        <v>4656</v>
      </c>
      <c r="AE4376" s="3" t="str">
        <f>IFERROR(LEFT(AD4376,(FIND(",",AD4376,1)-1)),"")</f>
        <v>Wiggins</v>
      </c>
      <c r="AF4376" s="51" t="s">
        <v>4657</v>
      </c>
    </row>
    <row r="4377" spans="30:32" x14ac:dyDescent="0.3">
      <c r="AD4377" s="44"/>
      <c r="AE4377" s="3" t="str">
        <f>IFERROR(LEFT(AD4377,(FIND(",",AD4377,1)-1)),"")</f>
        <v/>
      </c>
      <c r="AF4377" s="52"/>
    </row>
    <row r="4378" spans="30:32" ht="27.6" x14ac:dyDescent="0.3">
      <c r="AD4378" s="43" t="s">
        <v>4658</v>
      </c>
      <c r="AE4378" s="3" t="str">
        <f>IFERROR(LEFT(AD4378,(FIND(",",AD4378,1)-1)),"")</f>
        <v>Williams</v>
      </c>
      <c r="AF4378" s="51" t="s">
        <v>4659</v>
      </c>
    </row>
    <row r="4379" spans="30:32" x14ac:dyDescent="0.3">
      <c r="AD4379" s="44"/>
      <c r="AE4379" s="3" t="str">
        <f>IFERROR(LEFT(AD4379,(FIND(",",AD4379,1)-1)),"")</f>
        <v/>
      </c>
      <c r="AF4379" s="52"/>
    </row>
    <row r="4380" spans="30:32" ht="27.6" x14ac:dyDescent="0.3">
      <c r="AD4380" s="43" t="s">
        <v>4660</v>
      </c>
      <c r="AE4380" s="3" t="str">
        <f>IFERROR(LEFT(AD4380,(FIND(",",AD4380,1)-1)),"")</f>
        <v>Williams</v>
      </c>
      <c r="AF4380" s="51" t="s">
        <v>4661</v>
      </c>
    </row>
    <row r="4381" spans="30:32" x14ac:dyDescent="0.3">
      <c r="AD4381" s="44"/>
      <c r="AE4381" s="3" t="str">
        <f>IFERROR(LEFT(AD4381,(FIND(",",AD4381,1)-1)),"")</f>
        <v/>
      </c>
      <c r="AF4381" s="52"/>
    </row>
    <row r="4382" spans="30:32" x14ac:dyDescent="0.3">
      <c r="AD4382" s="43" t="s">
        <v>4662</v>
      </c>
      <c r="AE4382" s="3" t="str">
        <f>IFERROR(LEFT(AD4382,(FIND(",",AD4382,1)-1)),"")</f>
        <v>Williams</v>
      </c>
      <c r="AF4382" s="51" t="s">
        <v>4663</v>
      </c>
    </row>
    <row r="4383" spans="30:32" x14ac:dyDescent="0.3">
      <c r="AD4383" s="44"/>
      <c r="AE4383" s="3" t="str">
        <f>IFERROR(LEFT(AD4383,(FIND(",",AD4383,1)-1)),"")</f>
        <v/>
      </c>
      <c r="AF4383" s="52"/>
    </row>
    <row r="4384" spans="30:32" x14ac:dyDescent="0.3">
      <c r="AD4384" s="43" t="s">
        <v>4664</v>
      </c>
      <c r="AE4384" s="3" t="str">
        <f>IFERROR(LEFT(AD4384,(FIND(",",AD4384,1)-1)),"")</f>
        <v>Williams</v>
      </c>
      <c r="AF4384" s="51" t="s">
        <v>4665</v>
      </c>
    </row>
    <row r="4385" spans="30:32" x14ac:dyDescent="0.3">
      <c r="AD4385" s="44"/>
      <c r="AE4385" s="3" t="str">
        <f>IFERROR(LEFT(AD4385,(FIND(",",AD4385,1)-1)),"")</f>
        <v/>
      </c>
      <c r="AF4385" s="52"/>
    </row>
    <row r="4386" spans="30:32" x14ac:dyDescent="0.3">
      <c r="AD4386" s="43" t="s">
        <v>4666</v>
      </c>
      <c r="AE4386" s="3" t="str">
        <f>IFERROR(LEFT(AD4386,(FIND(",",AD4386,1)-1)),"")</f>
        <v>Williams</v>
      </c>
      <c r="AF4386" s="51" t="s">
        <v>4667</v>
      </c>
    </row>
    <row r="4387" spans="30:32" x14ac:dyDescent="0.3">
      <c r="AD4387" s="44"/>
      <c r="AE4387" s="3" t="str">
        <f>IFERROR(LEFT(AD4387,(FIND(",",AD4387,1)-1)),"")</f>
        <v/>
      </c>
      <c r="AF4387" s="52"/>
    </row>
    <row r="4388" spans="30:32" x14ac:dyDescent="0.3">
      <c r="AD4388" s="43" t="s">
        <v>4668</v>
      </c>
      <c r="AE4388" s="3" t="str">
        <f>IFERROR(LEFT(AD4388,(FIND(",",AD4388,1)-1)),"")</f>
        <v>Wilson</v>
      </c>
      <c r="AF4388" s="51" t="s">
        <v>4669</v>
      </c>
    </row>
    <row r="4389" spans="30:32" x14ac:dyDescent="0.3">
      <c r="AD4389" s="44"/>
      <c r="AE4389" s="3" t="str">
        <f>IFERROR(LEFT(AD4389,(FIND(",",AD4389,1)-1)),"")</f>
        <v/>
      </c>
      <c r="AF4389" s="52"/>
    </row>
    <row r="4390" spans="30:32" x14ac:dyDescent="0.3">
      <c r="AD4390" s="43" t="s">
        <v>4670</v>
      </c>
      <c r="AE4390" s="3" t="str">
        <f>IFERROR(LEFT(AD4390,(FIND(",",AD4390,1)-1)),"")</f>
        <v>Wilson</v>
      </c>
      <c r="AF4390" s="51" t="s">
        <v>4671</v>
      </c>
    </row>
    <row r="4391" spans="30:32" x14ac:dyDescent="0.3">
      <c r="AD4391" s="44"/>
      <c r="AE4391" s="3" t="str">
        <f>IFERROR(LEFT(AD4391,(FIND(",",AD4391,1)-1)),"")</f>
        <v/>
      </c>
      <c r="AF4391" s="52"/>
    </row>
    <row r="4392" spans="30:32" x14ac:dyDescent="0.3">
      <c r="AD4392" s="43" t="s">
        <v>4672</v>
      </c>
      <c r="AE4392" s="3" t="str">
        <f>IFERROR(LEFT(AD4392,(FIND(",",AD4392,1)-1)),"")</f>
        <v>Wilson</v>
      </c>
      <c r="AF4392" s="51" t="s">
        <v>4673</v>
      </c>
    </row>
    <row r="4393" spans="30:32" x14ac:dyDescent="0.3">
      <c r="AD4393" s="44"/>
      <c r="AE4393" s="3" t="str">
        <f>IFERROR(LEFT(AD4393,(FIND(",",AD4393,1)-1)),"")</f>
        <v/>
      </c>
      <c r="AF4393" s="52"/>
    </row>
    <row r="4394" spans="30:32" x14ac:dyDescent="0.3">
      <c r="AD4394" s="43" t="s">
        <v>4674</v>
      </c>
      <c r="AE4394" s="3" t="str">
        <f>IFERROR(LEFT(AD4394,(FIND(",",AD4394,1)-1)),"")</f>
        <v>Wilson</v>
      </c>
      <c r="AF4394" s="51" t="s">
        <v>4675</v>
      </c>
    </row>
    <row r="4395" spans="30:32" x14ac:dyDescent="0.3">
      <c r="AD4395" s="44"/>
      <c r="AE4395" s="3" t="str">
        <f>IFERROR(LEFT(AD4395,(FIND(",",AD4395,1)-1)),"")</f>
        <v/>
      </c>
      <c r="AF4395" s="52"/>
    </row>
    <row r="4396" spans="30:32" x14ac:dyDescent="0.3">
      <c r="AD4396" s="43" t="s">
        <v>4676</v>
      </c>
      <c r="AE4396" s="3" t="str">
        <f>IFERROR(LEFT(AD4396,(FIND(",",AD4396,1)-1)),"")</f>
        <v>Wilson</v>
      </c>
      <c r="AF4396" s="51" t="s">
        <v>4677</v>
      </c>
    </row>
    <row r="4397" spans="30:32" x14ac:dyDescent="0.3">
      <c r="AD4397" s="44"/>
      <c r="AE4397" s="3" t="str">
        <f>IFERROR(LEFT(AD4397,(FIND(",",AD4397,1)-1)),"")</f>
        <v/>
      </c>
      <c r="AF4397" s="52"/>
    </row>
    <row r="4398" spans="30:32" x14ac:dyDescent="0.3">
      <c r="AD4398" s="43" t="s">
        <v>4678</v>
      </c>
      <c r="AE4398" s="3" t="str">
        <f>IFERROR(LEFT(AD4398,(FIND(",",AD4398,1)-1)),"")</f>
        <v>Wilson</v>
      </c>
      <c r="AF4398" s="51" t="s">
        <v>4679</v>
      </c>
    </row>
    <row r="4399" spans="30:32" x14ac:dyDescent="0.3">
      <c r="AD4399" s="44"/>
      <c r="AE4399" s="3" t="str">
        <f>IFERROR(LEFT(AD4399,(FIND(",",AD4399,1)-1)),"")</f>
        <v/>
      </c>
      <c r="AF4399" s="52"/>
    </row>
    <row r="4400" spans="30:32" x14ac:dyDescent="0.3">
      <c r="AD4400" s="43" t="s">
        <v>4680</v>
      </c>
      <c r="AE4400" s="3" t="str">
        <f>IFERROR(LEFT(AD4400,(FIND(",",AD4400,1)-1)),"")</f>
        <v>Wilson</v>
      </c>
      <c r="AF4400" s="51" t="s">
        <v>4681</v>
      </c>
    </row>
    <row r="4401" spans="30:32" x14ac:dyDescent="0.3">
      <c r="AD4401" s="44"/>
      <c r="AE4401" s="3" t="str">
        <f>IFERROR(LEFT(AD4401,(FIND(",",AD4401,1)-1)),"")</f>
        <v/>
      </c>
      <c r="AF4401" s="52"/>
    </row>
    <row r="4402" spans="30:32" x14ac:dyDescent="0.3">
      <c r="AD4402" s="43" t="s">
        <v>4682</v>
      </c>
      <c r="AE4402" s="3" t="str">
        <f>IFERROR(LEFT(AD4402,(FIND(",",AD4402,1)-1)),"")</f>
        <v>Wilson</v>
      </c>
      <c r="AF4402" s="51" t="s">
        <v>4683</v>
      </c>
    </row>
    <row r="4403" spans="30:32" x14ac:dyDescent="0.3">
      <c r="AD4403" s="44"/>
      <c r="AE4403" s="3" t="str">
        <f>IFERROR(LEFT(AD4403,(FIND(",",AD4403,1)-1)),"")</f>
        <v/>
      </c>
      <c r="AF4403" s="52"/>
    </row>
    <row r="4404" spans="30:32" x14ac:dyDescent="0.3">
      <c r="AD4404" s="43" t="s">
        <v>4684</v>
      </c>
      <c r="AE4404" s="3" t="str">
        <f>IFERROR(LEFT(AD4404,(FIND(",",AD4404,1)-1)),"")</f>
        <v>Winn</v>
      </c>
      <c r="AF4404" s="51" t="s">
        <v>4685</v>
      </c>
    </row>
    <row r="4405" spans="30:32" x14ac:dyDescent="0.3">
      <c r="AD4405" s="44"/>
      <c r="AE4405" s="3" t="str">
        <f>IFERROR(LEFT(AD4405,(FIND(",",AD4405,1)-1)),"")</f>
        <v/>
      </c>
      <c r="AF4405" s="52"/>
    </row>
    <row r="4406" spans="30:32" x14ac:dyDescent="0.3">
      <c r="AD4406" s="43" t="s">
        <v>4686</v>
      </c>
      <c r="AE4406" s="3" t="str">
        <f>IFERROR(LEFT(AD4406,(FIND(",",AD4406,1)-1)),"")</f>
        <v>Wirth</v>
      </c>
      <c r="AF4406" s="51" t="s">
        <v>4687</v>
      </c>
    </row>
    <row r="4407" spans="30:32" x14ac:dyDescent="0.3">
      <c r="AD4407" s="44"/>
      <c r="AE4407" s="3" t="str">
        <f>IFERROR(LEFT(AD4407,(FIND(",",AD4407,1)-1)),"")</f>
        <v/>
      </c>
      <c r="AF4407" s="52"/>
    </row>
    <row r="4408" spans="30:32" x14ac:dyDescent="0.3">
      <c r="AD4408" s="43" t="s">
        <v>4688</v>
      </c>
      <c r="AE4408" s="3" t="str">
        <f>IFERROR(LEFT(AD4408,(FIND(",",AD4408,1)-1)),"")</f>
        <v>Wise</v>
      </c>
      <c r="AF4408" s="51" t="s">
        <v>4689</v>
      </c>
    </row>
    <row r="4409" spans="30:32" x14ac:dyDescent="0.3">
      <c r="AD4409" s="44"/>
      <c r="AE4409" s="3" t="str">
        <f>IFERROR(LEFT(AD4409,(FIND(",",AD4409,1)-1)),"")</f>
        <v/>
      </c>
      <c r="AF4409" s="52"/>
    </row>
    <row r="4410" spans="30:32" x14ac:dyDescent="0.3">
      <c r="AD4410" s="43" t="s">
        <v>4690</v>
      </c>
      <c r="AE4410" s="3" t="str">
        <f>IFERROR(LEFT(AD4410,(FIND(",",AD4410,1)-1)),"")</f>
        <v>Wittman</v>
      </c>
      <c r="AF4410" s="51" t="s">
        <v>4691</v>
      </c>
    </row>
    <row r="4411" spans="30:32" x14ac:dyDescent="0.3">
      <c r="AD4411" s="44"/>
      <c r="AE4411" s="3" t="str">
        <f>IFERROR(LEFT(AD4411,(FIND(",",AD4411,1)-1)),"")</f>
        <v/>
      </c>
      <c r="AF4411" s="52"/>
    </row>
    <row r="4412" spans="30:32" x14ac:dyDescent="0.3">
      <c r="AD4412" s="43" t="s">
        <v>4692</v>
      </c>
      <c r="AE4412" s="3" t="str">
        <f>IFERROR(LEFT(AD4412,(FIND(",",AD4412,1)-1)),"")</f>
        <v>Wofford</v>
      </c>
      <c r="AF4412" s="51" t="s">
        <v>4693</v>
      </c>
    </row>
    <row r="4413" spans="30:32" x14ac:dyDescent="0.3">
      <c r="AD4413" s="44"/>
      <c r="AE4413" s="3" t="str">
        <f>IFERROR(LEFT(AD4413,(FIND(",",AD4413,1)-1)),"")</f>
        <v/>
      </c>
      <c r="AF4413" s="52"/>
    </row>
    <row r="4414" spans="30:32" x14ac:dyDescent="0.3">
      <c r="AD4414" s="43" t="s">
        <v>4694</v>
      </c>
      <c r="AE4414" s="3" t="str">
        <f>IFERROR(LEFT(AD4414,(FIND(",",AD4414,1)-1)),"")</f>
        <v>Wolf</v>
      </c>
      <c r="AF4414" s="51" t="s">
        <v>4695</v>
      </c>
    </row>
    <row r="4415" spans="30:32" x14ac:dyDescent="0.3">
      <c r="AD4415" s="44"/>
      <c r="AE4415" s="3" t="str">
        <f>IFERROR(LEFT(AD4415,(FIND(",",AD4415,1)-1)),"")</f>
        <v/>
      </c>
      <c r="AF4415" s="52"/>
    </row>
    <row r="4416" spans="30:32" x14ac:dyDescent="0.3">
      <c r="AD4416" s="43" t="s">
        <v>4696</v>
      </c>
      <c r="AE4416" s="3" t="str">
        <f>IFERROR(LEFT(AD4416,(FIND(",",AD4416,1)-1)),"")</f>
        <v>Wolff</v>
      </c>
      <c r="AF4416" s="51" t="s">
        <v>4697</v>
      </c>
    </row>
    <row r="4417" spans="30:32" x14ac:dyDescent="0.3">
      <c r="AD4417" s="44"/>
      <c r="AE4417" s="3" t="str">
        <f>IFERROR(LEFT(AD4417,(FIND(",",AD4417,1)-1)),"")</f>
        <v/>
      </c>
      <c r="AF4417" s="52"/>
    </row>
    <row r="4418" spans="30:32" x14ac:dyDescent="0.3">
      <c r="AD4418" s="43" t="s">
        <v>4698</v>
      </c>
      <c r="AE4418" s="3" t="str">
        <f>IFERROR(LEFT(AD4418,(FIND(",",AD4418,1)-1)),"")</f>
        <v>Wolpe</v>
      </c>
      <c r="AF4418" s="51" t="s">
        <v>4699</v>
      </c>
    </row>
    <row r="4419" spans="30:32" x14ac:dyDescent="0.3">
      <c r="AD4419" s="44"/>
      <c r="AE4419" s="3" t="str">
        <f>IFERROR(LEFT(AD4419,(FIND(",",AD4419,1)-1)),"")</f>
        <v/>
      </c>
      <c r="AF4419" s="52"/>
    </row>
    <row r="4420" spans="30:32" x14ac:dyDescent="0.3">
      <c r="AD4420" s="43" t="s">
        <v>4700</v>
      </c>
      <c r="AE4420" s="3" t="str">
        <f>IFERROR(LEFT(AD4420,(FIND(",",AD4420,1)-1)),"")</f>
        <v>Womack</v>
      </c>
      <c r="AF4420" s="51" t="s">
        <v>4701</v>
      </c>
    </row>
    <row r="4421" spans="30:32" x14ac:dyDescent="0.3">
      <c r="AD4421" s="44"/>
      <c r="AE4421" s="3" t="str">
        <f>IFERROR(LEFT(AD4421,(FIND(",",AD4421,1)-1)),"")</f>
        <v/>
      </c>
      <c r="AF4421" s="52"/>
    </row>
    <row r="4422" spans="30:32" x14ac:dyDescent="0.3">
      <c r="AD4422" s="43" t="s">
        <v>4702</v>
      </c>
      <c r="AE4422" s="3" t="str">
        <f>IFERROR(LEFT(AD4422,(FIND(",",AD4422,1)-1)),"")</f>
        <v>Won Pat</v>
      </c>
      <c r="AF4422" s="51" t="s">
        <v>4703</v>
      </c>
    </row>
    <row r="4423" spans="30:32" x14ac:dyDescent="0.3">
      <c r="AD4423" s="44"/>
      <c r="AE4423" s="3" t="str">
        <f>IFERROR(LEFT(AD4423,(FIND(",",AD4423,1)-1)),"")</f>
        <v/>
      </c>
      <c r="AF4423" s="52"/>
    </row>
    <row r="4424" spans="30:32" x14ac:dyDescent="0.3">
      <c r="AD4424" s="43" t="s">
        <v>4704</v>
      </c>
      <c r="AE4424" s="3" t="str">
        <f>IFERROR(LEFT(AD4424,(FIND(",",AD4424,1)-1)),"")</f>
        <v>Woodall</v>
      </c>
      <c r="AF4424" s="51" t="s">
        <v>4705</v>
      </c>
    </row>
    <row r="4425" spans="30:32" x14ac:dyDescent="0.3">
      <c r="AD4425" s="44"/>
      <c r="AE4425" s="3" t="str">
        <f>IFERROR(LEFT(AD4425,(FIND(",",AD4425,1)-1)),"")</f>
        <v/>
      </c>
      <c r="AF4425" s="52"/>
    </row>
    <row r="4426" spans="30:32" x14ac:dyDescent="0.3">
      <c r="AD4426" s="43" t="s">
        <v>4706</v>
      </c>
      <c r="AE4426" s="3" t="str">
        <f>IFERROR(LEFT(AD4426,(FIND(",",AD4426,1)-1)),"")</f>
        <v>Woolsey</v>
      </c>
      <c r="AF4426" s="51" t="s">
        <v>4707</v>
      </c>
    </row>
    <row r="4427" spans="30:32" x14ac:dyDescent="0.3">
      <c r="AD4427" s="44"/>
      <c r="AE4427" s="3" t="str">
        <f>IFERROR(LEFT(AD4427,(FIND(",",AD4427,1)-1)),"")</f>
        <v/>
      </c>
      <c r="AF4427" s="52"/>
    </row>
    <row r="4428" spans="30:32" x14ac:dyDescent="0.3">
      <c r="AD4428" s="43" t="s">
        <v>4708</v>
      </c>
      <c r="AE4428" s="3" t="str">
        <f>IFERROR(LEFT(AD4428,(FIND(",",AD4428,1)-1)),"")</f>
        <v>Wortley</v>
      </c>
      <c r="AF4428" s="51" t="s">
        <v>4709</v>
      </c>
    </row>
    <row r="4429" spans="30:32" x14ac:dyDescent="0.3">
      <c r="AD4429" s="44"/>
      <c r="AE4429" s="3" t="str">
        <f>IFERROR(LEFT(AD4429,(FIND(",",AD4429,1)-1)),"")</f>
        <v/>
      </c>
      <c r="AF4429" s="52"/>
    </row>
    <row r="4430" spans="30:32" x14ac:dyDescent="0.3">
      <c r="AD4430" s="43" t="s">
        <v>4710</v>
      </c>
      <c r="AE4430" s="3" t="str">
        <f>IFERROR(LEFT(AD4430,(FIND(",",AD4430,1)-1)),"")</f>
        <v>Wright</v>
      </c>
      <c r="AF4430" s="51" t="s">
        <v>4711</v>
      </c>
    </row>
    <row r="4431" spans="30:32" x14ac:dyDescent="0.3">
      <c r="AD4431" s="44"/>
      <c r="AE4431" s="3" t="str">
        <f>IFERROR(LEFT(AD4431,(FIND(",",AD4431,1)-1)),"")</f>
        <v/>
      </c>
      <c r="AF4431" s="52"/>
    </row>
    <row r="4432" spans="30:32" x14ac:dyDescent="0.3">
      <c r="AD4432" s="43" t="s">
        <v>4712</v>
      </c>
      <c r="AE4432" s="3" t="str">
        <f>IFERROR(LEFT(AD4432,(FIND(",",AD4432,1)-1)),"")</f>
        <v>Wu</v>
      </c>
      <c r="AF4432" s="51" t="s">
        <v>4713</v>
      </c>
    </row>
    <row r="4433" spans="30:32" x14ac:dyDescent="0.3">
      <c r="AD4433" s="44"/>
      <c r="AE4433" s="3" t="str">
        <f>IFERROR(LEFT(AD4433,(FIND(",",AD4433,1)-1)),"")</f>
        <v/>
      </c>
      <c r="AF4433" s="52"/>
    </row>
    <row r="4434" spans="30:32" x14ac:dyDescent="0.3">
      <c r="AD4434" s="43" t="s">
        <v>4714</v>
      </c>
      <c r="AE4434" s="3" t="str">
        <f>IFERROR(LEFT(AD4434,(FIND(",",AD4434,1)-1)),"")</f>
        <v>Wyatt</v>
      </c>
      <c r="AF4434" s="51" t="s">
        <v>4715</v>
      </c>
    </row>
    <row r="4435" spans="30:32" x14ac:dyDescent="0.3">
      <c r="AD4435" s="44"/>
      <c r="AE4435" s="3" t="str">
        <f>IFERROR(LEFT(AD4435,(FIND(",",AD4435,1)-1)),"")</f>
        <v/>
      </c>
      <c r="AF4435" s="52"/>
    </row>
    <row r="4436" spans="30:32" x14ac:dyDescent="0.3">
      <c r="AD4436" s="43" t="s">
        <v>4716</v>
      </c>
      <c r="AE4436" s="3" t="str">
        <f>IFERROR(LEFT(AD4436,(FIND(",",AD4436,1)-1)),"")</f>
        <v>Wyatt</v>
      </c>
      <c r="AF4436" s="51" t="s">
        <v>4717</v>
      </c>
    </row>
    <row r="4437" spans="30:32" x14ac:dyDescent="0.3">
      <c r="AD4437" s="44"/>
      <c r="AE4437" s="3" t="str">
        <f>IFERROR(LEFT(AD4437,(FIND(",",AD4437,1)-1)),"")</f>
        <v/>
      </c>
      <c r="AF4437" s="52"/>
    </row>
    <row r="4438" spans="30:32" x14ac:dyDescent="0.3">
      <c r="AD4438" s="43" t="s">
        <v>4718</v>
      </c>
      <c r="AE4438" s="3" t="str">
        <f>IFERROR(LEFT(AD4438,(FIND(",",AD4438,1)-1)),"")</f>
        <v>Wyden</v>
      </c>
      <c r="AF4438" s="51" t="s">
        <v>4719</v>
      </c>
    </row>
    <row r="4439" spans="30:32" x14ac:dyDescent="0.3">
      <c r="AD4439" s="44"/>
      <c r="AE4439" s="3" t="str">
        <f>IFERROR(LEFT(AD4439,(FIND(",",AD4439,1)-1)),"")</f>
        <v/>
      </c>
      <c r="AF4439" s="52"/>
    </row>
    <row r="4440" spans="30:32" x14ac:dyDescent="0.3">
      <c r="AD4440" s="43" t="s">
        <v>4720</v>
      </c>
      <c r="AE4440" s="3" t="str">
        <f>IFERROR(LEFT(AD4440,(FIND(",",AD4440,1)-1)),"")</f>
        <v>Wydler</v>
      </c>
      <c r="AF4440" s="51" t="s">
        <v>4721</v>
      </c>
    </row>
    <row r="4441" spans="30:32" x14ac:dyDescent="0.3">
      <c r="AD4441" s="44"/>
      <c r="AE4441" s="3" t="str">
        <f>IFERROR(LEFT(AD4441,(FIND(",",AD4441,1)-1)),"")</f>
        <v/>
      </c>
      <c r="AF4441" s="52"/>
    </row>
    <row r="4442" spans="30:32" x14ac:dyDescent="0.3">
      <c r="AD4442" s="43" t="s">
        <v>4722</v>
      </c>
      <c r="AE4442" s="3" t="str">
        <f>IFERROR(LEFT(AD4442,(FIND(",",AD4442,1)-1)),"")</f>
        <v>Wylie</v>
      </c>
      <c r="AF4442" s="51" t="s">
        <v>4723</v>
      </c>
    </row>
    <row r="4443" spans="30:32" x14ac:dyDescent="0.3">
      <c r="AD4443" s="44"/>
      <c r="AE4443" s="3" t="str">
        <f>IFERROR(LEFT(AD4443,(FIND(",",AD4443,1)-1)),"")</f>
        <v/>
      </c>
      <c r="AF4443" s="52"/>
    </row>
    <row r="4444" spans="30:32" x14ac:dyDescent="0.3">
      <c r="AD4444" s="43" t="s">
        <v>4724</v>
      </c>
      <c r="AE4444" s="3" t="str">
        <f>IFERROR(LEFT(AD4444,(FIND(",",AD4444,1)-1)),"")</f>
        <v>Wyman</v>
      </c>
      <c r="AF4444" s="51" t="s">
        <v>4725</v>
      </c>
    </row>
    <row r="4445" spans="30:32" x14ac:dyDescent="0.3">
      <c r="AD4445" s="44"/>
      <c r="AE4445" s="3" t="str">
        <f>IFERROR(LEFT(AD4445,(FIND(",",AD4445,1)-1)),"")</f>
        <v/>
      </c>
      <c r="AF4445" s="52"/>
    </row>
    <row r="4446" spans="30:32" x14ac:dyDescent="0.3">
      <c r="AD4446" s="43" t="s">
        <v>4726</v>
      </c>
      <c r="AE4446" s="3" t="str">
        <f>IFERROR(LEFT(AD4446,(FIND(",",AD4446,1)-1)),"")</f>
        <v>Wynn</v>
      </c>
      <c r="AF4446" s="51" t="s">
        <v>4727</v>
      </c>
    </row>
    <row r="4447" spans="30:32" x14ac:dyDescent="0.3">
      <c r="AD4447" s="44"/>
      <c r="AE4447" s="3" t="str">
        <f>IFERROR(LEFT(AD4447,(FIND(",",AD4447,1)-1)),"")</f>
        <v/>
      </c>
      <c r="AF4447" s="52"/>
    </row>
    <row r="4448" spans="30:32" x14ac:dyDescent="0.3">
      <c r="AD4448" s="43" t="s">
        <v>4728</v>
      </c>
      <c r="AE4448" s="3" t="str">
        <f>IFERROR(LEFT(AD4448,(FIND(",",AD4448,1)-1)),"")</f>
        <v>Yarmuth</v>
      </c>
      <c r="AF4448" s="51" t="s">
        <v>4729</v>
      </c>
    </row>
    <row r="4449" spans="30:32" x14ac:dyDescent="0.3">
      <c r="AD4449" s="44"/>
      <c r="AE4449" s="3" t="str">
        <f>IFERROR(LEFT(AD4449,(FIND(",",AD4449,1)-1)),"")</f>
        <v/>
      </c>
      <c r="AF4449" s="52"/>
    </row>
    <row r="4450" spans="30:32" x14ac:dyDescent="0.3">
      <c r="AD4450" s="43" t="s">
        <v>4730</v>
      </c>
      <c r="AE4450" s="3" t="str">
        <f>IFERROR(LEFT(AD4450,(FIND(",",AD4450,1)-1)),"")</f>
        <v>Yates</v>
      </c>
      <c r="AF4450" s="51" t="s">
        <v>4731</v>
      </c>
    </row>
    <row r="4451" spans="30:32" x14ac:dyDescent="0.3">
      <c r="AD4451" s="44"/>
      <c r="AE4451" s="3" t="str">
        <f>IFERROR(LEFT(AD4451,(FIND(",",AD4451,1)-1)),"")</f>
        <v/>
      </c>
      <c r="AF4451" s="52"/>
    </row>
    <row r="4452" spans="30:32" x14ac:dyDescent="0.3">
      <c r="AD4452" s="43" t="s">
        <v>4732</v>
      </c>
      <c r="AE4452" s="3" t="str">
        <f>IFERROR(LEFT(AD4452,(FIND(",",AD4452,1)-1)),"")</f>
        <v>Yatron</v>
      </c>
      <c r="AF4452" s="51" t="s">
        <v>4733</v>
      </c>
    </row>
    <row r="4453" spans="30:32" x14ac:dyDescent="0.3">
      <c r="AD4453" s="44"/>
      <c r="AE4453" s="3" t="str">
        <f>IFERROR(LEFT(AD4453,(FIND(",",AD4453,1)-1)),"")</f>
        <v/>
      </c>
      <c r="AF4453" s="52"/>
    </row>
    <row r="4454" spans="30:32" x14ac:dyDescent="0.3">
      <c r="AD4454" s="43" t="s">
        <v>4734</v>
      </c>
      <c r="AE4454" s="3" t="str">
        <f>IFERROR(LEFT(AD4454,(FIND(",",AD4454,1)-1)),"")</f>
        <v>Yoder</v>
      </c>
      <c r="AF4454" s="51" t="s">
        <v>4735</v>
      </c>
    </row>
    <row r="4455" spans="30:32" x14ac:dyDescent="0.3">
      <c r="AD4455" s="44"/>
      <c r="AE4455" s="3" t="str">
        <f>IFERROR(LEFT(AD4455,(FIND(",",AD4455,1)-1)),"")</f>
        <v/>
      </c>
      <c r="AF4455" s="52"/>
    </row>
    <row r="4456" spans="30:32" x14ac:dyDescent="0.3">
      <c r="AD4456" s="43" t="s">
        <v>4736</v>
      </c>
      <c r="AE4456" s="3" t="str">
        <f>IFERROR(LEFT(AD4456,(FIND(",",AD4456,1)-1)),"")</f>
        <v>Yoho</v>
      </c>
      <c r="AF4456" s="51" t="s">
        <v>4737</v>
      </c>
    </row>
    <row r="4457" spans="30:32" x14ac:dyDescent="0.3">
      <c r="AD4457" s="44"/>
      <c r="AE4457" s="3" t="str">
        <f>IFERROR(LEFT(AD4457,(FIND(",",AD4457,1)-1)),"")</f>
        <v/>
      </c>
      <c r="AF4457" s="52"/>
    </row>
    <row r="4458" spans="30:32" x14ac:dyDescent="0.3">
      <c r="AD4458" s="43" t="s">
        <v>4738</v>
      </c>
      <c r="AE4458" s="3" t="str">
        <f>IFERROR(LEFT(AD4458,(FIND(",",AD4458,1)-1)),"")</f>
        <v>Young</v>
      </c>
      <c r="AF4458" s="51" t="s">
        <v>4739</v>
      </c>
    </row>
    <row r="4459" spans="30:32" x14ac:dyDescent="0.3">
      <c r="AD4459" s="44"/>
      <c r="AE4459" s="3" t="str">
        <f>IFERROR(LEFT(AD4459,(FIND(",",AD4459,1)-1)),"")</f>
        <v/>
      </c>
      <c r="AF4459" s="52"/>
    </row>
    <row r="4460" spans="30:32" x14ac:dyDescent="0.3">
      <c r="AD4460" s="43" t="s">
        <v>4740</v>
      </c>
      <c r="AE4460" s="3" t="str">
        <f>IFERROR(LEFT(AD4460,(FIND(",",AD4460,1)-1)),"")</f>
        <v>Young</v>
      </c>
      <c r="AF4460" s="51" t="s">
        <v>4741</v>
      </c>
    </row>
    <row r="4461" spans="30:32" x14ac:dyDescent="0.3">
      <c r="AD4461" s="44"/>
      <c r="AE4461" s="3" t="str">
        <f>IFERROR(LEFT(AD4461,(FIND(",",AD4461,1)-1)),"")</f>
        <v/>
      </c>
      <c r="AF4461" s="52"/>
    </row>
    <row r="4462" spans="30:32" x14ac:dyDescent="0.3">
      <c r="AD4462" s="43" t="s">
        <v>4742</v>
      </c>
      <c r="AE4462" s="3" t="str">
        <f>IFERROR(LEFT(AD4462,(FIND(",",AD4462,1)-1)),"")</f>
        <v>Young</v>
      </c>
      <c r="AF4462" s="51" t="s">
        <v>4743</v>
      </c>
    </row>
    <row r="4463" spans="30:32" x14ac:dyDescent="0.3">
      <c r="AD4463" s="44"/>
      <c r="AE4463" s="3" t="str">
        <f>IFERROR(LEFT(AD4463,(FIND(",",AD4463,1)-1)),"")</f>
        <v/>
      </c>
      <c r="AF4463" s="52"/>
    </row>
    <row r="4464" spans="30:32" x14ac:dyDescent="0.3">
      <c r="AD4464" s="43" t="s">
        <v>4744</v>
      </c>
      <c r="AE4464" s="3" t="str">
        <f>IFERROR(LEFT(AD4464,(FIND(",",AD4464,1)-1)),"")</f>
        <v>Young</v>
      </c>
      <c r="AF4464" s="51" t="s">
        <v>4745</v>
      </c>
    </row>
    <row r="4465" spans="30:32" x14ac:dyDescent="0.3">
      <c r="AD4465" s="44"/>
      <c r="AE4465" s="3" t="str">
        <f>IFERROR(LEFT(AD4465,(FIND(",",AD4465,1)-1)),"")</f>
        <v/>
      </c>
      <c r="AF4465" s="52"/>
    </row>
    <row r="4466" spans="30:32" x14ac:dyDescent="0.3">
      <c r="AD4466" s="43" t="s">
        <v>4746</v>
      </c>
      <c r="AE4466" s="3" t="str">
        <f>IFERROR(LEFT(AD4466,(FIND(",",AD4466,1)-1)),"")</f>
        <v>Young</v>
      </c>
      <c r="AF4466" s="51" t="s">
        <v>4747</v>
      </c>
    </row>
    <row r="4467" spans="30:32" x14ac:dyDescent="0.3">
      <c r="AD4467" s="44"/>
      <c r="AE4467" s="3" t="str">
        <f>IFERROR(LEFT(AD4467,(FIND(",",AD4467,1)-1)),"")</f>
        <v/>
      </c>
      <c r="AF4467" s="52"/>
    </row>
    <row r="4468" spans="30:32" x14ac:dyDescent="0.3">
      <c r="AD4468" s="43" t="s">
        <v>4748</v>
      </c>
      <c r="AE4468" s="3" t="str">
        <f>IFERROR(LEFT(AD4468,(FIND(",",AD4468,1)-1)),"")</f>
        <v>Young</v>
      </c>
      <c r="AF4468" s="51" t="s">
        <v>4749</v>
      </c>
    </row>
    <row r="4469" spans="30:32" x14ac:dyDescent="0.3">
      <c r="AD4469" s="44"/>
      <c r="AE4469" s="3" t="str">
        <f>IFERROR(LEFT(AD4469,(FIND(",",AD4469,1)-1)),"")</f>
        <v/>
      </c>
      <c r="AF4469" s="52"/>
    </row>
    <row r="4470" spans="30:32" x14ac:dyDescent="0.3">
      <c r="AD4470" s="43" t="s">
        <v>4750</v>
      </c>
      <c r="AE4470" s="3" t="str">
        <f>IFERROR(LEFT(AD4470,(FIND(",",AD4470,1)-1)),"")</f>
        <v>Young</v>
      </c>
      <c r="AF4470" s="51" t="s">
        <v>4751</v>
      </c>
    </row>
    <row r="4471" spans="30:32" x14ac:dyDescent="0.3">
      <c r="AD4471" s="44"/>
      <c r="AE4471" s="3" t="str">
        <f>IFERROR(LEFT(AD4471,(FIND(",",AD4471,1)-1)),"")</f>
        <v/>
      </c>
      <c r="AF4471" s="52"/>
    </row>
    <row r="4472" spans="30:32" x14ac:dyDescent="0.3">
      <c r="AD4472" s="43" t="s">
        <v>4752</v>
      </c>
      <c r="AE4472" s="3" t="str">
        <f>IFERROR(LEFT(AD4472,(FIND(",",AD4472,1)-1)),"")</f>
        <v>Young</v>
      </c>
      <c r="AF4472" s="51" t="s">
        <v>4753</v>
      </c>
    </row>
    <row r="4473" spans="30:32" x14ac:dyDescent="0.3">
      <c r="AD4473" s="44"/>
      <c r="AE4473" s="3" t="str">
        <f>IFERROR(LEFT(AD4473,(FIND(",",AD4473,1)-1)),"")</f>
        <v/>
      </c>
      <c r="AF4473" s="52"/>
    </row>
    <row r="4474" spans="30:32" x14ac:dyDescent="0.3">
      <c r="AD4474" s="43" t="s">
        <v>4754</v>
      </c>
      <c r="AE4474" s="3" t="str">
        <f>IFERROR(LEFT(AD4474,(FIND(",",AD4474,1)-1)),"")</f>
        <v>Young</v>
      </c>
      <c r="AF4474" s="51" t="s">
        <v>4755</v>
      </c>
    </row>
    <row r="4475" spans="30:32" x14ac:dyDescent="0.3">
      <c r="AD4475" s="44"/>
      <c r="AE4475" s="3" t="str">
        <f>IFERROR(LEFT(AD4475,(FIND(",",AD4475,1)-1)),"")</f>
        <v/>
      </c>
      <c r="AF4475" s="52"/>
    </row>
    <row r="4476" spans="30:32" x14ac:dyDescent="0.3">
      <c r="AD4476" s="43" t="s">
        <v>4756</v>
      </c>
      <c r="AE4476" s="3" t="str">
        <f>IFERROR(LEFT(AD4476,(FIND(",",AD4476,1)-1)),"")</f>
        <v>Young</v>
      </c>
      <c r="AF4476" s="51" t="s">
        <v>4757</v>
      </c>
    </row>
    <row r="4477" spans="30:32" x14ac:dyDescent="0.3">
      <c r="AD4477" s="44"/>
      <c r="AE4477" s="3" t="str">
        <f>IFERROR(LEFT(AD4477,(FIND(",",AD4477,1)-1)),"")</f>
        <v/>
      </c>
      <c r="AF4477" s="52"/>
    </row>
    <row r="4478" spans="30:32" x14ac:dyDescent="0.3">
      <c r="AD4478" s="43" t="s">
        <v>4758</v>
      </c>
      <c r="AE4478" s="3" t="str">
        <f>IFERROR(LEFT(AD4478,(FIND(",",AD4478,1)-1)),"")</f>
        <v>Zablocki</v>
      </c>
      <c r="AF4478" s="51" t="s">
        <v>4759</v>
      </c>
    </row>
    <row r="4479" spans="30:32" x14ac:dyDescent="0.3">
      <c r="AD4479" s="44"/>
      <c r="AE4479" s="3" t="str">
        <f>IFERROR(LEFT(AD4479,(FIND(",",AD4479,1)-1)),"")</f>
        <v/>
      </c>
      <c r="AF4479" s="52"/>
    </row>
    <row r="4480" spans="30:32" x14ac:dyDescent="0.3">
      <c r="AD4480" s="43" t="s">
        <v>4760</v>
      </c>
      <c r="AE4480" s="3" t="str">
        <f>IFERROR(LEFT(AD4480,(FIND(",",AD4480,1)-1)),"")</f>
        <v>Zeferetti</v>
      </c>
      <c r="AF4480" s="51" t="s">
        <v>4761</v>
      </c>
    </row>
    <row r="4481" spans="30:32" x14ac:dyDescent="0.3">
      <c r="AD4481" s="44"/>
      <c r="AE4481" s="3" t="str">
        <f>IFERROR(LEFT(AD4481,(FIND(",",AD4481,1)-1)),"")</f>
        <v/>
      </c>
      <c r="AF4481" s="52"/>
    </row>
    <row r="4482" spans="30:32" x14ac:dyDescent="0.3">
      <c r="AD4482" s="43" t="s">
        <v>4762</v>
      </c>
      <c r="AE4482" s="3" t="str">
        <f>IFERROR(LEFT(AD4482,(FIND(",",AD4482,1)-1)),"")</f>
        <v>Zeldin</v>
      </c>
      <c r="AF4482" s="51" t="s">
        <v>4763</v>
      </c>
    </row>
    <row r="4483" spans="30:32" x14ac:dyDescent="0.3">
      <c r="AD4483" s="44"/>
      <c r="AE4483" s="3" t="str">
        <f>IFERROR(LEFT(AD4483,(FIND(",",AD4483,1)-1)),"")</f>
        <v/>
      </c>
      <c r="AF4483" s="52"/>
    </row>
    <row r="4484" spans="30:32" ht="27.6" x14ac:dyDescent="0.3">
      <c r="AD4484" s="43" t="s">
        <v>4764</v>
      </c>
      <c r="AE4484" s="3" t="str">
        <f>IFERROR(LEFT(AD4484,(FIND(",",AD4484,1)-1)),"")</f>
        <v>Zeliff</v>
      </c>
      <c r="AF4484" s="51" t="s">
        <v>4765</v>
      </c>
    </row>
    <row r="4485" spans="30:32" x14ac:dyDescent="0.3">
      <c r="AD4485" s="44"/>
      <c r="AE4485" s="3" t="str">
        <f>IFERROR(LEFT(AD4485,(FIND(",",AD4485,1)-1)),"")</f>
        <v/>
      </c>
      <c r="AF4485" s="52"/>
    </row>
    <row r="4486" spans="30:32" x14ac:dyDescent="0.3">
      <c r="AD4486" s="43" t="s">
        <v>4766</v>
      </c>
      <c r="AE4486" s="3" t="str">
        <f>IFERROR(LEFT(AD4486,(FIND(",",AD4486,1)-1)),"")</f>
        <v>Zimmer</v>
      </c>
      <c r="AF4486" s="51" t="s">
        <v>4767</v>
      </c>
    </row>
    <row r="4487" spans="30:32" x14ac:dyDescent="0.3">
      <c r="AD4487" s="44"/>
      <c r="AE4487" s="3" t="str">
        <f>IFERROR(LEFT(AD4487,(FIND(",",AD4487,1)-1)),"")</f>
        <v/>
      </c>
      <c r="AF4487" s="52"/>
    </row>
    <row r="4488" spans="30:32" x14ac:dyDescent="0.3">
      <c r="AD4488" s="43" t="s">
        <v>4768</v>
      </c>
      <c r="AE4488" s="3" t="str">
        <f>IFERROR(LEFT(AD4488,(FIND(",",AD4488,1)-1)),"")</f>
        <v>Zinke</v>
      </c>
      <c r="AF4488" s="51" t="s">
        <v>4769</v>
      </c>
    </row>
    <row r="4489" spans="30:32" x14ac:dyDescent="0.3">
      <c r="AD4489" s="44"/>
      <c r="AE4489" s="3" t="str">
        <f>IFERROR(LEFT(AD4489,(FIND(",",AD4489,1)-1)),"")</f>
        <v/>
      </c>
      <c r="AF4489" s="52"/>
    </row>
    <row r="4490" spans="30:32" x14ac:dyDescent="0.3">
      <c r="AD4490" s="43" t="s">
        <v>4770</v>
      </c>
      <c r="AE4490" s="3" t="str">
        <f>IFERROR(LEFT(AD4490,(FIND(",",AD4490,1)-1)),"")</f>
        <v>Zion</v>
      </c>
      <c r="AF4490" s="51" t="s">
        <v>4771</v>
      </c>
    </row>
    <row r="4491" spans="30:32" x14ac:dyDescent="0.3">
      <c r="AD4491" s="44"/>
      <c r="AE4491" s="3" t="str">
        <f>IFERROR(LEFT(AD4491,(FIND(",",AD4491,1)-1)),"")</f>
        <v/>
      </c>
      <c r="AF4491" s="52"/>
    </row>
    <row r="4492" spans="30:32" x14ac:dyDescent="0.3">
      <c r="AD4492" s="43" t="s">
        <v>4772</v>
      </c>
      <c r="AE4492" s="3" t="str">
        <f>IFERROR(LEFT(AD4492,(FIND(",",AD4492,1)-1)),"")</f>
        <v>Zorinsky</v>
      </c>
      <c r="AF4492" s="51" t="s">
        <v>4773</v>
      </c>
    </row>
    <row r="4493" spans="30:32" x14ac:dyDescent="0.3">
      <c r="AD4493" s="44"/>
      <c r="AE4493" s="3" t="str">
        <f>IFERROR(LEFT(AD4493,(FIND(",",AD4493,1)-1)),"")</f>
        <v/>
      </c>
      <c r="AF4493" s="52"/>
    </row>
    <row r="4494" spans="30:32" x14ac:dyDescent="0.3">
      <c r="AD4494" s="43" t="s">
        <v>4774</v>
      </c>
      <c r="AE4494" s="3" t="str">
        <f>IFERROR(LEFT(AD4494,(FIND(",",AD4494,1)-1)),"")</f>
        <v>Zschau</v>
      </c>
      <c r="AF4494" s="51" t="s">
        <v>4775</v>
      </c>
    </row>
    <row r="4495" spans="30:32" x14ac:dyDescent="0.3">
      <c r="AD4495" s="44"/>
      <c r="AE4495" s="3" t="str">
        <f>IFERROR(LEFT(AD4495,(FIND(",",AD4495,1)-1)),"")</f>
        <v/>
      </c>
      <c r="AF4495" s="52"/>
    </row>
    <row r="4496" spans="30:32" ht="15" thickBot="1" x14ac:dyDescent="0.35">
      <c r="AD4496" s="45" t="s">
        <v>4776</v>
      </c>
      <c r="AE4496" s="15" t="str">
        <f>IFERROR(LEFT(AD4496,(FIND(",",AD4496,1)-1)),"")</f>
        <v>Zwach</v>
      </c>
      <c r="AF4496" s="53" t="s">
        <v>4777</v>
      </c>
    </row>
  </sheetData>
  <mergeCells count="4">
    <mergeCell ref="N105:AB105"/>
    <mergeCell ref="Y2:AB2"/>
    <mergeCell ref="AD2:AF2"/>
    <mergeCell ref="U2:W2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F365-D9C0-42B4-990B-E75E7823F3CD}">
  <dimension ref="A2:C101"/>
  <sheetViews>
    <sheetView topLeftCell="A73" workbookViewId="0">
      <selection activeCell="C2" sqref="C2:C101"/>
    </sheetView>
  </sheetViews>
  <sheetFormatPr defaultRowHeight="14.4" x14ac:dyDescent="0.3"/>
  <cols>
    <col min="1" max="1" width="20.5546875" bestFit="1" customWidth="1"/>
    <col min="3" max="3" width="14" bestFit="1" customWidth="1"/>
  </cols>
  <sheetData>
    <row r="2" spans="1:3" x14ac:dyDescent="0.3">
      <c r="A2" s="1" t="s">
        <v>204</v>
      </c>
      <c r="B2" t="s">
        <v>5</v>
      </c>
      <c r="C2" s="1" t="s">
        <v>32</v>
      </c>
    </row>
    <row r="3" spans="1:3" x14ac:dyDescent="0.3">
      <c r="A3" s="1" t="s">
        <v>205</v>
      </c>
      <c r="B3" t="s">
        <v>43</v>
      </c>
      <c r="C3" s="1" t="s">
        <v>26</v>
      </c>
    </row>
    <row r="4" spans="1:3" x14ac:dyDescent="0.3">
      <c r="A4" s="1" t="s">
        <v>167</v>
      </c>
      <c r="B4" t="s">
        <v>5</v>
      </c>
      <c r="C4" s="1" t="s">
        <v>18</v>
      </c>
    </row>
    <row r="5" spans="1:3" x14ac:dyDescent="0.3">
      <c r="A5" s="1" t="s">
        <v>264</v>
      </c>
      <c r="B5" t="s">
        <v>2</v>
      </c>
      <c r="C5" s="1" t="s">
        <v>30</v>
      </c>
    </row>
    <row r="6" spans="1:3" x14ac:dyDescent="0.3">
      <c r="A6" s="1" t="s">
        <v>231</v>
      </c>
      <c r="B6" t="s">
        <v>43</v>
      </c>
      <c r="C6" s="1" t="s">
        <v>45</v>
      </c>
    </row>
    <row r="7" spans="1:3" x14ac:dyDescent="0.3">
      <c r="A7" s="1" t="s">
        <v>244</v>
      </c>
      <c r="B7" t="s">
        <v>2</v>
      </c>
      <c r="C7" s="1" t="s">
        <v>44</v>
      </c>
    </row>
    <row r="8" spans="1:3" x14ac:dyDescent="0.3">
      <c r="A8" s="1" t="s">
        <v>214</v>
      </c>
      <c r="B8" t="s">
        <v>5</v>
      </c>
      <c r="C8" s="1" t="s">
        <v>52</v>
      </c>
    </row>
    <row r="9" spans="1:3" x14ac:dyDescent="0.3">
      <c r="A9" s="1" t="s">
        <v>185</v>
      </c>
      <c r="B9" t="s">
        <v>5</v>
      </c>
      <c r="C9" s="1" t="s">
        <v>20</v>
      </c>
    </row>
    <row r="10" spans="1:3" x14ac:dyDescent="0.3">
      <c r="A10" s="1" t="s">
        <v>181</v>
      </c>
      <c r="B10" t="s">
        <v>2</v>
      </c>
      <c r="C10" s="1" t="s">
        <v>3</v>
      </c>
    </row>
    <row r="11" spans="1:3" x14ac:dyDescent="0.3">
      <c r="A11" s="1" t="s">
        <v>260</v>
      </c>
      <c r="B11" t="s">
        <v>5</v>
      </c>
      <c r="C11" s="1" t="s">
        <v>22</v>
      </c>
    </row>
    <row r="12" spans="1:3" x14ac:dyDescent="0.3">
      <c r="A12" s="1" t="s">
        <v>230</v>
      </c>
      <c r="B12" t="s">
        <v>5</v>
      </c>
      <c r="C12" s="1" t="s">
        <v>40</v>
      </c>
    </row>
    <row r="13" spans="1:3" x14ac:dyDescent="0.3">
      <c r="A13" s="1" t="s">
        <v>259</v>
      </c>
      <c r="B13" t="s">
        <v>5</v>
      </c>
      <c r="C13" s="1" t="s">
        <v>39</v>
      </c>
    </row>
    <row r="14" spans="1:3" x14ac:dyDescent="0.3">
      <c r="A14" s="1" t="s">
        <v>182</v>
      </c>
      <c r="B14" t="s">
        <v>5</v>
      </c>
      <c r="C14" s="1" t="s">
        <v>19</v>
      </c>
    </row>
    <row r="15" spans="1:3" x14ac:dyDescent="0.3">
      <c r="A15" s="1" t="s">
        <v>216</v>
      </c>
      <c r="B15" t="s">
        <v>5</v>
      </c>
      <c r="C15" s="1" t="s">
        <v>11</v>
      </c>
    </row>
    <row r="16" spans="1:3" x14ac:dyDescent="0.3">
      <c r="A16" s="1" t="s">
        <v>267</v>
      </c>
      <c r="B16" t="s">
        <v>5</v>
      </c>
      <c r="C16" s="1" t="s">
        <v>18</v>
      </c>
    </row>
    <row r="17" spans="1:3" x14ac:dyDescent="0.3">
      <c r="A17" s="1" t="s">
        <v>193</v>
      </c>
      <c r="B17" t="s">
        <v>2</v>
      </c>
      <c r="C17" s="1" t="s">
        <v>35</v>
      </c>
    </row>
    <row r="18" spans="1:3" x14ac:dyDescent="0.3">
      <c r="A18" s="1" t="s">
        <v>229</v>
      </c>
      <c r="B18" t="s">
        <v>5</v>
      </c>
      <c r="C18" s="1" t="s">
        <v>33</v>
      </c>
    </row>
    <row r="19" spans="1:3" x14ac:dyDescent="0.3">
      <c r="A19" s="1" t="s">
        <v>199</v>
      </c>
      <c r="B19" t="s">
        <v>5</v>
      </c>
      <c r="C19" s="1" t="s">
        <v>12</v>
      </c>
    </row>
    <row r="20" spans="1:3" x14ac:dyDescent="0.3">
      <c r="A20" s="1" t="s">
        <v>242</v>
      </c>
      <c r="B20" t="s">
        <v>5</v>
      </c>
      <c r="C20" s="1" t="s">
        <v>22</v>
      </c>
    </row>
    <row r="21" spans="1:3" x14ac:dyDescent="0.3">
      <c r="A21" s="1" t="s">
        <v>252</v>
      </c>
      <c r="B21" t="s">
        <v>2</v>
      </c>
      <c r="C21" s="1" t="s">
        <v>10</v>
      </c>
    </row>
    <row r="22" spans="1:3" x14ac:dyDescent="0.3">
      <c r="A22" s="1" t="s">
        <v>265</v>
      </c>
      <c r="B22" t="s">
        <v>2</v>
      </c>
      <c r="C22" s="1" t="s">
        <v>9</v>
      </c>
    </row>
    <row r="23" spans="1:3" x14ac:dyDescent="0.3">
      <c r="A23" s="1" t="s">
        <v>261</v>
      </c>
      <c r="B23" t="s">
        <v>2</v>
      </c>
      <c r="C23" s="1" t="s">
        <v>21</v>
      </c>
    </row>
    <row r="24" spans="1:3" x14ac:dyDescent="0.3">
      <c r="A24" s="1" t="s">
        <v>189</v>
      </c>
      <c r="B24" t="s">
        <v>2</v>
      </c>
      <c r="C24" s="1" t="s">
        <v>39</v>
      </c>
    </row>
    <row r="25" spans="1:3" x14ac:dyDescent="0.3">
      <c r="A25" s="1" t="s">
        <v>197</v>
      </c>
      <c r="B25" t="s">
        <v>2</v>
      </c>
      <c r="C25" s="1" t="s">
        <v>30</v>
      </c>
    </row>
    <row r="26" spans="1:3" x14ac:dyDescent="0.3">
      <c r="A26" s="1" t="s">
        <v>225</v>
      </c>
      <c r="B26" t="s">
        <v>5</v>
      </c>
      <c r="C26" s="1" t="s">
        <v>46</v>
      </c>
    </row>
    <row r="27" spans="1:3" x14ac:dyDescent="0.3">
      <c r="A27" s="1" t="s">
        <v>198</v>
      </c>
      <c r="B27" t="s">
        <v>5</v>
      </c>
      <c r="C27" s="1" t="s">
        <v>14</v>
      </c>
    </row>
    <row r="28" spans="1:3" x14ac:dyDescent="0.3">
      <c r="A28" s="1" t="s">
        <v>249</v>
      </c>
      <c r="B28" t="s">
        <v>5</v>
      </c>
      <c r="C28" s="1" t="s">
        <v>29</v>
      </c>
    </row>
    <row r="29" spans="1:3" x14ac:dyDescent="0.3">
      <c r="A29" s="1" t="s">
        <v>270</v>
      </c>
      <c r="B29" t="s">
        <v>5</v>
      </c>
      <c r="C29" s="1" t="s">
        <v>54</v>
      </c>
    </row>
    <row r="30" spans="1:3" x14ac:dyDescent="0.3">
      <c r="A30" s="1" t="s">
        <v>201</v>
      </c>
      <c r="B30" t="s">
        <v>5</v>
      </c>
      <c r="C30" s="1" t="s">
        <v>48</v>
      </c>
    </row>
    <row r="31" spans="1:3" x14ac:dyDescent="0.3">
      <c r="A31" s="1" t="s">
        <v>236</v>
      </c>
      <c r="B31" t="s">
        <v>5</v>
      </c>
      <c r="C31" s="1" t="s">
        <v>48</v>
      </c>
    </row>
    <row r="32" spans="1:3" x14ac:dyDescent="0.3">
      <c r="A32" s="1" t="s">
        <v>262</v>
      </c>
      <c r="B32" t="s">
        <v>5</v>
      </c>
      <c r="C32" s="1" t="s">
        <v>46</v>
      </c>
    </row>
    <row r="33" spans="1:3" x14ac:dyDescent="0.3">
      <c r="A33" s="1" t="s">
        <v>190</v>
      </c>
      <c r="B33" t="s">
        <v>5</v>
      </c>
      <c r="C33" s="1" t="s">
        <v>38</v>
      </c>
    </row>
    <row r="34" spans="1:3" x14ac:dyDescent="0.3">
      <c r="A34" s="1" t="s">
        <v>211</v>
      </c>
      <c r="B34" t="s">
        <v>5</v>
      </c>
      <c r="C34" s="1" t="s">
        <v>53</v>
      </c>
    </row>
    <row r="35" spans="1:3" x14ac:dyDescent="0.3">
      <c r="A35" s="1" t="s">
        <v>257</v>
      </c>
      <c r="B35" t="s">
        <v>2</v>
      </c>
      <c r="C35" s="1" t="s">
        <v>24</v>
      </c>
    </row>
    <row r="36" spans="1:3" x14ac:dyDescent="0.3">
      <c r="A36" s="1" t="s">
        <v>227</v>
      </c>
      <c r="B36" t="s">
        <v>5</v>
      </c>
      <c r="C36" s="1" t="s">
        <v>4</v>
      </c>
    </row>
    <row r="37" spans="1:3" x14ac:dyDescent="0.3">
      <c r="A37" s="1" t="s">
        <v>196</v>
      </c>
      <c r="B37" t="s">
        <v>2</v>
      </c>
      <c r="C37" s="1" t="s">
        <v>31</v>
      </c>
    </row>
    <row r="38" spans="1:3" x14ac:dyDescent="0.3">
      <c r="A38" s="1" t="s">
        <v>219</v>
      </c>
      <c r="B38" t="s">
        <v>5</v>
      </c>
      <c r="C38" s="1" t="s">
        <v>50</v>
      </c>
    </row>
    <row r="39" spans="1:3" x14ac:dyDescent="0.3">
      <c r="A39" s="1" t="s">
        <v>218</v>
      </c>
      <c r="B39" t="s">
        <v>2</v>
      </c>
      <c r="C39" s="1" t="s">
        <v>51</v>
      </c>
    </row>
    <row r="40" spans="1:3" x14ac:dyDescent="0.3">
      <c r="A40" s="1" t="s">
        <v>255</v>
      </c>
      <c r="B40" t="s">
        <v>2</v>
      </c>
      <c r="C40" s="1" t="s">
        <v>24</v>
      </c>
    </row>
    <row r="41" spans="1:3" x14ac:dyDescent="0.3">
      <c r="A41" s="1" t="s">
        <v>210</v>
      </c>
      <c r="B41" t="s">
        <v>2</v>
      </c>
      <c r="C41" s="1" t="s">
        <v>28</v>
      </c>
    </row>
    <row r="42" spans="1:3" x14ac:dyDescent="0.3">
      <c r="A42" s="1" t="s">
        <v>178</v>
      </c>
      <c r="B42" t="s">
        <v>5</v>
      </c>
      <c r="C42" s="1" t="s">
        <v>23</v>
      </c>
    </row>
    <row r="43" spans="1:3" x14ac:dyDescent="0.3">
      <c r="A43" s="1" t="s">
        <v>202</v>
      </c>
      <c r="B43" t="s">
        <v>5</v>
      </c>
      <c r="C43" s="1" t="s">
        <v>47</v>
      </c>
    </row>
    <row r="44" spans="1:3" x14ac:dyDescent="0.3">
      <c r="A44" s="1" t="s">
        <v>175</v>
      </c>
      <c r="B44" t="s">
        <v>2</v>
      </c>
      <c r="C44" s="1" t="s">
        <v>7</v>
      </c>
    </row>
    <row r="45" spans="1:3" x14ac:dyDescent="0.3">
      <c r="A45" s="1" t="s">
        <v>171</v>
      </c>
      <c r="B45" t="s">
        <v>2</v>
      </c>
      <c r="C45" s="1" t="s">
        <v>13</v>
      </c>
    </row>
    <row r="46" spans="1:3" x14ac:dyDescent="0.3">
      <c r="A46" s="1" t="s">
        <v>180</v>
      </c>
      <c r="B46" t="s">
        <v>2</v>
      </c>
      <c r="C46" s="1" t="s">
        <v>27</v>
      </c>
    </row>
    <row r="47" spans="1:3" x14ac:dyDescent="0.3">
      <c r="A47" s="1" t="s">
        <v>187</v>
      </c>
      <c r="B47" t="s">
        <v>2</v>
      </c>
      <c r="C47" s="1" t="s">
        <v>38</v>
      </c>
    </row>
    <row r="48" spans="1:3" x14ac:dyDescent="0.3">
      <c r="A48" s="1" t="s">
        <v>200</v>
      </c>
      <c r="B48" t="s">
        <v>2</v>
      </c>
      <c r="C48" s="1" t="s">
        <v>31</v>
      </c>
    </row>
    <row r="49" spans="1:3" x14ac:dyDescent="0.3">
      <c r="A49" s="1" t="s">
        <v>256</v>
      </c>
      <c r="B49" t="s">
        <v>2</v>
      </c>
      <c r="C49" s="1" t="s">
        <v>44</v>
      </c>
    </row>
    <row r="50" spans="1:3" x14ac:dyDescent="0.3">
      <c r="A50" s="1" t="s">
        <v>223</v>
      </c>
      <c r="B50" t="s">
        <v>2</v>
      </c>
      <c r="C50" s="1" t="s">
        <v>41</v>
      </c>
    </row>
    <row r="51" spans="1:3" x14ac:dyDescent="0.3">
      <c r="A51" s="1" t="s">
        <v>208</v>
      </c>
      <c r="B51" t="s">
        <v>2</v>
      </c>
      <c r="C51" s="1" t="s">
        <v>21</v>
      </c>
    </row>
    <row r="52" spans="1:3" x14ac:dyDescent="0.3">
      <c r="A52" s="1" t="s">
        <v>224</v>
      </c>
      <c r="B52" t="s">
        <v>5</v>
      </c>
      <c r="C52" s="1" t="s">
        <v>8</v>
      </c>
    </row>
    <row r="53" spans="1:3" x14ac:dyDescent="0.3">
      <c r="A53" s="1" t="s">
        <v>251</v>
      </c>
      <c r="B53" t="s">
        <v>2</v>
      </c>
      <c r="C53" s="1" t="s">
        <v>35</v>
      </c>
    </row>
    <row r="54" spans="1:3" x14ac:dyDescent="0.3">
      <c r="A54" s="1" t="s">
        <v>253</v>
      </c>
      <c r="B54" t="s">
        <v>5</v>
      </c>
      <c r="C54" s="1" t="s">
        <v>14</v>
      </c>
    </row>
    <row r="55" spans="1:3" x14ac:dyDescent="0.3">
      <c r="A55" s="1" t="s">
        <v>195</v>
      </c>
      <c r="B55" t="s">
        <v>5</v>
      </c>
      <c r="C55" s="1" t="s">
        <v>33</v>
      </c>
    </row>
    <row r="56" spans="1:3" x14ac:dyDescent="0.3">
      <c r="A56" s="1" t="s">
        <v>177</v>
      </c>
      <c r="B56" t="s">
        <v>5</v>
      </c>
      <c r="C56" s="1" t="s">
        <v>3</v>
      </c>
    </row>
    <row r="57" spans="1:3" x14ac:dyDescent="0.3">
      <c r="A57" s="1" t="s">
        <v>194</v>
      </c>
      <c r="B57" t="s">
        <v>2</v>
      </c>
      <c r="C57" s="1" t="s">
        <v>34</v>
      </c>
    </row>
    <row r="58" spans="1:3" x14ac:dyDescent="0.3">
      <c r="A58" s="1" t="s">
        <v>217</v>
      </c>
      <c r="B58" t="s">
        <v>2</v>
      </c>
      <c r="C58" s="1" t="s">
        <v>9</v>
      </c>
    </row>
    <row r="59" spans="1:3" x14ac:dyDescent="0.3">
      <c r="A59" s="1" t="s">
        <v>254</v>
      </c>
      <c r="B59" t="s">
        <v>5</v>
      </c>
      <c r="C59" s="1" t="s">
        <v>4</v>
      </c>
    </row>
    <row r="60" spans="1:3" x14ac:dyDescent="0.3">
      <c r="A60" s="1" t="s">
        <v>232</v>
      </c>
      <c r="B60" t="s">
        <v>2</v>
      </c>
      <c r="C60" s="1" t="s">
        <v>52</v>
      </c>
    </row>
    <row r="61" spans="1:3" x14ac:dyDescent="0.3">
      <c r="A61" s="1" t="s">
        <v>168</v>
      </c>
      <c r="B61" t="s">
        <v>5</v>
      </c>
      <c r="C61" s="1" t="s">
        <v>17</v>
      </c>
    </row>
    <row r="62" spans="1:3" x14ac:dyDescent="0.3">
      <c r="A62" s="1" t="s">
        <v>237</v>
      </c>
      <c r="B62" t="s">
        <v>5</v>
      </c>
      <c r="C62" s="1" t="s">
        <v>42</v>
      </c>
    </row>
    <row r="63" spans="1:3" x14ac:dyDescent="0.3">
      <c r="A63" s="1" t="s">
        <v>191</v>
      </c>
      <c r="B63" t="s">
        <v>5</v>
      </c>
      <c r="C63" s="1" t="s">
        <v>37</v>
      </c>
    </row>
    <row r="64" spans="1:3" x14ac:dyDescent="0.3">
      <c r="A64" s="1" t="s">
        <v>188</v>
      </c>
      <c r="B64" t="s">
        <v>5</v>
      </c>
      <c r="C64" s="1" t="s">
        <v>40</v>
      </c>
    </row>
    <row r="65" spans="1:3" x14ac:dyDescent="0.3">
      <c r="A65" s="1" t="s">
        <v>174</v>
      </c>
      <c r="B65" t="s">
        <v>5</v>
      </c>
      <c r="C65" s="1" t="s">
        <v>10</v>
      </c>
    </row>
    <row r="66" spans="1:3" x14ac:dyDescent="0.3">
      <c r="A66" s="1" t="s">
        <v>246</v>
      </c>
      <c r="B66" t="s">
        <v>2</v>
      </c>
      <c r="C66" s="1" t="s">
        <v>28</v>
      </c>
    </row>
    <row r="67" spans="1:3" x14ac:dyDescent="0.3">
      <c r="A67" s="1" t="s">
        <v>250</v>
      </c>
      <c r="B67" t="s">
        <v>2</v>
      </c>
      <c r="C67" s="1" t="s">
        <v>7</v>
      </c>
    </row>
    <row r="68" spans="1:3" x14ac:dyDescent="0.3">
      <c r="A68" s="1" t="s">
        <v>203</v>
      </c>
      <c r="B68" t="s">
        <v>2</v>
      </c>
      <c r="C68" s="1" t="s">
        <v>36</v>
      </c>
    </row>
    <row r="69" spans="1:3" x14ac:dyDescent="0.3">
      <c r="A69" s="1" t="s">
        <v>263</v>
      </c>
      <c r="B69" t="s">
        <v>2</v>
      </c>
      <c r="C69" s="1" t="s">
        <v>41</v>
      </c>
    </row>
    <row r="70" spans="1:3" x14ac:dyDescent="0.3">
      <c r="A70" s="1" t="s">
        <v>220</v>
      </c>
      <c r="B70" t="s">
        <v>2</v>
      </c>
      <c r="C70" s="1" t="s">
        <v>49</v>
      </c>
    </row>
    <row r="71" spans="1:3" x14ac:dyDescent="0.3">
      <c r="A71" s="1" t="s">
        <v>192</v>
      </c>
      <c r="B71" t="s">
        <v>2</v>
      </c>
      <c r="C71" s="1" t="s">
        <v>36</v>
      </c>
    </row>
    <row r="72" spans="1:3" x14ac:dyDescent="0.3">
      <c r="A72" s="1" t="s">
        <v>209</v>
      </c>
      <c r="B72" t="s">
        <v>2</v>
      </c>
      <c r="C72" s="1" t="s">
        <v>51</v>
      </c>
    </row>
    <row r="73" spans="1:3" x14ac:dyDescent="0.3">
      <c r="A73" s="1" t="s">
        <v>222</v>
      </c>
      <c r="B73" t="s">
        <v>2</v>
      </c>
      <c r="C73" s="1" t="s">
        <v>20</v>
      </c>
    </row>
    <row r="74" spans="1:3" x14ac:dyDescent="0.3">
      <c r="A74" s="1" t="s">
        <v>258</v>
      </c>
      <c r="B74" t="s">
        <v>5</v>
      </c>
      <c r="C74" s="1" t="s">
        <v>45</v>
      </c>
    </row>
    <row r="75" spans="1:3" x14ac:dyDescent="0.3">
      <c r="A75" s="1" t="s">
        <v>215</v>
      </c>
      <c r="B75" t="s">
        <v>5</v>
      </c>
      <c r="C75" s="1" t="s">
        <v>17</v>
      </c>
    </row>
    <row r="76" spans="1:3" x14ac:dyDescent="0.3">
      <c r="A76" s="1" t="s">
        <v>213</v>
      </c>
      <c r="B76" t="s">
        <v>2</v>
      </c>
      <c r="C76" s="1" t="s">
        <v>49</v>
      </c>
    </row>
    <row r="77" spans="1:3" x14ac:dyDescent="0.3">
      <c r="A77" s="1" t="s">
        <v>173</v>
      </c>
      <c r="B77" t="s">
        <v>5</v>
      </c>
      <c r="C77" s="1" t="s">
        <v>11</v>
      </c>
    </row>
    <row r="78" spans="1:3" x14ac:dyDescent="0.3">
      <c r="A78" s="1" t="s">
        <v>169</v>
      </c>
      <c r="B78" t="s">
        <v>2</v>
      </c>
      <c r="C78" s="1" t="s">
        <v>16</v>
      </c>
    </row>
    <row r="79" spans="1:3" x14ac:dyDescent="0.3">
      <c r="A79" s="1" t="s">
        <v>226</v>
      </c>
      <c r="B79" t="s">
        <v>2</v>
      </c>
      <c r="C79" s="1" t="s">
        <v>54</v>
      </c>
    </row>
    <row r="80" spans="1:3" x14ac:dyDescent="0.3">
      <c r="A80" s="1" t="s">
        <v>212</v>
      </c>
      <c r="B80" t="s">
        <v>2</v>
      </c>
      <c r="C80" s="1" t="s">
        <v>15</v>
      </c>
    </row>
    <row r="81" spans="1:3" x14ac:dyDescent="0.3">
      <c r="A81" s="1" t="s">
        <v>234</v>
      </c>
      <c r="B81" t="s">
        <v>2</v>
      </c>
      <c r="C81" s="1" t="s">
        <v>25</v>
      </c>
    </row>
    <row r="82" spans="1:3" x14ac:dyDescent="0.3">
      <c r="A82" s="1" t="s">
        <v>207</v>
      </c>
      <c r="B82" t="s">
        <v>2</v>
      </c>
      <c r="C82" s="1" t="s">
        <v>6</v>
      </c>
    </row>
    <row r="83" spans="1:3" x14ac:dyDescent="0.3">
      <c r="A83" s="1" t="s">
        <v>233</v>
      </c>
      <c r="B83" t="s">
        <v>5</v>
      </c>
      <c r="C83" s="1" t="s">
        <v>50</v>
      </c>
    </row>
    <row r="84" spans="1:3" x14ac:dyDescent="0.3">
      <c r="A84" s="1" t="s">
        <v>172</v>
      </c>
      <c r="B84" t="s">
        <v>2</v>
      </c>
      <c r="C84" s="1" t="s">
        <v>12</v>
      </c>
    </row>
    <row r="85" spans="1:3" x14ac:dyDescent="0.3">
      <c r="A85" s="1" t="s">
        <v>235</v>
      </c>
      <c r="B85" t="s">
        <v>5</v>
      </c>
      <c r="C85" s="1" t="s">
        <v>53</v>
      </c>
    </row>
    <row r="86" spans="1:3" x14ac:dyDescent="0.3">
      <c r="A86" s="1" t="s">
        <v>243</v>
      </c>
      <c r="B86" t="s">
        <v>2</v>
      </c>
      <c r="C86" s="1" t="s">
        <v>47</v>
      </c>
    </row>
    <row r="87" spans="1:3" x14ac:dyDescent="0.3">
      <c r="A87" s="1" t="s">
        <v>170</v>
      </c>
      <c r="B87" t="s">
        <v>5</v>
      </c>
      <c r="C87" s="1" t="s">
        <v>15</v>
      </c>
    </row>
    <row r="88" spans="1:3" x14ac:dyDescent="0.3">
      <c r="A88" s="1" t="s">
        <v>247</v>
      </c>
      <c r="B88" t="s">
        <v>2</v>
      </c>
      <c r="C88" s="1" t="s">
        <v>8</v>
      </c>
    </row>
    <row r="89" spans="1:3" x14ac:dyDescent="0.3">
      <c r="A89" s="1" t="s">
        <v>183</v>
      </c>
      <c r="B89" t="s">
        <v>2</v>
      </c>
      <c r="C89" s="1" t="s">
        <v>26</v>
      </c>
    </row>
    <row r="90" spans="1:3" x14ac:dyDescent="0.3">
      <c r="A90" s="1" t="s">
        <v>176</v>
      </c>
      <c r="B90" t="s">
        <v>5</v>
      </c>
      <c r="C90" s="1" t="s">
        <v>6</v>
      </c>
    </row>
    <row r="91" spans="1:3" x14ac:dyDescent="0.3">
      <c r="A91" s="1" t="s">
        <v>248</v>
      </c>
      <c r="B91" t="s">
        <v>5</v>
      </c>
      <c r="C91" s="1" t="s">
        <v>29</v>
      </c>
    </row>
    <row r="92" spans="1:3" x14ac:dyDescent="0.3">
      <c r="A92" s="1" t="s">
        <v>179</v>
      </c>
      <c r="B92" t="s">
        <v>2</v>
      </c>
      <c r="C92" s="1" t="s">
        <v>27</v>
      </c>
    </row>
    <row r="93" spans="1:3" x14ac:dyDescent="0.3">
      <c r="A93" s="1" t="s">
        <v>184</v>
      </c>
      <c r="B93" t="s">
        <v>2</v>
      </c>
      <c r="C93" s="1" t="s">
        <v>25</v>
      </c>
    </row>
    <row r="94" spans="1:3" x14ac:dyDescent="0.3">
      <c r="A94" s="1" t="s">
        <v>266</v>
      </c>
      <c r="B94" t="s">
        <v>2</v>
      </c>
      <c r="C94" s="1" t="s">
        <v>16</v>
      </c>
    </row>
    <row r="95" spans="1:3" x14ac:dyDescent="0.3">
      <c r="A95" s="1" t="s">
        <v>206</v>
      </c>
      <c r="B95" t="s">
        <v>5</v>
      </c>
      <c r="C95" s="1" t="s">
        <v>42</v>
      </c>
    </row>
    <row r="96" spans="1:3" x14ac:dyDescent="0.3">
      <c r="A96" s="1" t="s">
        <v>228</v>
      </c>
      <c r="B96" t="s">
        <v>2</v>
      </c>
      <c r="C96" s="1" t="s">
        <v>34</v>
      </c>
    </row>
    <row r="97" spans="1:3" x14ac:dyDescent="0.3">
      <c r="A97" s="1" t="s">
        <v>269</v>
      </c>
      <c r="B97" t="s">
        <v>5</v>
      </c>
      <c r="C97" s="1" t="s">
        <v>32</v>
      </c>
    </row>
    <row r="98" spans="1:3" x14ac:dyDescent="0.3">
      <c r="A98" s="1" t="s">
        <v>268</v>
      </c>
      <c r="B98" t="s">
        <v>2</v>
      </c>
      <c r="C98" s="1" t="s">
        <v>23</v>
      </c>
    </row>
    <row r="99" spans="1:3" x14ac:dyDescent="0.3">
      <c r="A99" s="1" t="s">
        <v>186</v>
      </c>
      <c r="B99" t="s">
        <v>5</v>
      </c>
      <c r="C99" s="1" t="s">
        <v>19</v>
      </c>
    </row>
    <row r="100" spans="1:3" x14ac:dyDescent="0.3">
      <c r="A100" s="1" t="s">
        <v>245</v>
      </c>
      <c r="B100" t="s">
        <v>2</v>
      </c>
      <c r="C100" s="1" t="s">
        <v>13</v>
      </c>
    </row>
    <row r="101" spans="1:3" x14ac:dyDescent="0.3">
      <c r="A101" s="1" t="s">
        <v>221</v>
      </c>
      <c r="B101" t="s">
        <v>5</v>
      </c>
      <c r="C101" s="1" t="s">
        <v>37</v>
      </c>
    </row>
  </sheetData>
  <autoFilter ref="A1:C101" xr:uid="{6C564755-C23F-4D41-98F6-8024050B6CDC}">
    <sortState ref="A2:C101">
      <sortCondition ref="A1:A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Davis</dc:creator>
  <cp:lastModifiedBy>Stav Davis</cp:lastModifiedBy>
  <dcterms:created xsi:type="dcterms:W3CDTF">2018-01-18T23:14:25Z</dcterms:created>
  <dcterms:modified xsi:type="dcterms:W3CDTF">2018-01-21T23:39:59Z</dcterms:modified>
</cp:coreProperties>
</file>