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unsei/Library/CloudStorage/Box-Box/Liu Juncheng/sketch/FlexiForce_A301/"/>
    </mc:Choice>
  </mc:AlternateContent>
  <xr:revisionPtr revIDLastSave="0" documentId="13_ncr:1_{7F02ABA5-F4EA-D94F-BC94-ABF461576C5F}" xr6:coauthVersionLast="47" xr6:coauthVersionMax="47" xr10:uidLastSave="{00000000-0000-0000-0000-000000000000}"/>
  <bookViews>
    <workbookView xWindow="0" yWindow="500" windowWidth="28180" windowHeight="16160" activeTab="2" xr2:uid="{AD197DC2-DFB9-4448-94AA-5D93ECFB5658}"/>
  </bookViews>
  <sheets>
    <sheet name="A301#1" sheetId="1" r:id="rId1"/>
    <sheet name="A301#2" sheetId="2" r:id="rId2"/>
    <sheet name="A401#1" sheetId="3" r:id="rId3"/>
    <sheet name="A401#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M7" i="4"/>
  <c r="N7" i="4"/>
  <c r="C7" i="4"/>
  <c r="D7" i="4"/>
  <c r="E7" i="4"/>
  <c r="F7" i="4"/>
  <c r="G7" i="4"/>
  <c r="H7" i="4"/>
  <c r="I7" i="4"/>
  <c r="J7" i="4"/>
  <c r="K7" i="4"/>
  <c r="L7" i="4"/>
  <c r="B7" i="2"/>
  <c r="C7" i="2"/>
  <c r="D7" i="2"/>
  <c r="E7" i="2"/>
  <c r="F7" i="2"/>
  <c r="G7" i="2"/>
  <c r="H7" i="2"/>
  <c r="I7" i="2"/>
  <c r="J7" i="2"/>
  <c r="K7" i="2"/>
  <c r="L7" i="2"/>
  <c r="N7" i="3"/>
  <c r="M7" i="3"/>
  <c r="L7" i="3"/>
  <c r="K7" i="3"/>
  <c r="J7" i="3"/>
  <c r="I7" i="3"/>
  <c r="H7" i="3"/>
  <c r="G7" i="3"/>
  <c r="F7" i="3"/>
  <c r="E7" i="3"/>
  <c r="D7" i="3"/>
  <c r="C7" i="3"/>
  <c r="B7" i="3"/>
  <c r="B7" i="1"/>
  <c r="C7" i="1"/>
  <c r="D7" i="1"/>
  <c r="E7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<sst xmlns="http://schemas.openxmlformats.org/spreadsheetml/2006/main" count="103" uniqueCount="53">
  <si>
    <t>force/g</t>
    <phoneticPr fontId="3" type="noConversion"/>
  </si>
  <si>
    <t>sensorValue</t>
  </si>
  <si>
    <t>V_a0</t>
  </si>
  <si>
    <t>mean value</t>
  </si>
  <si>
    <t>mean value</t>
    <phoneticPr fontId="3" type="noConversion"/>
  </si>
  <si>
    <t>A301#1</t>
    <phoneticPr fontId="3" type="noConversion"/>
  </si>
  <si>
    <t>A301#2</t>
    <phoneticPr fontId="3" type="noConversion"/>
  </si>
  <si>
    <t>force/g</t>
  </si>
  <si>
    <t>A401#1</t>
    <phoneticPr fontId="3" type="noConversion"/>
  </si>
  <si>
    <t>A401#2</t>
    <phoneticPr fontId="3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</si>
  <si>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</si>
  <si>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</si>
  <si>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</si>
  <si>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</si>
  <si>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</si>
  <si>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</si>
  <si>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</si>
  <si>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</si>
  <si>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</si>
  <si>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</si>
  <si>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</si>
  <si>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</si>
  <si>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</si>
  <si>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</si>
  <si>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</si>
  <si>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</si>
  <si>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</si>
  <si>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</si>
  <si>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</si>
  <si>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</si>
  <si>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</si>
  <si>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</si>
  <si>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</si>
  <si>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</si>
  <si>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</si>
  <si>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</si>
  <si>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</si>
  <si>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</si>
  <si>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</si>
  <si>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</si>
  <si>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</si>
  <si>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</si>
  <si>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</si>
  <si>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</si>
  <si>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</si>
  <si>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</si>
  <si>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</si>
  <si>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Value=295.872*Force+0.4517</t>
    <phoneticPr fontId="3" type="noConversion"/>
  </si>
  <si>
    <t>回归系数 (斜率): [0.45171857]</t>
  </si>
  <si>
    <t>截距: 295.87203043476336</t>
    <phoneticPr fontId="3" type="noConversion"/>
  </si>
  <si>
    <t>linear regression by Pycharm</t>
    <phoneticPr fontId="3" type="noConversion"/>
  </si>
  <si>
    <t>SUMMARY OUTPUT</t>
    <phoneticPr fontId="3" type="noConversion"/>
  </si>
  <si>
    <t>y=1023, 预测结果: [757.9801]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</si>
</sst>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rgb="FFFF0000"/>
      <name val="等线"/>
      <family val="3"/>
      <charset val="134"/>
    </font>
    <font>
      <sz val="12"/>
      <color theme="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2" xfId="1" applyBorder="1">
      <alignment vertical="center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1" fillId="3" borderId="2" xfId="2" applyBorder="1">
      <alignment vertical="center"/>
    </xf>
    <xf numFmtId="0" fontId="4" fillId="0" borderId="0" xfId="0" applyFont="1">
      <alignment vertical="center"/>
    </xf>
    <xf numFmtId="0" fontId="4" fillId="4" borderId="2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4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5" borderId="4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Continuous" vertical="center"/>
    </xf>
    <xf numFmtId="0" fontId="6" fillId="6" borderId="0" xfId="3" applyBorder="1" applyAlignment="1">
      <alignment vertical="center"/>
    </xf>
    <xf numFmtId="0" fontId="7" fillId="7" borderId="0" xfId="4" applyBorder="1" applyAlignment="1">
      <alignment vertical="center"/>
    </xf>
    <xf numFmtId="0" fontId="6" fillId="6" borderId="7" xfId="3" applyBorder="1" applyAlignment="1">
      <alignment horizontal="center" vertical="center"/>
    </xf>
    <xf numFmtId="0" fontId="6" fillId="6" borderId="6" xfId="3" applyBorder="1" applyAlignment="1">
      <alignment vertical="center"/>
    </xf>
    <xf numFmtId="0" fontId="2" fillId="2" borderId="0" xfId="1" applyFont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8" borderId="0" xfId="5" applyAlignment="1">
      <alignment horizontal="center" vertical="center"/>
    </xf>
    <xf numFmtId="0" fontId="2" fillId="8" borderId="0" xfId="5" applyFont="1" applyAlignment="1">
      <alignment horizontal="left" vertical="center"/>
    </xf>
    <xf numFmtId="0" fontId="1" fillId="8" borderId="0" xfId="5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9" borderId="3" xfId="6" applyBorder="1">
      <alignment vertical="center"/>
    </xf>
    <xf numFmtId="0" fontId="10" fillId="9" borderId="2" xfId="6" applyBorder="1">
      <alignment vertical="center"/>
    </xf>
    <xf numFmtId="0" fontId="10" fillId="9" borderId="5" xfId="6" applyBorder="1">
      <alignment vertical="center"/>
    </xf>
  </cellXfs>
  <cellStyles count="7">
    <cellStyle name="40% - 着色 4" xfId="5" builtinId="43"/>
    <cellStyle name="60% - 着色 1" xfId="1" builtinId="32"/>
    <cellStyle name="60% - 着色 2" xfId="2" builtinId="36"/>
    <cellStyle name="差" xfId="4" builtinId="27"/>
    <cellStyle name="常规" xfId="0" builtinId="0"/>
    <cellStyle name="好" xfId="3" builtinId="26"/>
    <cellStyle name="着色 2" xfId="6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'A301#1'!$A$7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'A301#1'!$B$3:$L$3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2000</c:v>
                </c:pt>
              </c:numCache>
            </c:numRef>
          </c:cat>
          <c:val>
            <c:numRef>
              <c:f>'A301#1'!$B$7:$L$7</c:f>
              <c:numCache>
                <c:formatCode>General</c:formatCode>
                <c:ptCount val="11"/>
                <c:pt idx="0">
                  <c:v>0</c:v>
                </c:pt>
                <c:pt idx="1">
                  <c:v>62.666666666666664</c:v>
                </c:pt>
                <c:pt idx="2">
                  <c:v>122</c:v>
                </c:pt>
                <c:pt idx="3">
                  <c:v>326.33333333333331</c:v>
                </c:pt>
                <c:pt idx="4">
                  <c:v>403.33333333333331</c:v>
                </c:pt>
                <c:pt idx="5">
                  <c:v>551</c:v>
                </c:pt>
                <c:pt idx="6">
                  <c:v>775</c:v>
                </c:pt>
                <c:pt idx="7">
                  <c:v>803.66666666666663</c:v>
                </c:pt>
                <c:pt idx="8">
                  <c:v>832.33333333333337</c:v>
                </c:pt>
                <c:pt idx="9">
                  <c:v>845.66666666666663</c:v>
                </c:pt>
                <c:pt idx="10">
                  <c:v>917.66666666666663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A-1346-9C4A-A3D96490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2176"/>
        <c:axId val="319633904"/>
      </c:lineChart>
      <c:dateAx>
        <c:axId val="3196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33904"/>
        <c:crosses val="autoZero"/>
        <c:auto val="0"/>
        <c:lblOffset val="100"/>
        <c:baseTimeUnit val="days"/>
      </c:dateAx>
      <c:valAx>
        <c:axId val="319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'A301#2'!$A$7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'A301#2'!$B$3:$L$3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2000</c:v>
                </c:pt>
              </c:numCache>
            </c:numRef>
          </c:cat>
          <c:val>
            <c:numRef>
              <c:f>'A301#2'!$B$7:$L$7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219.66666666666666</c:v>
                </c:pt>
                <c:pt idx="3">
                  <c:v>322</c:v>
                </c:pt>
                <c:pt idx="4">
                  <c:v>470</c:v>
                </c:pt>
                <c:pt idx="5">
                  <c:v>599.66666666666663</c:v>
                </c:pt>
                <c:pt idx="6">
                  <c:v>733.33333333333337</c:v>
                </c:pt>
                <c:pt idx="7">
                  <c:v>832</c:v>
                </c:pt>
                <c:pt idx="8">
                  <c:v>851</c:v>
                </c:pt>
                <c:pt idx="9">
                  <c:v>856</c:v>
                </c:pt>
                <c:pt idx="10">
                  <c:v>915.33333333333337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A-0149-B2AE-62930475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85664"/>
        <c:axId val="549673888"/>
      </c:lineChart>
      <c:dateAx>
        <c:axId val="5496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73888"/>
        <c:crosses val="autoZero"/>
        <c:auto val="0"/>
        <c:lblOffset val="100"/>
        <c:baseTimeUnit val="days"/>
      </c:dateAx>
      <c:valAx>
        <c:axId val="5496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'A401#1'!$A$7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093705529429569"/>
                  <c:y val="-4.219960067874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'A401#1'!$B$3:$N$3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2000</c:v>
                </c:pt>
                <c:pt idx="11">
                  <c:v>2500</c:v>
                </c:pt>
                <c:pt idx="12">
                  <c:v>2900</c:v>
                </c:pt>
              </c:numCache>
            </c:numRef>
          </c:cat>
          <c:val>
            <c:numRef>
              <c:f>'A401#1'!$B$7:$N$7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34.333333333333336</c:v>
                </c:pt>
                <c:pt idx="3">
                  <c:v>135</c:v>
                </c:pt>
                <c:pt idx="4">
                  <c:v>248</c:v>
                </c:pt>
                <c:pt idx="5">
                  <c:v>352</c:v>
                </c:pt>
                <c:pt idx="6">
                  <c:v>629.66666666666663</c:v>
                </c:pt>
                <c:pt idx="7">
                  <c:v>698.66666666666663</c:v>
                </c:pt>
                <c:pt idx="8">
                  <c:v>714.33333333333337</c:v>
                </c:pt>
                <c:pt idx="9">
                  <c:v>750.33333333333337</c:v>
                </c:pt>
                <c:pt idx="10">
                  <c:v>866.66666666666663</c:v>
                </c:pt>
                <c:pt idx="11">
                  <c:v>891</c:v>
                </c:pt>
                <c:pt idx="12">
                  <c:v>907.33333333333337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4-2347-8E57-CFE31424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86832"/>
        <c:axId val="284637776"/>
      </c:lineChart>
      <c:dateAx>
        <c:axId val="2849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37776"/>
        <c:crosses val="autoZero"/>
        <c:auto val="0"/>
        <c:lblOffset val="100"/>
        <c:baseTimeUnit val="days"/>
      </c:dateAx>
      <c:valAx>
        <c:axId val="284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'A401#1'!$I$3:$N$3</c:f>
              <c:numCache>
                <c:formatCode>General</c:formatCode>
                <c:ptCount val="6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2000</c:v>
                </c:pt>
                <c:pt idx="4">
                  <c:v>2500</c:v>
                </c:pt>
                <c:pt idx="5">
                  <c:v>2900</c:v>
                </c:pt>
              </c:numCache>
            </c:numRef>
          </c:cat>
          <c:val>
            <c:numRef>
              <c:f>'A401#1'!$I$7:$N$7</c:f>
              <c:numCache>
                <c:formatCode>General</c:formatCode>
                <c:ptCount val="6"/>
                <c:pt idx="0">
                  <c:v>698.66666666666663</c:v>
                </c:pt>
                <c:pt idx="1">
                  <c:v>714.33333333333337</c:v>
                </c:pt>
                <c:pt idx="2">
                  <c:v>750.33333333333337</c:v>
                </c:pt>
                <c:pt idx="3">
                  <c:v>866.66666666666663</c:v>
                </c:pt>
                <c:pt idx="4">
                  <c:v>891</c:v>
                </c:pt>
                <c:pt idx="5">
                  <c:v>907.33333333333337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D-544C-A895-20714B3C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19903"/>
        <c:axId val="627899488"/>
      </c:lineChart>
      <c:catAx>
        <c:axId val="706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99488"/>
        <c:crosses val="autoZero"/>
        <c:auto val="1"/>
        <c:lblAlgn val="ctr"/>
        <c:lblOffset val="100"/>
        <c:noMultiLvlLbl val="0"/>
      </c:catAx>
      <c:valAx>
        <c:axId val="6278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'A401#1'!$H$3:$N$3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2000</c:v>
                </c:pt>
                <c:pt idx="5">
                  <c:v>2500</c:v>
                </c:pt>
                <c:pt idx="6">
                  <c:v>2900</c:v>
                </c:pt>
              </c:numCache>
            </c:numRef>
          </c:cat>
          <c:val>
            <c:numRef>
              <c:f>'A401#1'!$H$6:$N$6</c:f>
              <c:numCache>
                <c:formatCode>General</c:formatCode>
                <c:ptCount val="7"/>
                <c:pt idx="0">
                  <c:v>632</c:v>
                </c:pt>
                <c:pt idx="1">
                  <c:v>703</c:v>
                </c:pt>
                <c:pt idx="2">
                  <c:v>717</c:v>
                </c:pt>
                <c:pt idx="3">
                  <c:v>748</c:v>
                </c:pt>
                <c:pt idx="4">
                  <c:v>868</c:v>
                </c:pt>
                <c:pt idx="5">
                  <c:v>891</c:v>
                </c:pt>
                <c:pt idx="6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B-3C4F-8AFA-F3C4D6BF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00224"/>
        <c:axId val="691102496"/>
      </c:lineChart>
      <c:dateAx>
        <c:axId val="6911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02496"/>
        <c:crosses val="autoZero"/>
        <c:auto val="0"/>
        <c:lblOffset val="100"/>
        <c:baseTimeUnit val="months"/>
      </c:dateAx>
      <c:valAx>
        <c:axId val="6911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'A401#2'!$A$7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'A401#2'!$B$3:$N$3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2000</c:v>
                </c:pt>
                <c:pt idx="11">
                  <c:v>2500</c:v>
                </c:pt>
                <c:pt idx="12">
                  <c:v>2900</c:v>
                </c:pt>
              </c:numCache>
            </c:numRef>
          </c:cat>
          <c:val>
            <c:numRef>
              <c:f>'A401#2'!$B$7:$N$7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23.666666666666668</c:v>
                </c:pt>
                <c:pt idx="3">
                  <c:v>76.333333333333329</c:v>
                </c:pt>
                <c:pt idx="4">
                  <c:v>168</c:v>
                </c:pt>
                <c:pt idx="5">
                  <c:v>272</c:v>
                </c:pt>
                <c:pt idx="6">
                  <c:v>615.33333333333337</c:v>
                </c:pt>
                <c:pt idx="7">
                  <c:v>682.33333333333337</c:v>
                </c:pt>
                <c:pt idx="8">
                  <c:v>696.33333333333337</c:v>
                </c:pt>
                <c:pt idx="9">
                  <c:v>734.66666666666663</c:v>
                </c:pt>
                <c:pt idx="10">
                  <c:v>854</c:v>
                </c:pt>
                <c:pt idx="11">
                  <c:v>884.66666666666663</c:v>
                </c:pt>
                <c:pt idx="12">
                  <c:v>899.66666666666663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3-7D4F-87F9-32FA84DD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460512"/>
        <c:axId val="1974432464"/>
      </c:lineChart>
      <c:dateAx>
        <c:axId val="11674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432464"/>
        <c:crosses val="autoZero"/>
        <c:auto val="0"/>
        <c:lblOffset val="100"/>
        <c:baseTimeUnit val="days"/>
      </c:dateAx>
      <c:valAx>
        <c:axId val="1974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4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105752</xdr:colOff>
      <xdr:row>12</xdr:row>
      <xdr:rowOff>74732</xdr:rowOff>
    </xdr:from>
    <xdr:to>
      <xdr:col>5</xdr:col>
      <xdr:colOff>538852</xdr:colOff>
      <xdr:row>25</xdr:row>
      <xdr:rowOff>161157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528317B-1EDB-0BA2-2CEC-2643FF47A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444500</xdr:colOff>
      <xdr:row>26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D369E0-B5C8-2FB7-8D9B-285B6720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13</xdr:row>
      <xdr:rowOff>84667</xdr:rowOff>
    </xdr:from>
    <xdr:to>
      <xdr:col>5</xdr:col>
      <xdr:colOff>471260</xdr:colOff>
      <xdr:row>26</xdr:row>
      <xdr:rowOff>174475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607EC-F671-F746-B838-B2A2923B4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13</xdr:row>
      <xdr:rowOff>0</xdr:rowOff>
    </xdr:from>
    <xdr:to>
      <xdr:col>14</xdr:col>
      <xdr:colOff>701040</xdr:colOff>
      <xdr:row>30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3238E2-BE06-D7E2-9135-20A9ACAD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283671</xdr:colOff>
      <xdr:row>0</xdr:row>
      <xdr:rowOff>118692</xdr:rowOff>
    </xdr:from>
    <xdr:to>
      <xdr:col>20</xdr:col>
      <xdr:colOff>701466</xdr:colOff>
      <xdr:row>14</xdr:row>
      <xdr:rowOff>37032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E0DC98-4A7E-9BA4-E2B8-EFCD0DD6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50800</xdr:rowOff>
    </xdr:from>
    <xdr:to>
      <xdr:col>5</xdr:col>
      <xdr:colOff>444500</xdr:colOff>
      <xdr:row>26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63109-9315-2928-D564-8B893BA0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6A24-33B6-114C-9A69-90F95B0A13D5}">
  <dimension ref="A1:M62"/>
  <sheetViews>
    <sheetView zoomScale="131" zoomScaleNormal="125" workbookViewId="0">
      <selection activeCell="P35" sqref="P35"/>
    </sheetView>
  </sheetViews>
  <sheetFormatPr baseColWidth="10" defaultRowHeight="16"/>
  <sheetData>
    <row r="1" spans="1:13">
      <c r="A1" s="19" t="s">
        <v>5</v>
      </c>
      <c r="B1" s="19"/>
      <c r="C1" s="19"/>
    </row>
    <row r="2" spans="1:13">
      <c r="A2" s="20"/>
      <c r="B2" s="20"/>
      <c r="C2" s="20"/>
    </row>
    <row r="3" spans="1:13">
      <c r="A3" s="1" t="s">
        <v>0</v>
      </c>
      <c r="B3" s="2">
        <v>0</v>
      </c>
      <c r="C3" s="3">
        <v>10</v>
      </c>
      <c r="D3" s="3">
        <v>20</v>
      </c>
      <c r="E3" s="2">
        <v>50</v>
      </c>
      <c r="F3" s="2">
        <v>100</v>
      </c>
      <c r="G3" s="2">
        <v>200</v>
      </c>
      <c r="H3" s="2">
        <v>500</v>
      </c>
      <c r="I3" s="2">
        <v>700</v>
      </c>
      <c r="J3" s="2">
        <v>800</v>
      </c>
      <c r="K3" s="2">
        <v>900</v>
      </c>
      <c r="L3" s="2">
        <v>2000</v>
      </c>
    </row>
    <row r="4" spans="1:13">
      <c r="A4" s="1" t="s">
        <v>1</v>
      </c>
      <c r="B4" s="3">
        <v>0</v>
      </c>
      <c r="C4" s="3">
        <v>69</v>
      </c>
      <c r="D4" s="2">
        <v>124</v>
      </c>
      <c r="E4" s="3">
        <v>327</v>
      </c>
      <c r="F4" s="3">
        <v>400</v>
      </c>
      <c r="G4" s="3">
        <v>545</v>
      </c>
      <c r="H4" s="3">
        <v>775</v>
      </c>
      <c r="I4" s="2">
        <v>800</v>
      </c>
      <c r="J4" s="2">
        <v>829</v>
      </c>
      <c r="K4" s="2">
        <v>845</v>
      </c>
      <c r="L4" s="2">
        <v>917</v>
      </c>
    </row>
    <row r="5" spans="1:13">
      <c r="A5" s="2"/>
      <c r="B5" s="3">
        <v>0</v>
      </c>
      <c r="C5" s="3">
        <v>64</v>
      </c>
      <c r="D5" s="2">
        <v>124</v>
      </c>
      <c r="E5" s="2">
        <v>325</v>
      </c>
      <c r="F5" s="2">
        <v>407</v>
      </c>
      <c r="G5" s="2">
        <v>554</v>
      </c>
      <c r="H5" s="2">
        <v>774</v>
      </c>
      <c r="I5" s="2">
        <v>811</v>
      </c>
      <c r="J5" s="2">
        <v>833</v>
      </c>
      <c r="K5" s="2">
        <v>846</v>
      </c>
      <c r="L5" s="2">
        <v>919</v>
      </c>
    </row>
    <row r="6" spans="1:13">
      <c r="A6" s="2"/>
      <c r="B6" s="2">
        <v>0</v>
      </c>
      <c r="C6" s="2">
        <v>55</v>
      </c>
      <c r="D6" s="2">
        <v>118</v>
      </c>
      <c r="E6" s="2">
        <v>327</v>
      </c>
      <c r="F6" s="2">
        <v>403</v>
      </c>
      <c r="G6" s="2">
        <v>554</v>
      </c>
      <c r="H6" s="2">
        <v>776</v>
      </c>
      <c r="I6" s="2">
        <v>800</v>
      </c>
      <c r="J6" s="2">
        <v>835</v>
      </c>
      <c r="K6" s="2">
        <v>846</v>
      </c>
      <c r="L6" s="2">
        <v>917</v>
      </c>
    </row>
    <row r="7" spans="1:13">
      <c r="A7" s="4" t="s">
        <v>4</v>
      </c>
      <c r="B7" s="2">
        <f t="shared" ref="B7:L7" si="0">AVERAGE(B4:B6)</f>
        <v>0</v>
      </c>
      <c r="C7" s="2">
        <f t="shared" si="0"/>
        <v>62.666666666666664</v>
      </c>
      <c r="D7" s="2">
        <f t="shared" si="0"/>
        <v>122</v>
      </c>
      <c r="E7" s="2">
        <f t="shared" si="0"/>
        <v>326.33333333333331</v>
      </c>
      <c r="F7" s="2">
        <f t="shared" si="0"/>
        <v>403.33333333333331</v>
      </c>
      <c r="G7" s="2">
        <f t="shared" si="0"/>
        <v>551</v>
      </c>
      <c r="H7" s="2">
        <f t="shared" si="0"/>
        <v>775</v>
      </c>
      <c r="I7" s="2">
        <f t="shared" si="0"/>
        <v>803.66666666666663</v>
      </c>
      <c r="J7" s="2">
        <f t="shared" si="0"/>
        <v>832.33333333333337</v>
      </c>
      <c r="K7" s="2">
        <f t="shared" si="0"/>
        <v>845.66666666666663</v>
      </c>
      <c r="L7" s="2">
        <f t="shared" si="0"/>
        <v>917.66666666666663</v>
      </c>
    </row>
    <row r="8" spans="1:13">
      <c r="A8" s="1" t="s">
        <v>2</v>
      </c>
      <c r="B8" s="3"/>
      <c r="C8" s="3"/>
      <c r="D8" s="2"/>
      <c r="E8" s="2"/>
      <c r="F8" s="2"/>
      <c r="G8" s="2"/>
      <c r="H8" s="2"/>
      <c r="I8" s="2"/>
      <c r="J8" s="2"/>
      <c r="K8" s="2"/>
      <c r="L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>
      <c r="A11" s="4" t="s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5" spans="1:13">
      <c r="J15" s="24" t="s">
        <v>50</v>
      </c>
      <c r="K15" s="25"/>
      <c r="L15" s="25"/>
      <c r="M15" s="25"/>
    </row>
    <row r="16" spans="1:13">
      <c r="J16" s="23" t="s">
        <v>48</v>
      </c>
      <c r="K16" s="23"/>
      <c r="L16" s="23"/>
      <c r="M16" s="23"/>
    </row>
    <row r="17" spans="1:13">
      <c r="J17" s="23" t="s">
        <v>49</v>
      </c>
      <c r="K17" s="23"/>
      <c r="L17" s="23"/>
      <c r="M17" s="23"/>
    </row>
    <row r="18" spans="1:13">
      <c r="J18" s="23" t="s">
        <v>52</v>
      </c>
      <c r="K18" s="23"/>
      <c r="L18" s="23"/>
      <c r="M18" s="23"/>
    </row>
    <row r="31" spans="1:13">
      <c r="A31" t="s">
        <v>51</v>
      </c>
    </row>
    <row r="32" spans="1:13" ht="17" thickBot="1"/>
    <row r="33" spans="1:9">
      <c r="A33" s="14" t="s">
        <v>11</v>
      </c>
      <c r="B33" s="14"/>
    </row>
    <row r="34" spans="1:9">
      <c r="A34" s="15" t="s">
        <v>12</v>
      </c>
      <c r="B34" s="15">
        <v>0.79520995844854725</v>
      </c>
    </row>
    <row r="35" spans="1:9">
      <c r="A35" t="s">
        <v>13</v>
      </c>
      <c r="B35">
        <v>0.63235887801574031</v>
      </c>
    </row>
    <row r="36" spans="1:9">
      <c r="A36" t="s">
        <v>14</v>
      </c>
      <c r="B36">
        <v>-1.2222222222222223</v>
      </c>
    </row>
    <row r="37" spans="1:9">
      <c r="A37" t="s">
        <v>15</v>
      </c>
      <c r="B37">
        <v>221.09650522163221</v>
      </c>
    </row>
    <row r="38" spans="1:9" ht="17" thickBot="1">
      <c r="A38" s="12" t="s">
        <v>16</v>
      </c>
      <c r="B38" s="12">
        <v>1</v>
      </c>
    </row>
    <row r="40" spans="1:9" ht="17" thickBot="1">
      <c r="A40" t="s">
        <v>17</v>
      </c>
    </row>
    <row r="41" spans="1:9">
      <c r="A41" s="13"/>
      <c r="B41" s="13" t="s">
        <v>22</v>
      </c>
      <c r="C41" s="13" t="s">
        <v>23</v>
      </c>
      <c r="D41" s="13" t="s">
        <v>24</v>
      </c>
      <c r="E41" s="13" t="s">
        <v>25</v>
      </c>
      <c r="F41" s="13" t="s">
        <v>26</v>
      </c>
    </row>
    <row r="42" spans="1:9">
      <c r="A42" t="s">
        <v>18</v>
      </c>
      <c r="B42">
        <v>11</v>
      </c>
      <c r="C42">
        <v>756738.45275246096</v>
      </c>
      <c r="D42">
        <v>68794.404795678274</v>
      </c>
      <c r="E42">
        <v>15.480395314388494</v>
      </c>
      <c r="F42" s="16" t="e">
        <v>#NUM!</v>
      </c>
    </row>
    <row r="43" spans="1:9">
      <c r="A43" t="s">
        <v>19</v>
      </c>
      <c r="B43">
        <v>9</v>
      </c>
      <c r="C43">
        <v>439952.98159097316</v>
      </c>
      <c r="D43">
        <v>48883.664621219243</v>
      </c>
    </row>
    <row r="44" spans="1:9" ht="17" thickBot="1">
      <c r="A44" s="12" t="s">
        <v>20</v>
      </c>
      <c r="B44" s="12">
        <v>20</v>
      </c>
      <c r="C44" s="12">
        <v>1196691.4343434342</v>
      </c>
      <c r="D44" s="12"/>
      <c r="E44" s="12"/>
      <c r="F44" s="12"/>
    </row>
    <row r="45" spans="1:9" ht="17" thickBot="1"/>
    <row r="46" spans="1:9">
      <c r="A46" s="13"/>
      <c r="B46" s="13" t="s">
        <v>27</v>
      </c>
      <c r="C46" s="13" t="s">
        <v>15</v>
      </c>
      <c r="D46" s="13" t="s">
        <v>28</v>
      </c>
      <c r="E46" s="17" t="s">
        <v>29</v>
      </c>
      <c r="F46" s="13" t="s">
        <v>30</v>
      </c>
      <c r="G46" s="13" t="s">
        <v>31</v>
      </c>
      <c r="H46" s="13" t="s">
        <v>32</v>
      </c>
      <c r="I46" s="13" t="s">
        <v>33</v>
      </c>
    </row>
    <row r="47" spans="1:9">
      <c r="A47" t="s">
        <v>21</v>
      </c>
      <c r="E47" s="15"/>
      <c r="H47">
        <v>0</v>
      </c>
      <c r="I47">
        <v>0</v>
      </c>
    </row>
    <row r="48" spans="1:9">
      <c r="A48" t="s">
        <v>34</v>
      </c>
      <c r="E48" s="15"/>
      <c r="H48">
        <v>4.7781537165132188E-299</v>
      </c>
      <c r="I48">
        <v>4.7784835904071003E-299</v>
      </c>
    </row>
    <row r="49" spans="1:9">
      <c r="A49" t="s">
        <v>35</v>
      </c>
      <c r="E49" s="15"/>
      <c r="H49">
        <v>0</v>
      </c>
      <c r="I49">
        <v>0</v>
      </c>
    </row>
    <row r="50" spans="1:9">
      <c r="A50" t="s">
        <v>36</v>
      </c>
      <c r="E50" s="15"/>
      <c r="H50">
        <v>-1.6493688805575078E-303</v>
      </c>
      <c r="I50">
        <v>1.6493700582862525E-303</v>
      </c>
    </row>
    <row r="51" spans="1:9">
      <c r="A51" t="s">
        <v>37</v>
      </c>
      <c r="E51" s="15"/>
      <c r="H51">
        <v>0</v>
      </c>
      <c r="I51">
        <v>0</v>
      </c>
    </row>
    <row r="52" spans="1:9">
      <c r="A52" t="s">
        <v>38</v>
      </c>
      <c r="E52" s="15"/>
      <c r="H52">
        <v>-1.6493694694218802E-303</v>
      </c>
      <c r="I52">
        <v>1.6493694694218802E-303</v>
      </c>
    </row>
    <row r="53" spans="1:9">
      <c r="A53" t="s">
        <v>39</v>
      </c>
      <c r="E53" s="15"/>
      <c r="H53">
        <v>0</v>
      </c>
      <c r="I53">
        <v>0</v>
      </c>
    </row>
    <row r="54" spans="1:9">
      <c r="A54" t="s">
        <v>40</v>
      </c>
      <c r="E54" s="15"/>
      <c r="H54">
        <v>-1.649369469408699E-303</v>
      </c>
      <c r="I54">
        <v>1.649369469408699E-303</v>
      </c>
    </row>
    <row r="55" spans="1:9">
      <c r="A55" t="s">
        <v>41</v>
      </c>
      <c r="E55" s="15"/>
      <c r="H55">
        <v>0</v>
      </c>
      <c r="I55">
        <v>0</v>
      </c>
    </row>
    <row r="56" spans="1:9">
      <c r="A56" t="s">
        <v>42</v>
      </c>
      <c r="E56" s="15"/>
      <c r="H56">
        <v>-1.6493694694936708E-303</v>
      </c>
      <c r="I56">
        <v>1.6493694694936708E-303</v>
      </c>
    </row>
    <row r="57" spans="1:9">
      <c r="A57" t="s">
        <v>43</v>
      </c>
      <c r="B57">
        <v>295.87207620616454</v>
      </c>
      <c r="C57">
        <v>86.492252166693589</v>
      </c>
      <c r="D57">
        <v>3.4207928316624279</v>
      </c>
      <c r="E57" s="15">
        <v>7.6183706282957116E-3</v>
      </c>
      <c r="F57">
        <v>100.21300844073005</v>
      </c>
      <c r="G57">
        <v>491.53114397159902</v>
      </c>
      <c r="H57">
        <v>100.21300844073005</v>
      </c>
      <c r="I57">
        <v>491.53114397159902</v>
      </c>
    </row>
    <row r="58" spans="1:9" ht="17" thickBot="1">
      <c r="A58" s="12" t="s">
        <v>44</v>
      </c>
      <c r="B58" s="12">
        <v>0.45171852810584417</v>
      </c>
      <c r="C58" s="12">
        <v>0.11480925027622396</v>
      </c>
      <c r="D58" s="12">
        <v>3.9345133516597079</v>
      </c>
      <c r="E58" s="18">
        <v>3.4344338820250626E-3</v>
      </c>
      <c r="F58" s="12">
        <v>0.19200196023799232</v>
      </c>
      <c r="G58" s="12">
        <v>0.71143509597369603</v>
      </c>
      <c r="H58" s="12">
        <v>0.19200196023799232</v>
      </c>
      <c r="I58" s="12">
        <v>0.71143509597369603</v>
      </c>
    </row>
    <row r="60" spans="1:9">
      <c r="B60" s="21" t="s">
        <v>47</v>
      </c>
      <c r="C60" s="22"/>
      <c r="D60" s="22"/>
    </row>
    <row r="61" spans="1:9">
      <c r="B61" s="22"/>
      <c r="C61" s="22"/>
      <c r="D61" s="22"/>
    </row>
    <row r="62" spans="1:9">
      <c r="B62" s="22"/>
      <c r="C62" s="22"/>
      <c r="D62" s="22"/>
    </row>
  </sheetData>
  <mergeCells count="6">
    <mergeCell ref="A1:C2"/>
    <mergeCell ref="B60:D62"/>
    <mergeCell ref="J16:M16"/>
    <mergeCell ref="J17:M17"/>
    <mergeCell ref="J18:M18"/>
    <mergeCell ref="J15:M1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94C7-7253-8246-A955-54B040F057E1}">
  <dimension ref="A1:L11"/>
  <sheetViews>
    <sheetView workbookViewId="0">
      <selection activeCell="K22" sqref="K22"/>
    </sheetView>
  </sheetViews>
  <sheetFormatPr baseColWidth="10" defaultRowHeight="16"/>
  <sheetData>
    <row r="1" spans="1:12">
      <c r="A1" s="19" t="s">
        <v>6</v>
      </c>
      <c r="B1" s="19"/>
      <c r="C1" s="19"/>
    </row>
    <row r="2" spans="1:12">
      <c r="A2" s="20"/>
      <c r="B2" s="20"/>
      <c r="C2" s="20"/>
    </row>
    <row r="3" spans="1:12">
      <c r="A3" s="1" t="s">
        <v>0</v>
      </c>
      <c r="B3" s="2">
        <v>0</v>
      </c>
      <c r="C3" s="3">
        <v>10</v>
      </c>
      <c r="D3" s="3">
        <v>20</v>
      </c>
      <c r="E3" s="2">
        <v>50</v>
      </c>
      <c r="F3" s="2">
        <v>100</v>
      </c>
      <c r="G3" s="2">
        <v>200</v>
      </c>
      <c r="H3" s="2">
        <v>500</v>
      </c>
      <c r="I3" s="2">
        <v>700</v>
      </c>
      <c r="J3" s="2">
        <v>800</v>
      </c>
      <c r="K3" s="2">
        <v>900</v>
      </c>
      <c r="L3" s="2">
        <v>2000</v>
      </c>
    </row>
    <row r="4" spans="1:12">
      <c r="A4" s="1" t="s">
        <v>1</v>
      </c>
      <c r="B4" s="3">
        <v>0</v>
      </c>
      <c r="C4" s="3">
        <v>56</v>
      </c>
      <c r="D4" s="2">
        <v>210</v>
      </c>
      <c r="E4" s="3">
        <v>321</v>
      </c>
      <c r="F4" s="3">
        <v>468</v>
      </c>
      <c r="G4" s="3">
        <v>598</v>
      </c>
      <c r="H4" s="3">
        <v>736</v>
      </c>
      <c r="I4" s="2">
        <v>832</v>
      </c>
      <c r="J4" s="2">
        <v>849</v>
      </c>
      <c r="K4" s="2">
        <v>859</v>
      </c>
      <c r="L4" s="2">
        <v>915</v>
      </c>
    </row>
    <row r="5" spans="1:12">
      <c r="A5" s="2"/>
      <c r="B5" s="3">
        <v>0</v>
      </c>
      <c r="C5" s="3">
        <v>61</v>
      </c>
      <c r="D5" s="2">
        <v>220</v>
      </c>
      <c r="E5" s="2">
        <v>325</v>
      </c>
      <c r="F5" s="2">
        <v>470</v>
      </c>
      <c r="G5" s="2">
        <v>600</v>
      </c>
      <c r="H5" s="2">
        <v>731</v>
      </c>
      <c r="I5" s="2">
        <v>834</v>
      </c>
      <c r="J5" s="2">
        <v>853</v>
      </c>
      <c r="K5" s="2">
        <v>855</v>
      </c>
      <c r="L5" s="2">
        <v>917</v>
      </c>
    </row>
    <row r="6" spans="1:12">
      <c r="A6" s="2"/>
      <c r="B6" s="2">
        <v>0</v>
      </c>
      <c r="C6" s="2">
        <v>54</v>
      </c>
      <c r="D6" s="2">
        <v>229</v>
      </c>
      <c r="E6" s="2">
        <v>320</v>
      </c>
      <c r="F6" s="2">
        <v>472</v>
      </c>
      <c r="G6" s="2">
        <v>601</v>
      </c>
      <c r="H6" s="2">
        <v>733</v>
      </c>
      <c r="I6" s="2">
        <v>830</v>
      </c>
      <c r="J6" s="2">
        <v>851</v>
      </c>
      <c r="K6" s="2">
        <v>854</v>
      </c>
      <c r="L6" s="2">
        <v>914</v>
      </c>
    </row>
    <row r="7" spans="1:12">
      <c r="A7" s="4" t="s">
        <v>4</v>
      </c>
      <c r="B7" s="2">
        <f t="shared" ref="B7:L7" si="0">AVERAGE(B4:B6)</f>
        <v>0</v>
      </c>
      <c r="C7" s="2">
        <f t="shared" si="0"/>
        <v>57</v>
      </c>
      <c r="D7" s="2">
        <f t="shared" si="0"/>
        <v>219.66666666666666</v>
      </c>
      <c r="E7" s="2">
        <f t="shared" si="0"/>
        <v>322</v>
      </c>
      <c r="F7" s="2">
        <f t="shared" si="0"/>
        <v>470</v>
      </c>
      <c r="G7" s="2">
        <f t="shared" si="0"/>
        <v>599.66666666666663</v>
      </c>
      <c r="H7" s="2">
        <f t="shared" si="0"/>
        <v>733.33333333333337</v>
      </c>
      <c r="I7" s="2">
        <f t="shared" si="0"/>
        <v>832</v>
      </c>
      <c r="J7" s="2">
        <f t="shared" si="0"/>
        <v>851</v>
      </c>
      <c r="K7" s="2">
        <f t="shared" si="0"/>
        <v>856</v>
      </c>
      <c r="L7" s="2">
        <f t="shared" si="0"/>
        <v>915.33333333333337</v>
      </c>
    </row>
    <row r="8" spans="1:12">
      <c r="A8" s="1" t="s">
        <v>2</v>
      </c>
      <c r="B8" s="3"/>
      <c r="C8" s="3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4" t="s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mergeCells count="1">
    <mergeCell ref="A1:C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CBA0-FFFD-A94B-ABE2-BD57D879234A}">
  <dimension ref="A1:N59"/>
  <sheetViews>
    <sheetView tabSelected="1" topLeftCell="N2" zoomScale="222" workbookViewId="0">
      <selection activeCell="R24" sqref="R24"/>
    </sheetView>
  </sheetViews>
  <sheetFormatPr baseColWidth="10" defaultRowHeight="16"/>
  <sheetData>
    <row r="1" spans="1:14">
      <c r="A1" s="26" t="s">
        <v>8</v>
      </c>
      <c r="B1" s="26"/>
      <c r="C1" s="26"/>
      <c r="D1" s="5"/>
      <c r="E1" s="5"/>
      <c r="F1" s="5"/>
      <c r="G1" s="5"/>
      <c r="H1" s="5"/>
      <c r="I1" s="5"/>
      <c r="J1" s="5"/>
      <c r="K1" s="5"/>
      <c r="L1" s="5"/>
    </row>
    <row r="2" spans="1:14">
      <c r="A2" s="27"/>
      <c r="B2" s="27"/>
      <c r="C2" s="27"/>
      <c r="D2" s="5"/>
      <c r="E2" s="5"/>
      <c r="F2" s="5"/>
      <c r="G2" s="5"/>
      <c r="H2" s="5"/>
      <c r="I2" s="5"/>
      <c r="J2" s="5"/>
      <c r="K2" s="5"/>
      <c r="L2" s="5"/>
    </row>
    <row r="3" spans="1:14">
      <c r="A3" s="6" t="s">
        <v>7</v>
      </c>
      <c r="B3" s="7">
        <v>0</v>
      </c>
      <c r="C3" s="7">
        <v>10</v>
      </c>
      <c r="D3" s="7">
        <v>20</v>
      </c>
      <c r="E3" s="7">
        <v>50</v>
      </c>
      <c r="F3" s="7">
        <v>100</v>
      </c>
      <c r="G3" s="7">
        <v>200</v>
      </c>
      <c r="H3" s="28">
        <v>500</v>
      </c>
      <c r="I3" s="28">
        <v>700</v>
      </c>
      <c r="J3" s="28">
        <v>800</v>
      </c>
      <c r="K3" s="28">
        <v>900</v>
      </c>
      <c r="L3" s="28">
        <v>2000</v>
      </c>
      <c r="M3" s="29">
        <v>2500</v>
      </c>
      <c r="N3" s="29">
        <v>2900</v>
      </c>
    </row>
    <row r="4" spans="1:14">
      <c r="A4" s="8" t="s">
        <v>1</v>
      </c>
      <c r="B4" s="9">
        <v>0</v>
      </c>
      <c r="C4" s="9">
        <v>5</v>
      </c>
      <c r="D4" s="9">
        <v>31</v>
      </c>
      <c r="E4" s="9">
        <v>122</v>
      </c>
      <c r="F4" s="9">
        <v>249</v>
      </c>
      <c r="G4" s="9">
        <v>348</v>
      </c>
      <c r="H4" s="9">
        <v>626</v>
      </c>
      <c r="I4" s="9">
        <v>694</v>
      </c>
      <c r="J4" s="9">
        <v>710</v>
      </c>
      <c r="K4" s="9">
        <v>755</v>
      </c>
      <c r="L4" s="9">
        <v>865</v>
      </c>
      <c r="M4" s="3">
        <v>891</v>
      </c>
      <c r="N4" s="3">
        <v>906</v>
      </c>
    </row>
    <row r="5" spans="1:14">
      <c r="A5" s="10"/>
      <c r="B5" s="9">
        <v>0</v>
      </c>
      <c r="C5" s="9">
        <v>0</v>
      </c>
      <c r="D5" s="9">
        <v>35</v>
      </c>
      <c r="E5" s="9">
        <v>138</v>
      </c>
      <c r="F5" s="9">
        <v>244</v>
      </c>
      <c r="G5" s="9">
        <v>351</v>
      </c>
      <c r="H5" s="9">
        <v>631</v>
      </c>
      <c r="I5" s="9">
        <v>699</v>
      </c>
      <c r="J5" s="9">
        <v>716</v>
      </c>
      <c r="K5" s="9">
        <v>748</v>
      </c>
      <c r="L5" s="9">
        <v>867</v>
      </c>
      <c r="M5" s="3">
        <v>891</v>
      </c>
      <c r="N5" s="3">
        <v>908</v>
      </c>
    </row>
    <row r="6" spans="1:14">
      <c r="A6" s="10"/>
      <c r="B6" s="9">
        <v>0</v>
      </c>
      <c r="C6" s="9">
        <v>7</v>
      </c>
      <c r="D6" s="9">
        <v>37</v>
      </c>
      <c r="E6" s="9">
        <v>145</v>
      </c>
      <c r="F6" s="9">
        <v>251</v>
      </c>
      <c r="G6" s="9">
        <v>357</v>
      </c>
      <c r="H6" s="9">
        <v>632</v>
      </c>
      <c r="I6" s="9">
        <v>703</v>
      </c>
      <c r="J6" s="9">
        <v>717</v>
      </c>
      <c r="K6" s="9">
        <v>748</v>
      </c>
      <c r="L6" s="9">
        <v>868</v>
      </c>
      <c r="M6" s="3">
        <v>891</v>
      </c>
      <c r="N6" s="3">
        <v>908</v>
      </c>
    </row>
    <row r="7" spans="1:14">
      <c r="A7" s="11" t="s">
        <v>3</v>
      </c>
      <c r="B7" s="9">
        <f t="shared" ref="B7:N7" si="0">AVERAGE(B4:B6)</f>
        <v>0</v>
      </c>
      <c r="C7" s="9">
        <f t="shared" si="0"/>
        <v>4</v>
      </c>
      <c r="D7" s="9">
        <f t="shared" si="0"/>
        <v>34.333333333333336</v>
      </c>
      <c r="E7" s="9">
        <f t="shared" si="0"/>
        <v>135</v>
      </c>
      <c r="F7" s="9">
        <f t="shared" si="0"/>
        <v>248</v>
      </c>
      <c r="G7" s="9">
        <f t="shared" si="0"/>
        <v>352</v>
      </c>
      <c r="H7" s="30">
        <f t="shared" si="0"/>
        <v>629.66666666666663</v>
      </c>
      <c r="I7" s="30">
        <f t="shared" si="0"/>
        <v>698.66666666666663</v>
      </c>
      <c r="J7" s="30">
        <f t="shared" si="0"/>
        <v>714.33333333333337</v>
      </c>
      <c r="K7" s="30">
        <f t="shared" si="0"/>
        <v>750.33333333333337</v>
      </c>
      <c r="L7" s="30">
        <f t="shared" si="0"/>
        <v>866.66666666666663</v>
      </c>
      <c r="M7" s="29">
        <f t="shared" si="0"/>
        <v>891</v>
      </c>
      <c r="N7" s="29">
        <f t="shared" si="0"/>
        <v>907.33333333333337</v>
      </c>
    </row>
    <row r="8" spans="1:14">
      <c r="A8" s="8" t="s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2"/>
      <c r="N8" s="2"/>
    </row>
    <row r="9" spans="1:14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"/>
      <c r="N9" s="2"/>
    </row>
    <row r="10" spans="1:14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2"/>
      <c r="N10" s="2"/>
    </row>
    <row r="11" spans="1:14">
      <c r="A11" s="11" t="s">
        <v>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2"/>
      <c r="N11" s="2"/>
    </row>
    <row r="30" spans="1:2">
      <c r="A30" t="s">
        <v>10</v>
      </c>
    </row>
    <row r="31" spans="1:2" ht="17" thickBot="1"/>
    <row r="32" spans="1:2">
      <c r="A32" s="14" t="s">
        <v>11</v>
      </c>
      <c r="B32" s="14"/>
    </row>
    <row r="33" spans="1:9">
      <c r="A33" t="s">
        <v>12</v>
      </c>
      <c r="B33">
        <v>0.83791732942966091</v>
      </c>
    </row>
    <row r="34" spans="1:9">
      <c r="A34" t="s">
        <v>13</v>
      </c>
      <c r="B34">
        <v>0.70210545095853483</v>
      </c>
    </row>
    <row r="35" spans="1:9">
      <c r="A35" t="s">
        <v>14</v>
      </c>
      <c r="B35">
        <v>-1.1818181818181819</v>
      </c>
    </row>
    <row r="36" spans="1:9">
      <c r="A36" t="s">
        <v>15</v>
      </c>
      <c r="B36">
        <v>204.4886360722063</v>
      </c>
    </row>
    <row r="37" spans="1:9" ht="17" thickBot="1">
      <c r="A37" s="12" t="s">
        <v>16</v>
      </c>
      <c r="B37" s="12">
        <v>1</v>
      </c>
    </row>
    <row r="39" spans="1:9" ht="17" thickBot="1">
      <c r="A39" t="s">
        <v>17</v>
      </c>
    </row>
    <row r="40" spans="1:9">
      <c r="A40" s="13"/>
      <c r="B40" s="13" t="s">
        <v>22</v>
      </c>
      <c r="C40" s="13" t="s">
        <v>23</v>
      </c>
      <c r="D40" s="13" t="s">
        <v>24</v>
      </c>
      <c r="E40" s="13" t="s">
        <v>25</v>
      </c>
      <c r="F40" s="13" t="s">
        <v>26</v>
      </c>
    </row>
    <row r="41" spans="1:9">
      <c r="A41" t="s">
        <v>18</v>
      </c>
      <c r="B41">
        <v>13</v>
      </c>
      <c r="C41">
        <v>1084103.7082239501</v>
      </c>
      <c r="D41">
        <v>83392.592940303861</v>
      </c>
      <c r="E41">
        <v>25.92581833200601</v>
      </c>
      <c r="F41" t="e">
        <v>#NUM!</v>
      </c>
    </row>
    <row r="42" spans="1:9">
      <c r="A42" t="s">
        <v>19</v>
      </c>
      <c r="B42">
        <v>11</v>
      </c>
      <c r="C42">
        <v>459971.62510938349</v>
      </c>
      <c r="D42">
        <v>41815.602282671229</v>
      </c>
    </row>
    <row r="43" spans="1:9" ht="17" thickBot="1">
      <c r="A43" s="12" t="s">
        <v>20</v>
      </c>
      <c r="B43" s="12">
        <v>24</v>
      </c>
      <c r="C43" s="12">
        <v>1544075.3333333335</v>
      </c>
      <c r="D43" s="12"/>
      <c r="E43" s="12"/>
      <c r="F43" s="12"/>
    </row>
    <row r="44" spans="1:9" ht="17" thickBot="1"/>
    <row r="45" spans="1:9">
      <c r="A45" s="13"/>
      <c r="B45" s="13" t="s">
        <v>27</v>
      </c>
      <c r="C45" s="13" t="s">
        <v>15</v>
      </c>
      <c r="D45" s="13" t="s">
        <v>28</v>
      </c>
      <c r="E45" s="13" t="s">
        <v>29</v>
      </c>
      <c r="F45" s="13" t="s">
        <v>30</v>
      </c>
      <c r="G45" s="13" t="s">
        <v>31</v>
      </c>
      <c r="H45" s="13" t="s">
        <v>32</v>
      </c>
      <c r="I45" s="13" t="s">
        <v>33</v>
      </c>
    </row>
    <row r="46" spans="1:9">
      <c r="A46" t="s">
        <v>21</v>
      </c>
      <c r="H46">
        <v>0</v>
      </c>
      <c r="I46">
        <v>0</v>
      </c>
    </row>
    <row r="47" spans="1:9">
      <c r="A47" t="s">
        <v>34</v>
      </c>
      <c r="H47">
        <v>0</v>
      </c>
      <c r="I47">
        <v>0</v>
      </c>
    </row>
    <row r="48" spans="1:9">
      <c r="A48" t="s">
        <v>35</v>
      </c>
      <c r="H48">
        <v>0</v>
      </c>
      <c r="I48">
        <v>0</v>
      </c>
    </row>
    <row r="49" spans="1:9">
      <c r="A49" t="s">
        <v>36</v>
      </c>
      <c r="H49">
        <v>0</v>
      </c>
      <c r="I49">
        <v>0</v>
      </c>
    </row>
    <row r="50" spans="1:9">
      <c r="A50" t="s">
        <v>37</v>
      </c>
      <c r="H50">
        <v>0</v>
      </c>
      <c r="I50">
        <v>0</v>
      </c>
    </row>
    <row r="51" spans="1:9">
      <c r="A51" t="s">
        <v>38</v>
      </c>
      <c r="H51">
        <v>-8.7565457136411769E-304</v>
      </c>
      <c r="I51">
        <v>2.3338816976955961E-303</v>
      </c>
    </row>
    <row r="52" spans="1:9">
      <c r="A52" t="s">
        <v>39</v>
      </c>
      <c r="H52">
        <v>0</v>
      </c>
      <c r="I52">
        <v>0</v>
      </c>
    </row>
    <row r="53" spans="1:9">
      <c r="A53" t="s">
        <v>40</v>
      </c>
      <c r="H53">
        <v>0</v>
      </c>
      <c r="I53">
        <v>0</v>
      </c>
    </row>
    <row r="54" spans="1:9">
      <c r="A54" t="s">
        <v>41</v>
      </c>
      <c r="H54">
        <v>0</v>
      </c>
      <c r="I54">
        <v>0</v>
      </c>
    </row>
    <row r="55" spans="1:9">
      <c r="A55" t="s">
        <v>42</v>
      </c>
      <c r="H55">
        <v>0</v>
      </c>
      <c r="I55">
        <v>0</v>
      </c>
    </row>
    <row r="56" spans="1:9">
      <c r="A56" t="s">
        <v>43</v>
      </c>
      <c r="H56">
        <v>0</v>
      </c>
      <c r="I56">
        <v>0</v>
      </c>
    </row>
    <row r="57" spans="1:9">
      <c r="A57" t="s">
        <v>44</v>
      </c>
      <c r="H57">
        <v>0</v>
      </c>
      <c r="I57">
        <v>0</v>
      </c>
    </row>
    <row r="58" spans="1:9">
      <c r="A58" t="s">
        <v>45</v>
      </c>
      <c r="B58">
        <v>233.72032290566048</v>
      </c>
      <c r="C58">
        <v>74.454313770837416</v>
      </c>
      <c r="D58">
        <v>3.1391105641645853</v>
      </c>
      <c r="E58">
        <v>9.4233341823273375E-3</v>
      </c>
      <c r="F58">
        <v>69.847483191240826</v>
      </c>
      <c r="G58">
        <v>397.59316262008014</v>
      </c>
      <c r="H58">
        <v>69.847483191240826</v>
      </c>
      <c r="I58">
        <v>397.59316262008014</v>
      </c>
    </row>
    <row r="59" spans="1:9" ht="17" thickBot="1">
      <c r="A59" s="12" t="s">
        <v>46</v>
      </c>
      <c r="B59" s="12">
        <v>0.29896714752432085</v>
      </c>
      <c r="C59" s="12">
        <v>5.8716104001912253E-2</v>
      </c>
      <c r="D59" s="12">
        <v>5.0917402066489998</v>
      </c>
      <c r="E59" s="12">
        <v>3.4851892828130472E-4</v>
      </c>
      <c r="F59" s="12">
        <v>0.16973387395771472</v>
      </c>
      <c r="G59" s="12">
        <v>0.42820042109092699</v>
      </c>
      <c r="H59" s="12">
        <v>0.16973387395771472</v>
      </c>
      <c r="I59" s="12">
        <v>0.42820042109092699</v>
      </c>
    </row>
  </sheetData>
  <mergeCells count="1">
    <mergeCell ref="A1:C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BB7-C4E1-2F41-99BB-6FA3C43FAFDF}">
  <dimension ref="A1:N11"/>
  <sheetViews>
    <sheetView workbookViewId="0">
      <selection activeCell="J24" sqref="J24"/>
    </sheetView>
  </sheetViews>
  <sheetFormatPr baseColWidth="10" defaultRowHeight="16"/>
  <sheetData>
    <row r="1" spans="1:14">
      <c r="A1" s="26" t="s">
        <v>9</v>
      </c>
      <c r="B1" s="26"/>
      <c r="C1" s="26"/>
      <c r="D1" s="5"/>
      <c r="E1" s="5"/>
      <c r="F1" s="5"/>
      <c r="G1" s="5"/>
      <c r="H1" s="5"/>
      <c r="I1" s="5"/>
      <c r="J1" s="5"/>
      <c r="K1" s="5"/>
      <c r="L1" s="5"/>
    </row>
    <row r="2" spans="1:14">
      <c r="A2" s="27"/>
      <c r="B2" s="27"/>
      <c r="C2" s="27"/>
      <c r="D2" s="5"/>
      <c r="E2" s="5"/>
      <c r="F2" s="5"/>
      <c r="G2" s="5"/>
      <c r="H2" s="5"/>
      <c r="I2" s="5"/>
      <c r="J2" s="5"/>
      <c r="K2" s="5"/>
      <c r="L2" s="5"/>
    </row>
    <row r="3" spans="1:14">
      <c r="A3" s="6" t="s">
        <v>7</v>
      </c>
      <c r="B3" s="3">
        <v>0</v>
      </c>
      <c r="C3" s="3">
        <v>10</v>
      </c>
      <c r="D3" s="3">
        <v>20</v>
      </c>
      <c r="E3" s="3">
        <v>50</v>
      </c>
      <c r="F3" s="3">
        <v>100</v>
      </c>
      <c r="G3" s="3">
        <v>200</v>
      </c>
      <c r="H3" s="3">
        <v>500</v>
      </c>
      <c r="I3" s="3">
        <v>700</v>
      </c>
      <c r="J3" s="3">
        <v>800</v>
      </c>
      <c r="K3" s="3">
        <v>900</v>
      </c>
      <c r="L3" s="3">
        <v>2000</v>
      </c>
      <c r="M3" s="3">
        <v>2500</v>
      </c>
      <c r="N3" s="3">
        <v>2900</v>
      </c>
    </row>
    <row r="4" spans="1:14">
      <c r="A4" s="8" t="s">
        <v>1</v>
      </c>
      <c r="B4" s="3">
        <v>0</v>
      </c>
      <c r="C4" s="3">
        <v>11</v>
      </c>
      <c r="D4" s="3">
        <v>39</v>
      </c>
      <c r="E4" s="3">
        <v>73</v>
      </c>
      <c r="F4" s="3">
        <v>170</v>
      </c>
      <c r="G4" s="3">
        <v>279</v>
      </c>
      <c r="H4" s="3">
        <v>611</v>
      </c>
      <c r="I4" s="3">
        <v>685</v>
      </c>
      <c r="J4" s="3">
        <v>699</v>
      </c>
      <c r="K4" s="3">
        <v>747</v>
      </c>
      <c r="L4" s="3">
        <v>854</v>
      </c>
      <c r="M4" s="3">
        <v>884</v>
      </c>
      <c r="N4" s="3">
        <v>899</v>
      </c>
    </row>
    <row r="5" spans="1:14">
      <c r="A5" s="10"/>
      <c r="B5" s="3">
        <v>0</v>
      </c>
      <c r="C5" s="3">
        <v>0</v>
      </c>
      <c r="D5" s="3">
        <v>20</v>
      </c>
      <c r="E5" s="3">
        <v>78</v>
      </c>
      <c r="F5" s="3">
        <v>164</v>
      </c>
      <c r="G5" s="3">
        <v>264</v>
      </c>
      <c r="H5" s="3">
        <v>620</v>
      </c>
      <c r="I5" s="3">
        <v>682</v>
      </c>
      <c r="J5" s="3">
        <v>689</v>
      </c>
      <c r="K5" s="3">
        <v>740</v>
      </c>
      <c r="L5" s="3">
        <v>852</v>
      </c>
      <c r="M5" s="3">
        <v>885</v>
      </c>
      <c r="N5" s="3">
        <v>899</v>
      </c>
    </row>
    <row r="6" spans="1:14">
      <c r="A6" s="10"/>
      <c r="B6" s="3">
        <v>0</v>
      </c>
      <c r="C6" s="3">
        <v>16</v>
      </c>
      <c r="D6" s="3">
        <v>12</v>
      </c>
      <c r="E6" s="3">
        <v>78</v>
      </c>
      <c r="F6" s="3">
        <v>170</v>
      </c>
      <c r="G6" s="3">
        <v>273</v>
      </c>
      <c r="H6" s="3">
        <v>615</v>
      </c>
      <c r="I6" s="3">
        <v>680</v>
      </c>
      <c r="J6" s="3">
        <v>701</v>
      </c>
      <c r="K6" s="3">
        <v>717</v>
      </c>
      <c r="L6" s="3">
        <v>856</v>
      </c>
      <c r="M6" s="3">
        <v>885</v>
      </c>
      <c r="N6" s="3">
        <v>901</v>
      </c>
    </row>
    <row r="7" spans="1:14">
      <c r="A7" s="11" t="s">
        <v>3</v>
      </c>
      <c r="B7" s="3">
        <f t="shared" ref="B7:N7" si="0">AVERAGE(B4:B6)</f>
        <v>0</v>
      </c>
      <c r="C7" s="3">
        <f t="shared" si="0"/>
        <v>9</v>
      </c>
      <c r="D7" s="3">
        <f t="shared" si="0"/>
        <v>23.666666666666668</v>
      </c>
      <c r="E7" s="3">
        <f t="shared" si="0"/>
        <v>76.333333333333329</v>
      </c>
      <c r="F7" s="3">
        <f t="shared" si="0"/>
        <v>168</v>
      </c>
      <c r="G7" s="3">
        <f t="shared" si="0"/>
        <v>272</v>
      </c>
      <c r="H7" s="3">
        <f t="shared" si="0"/>
        <v>615.33333333333337</v>
      </c>
      <c r="I7" s="3">
        <f t="shared" si="0"/>
        <v>682.33333333333337</v>
      </c>
      <c r="J7" s="3">
        <f t="shared" si="0"/>
        <v>696.33333333333337</v>
      </c>
      <c r="K7" s="3">
        <f t="shared" si="0"/>
        <v>734.66666666666663</v>
      </c>
      <c r="L7" s="3">
        <f t="shared" si="0"/>
        <v>854</v>
      </c>
      <c r="M7" s="3">
        <f t="shared" si="0"/>
        <v>884.66666666666663</v>
      </c>
      <c r="N7" s="3">
        <f t="shared" si="0"/>
        <v>899.66666666666663</v>
      </c>
    </row>
    <row r="8" spans="1:14">
      <c r="A8" s="8" t="s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4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4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4">
      <c r="A11" s="11" t="s">
        <v>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</sheetData>
  <mergeCells count="1">
    <mergeCell ref="A1:C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A301#1</vt:lpstr>
      <vt:lpstr>A301#2</vt:lpstr>
      <vt:lpstr>A401#1</vt:lpstr>
      <vt:lpstr>A401#2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2023-06-07T15:06:56Z</dcterms:created>
  <dcterms:modified xsi:type="dcterms:W3CDTF">2023-06-22T06:13:06Z</dcterms:modified>
</cp:coreProperties>
</file>