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59489\Box\FunaiLab\Data\Glom Isolation Test\Adenine\"/>
    </mc:Choice>
  </mc:AlternateContent>
  <xr:revisionPtr revIDLastSave="0" documentId="13_ncr:1_{8A909819-8FBB-4A2C-91F6-B32E267C5D62}" xr6:coauthVersionLast="47" xr6:coauthVersionMax="47" xr10:uidLastSave="{00000000-0000-0000-0000-000000000000}"/>
  <bookViews>
    <workbookView xWindow="28680" yWindow="-120" windowWidth="29040" windowHeight="15720" firstSheet="6" activeTab="13" xr2:uid="{05435E35-6790-4FED-B968-9752C02E61BC}"/>
  </bookViews>
  <sheets>
    <sheet name="Paste Respiration Data" sheetId="1" state="hidden" r:id="rId1"/>
    <sheet name="BodyWeights" sheetId="29" r:id="rId2"/>
    <sheet name="SacWeights" sheetId="30" r:id="rId3"/>
    <sheet name="SUIT" sheetId="15" r:id="rId4"/>
    <sheet name="CK" sheetId="17" state="hidden" r:id="rId5"/>
    <sheet name="JATP" sheetId="22" r:id="rId6"/>
    <sheet name="MitoJATP" sheetId="25" r:id="rId7"/>
    <sheet name="Processed CK" sheetId="18" r:id="rId8"/>
    <sheet name="Membrane Potential" sheetId="19" r:id="rId9"/>
    <sheet name="Paste JO2ATP" sheetId="23" state="hidden" r:id="rId10"/>
    <sheet name="JO2ATP" sheetId="24" state="hidden" r:id="rId11"/>
    <sheet name="Paste Human Respiration Data" sheetId="27" state="hidden" r:id="rId12"/>
    <sheet name="Human" sheetId="28" r:id="rId13"/>
    <sheet name="qPCR" sheetId="33" r:id="rId14"/>
    <sheet name="Glom_Histology" sheetId="31" r:id="rId15"/>
    <sheet name="Tubule_Histology" sheetId="32" r:id="rId16"/>
    <sheet name="JO2MMP" sheetId="20" r:id="rId17"/>
    <sheet name="JO2perMMP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28" l="1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H2" i="28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A2" i="28"/>
  <c r="E2" i="28"/>
  <c r="F2" i="28"/>
  <c r="G2" i="28"/>
  <c r="E3" i="28"/>
  <c r="F3" i="28"/>
  <c r="G3" i="28"/>
  <c r="H3" i="28"/>
  <c r="E4" i="28"/>
  <c r="F4" i="28"/>
  <c r="G4" i="28"/>
  <c r="H4" i="28"/>
  <c r="A5" i="28"/>
  <c r="E5" i="28"/>
  <c r="F5" i="28"/>
  <c r="G5" i="28"/>
  <c r="H5" i="28"/>
  <c r="E6" i="28"/>
  <c r="F6" i="28"/>
  <c r="G6" i="28"/>
  <c r="H6" i="28"/>
  <c r="A7" i="28"/>
  <c r="E7" i="28"/>
  <c r="F7" i="28"/>
  <c r="G7" i="28"/>
  <c r="H7" i="28"/>
  <c r="E8" i="28"/>
  <c r="F8" i="28"/>
  <c r="G8" i="28"/>
  <c r="H8" i="28"/>
  <c r="A9" i="28"/>
  <c r="E9" i="28"/>
  <c r="F9" i="28"/>
  <c r="G9" i="28"/>
  <c r="H9" i="28"/>
  <c r="A10" i="28"/>
  <c r="E10" i="28"/>
  <c r="F10" i="28"/>
  <c r="G10" i="28"/>
  <c r="H10" i="28"/>
  <c r="E11" i="28"/>
  <c r="F11" i="28"/>
  <c r="G11" i="28"/>
  <c r="H11" i="28"/>
  <c r="E12" i="28"/>
  <c r="F12" i="28"/>
  <c r="G12" i="28"/>
  <c r="H12" i="28"/>
  <c r="E13" i="28"/>
  <c r="F13" i="28"/>
  <c r="G13" i="28"/>
  <c r="H13" i="28"/>
  <c r="A14" i="28"/>
  <c r="E14" i="28"/>
  <c r="H15" i="28"/>
  <c r="E16" i="28"/>
  <c r="A3" i="28"/>
  <c r="A4" i="28"/>
  <c r="A6" i="28"/>
  <c r="A8" i="28"/>
  <c r="A11" i="28"/>
  <c r="A12" i="28"/>
  <c r="A13" i="28"/>
  <c r="A15" i="28"/>
  <c r="A16" i="28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A322" i="27"/>
  <c r="A323" i="27"/>
  <c r="A324" i="27"/>
  <c r="A325" i="27"/>
  <c r="A326" i="27"/>
  <c r="A327" i="27"/>
  <c r="A328" i="27"/>
  <c r="A329" i="27"/>
  <c r="A330" i="27"/>
  <c r="A333" i="27"/>
  <c r="A334" i="27"/>
  <c r="A335" i="27"/>
  <c r="A336" i="27"/>
  <c r="A337" i="27"/>
  <c r="A338" i="27"/>
  <c r="A339" i="27"/>
  <c r="A340" i="27"/>
  <c r="A341" i="27"/>
  <c r="A342" i="27"/>
  <c r="A343" i="27"/>
  <c r="A344" i="27"/>
  <c r="A345" i="27"/>
  <c r="A346" i="27"/>
  <c r="A347" i="27"/>
  <c r="A348" i="27"/>
  <c r="A349" i="27"/>
  <c r="A350" i="27"/>
  <c r="A351" i="27"/>
  <c r="A352" i="27"/>
  <c r="A353" i="27"/>
  <c r="A354" i="27"/>
  <c r="A355" i="27"/>
  <c r="A356" i="27"/>
  <c r="A357" i="27"/>
  <c r="A358" i="27"/>
  <c r="A359" i="27"/>
  <c r="A360" i="27"/>
  <c r="A361" i="27"/>
  <c r="A362" i="27"/>
  <c r="A363" i="27"/>
  <c r="A364" i="27"/>
  <c r="A365" i="27"/>
  <c r="A366" i="27"/>
  <c r="A367" i="27"/>
  <c r="A368" i="27"/>
  <c r="A369" i="27"/>
  <c r="A370" i="27"/>
  <c r="A371" i="27"/>
  <c r="A372" i="27"/>
  <c r="A373" i="27"/>
  <c r="A374" i="27"/>
  <c r="A375" i="27"/>
  <c r="A376" i="27"/>
  <c r="A377" i="27"/>
  <c r="A378" i="27"/>
  <c r="A379" i="27"/>
  <c r="A380" i="27"/>
  <c r="A381" i="27"/>
  <c r="A382" i="27"/>
  <c r="A383" i="27"/>
  <c r="A384" i="27"/>
  <c r="A385" i="27"/>
  <c r="A386" i="27"/>
  <c r="A387" i="27"/>
  <c r="A388" i="27"/>
  <c r="A389" i="27"/>
  <c r="A390" i="27"/>
  <c r="A391" i="27"/>
  <c r="A392" i="27"/>
  <c r="A393" i="27"/>
  <c r="A394" i="27"/>
  <c r="A395" i="27"/>
  <c r="A396" i="27"/>
  <c r="A397" i="27"/>
  <c r="A398" i="27"/>
  <c r="A399" i="27"/>
  <c r="A400" i="27"/>
  <c r="A401" i="27"/>
  <c r="A402" i="27"/>
  <c r="A403" i="27"/>
  <c r="A404" i="27"/>
  <c r="A405" i="27"/>
  <c r="A406" i="27"/>
  <c r="A407" i="27"/>
  <c r="A408" i="27"/>
  <c r="A409" i="27"/>
  <c r="A410" i="27"/>
  <c r="A411" i="27"/>
  <c r="A412" i="27"/>
  <c r="A413" i="27"/>
  <c r="A414" i="27"/>
  <c r="A415" i="27"/>
  <c r="A416" i="27"/>
  <c r="A417" i="27"/>
  <c r="A418" i="27"/>
  <c r="A419" i="27"/>
  <c r="A420" i="27"/>
  <c r="A421" i="27"/>
  <c r="A422" i="27"/>
  <c r="A423" i="27"/>
  <c r="A424" i="27"/>
  <c r="A425" i="27"/>
  <c r="A426" i="27"/>
  <c r="A427" i="27"/>
  <c r="A428" i="27"/>
  <c r="A429" i="27"/>
  <c r="A430" i="27"/>
  <c r="A431" i="27"/>
  <c r="A432" i="27"/>
  <c r="A433" i="27"/>
  <c r="A434" i="27"/>
  <c r="A435" i="27"/>
  <c r="A436" i="27"/>
  <c r="A437" i="27"/>
  <c r="A438" i="27"/>
  <c r="A439" i="27"/>
  <c r="A440" i="27"/>
  <c r="A441" i="27"/>
  <c r="A442" i="27"/>
  <c r="A443" i="27"/>
  <c r="A444" i="27"/>
  <c r="A445" i="27"/>
  <c r="A446" i="27"/>
  <c r="A447" i="27"/>
  <c r="A448" i="27"/>
  <c r="A449" i="27"/>
  <c r="A450" i="27"/>
  <c r="A451" i="27"/>
  <c r="A452" i="27"/>
  <c r="A453" i="27"/>
  <c r="A454" i="27"/>
  <c r="A455" i="27"/>
  <c r="A456" i="27"/>
  <c r="A457" i="27"/>
  <c r="A458" i="27"/>
  <c r="A459" i="27"/>
  <c r="A460" i="27"/>
  <c r="A461" i="27"/>
  <c r="A462" i="27"/>
  <c r="A463" i="27"/>
  <c r="A464" i="27"/>
  <c r="A465" i="27"/>
  <c r="A466" i="27"/>
  <c r="A467" i="27"/>
  <c r="A468" i="27"/>
  <c r="A469" i="27"/>
  <c r="A470" i="27"/>
  <c r="A471" i="27"/>
  <c r="A472" i="27"/>
  <c r="A473" i="27"/>
  <c r="A474" i="27"/>
  <c r="A475" i="27"/>
  <c r="A476" i="27"/>
  <c r="A477" i="27"/>
  <c r="A478" i="27"/>
  <c r="A479" i="27"/>
  <c r="A480" i="27"/>
  <c r="A481" i="27"/>
  <c r="A482" i="27"/>
  <c r="A483" i="27"/>
  <c r="A484" i="27"/>
  <c r="A485" i="27"/>
  <c r="A486" i="27"/>
  <c r="A487" i="27"/>
  <c r="A488" i="27"/>
  <c r="A489" i="27"/>
  <c r="A490" i="27"/>
  <c r="A491" i="27"/>
  <c r="A492" i="27"/>
  <c r="A493" i="27"/>
  <c r="A494" i="27"/>
  <c r="A495" i="27"/>
  <c r="A496" i="27"/>
  <c r="A497" i="27"/>
  <c r="A498" i="27"/>
  <c r="A499" i="27"/>
  <c r="A500" i="27"/>
  <c r="A501" i="27"/>
  <c r="A502" i="27"/>
  <c r="A503" i="27"/>
  <c r="A504" i="27"/>
  <c r="A505" i="27"/>
  <c r="A506" i="27"/>
  <c r="A507" i="27"/>
  <c r="A508" i="27"/>
  <c r="A509" i="27"/>
  <c r="A510" i="27"/>
  <c r="A511" i="27"/>
  <c r="A512" i="27"/>
  <c r="A513" i="27"/>
  <c r="A514" i="27"/>
  <c r="A515" i="27"/>
  <c r="A516" i="27"/>
  <c r="A517" i="27"/>
  <c r="A518" i="27"/>
  <c r="A519" i="27"/>
  <c r="A520" i="27"/>
  <c r="A521" i="27"/>
  <c r="A522" i="27"/>
  <c r="A523" i="27"/>
  <c r="A524" i="27"/>
  <c r="A525" i="27"/>
  <c r="A526" i="27"/>
  <c r="A527" i="27"/>
  <c r="A528" i="27"/>
  <c r="A529" i="27"/>
  <c r="A530" i="27"/>
  <c r="A531" i="27"/>
  <c r="A532" i="27"/>
  <c r="A533" i="27"/>
  <c r="A534" i="27"/>
  <c r="A535" i="27"/>
  <c r="A536" i="27"/>
  <c r="A537" i="27"/>
  <c r="A538" i="27"/>
  <c r="A539" i="27"/>
  <c r="A540" i="27"/>
  <c r="A541" i="27"/>
  <c r="A542" i="27"/>
  <c r="A543" i="27"/>
  <c r="A544" i="27"/>
  <c r="A545" i="27"/>
  <c r="A546" i="27"/>
  <c r="A547" i="27"/>
  <c r="A548" i="27"/>
  <c r="A549" i="27"/>
  <c r="A550" i="27"/>
  <c r="A551" i="27"/>
  <c r="A552" i="27"/>
  <c r="A553" i="27"/>
  <c r="A554" i="27"/>
  <c r="A555" i="27"/>
  <c r="A556" i="27"/>
  <c r="A557" i="27"/>
  <c r="A558" i="27"/>
  <c r="A559" i="27"/>
  <c r="A560" i="27"/>
  <c r="A561" i="27"/>
  <c r="A562" i="27"/>
  <c r="A563" i="27"/>
  <c r="A564" i="27"/>
  <c r="A565" i="27"/>
  <c r="A566" i="27"/>
  <c r="A567" i="27"/>
  <c r="A568" i="27"/>
  <c r="A569" i="27"/>
  <c r="A570" i="27"/>
  <c r="A571" i="27"/>
  <c r="A572" i="27"/>
  <c r="A573" i="27"/>
  <c r="A574" i="27"/>
  <c r="A575" i="27"/>
  <c r="A576" i="27"/>
  <c r="A577" i="27"/>
  <c r="A578" i="27"/>
  <c r="A579" i="27"/>
  <c r="A580" i="27"/>
  <c r="A581" i="27"/>
  <c r="A582" i="27"/>
  <c r="A583" i="27"/>
  <c r="A584" i="27"/>
  <c r="A585" i="27"/>
  <c r="A586" i="27"/>
  <c r="A587" i="27"/>
  <c r="A588" i="27"/>
  <c r="A589" i="27"/>
  <c r="A590" i="27"/>
  <c r="A591" i="27"/>
  <c r="A592" i="27"/>
  <c r="A593" i="27"/>
  <c r="A594" i="27"/>
  <c r="A595" i="27"/>
  <c r="A596" i="27"/>
  <c r="A597" i="27"/>
  <c r="A598" i="27"/>
  <c r="A599" i="27"/>
  <c r="A600" i="27"/>
  <c r="A601" i="27"/>
  <c r="A602" i="27"/>
  <c r="A603" i="27"/>
  <c r="A604" i="27"/>
  <c r="A605" i="27"/>
  <c r="A606" i="27"/>
  <c r="A607" i="27"/>
  <c r="A608" i="27"/>
  <c r="A609" i="27"/>
  <c r="A610" i="27"/>
  <c r="A611" i="27"/>
  <c r="A612" i="27"/>
  <c r="A613" i="27"/>
  <c r="A614" i="27"/>
  <c r="A615" i="27"/>
  <c r="A616" i="27"/>
  <c r="A617" i="27"/>
  <c r="A618" i="27"/>
  <c r="A619" i="27"/>
  <c r="A620" i="27"/>
  <c r="A621" i="27"/>
  <c r="A622" i="27"/>
  <c r="A623" i="27"/>
  <c r="A624" i="27"/>
  <c r="A625" i="27"/>
  <c r="A626" i="27"/>
  <c r="A627" i="27"/>
  <c r="A628" i="27"/>
  <c r="A629" i="27"/>
  <c r="A630" i="27"/>
  <c r="A631" i="27"/>
  <c r="A632" i="27"/>
  <c r="A633" i="27"/>
  <c r="A634" i="27"/>
  <c r="A635" i="27"/>
  <c r="A636" i="27"/>
  <c r="A637" i="27"/>
  <c r="A638" i="27"/>
  <c r="A639" i="27"/>
  <c r="A640" i="27"/>
  <c r="A641" i="27"/>
  <c r="A642" i="27"/>
  <c r="A643" i="27"/>
  <c r="A644" i="27"/>
  <c r="A645" i="27"/>
  <c r="A646" i="27"/>
  <c r="A647" i="27"/>
  <c r="A648" i="27"/>
  <c r="A649" i="27"/>
  <c r="A650" i="27"/>
  <c r="A651" i="27"/>
  <c r="A652" i="27"/>
  <c r="A653" i="27"/>
  <c r="A654" i="27"/>
  <c r="A655" i="27"/>
  <c r="A656" i="27"/>
  <c r="A657" i="27"/>
  <c r="A658" i="27"/>
  <c r="A659" i="27"/>
  <c r="A660" i="27"/>
  <c r="A661" i="27"/>
  <c r="A662" i="27"/>
  <c r="A663" i="27"/>
  <c r="A664" i="27"/>
  <c r="A665" i="27"/>
  <c r="A666" i="27"/>
  <c r="A667" i="27"/>
  <c r="A668" i="27"/>
  <c r="A669" i="27"/>
  <c r="A670" i="27"/>
  <c r="A671" i="27"/>
  <c r="A672" i="27"/>
  <c r="A673" i="27"/>
  <c r="A674" i="27"/>
  <c r="A675" i="27"/>
  <c r="A676" i="27"/>
  <c r="A677" i="27"/>
  <c r="A678" i="27"/>
  <c r="A679" i="27"/>
  <c r="A680" i="27"/>
  <c r="A681" i="27"/>
  <c r="A682" i="27"/>
  <c r="A683" i="27"/>
  <c r="A684" i="27"/>
  <c r="A685" i="27"/>
  <c r="A686" i="27"/>
  <c r="A687" i="27"/>
  <c r="A688" i="27"/>
  <c r="A689" i="27"/>
  <c r="A690" i="27"/>
  <c r="A691" i="27"/>
  <c r="A692" i="27"/>
  <c r="A693" i="27"/>
  <c r="A694" i="27"/>
  <c r="A695" i="27"/>
  <c r="A696" i="27"/>
  <c r="A697" i="27"/>
  <c r="A698" i="27"/>
  <c r="A699" i="27"/>
  <c r="A700" i="27"/>
  <c r="A701" i="27"/>
  <c r="A702" i="27"/>
  <c r="A703" i="27"/>
  <c r="A1442" i="27"/>
  <c r="A1443" i="27" s="1"/>
  <c r="A1441" i="27"/>
  <c r="A1440" i="27"/>
  <c r="A1439" i="27"/>
  <c r="A1438" i="27"/>
  <c r="A1437" i="27"/>
  <c r="A1436" i="27"/>
  <c r="A1435" i="27"/>
  <c r="A1434" i="27"/>
  <c r="A1433" i="27"/>
  <c r="A1432" i="27"/>
  <c r="A1431" i="27"/>
  <c r="A1430" i="27"/>
  <c r="A1429" i="27"/>
  <c r="A1428" i="27"/>
  <c r="A1427" i="27"/>
  <c r="A1426" i="27"/>
  <c r="A1425" i="27"/>
  <c r="A1424" i="27"/>
  <c r="A1423" i="27"/>
  <c r="A1422" i="27"/>
  <c r="A1421" i="27"/>
  <c r="A1420" i="27"/>
  <c r="A1419" i="27"/>
  <c r="A1418" i="27"/>
  <c r="A1417" i="27"/>
  <c r="A1416" i="27"/>
  <c r="A1415" i="27"/>
  <c r="A1414" i="27"/>
  <c r="A1413" i="27"/>
  <c r="A1412" i="27"/>
  <c r="A1411" i="27"/>
  <c r="A1410" i="27"/>
  <c r="A1409" i="27"/>
  <c r="A1408" i="27"/>
  <c r="A1407" i="27"/>
  <c r="A1406" i="27"/>
  <c r="A1405" i="27"/>
  <c r="A1404" i="27"/>
  <c r="A1403" i="27"/>
  <c r="A1402" i="27"/>
  <c r="A1401" i="27"/>
  <c r="A1400" i="27"/>
  <c r="A1399" i="27"/>
  <c r="A1398" i="27"/>
  <c r="A1397" i="27"/>
  <c r="A1396" i="27"/>
  <c r="A1395" i="27"/>
  <c r="A1394" i="27"/>
  <c r="A1393" i="27"/>
  <c r="A1392" i="27"/>
  <c r="A1391" i="27"/>
  <c r="A1390" i="27"/>
  <c r="A1389" i="27"/>
  <c r="A1388" i="27"/>
  <c r="A1387" i="27"/>
  <c r="A1386" i="27"/>
  <c r="A1385" i="27"/>
  <c r="A1384" i="27"/>
  <c r="A1383" i="27"/>
  <c r="A1382" i="27"/>
  <c r="A1381" i="27"/>
  <c r="A1380" i="27"/>
  <c r="A1379" i="27"/>
  <c r="A1378" i="27"/>
  <c r="A1377" i="27"/>
  <c r="A1376" i="27"/>
  <c r="A1375" i="27"/>
  <c r="A1374" i="27"/>
  <c r="A1373" i="27"/>
  <c r="A1372" i="27"/>
  <c r="A1371" i="27"/>
  <c r="A1370" i="27"/>
  <c r="A1369" i="27"/>
  <c r="A1368" i="27"/>
  <c r="A1367" i="27"/>
  <c r="A1366" i="27"/>
  <c r="A1365" i="27"/>
  <c r="A1364" i="27"/>
  <c r="A1363" i="27"/>
  <c r="A1362" i="27"/>
  <c r="A1361" i="27"/>
  <c r="A1360" i="27"/>
  <c r="A1359" i="27"/>
  <c r="A1358" i="27"/>
  <c r="A1357" i="27"/>
  <c r="A1356" i="27"/>
  <c r="A1355" i="27"/>
  <c r="A1354" i="27"/>
  <c r="A1353" i="27"/>
  <c r="A1352" i="27"/>
  <c r="A1351" i="27"/>
  <c r="A1350" i="27"/>
  <c r="A1349" i="27"/>
  <c r="A1348" i="27"/>
  <c r="A1347" i="27"/>
  <c r="A1346" i="27"/>
  <c r="A1345" i="27"/>
  <c r="A1344" i="27"/>
  <c r="A1343" i="27"/>
  <c r="A1342" i="27"/>
  <c r="A1341" i="27"/>
  <c r="A1340" i="27"/>
  <c r="A1339" i="27"/>
  <c r="A1338" i="27"/>
  <c r="A1337" i="27"/>
  <c r="A1336" i="27"/>
  <c r="A1335" i="27"/>
  <c r="A1334" i="27"/>
  <c r="A1333" i="27"/>
  <c r="A1332" i="27"/>
  <c r="A1331" i="27"/>
  <c r="A1330" i="27"/>
  <c r="A1329" i="27"/>
  <c r="A1328" i="27"/>
  <c r="A1327" i="27"/>
  <c r="A1326" i="27"/>
  <c r="A1325" i="27"/>
  <c r="A1324" i="27"/>
  <c r="A1323" i="27"/>
  <c r="A1322" i="27"/>
  <c r="A1321" i="27"/>
  <c r="A1320" i="27"/>
  <c r="A1319" i="27"/>
  <c r="A1318" i="27"/>
  <c r="A1317" i="27"/>
  <c r="A1316" i="27"/>
  <c r="A1315" i="27"/>
  <c r="A1314" i="27"/>
  <c r="A1313" i="27"/>
  <c r="A1312" i="27"/>
  <c r="A1311" i="27"/>
  <c r="A1310" i="27"/>
  <c r="A1309" i="27"/>
  <c r="A1308" i="27"/>
  <c r="A1307" i="27"/>
  <c r="A1306" i="27"/>
  <c r="A1305" i="27"/>
  <c r="A1304" i="27"/>
  <c r="A1303" i="27"/>
  <c r="A1302" i="27"/>
  <c r="A1301" i="27"/>
  <c r="A1300" i="27"/>
  <c r="A1299" i="27"/>
  <c r="A1298" i="27"/>
  <c r="A1297" i="27"/>
  <c r="A1296" i="27"/>
  <c r="A1295" i="27"/>
  <c r="A1294" i="27"/>
  <c r="A1293" i="27"/>
  <c r="A1292" i="27"/>
  <c r="A1291" i="27"/>
  <c r="A1290" i="27"/>
  <c r="A1289" i="27"/>
  <c r="A1288" i="27"/>
  <c r="A1287" i="27"/>
  <c r="A1286" i="27"/>
  <c r="A1285" i="27"/>
  <c r="A1284" i="27"/>
  <c r="A1283" i="27"/>
  <c r="A1282" i="27"/>
  <c r="A1281" i="27"/>
  <c r="A1280" i="27"/>
  <c r="A1279" i="27"/>
  <c r="A1278" i="27"/>
  <c r="A1277" i="27"/>
  <c r="A1276" i="27"/>
  <c r="A1275" i="27"/>
  <c r="A1274" i="27"/>
  <c r="A1273" i="27"/>
  <c r="A1272" i="27"/>
  <c r="A1271" i="27"/>
  <c r="A1270" i="27"/>
  <c r="A1269" i="27"/>
  <c r="A1268" i="27"/>
  <c r="A1267" i="27"/>
  <c r="A1266" i="27"/>
  <c r="A1265" i="27"/>
  <c r="A1264" i="27"/>
  <c r="A1263" i="27"/>
  <c r="A1262" i="27"/>
  <c r="A1261" i="27"/>
  <c r="A1260" i="27"/>
  <c r="A1259" i="27"/>
  <c r="A1258" i="27"/>
  <c r="A1257" i="27"/>
  <c r="A1256" i="27"/>
  <c r="A1255" i="27"/>
  <c r="A1254" i="27"/>
  <c r="A1253" i="27"/>
  <c r="A1252" i="27"/>
  <c r="A1251" i="27"/>
  <c r="A1250" i="27"/>
  <c r="A1249" i="27"/>
  <c r="A1248" i="27"/>
  <c r="A1247" i="27"/>
  <c r="A1246" i="27"/>
  <c r="A1245" i="27"/>
  <c r="A1244" i="27"/>
  <c r="A1243" i="27"/>
  <c r="A1242" i="27"/>
  <c r="A1241" i="27"/>
  <c r="A1240" i="27"/>
  <c r="A1239" i="27"/>
  <c r="A1238" i="27"/>
  <c r="A1237" i="27"/>
  <c r="A1236" i="27"/>
  <c r="A1235" i="27"/>
  <c r="A1234" i="27"/>
  <c r="A1233" i="27"/>
  <c r="A1232" i="27"/>
  <c r="A1231" i="27"/>
  <c r="A1230" i="27"/>
  <c r="A1229" i="27"/>
  <c r="A1228" i="27"/>
  <c r="A1227" i="27"/>
  <c r="A1226" i="27"/>
  <c r="A1225" i="27"/>
  <c r="A1224" i="27"/>
  <c r="A1223" i="27"/>
  <c r="A1222" i="27"/>
  <c r="A1221" i="27"/>
  <c r="A1220" i="27"/>
  <c r="A1219" i="27"/>
  <c r="A1218" i="27"/>
  <c r="A1217" i="27"/>
  <c r="A1216" i="27"/>
  <c r="A1215" i="27"/>
  <c r="A1214" i="27"/>
  <c r="A1213" i="27"/>
  <c r="A1212" i="27"/>
  <c r="A1211" i="27"/>
  <c r="A1210" i="27"/>
  <c r="A1209" i="27"/>
  <c r="A1208" i="27"/>
  <c r="A1207" i="27"/>
  <c r="A1206" i="27"/>
  <c r="A1205" i="27"/>
  <c r="A1204" i="27"/>
  <c r="A1203" i="27"/>
  <c r="A1202" i="27"/>
  <c r="A1201" i="27"/>
  <c r="A1200" i="27"/>
  <c r="A1199" i="27"/>
  <c r="A1198" i="27"/>
  <c r="A1197" i="27"/>
  <c r="A1196" i="27"/>
  <c r="A1195" i="27"/>
  <c r="A1194" i="27"/>
  <c r="A1193" i="27"/>
  <c r="A1192" i="27"/>
  <c r="A1191" i="27"/>
  <c r="A1190" i="27"/>
  <c r="A1189" i="27"/>
  <c r="A1188" i="27"/>
  <c r="A1187" i="27"/>
  <c r="A1186" i="27"/>
  <c r="A1185" i="27"/>
  <c r="A1184" i="27"/>
  <c r="A1183" i="27"/>
  <c r="A1182" i="27"/>
  <c r="A1181" i="27"/>
  <c r="A1180" i="27"/>
  <c r="A1179" i="27"/>
  <c r="A1178" i="27"/>
  <c r="A1177" i="27"/>
  <c r="A1176" i="27"/>
  <c r="A1175" i="27"/>
  <c r="A1174" i="27"/>
  <c r="A1173" i="27"/>
  <c r="A1172" i="27"/>
  <c r="A1171" i="27"/>
  <c r="A1170" i="27"/>
  <c r="A1169" i="27"/>
  <c r="A1168" i="27"/>
  <c r="A1167" i="27"/>
  <c r="A1166" i="27"/>
  <c r="A1165" i="27"/>
  <c r="A1164" i="27"/>
  <c r="A1163" i="27"/>
  <c r="A1162" i="27"/>
  <c r="A1161" i="27"/>
  <c r="A1160" i="27"/>
  <c r="A1159" i="27"/>
  <c r="A1158" i="27"/>
  <c r="A1157" i="27"/>
  <c r="A1156" i="27"/>
  <c r="A1155" i="27"/>
  <c r="A1154" i="27"/>
  <c r="A1153" i="27"/>
  <c r="A1152" i="27"/>
  <c r="A1151" i="27"/>
  <c r="A1150" i="27"/>
  <c r="A1149" i="27"/>
  <c r="A1148" i="27"/>
  <c r="A1147" i="27"/>
  <c r="A1146" i="27"/>
  <c r="A1145" i="27"/>
  <c r="A1144" i="27"/>
  <c r="A1143" i="27"/>
  <c r="A1142" i="27"/>
  <c r="A1141" i="27"/>
  <c r="A1140" i="27"/>
  <c r="A1139" i="27"/>
  <c r="A1138" i="27"/>
  <c r="A1137" i="27"/>
  <c r="A1136" i="27"/>
  <c r="A1135" i="27"/>
  <c r="A1134" i="27"/>
  <c r="A1133" i="27"/>
  <c r="A1132" i="27"/>
  <c r="A1131" i="27"/>
  <c r="A1130" i="27"/>
  <c r="A1129" i="27"/>
  <c r="A1128" i="27"/>
  <c r="A1127" i="27"/>
  <c r="A1126" i="27"/>
  <c r="A1125" i="27"/>
  <c r="A1124" i="27"/>
  <c r="A1123" i="27"/>
  <c r="A1122" i="27"/>
  <c r="A1121" i="27"/>
  <c r="A1120" i="27"/>
  <c r="A1119" i="27"/>
  <c r="A1118" i="27"/>
  <c r="A1117" i="27"/>
  <c r="A1116" i="27"/>
  <c r="A1115" i="27"/>
  <c r="A1114" i="27"/>
  <c r="A1113" i="27"/>
  <c r="A1112" i="27"/>
  <c r="A1111" i="27"/>
  <c r="A1110" i="27"/>
  <c r="A1109" i="27"/>
  <c r="A1108" i="27"/>
  <c r="A1107" i="27"/>
  <c r="A1106" i="27"/>
  <c r="A1105" i="27"/>
  <c r="A1104" i="27"/>
  <c r="A1103" i="27"/>
  <c r="A1102" i="27"/>
  <c r="A1101" i="27"/>
  <c r="A1100" i="27"/>
  <c r="A1099" i="27"/>
  <c r="A1098" i="27"/>
  <c r="A1097" i="27"/>
  <c r="A1096" i="27"/>
  <c r="A1095" i="27"/>
  <c r="A1094" i="27"/>
  <c r="A1093" i="27"/>
  <c r="A1092" i="27"/>
  <c r="A1091" i="27"/>
  <c r="A1090" i="27"/>
  <c r="A1089" i="27"/>
  <c r="A1088" i="27"/>
  <c r="A1087" i="27"/>
  <c r="A1086" i="27"/>
  <c r="A1085" i="27"/>
  <c r="A1084" i="27"/>
  <c r="A1083" i="27"/>
  <c r="A1082" i="27"/>
  <c r="A1081" i="27"/>
  <c r="A1080" i="27"/>
  <c r="A1079" i="27"/>
  <c r="A1078" i="27"/>
  <c r="A1077" i="27"/>
  <c r="A1076" i="27"/>
  <c r="A1075" i="27"/>
  <c r="A1074" i="27"/>
  <c r="A1073" i="27"/>
  <c r="A1072" i="27"/>
  <c r="A1071" i="27"/>
  <c r="A1070" i="27"/>
  <c r="A1069" i="27"/>
  <c r="A1068" i="27"/>
  <c r="A1067" i="27"/>
  <c r="A1066" i="27"/>
  <c r="A1065" i="27"/>
  <c r="A1064" i="27"/>
  <c r="A1063" i="27"/>
  <c r="A1062" i="27"/>
  <c r="A1061" i="27"/>
  <c r="A1060" i="27"/>
  <c r="A1059" i="27"/>
  <c r="A1058" i="27"/>
  <c r="A1057" i="27"/>
  <c r="A1056" i="27"/>
  <c r="A1055" i="27"/>
  <c r="A1054" i="27"/>
  <c r="A1053" i="27"/>
  <c r="A1052" i="27"/>
  <c r="A1051" i="27"/>
  <c r="A1050" i="27"/>
  <c r="A1049" i="27"/>
  <c r="A1048" i="27"/>
  <c r="A1047" i="27"/>
  <c r="A1046" i="27"/>
  <c r="A1045" i="27"/>
  <c r="A1044" i="27"/>
  <c r="A1043" i="27"/>
  <c r="A1042" i="27"/>
  <c r="A1041" i="27"/>
  <c r="A1040" i="27"/>
  <c r="A1039" i="27"/>
  <c r="A1038" i="27"/>
  <c r="A1037" i="27"/>
  <c r="A1036" i="27"/>
  <c r="A1035" i="27"/>
  <c r="A1034" i="27"/>
  <c r="A1033" i="27"/>
  <c r="A1032" i="27"/>
  <c r="A1031" i="27"/>
  <c r="A1030" i="27"/>
  <c r="A1029" i="27"/>
  <c r="A1028" i="27"/>
  <c r="A1027" i="27"/>
  <c r="A1026" i="27"/>
  <c r="A1025" i="27"/>
  <c r="A1024" i="27"/>
  <c r="A1023" i="27"/>
  <c r="A1022" i="27"/>
  <c r="A1021" i="27"/>
  <c r="A1020" i="27"/>
  <c r="A1019" i="27"/>
  <c r="A1018" i="27"/>
  <c r="A1017" i="27"/>
  <c r="A1016" i="27"/>
  <c r="A1015" i="27"/>
  <c r="A1014" i="27"/>
  <c r="A1013" i="27"/>
  <c r="A1012" i="27"/>
  <c r="A1011" i="27"/>
  <c r="A1010" i="27"/>
  <c r="A1009" i="27"/>
  <c r="A1008" i="27"/>
  <c r="A1007" i="27"/>
  <c r="A1006" i="27"/>
  <c r="A1005" i="27"/>
  <c r="A1004" i="27"/>
  <c r="A1003" i="27"/>
  <c r="A1002" i="27"/>
  <c r="A1001" i="27"/>
  <c r="A1000" i="27"/>
  <c r="A999" i="27"/>
  <c r="A998" i="27"/>
  <c r="A997" i="27"/>
  <c r="A996" i="27"/>
  <c r="A995" i="27"/>
  <c r="A994" i="27"/>
  <c r="A993" i="27"/>
  <c r="A992" i="27"/>
  <c r="A991" i="27"/>
  <c r="A990" i="27"/>
  <c r="A989" i="27"/>
  <c r="A988" i="27"/>
  <c r="A987" i="27"/>
  <c r="A986" i="27"/>
  <c r="A985" i="27"/>
  <c r="A984" i="27"/>
  <c r="A983" i="27"/>
  <c r="A982" i="27"/>
  <c r="A981" i="27"/>
  <c r="A980" i="27"/>
  <c r="A979" i="27"/>
  <c r="A978" i="27"/>
  <c r="A977" i="27"/>
  <c r="A976" i="27"/>
  <c r="A975" i="27"/>
  <c r="A974" i="27"/>
  <c r="A973" i="27"/>
  <c r="A972" i="27"/>
  <c r="A971" i="27"/>
  <c r="A970" i="27"/>
  <c r="A969" i="27"/>
  <c r="A968" i="27"/>
  <c r="A967" i="27"/>
  <c r="A966" i="27"/>
  <c r="A965" i="27"/>
  <c r="A964" i="27"/>
  <c r="A963" i="27"/>
  <c r="A962" i="27"/>
  <c r="A961" i="27"/>
  <c r="A960" i="27"/>
  <c r="A959" i="27"/>
  <c r="A958" i="27"/>
  <c r="A957" i="27"/>
  <c r="A956" i="27"/>
  <c r="A955" i="27"/>
  <c r="A954" i="27"/>
  <c r="A953" i="27"/>
  <c r="A952" i="27"/>
  <c r="A951" i="27"/>
  <c r="A950" i="27"/>
  <c r="A949" i="27"/>
  <c r="A948" i="27"/>
  <c r="A947" i="27"/>
  <c r="A946" i="27"/>
  <c r="A945" i="27"/>
  <c r="A944" i="27"/>
  <c r="A943" i="27"/>
  <c r="A942" i="27"/>
  <c r="A941" i="27"/>
  <c r="A940" i="27"/>
  <c r="A939" i="27"/>
  <c r="A938" i="27"/>
  <c r="A937" i="27"/>
  <c r="A936" i="27"/>
  <c r="A935" i="27"/>
  <c r="A934" i="27"/>
  <c r="A933" i="27"/>
  <c r="A932" i="27"/>
  <c r="A931" i="27"/>
  <c r="A930" i="27"/>
  <c r="A929" i="27"/>
  <c r="A928" i="27"/>
  <c r="A927" i="27"/>
  <c r="A926" i="27"/>
  <c r="A925" i="27"/>
  <c r="A924" i="27"/>
  <c r="A923" i="27"/>
  <c r="A922" i="27"/>
  <c r="A921" i="27"/>
  <c r="A920" i="27"/>
  <c r="A919" i="27"/>
  <c r="A918" i="27"/>
  <c r="A917" i="27"/>
  <c r="A916" i="27"/>
  <c r="A915" i="27"/>
  <c r="A914" i="27"/>
  <c r="A913" i="27"/>
  <c r="A912" i="27"/>
  <c r="A911" i="27"/>
  <c r="A910" i="27"/>
  <c r="A909" i="27"/>
  <c r="A908" i="27"/>
  <c r="A907" i="27"/>
  <c r="A906" i="27"/>
  <c r="A905" i="27"/>
  <c r="A904" i="27"/>
  <c r="A903" i="27"/>
  <c r="A902" i="27"/>
  <c r="A901" i="27"/>
  <c r="A900" i="27"/>
  <c r="A899" i="27"/>
  <c r="A898" i="27"/>
  <c r="A897" i="27"/>
  <c r="A896" i="27"/>
  <c r="A895" i="27"/>
  <c r="A894" i="27"/>
  <c r="A893" i="27"/>
  <c r="A892" i="27"/>
  <c r="A891" i="27"/>
  <c r="A890" i="27"/>
  <c r="A889" i="27"/>
  <c r="A888" i="27"/>
  <c r="A887" i="27"/>
  <c r="A886" i="27"/>
  <c r="A885" i="27"/>
  <c r="A884" i="27"/>
  <c r="A883" i="27"/>
  <c r="A882" i="27"/>
  <c r="A881" i="27"/>
  <c r="A880" i="27"/>
  <c r="A879" i="27"/>
  <c r="A878" i="27"/>
  <c r="A877" i="27"/>
  <c r="A876" i="27"/>
  <c r="A875" i="27"/>
  <c r="A874" i="27"/>
  <c r="A873" i="27"/>
  <c r="A872" i="27"/>
  <c r="A871" i="27"/>
  <c r="A870" i="27"/>
  <c r="A869" i="27"/>
  <c r="A868" i="27"/>
  <c r="A867" i="27"/>
  <c r="A866" i="27"/>
  <c r="A865" i="27"/>
  <c r="A864" i="27"/>
  <c r="A863" i="27"/>
  <c r="A862" i="27"/>
  <c r="A861" i="27"/>
  <c r="A860" i="27"/>
  <c r="A859" i="27"/>
  <c r="A858" i="27"/>
  <c r="A857" i="27"/>
  <c r="A856" i="27"/>
  <c r="A855" i="27"/>
  <c r="A854" i="27"/>
  <c r="A853" i="27"/>
  <c r="A852" i="27"/>
  <c r="A851" i="27"/>
  <c r="A850" i="27"/>
  <c r="A849" i="27"/>
  <c r="A848" i="27"/>
  <c r="A847" i="27"/>
  <c r="A846" i="27"/>
  <c r="A845" i="27"/>
  <c r="A844" i="27"/>
  <c r="A843" i="27"/>
  <c r="A842" i="27"/>
  <c r="A841" i="27"/>
  <c r="A840" i="27"/>
  <c r="A839" i="27"/>
  <c r="A838" i="27"/>
  <c r="A837" i="27"/>
  <c r="A836" i="27"/>
  <c r="A835" i="27"/>
  <c r="A834" i="27"/>
  <c r="A833" i="27"/>
  <c r="A832" i="27"/>
  <c r="A831" i="27"/>
  <c r="A830" i="27"/>
  <c r="A829" i="27"/>
  <c r="A828" i="27"/>
  <c r="A827" i="27"/>
  <c r="A826" i="27"/>
  <c r="A825" i="27"/>
  <c r="A824" i="27"/>
  <c r="A823" i="27"/>
  <c r="A822" i="27"/>
  <c r="A821" i="27"/>
  <c r="A820" i="27"/>
  <c r="A819" i="27"/>
  <c r="A818" i="27"/>
  <c r="A817" i="27"/>
  <c r="A816" i="27"/>
  <c r="A815" i="27"/>
  <c r="A814" i="27"/>
  <c r="A813" i="27"/>
  <c r="A812" i="27"/>
  <c r="A811" i="27"/>
  <c r="A810" i="27"/>
  <c r="A809" i="27"/>
  <c r="A808" i="27"/>
  <c r="A807" i="27"/>
  <c r="A806" i="27"/>
  <c r="A805" i="27"/>
  <c r="A804" i="27"/>
  <c r="A803" i="27"/>
  <c r="A802" i="27"/>
  <c r="A801" i="27"/>
  <c r="A800" i="27"/>
  <c r="A799" i="27"/>
  <c r="A798" i="27"/>
  <c r="A797" i="27"/>
  <c r="A796" i="27"/>
  <c r="A795" i="27"/>
  <c r="A794" i="27"/>
  <c r="A793" i="27"/>
  <c r="A792" i="27"/>
  <c r="A791" i="27"/>
  <c r="A790" i="27"/>
  <c r="A789" i="27"/>
  <c r="A788" i="27"/>
  <c r="A787" i="27"/>
  <c r="A786" i="27"/>
  <c r="A785" i="27"/>
  <c r="A784" i="27"/>
  <c r="A783" i="27"/>
  <c r="A782" i="27"/>
  <c r="A781" i="27"/>
  <c r="A780" i="27"/>
  <c r="A779" i="27"/>
  <c r="A778" i="27"/>
  <c r="A777" i="27"/>
  <c r="A776" i="27"/>
  <c r="A775" i="27"/>
  <c r="A774" i="27"/>
  <c r="A773" i="27"/>
  <c r="A772" i="27"/>
  <c r="A771" i="27"/>
  <c r="A770" i="27"/>
  <c r="A769" i="27"/>
  <c r="A768" i="27"/>
  <c r="A767" i="27"/>
  <c r="A766" i="27"/>
  <c r="A765" i="27"/>
  <c r="A764" i="27"/>
  <c r="A763" i="27"/>
  <c r="A762" i="27"/>
  <c r="A761" i="27"/>
  <c r="A760" i="27"/>
  <c r="A759" i="27"/>
  <c r="A758" i="27"/>
  <c r="A757" i="27"/>
  <c r="A756" i="27"/>
  <c r="A755" i="27"/>
  <c r="A754" i="27"/>
  <c r="A753" i="27"/>
  <c r="A752" i="27"/>
  <c r="A751" i="27"/>
  <c r="A750" i="27"/>
  <c r="A749" i="27"/>
  <c r="A748" i="27"/>
  <c r="A747" i="27"/>
  <c r="A746" i="27"/>
  <c r="A745" i="27"/>
  <c r="A744" i="27"/>
  <c r="A743" i="27"/>
  <c r="A742" i="27"/>
  <c r="A741" i="27"/>
  <c r="A740" i="27"/>
  <c r="A739" i="27"/>
  <c r="A738" i="27"/>
  <c r="A737" i="27"/>
  <c r="A736" i="27"/>
  <c r="A735" i="27"/>
  <c r="A734" i="27"/>
  <c r="A733" i="27"/>
  <c r="A732" i="27"/>
  <c r="A731" i="27"/>
  <c r="A730" i="27"/>
  <c r="A729" i="27"/>
  <c r="A728" i="27"/>
  <c r="A727" i="27"/>
  <c r="A726" i="27"/>
  <c r="A725" i="27"/>
  <c r="A724" i="27"/>
  <c r="A723" i="27"/>
  <c r="A722" i="27"/>
  <c r="A721" i="27"/>
  <c r="A720" i="27"/>
  <c r="A719" i="27"/>
  <c r="A718" i="27"/>
  <c r="A717" i="27"/>
  <c r="A716" i="27"/>
  <c r="A715" i="27"/>
  <c r="A714" i="27"/>
  <c r="A713" i="27"/>
  <c r="A712" i="27"/>
  <c r="A711" i="27"/>
  <c r="A710" i="27"/>
  <c r="A709" i="27"/>
  <c r="A708" i="27"/>
  <c r="A707" i="27"/>
  <c r="A706" i="27"/>
  <c r="A705" i="27"/>
  <c r="A704" i="27"/>
  <c r="A332" i="27"/>
  <c r="A331" i="27"/>
  <c r="A3" i="24"/>
  <c r="B3" i="24"/>
  <c r="C3" i="24"/>
  <c r="D3" i="24"/>
  <c r="E3" i="24" s="1"/>
  <c r="C2" i="24"/>
  <c r="B2" i="24"/>
  <c r="D2" i="24"/>
  <c r="E2" i="24" s="1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601" i="23"/>
  <c r="A602" i="23"/>
  <c r="A603" i="23"/>
  <c r="A604" i="23"/>
  <c r="A605" i="23"/>
  <c r="A606" i="23"/>
  <c r="A607" i="23"/>
  <c r="A608" i="23"/>
  <c r="A609" i="23"/>
  <c r="A610" i="23"/>
  <c r="A611" i="23"/>
  <c r="A612" i="23"/>
  <c r="A613" i="23"/>
  <c r="A614" i="23"/>
  <c r="A615" i="23"/>
  <c r="A616" i="23"/>
  <c r="A617" i="23"/>
  <c r="A618" i="23"/>
  <c r="A619" i="23"/>
  <c r="A620" i="23"/>
  <c r="A621" i="23"/>
  <c r="A622" i="23"/>
  <c r="A623" i="23"/>
  <c r="A624" i="23"/>
  <c r="A625" i="23"/>
  <c r="A626" i="23"/>
  <c r="A627" i="23"/>
  <c r="A628" i="23"/>
  <c r="A629" i="23"/>
  <c r="A630" i="23"/>
  <c r="A631" i="23"/>
  <c r="A632" i="23"/>
  <c r="A633" i="23"/>
  <c r="A634" i="23"/>
  <c r="A635" i="23"/>
  <c r="A636" i="23"/>
  <c r="A637" i="23"/>
  <c r="A638" i="23"/>
  <c r="A639" i="23"/>
  <c r="A640" i="23"/>
  <c r="A641" i="23"/>
  <c r="A642" i="23"/>
  <c r="A643" i="23"/>
  <c r="A644" i="23"/>
  <c r="A645" i="23"/>
  <c r="A646" i="23"/>
  <c r="A647" i="23"/>
  <c r="A648" i="23"/>
  <c r="A649" i="23"/>
  <c r="A650" i="23"/>
  <c r="A651" i="23"/>
  <c r="A652" i="23"/>
  <c r="A653" i="23"/>
  <c r="A654" i="23"/>
  <c r="A655" i="23"/>
  <c r="A656" i="23"/>
  <c r="A657" i="23"/>
  <c r="A658" i="23"/>
  <c r="A659" i="23"/>
  <c r="A660" i="23"/>
  <c r="A661" i="23"/>
  <c r="A662" i="23"/>
  <c r="A663" i="23"/>
  <c r="A664" i="23"/>
  <c r="A665" i="23"/>
  <c r="A666" i="23"/>
  <c r="A667" i="23"/>
  <c r="A668" i="23"/>
  <c r="A669" i="23"/>
  <c r="A670" i="23"/>
  <c r="A671" i="23"/>
  <c r="A672" i="23"/>
  <c r="A673" i="23"/>
  <c r="A674" i="23"/>
  <c r="A675" i="23"/>
  <c r="A676" i="23"/>
  <c r="A677" i="23"/>
  <c r="A678" i="23"/>
  <c r="A679" i="23"/>
  <c r="A680" i="23"/>
  <c r="A681" i="23"/>
  <c r="A682" i="23"/>
  <c r="A683" i="23"/>
  <c r="A684" i="23"/>
  <c r="A685" i="23"/>
  <c r="A686" i="23"/>
  <c r="A687" i="23"/>
  <c r="A688" i="23"/>
  <c r="A689" i="23"/>
  <c r="A690" i="23"/>
  <c r="A691" i="23"/>
  <c r="A692" i="23"/>
  <c r="A693" i="23"/>
  <c r="A694" i="23"/>
  <c r="A695" i="23"/>
  <c r="A696" i="23"/>
  <c r="A697" i="23"/>
  <c r="A698" i="23"/>
  <c r="A699" i="23"/>
  <c r="A700" i="23"/>
  <c r="A701" i="23"/>
  <c r="A702" i="23"/>
  <c r="A703" i="23"/>
  <c r="A704" i="23"/>
  <c r="A705" i="23"/>
  <c r="A706" i="23"/>
  <c r="A707" i="23"/>
  <c r="A708" i="23"/>
  <c r="A709" i="23"/>
  <c r="A710" i="23"/>
  <c r="A711" i="23"/>
  <c r="A712" i="23"/>
  <c r="A713" i="23"/>
  <c r="A714" i="23"/>
  <c r="A715" i="23"/>
  <c r="A716" i="23"/>
  <c r="A717" i="23"/>
  <c r="A718" i="23"/>
  <c r="A719" i="23"/>
  <c r="A720" i="23"/>
  <c r="A721" i="23"/>
  <c r="A722" i="23"/>
  <c r="A723" i="23"/>
  <c r="A724" i="23"/>
  <c r="A725" i="23"/>
  <c r="A726" i="23"/>
  <c r="A727" i="23"/>
  <c r="A728" i="23"/>
  <c r="A729" i="23"/>
  <c r="A730" i="23"/>
  <c r="A731" i="23"/>
  <c r="A732" i="23"/>
  <c r="A733" i="23"/>
  <c r="A734" i="23"/>
  <c r="A735" i="23"/>
  <c r="A736" i="23"/>
  <c r="A737" i="23"/>
  <c r="A738" i="23"/>
  <c r="A739" i="23"/>
  <c r="A740" i="23"/>
  <c r="A741" i="23"/>
  <c r="A742" i="23"/>
  <c r="A743" i="23"/>
  <c r="A744" i="23"/>
  <c r="A745" i="23"/>
  <c r="A746" i="23"/>
  <c r="A747" i="23"/>
  <c r="A748" i="23"/>
  <c r="A749" i="23"/>
  <c r="A750" i="23"/>
  <c r="A751" i="23"/>
  <c r="A752" i="23"/>
  <c r="A753" i="23"/>
  <c r="A754" i="23"/>
  <c r="A755" i="23"/>
  <c r="A756" i="23"/>
  <c r="A757" i="23"/>
  <c r="A758" i="23"/>
  <c r="A759" i="23"/>
  <c r="A760" i="23"/>
  <c r="A761" i="23"/>
  <c r="A762" i="23"/>
  <c r="A763" i="23"/>
  <c r="A764" i="23"/>
  <c r="A765" i="23"/>
  <c r="A766" i="23"/>
  <c r="A767" i="23"/>
  <c r="A768" i="23"/>
  <c r="A769" i="23"/>
  <c r="A770" i="23"/>
  <c r="A771" i="23"/>
  <c r="A772" i="23"/>
  <c r="A773" i="23"/>
  <c r="A774" i="23"/>
  <c r="A775" i="23"/>
  <c r="A776" i="23"/>
  <c r="A777" i="23"/>
  <c r="A778" i="23"/>
  <c r="A779" i="23"/>
  <c r="A780" i="23"/>
  <c r="A781" i="23"/>
  <c r="A782" i="23"/>
  <c r="A783" i="23"/>
  <c r="A784" i="23"/>
  <c r="A785" i="23"/>
  <c r="A786" i="23"/>
  <c r="A787" i="23"/>
  <c r="A788" i="23"/>
  <c r="A789" i="23"/>
  <c r="A790" i="23"/>
  <c r="A791" i="23"/>
  <c r="A792" i="23"/>
  <c r="A793" i="23"/>
  <c r="A794" i="23"/>
  <c r="A795" i="23"/>
  <c r="A796" i="23"/>
  <c r="A797" i="23"/>
  <c r="A798" i="23"/>
  <c r="A799" i="23"/>
  <c r="A800" i="23"/>
  <c r="A801" i="23"/>
  <c r="A802" i="23"/>
  <c r="A803" i="23"/>
  <c r="A804" i="23"/>
  <c r="A805" i="23"/>
  <c r="A806" i="23"/>
  <c r="A807" i="23"/>
  <c r="A808" i="23"/>
  <c r="A809" i="23"/>
  <c r="A810" i="23"/>
  <c r="A811" i="23"/>
  <c r="A812" i="23"/>
  <c r="A813" i="23"/>
  <c r="A814" i="23"/>
  <c r="A815" i="23"/>
  <c r="A816" i="23"/>
  <c r="A817" i="23"/>
  <c r="A818" i="23"/>
  <c r="A819" i="23"/>
  <c r="A820" i="23"/>
  <c r="A821" i="23"/>
  <c r="A822" i="23"/>
  <c r="A823" i="23"/>
  <c r="A824" i="23"/>
  <c r="A825" i="23"/>
  <c r="A826" i="23"/>
  <c r="A827" i="23"/>
  <c r="A828" i="23"/>
  <c r="A829" i="23"/>
  <c r="A830" i="23"/>
  <c r="A831" i="23"/>
  <c r="A832" i="23"/>
  <c r="A2" i="24"/>
  <c r="A1112" i="23"/>
  <c r="A1113" i="23" s="1"/>
  <c r="A1111" i="23"/>
  <c r="A1110" i="23"/>
  <c r="A1109" i="23"/>
  <c r="A1108" i="23"/>
  <c r="A1107" i="23"/>
  <c r="A1106" i="23"/>
  <c r="A1105" i="23"/>
  <c r="A1104" i="23"/>
  <c r="A1103" i="23"/>
  <c r="A1102" i="23"/>
  <c r="A1101" i="23"/>
  <c r="A1100" i="23"/>
  <c r="A1099" i="23"/>
  <c r="A1098" i="23"/>
  <c r="A1097" i="23"/>
  <c r="A1096" i="23"/>
  <c r="A1095" i="23"/>
  <c r="A1094" i="23"/>
  <c r="A1093" i="23"/>
  <c r="A1092" i="23"/>
  <c r="A1091" i="23"/>
  <c r="A1090" i="23"/>
  <c r="A1089" i="23"/>
  <c r="A1088" i="23"/>
  <c r="A1087" i="23"/>
  <c r="A1086" i="23"/>
  <c r="A1085" i="23"/>
  <c r="A1084" i="23"/>
  <c r="A1083" i="23"/>
  <c r="A1082" i="23"/>
  <c r="A1081" i="23"/>
  <c r="A1080" i="23"/>
  <c r="A1079" i="23"/>
  <c r="A1078" i="23"/>
  <c r="A1077" i="23"/>
  <c r="A1076" i="23"/>
  <c r="A1075" i="23"/>
  <c r="A1074" i="23"/>
  <c r="A1073" i="23"/>
  <c r="A1072" i="23"/>
  <c r="A1071" i="23"/>
  <c r="A1070" i="23"/>
  <c r="A1069" i="23"/>
  <c r="A1068" i="23"/>
  <c r="A1067" i="23"/>
  <c r="A1066" i="23"/>
  <c r="A1065" i="23"/>
  <c r="A1064" i="23"/>
  <c r="A1063" i="23"/>
  <c r="A1062" i="23"/>
  <c r="A1061" i="23"/>
  <c r="A1060" i="23"/>
  <c r="A1059" i="23"/>
  <c r="A1058" i="23"/>
  <c r="A1057" i="23"/>
  <c r="A1056" i="23"/>
  <c r="A1055" i="23"/>
  <c r="A1054" i="23"/>
  <c r="A1053" i="23"/>
  <c r="A1052" i="23"/>
  <c r="A1051" i="23"/>
  <c r="A1050" i="23"/>
  <c r="A1049" i="23"/>
  <c r="A1048" i="23"/>
  <c r="A1047" i="23"/>
  <c r="A1046" i="23"/>
  <c r="A1045" i="23"/>
  <c r="A1044" i="23"/>
  <c r="A1043" i="23"/>
  <c r="A1042" i="23"/>
  <c r="A1041" i="23"/>
  <c r="A1040" i="23"/>
  <c r="A1039" i="23"/>
  <c r="A1038" i="23"/>
  <c r="A1037" i="23"/>
  <c r="A1036" i="23"/>
  <c r="A1035" i="23"/>
  <c r="A1034" i="23"/>
  <c r="A1033" i="23"/>
  <c r="A1032" i="23"/>
  <c r="A1031" i="23"/>
  <c r="A1030" i="23"/>
  <c r="A1029" i="23"/>
  <c r="A1028" i="23"/>
  <c r="A1027" i="23"/>
  <c r="A1026" i="23"/>
  <c r="A1025" i="23"/>
  <c r="A1024" i="23"/>
  <c r="A1023" i="23"/>
  <c r="A1022" i="23"/>
  <c r="A1021" i="23"/>
  <c r="A1020" i="23"/>
  <c r="A1019" i="23"/>
  <c r="A1018" i="23"/>
  <c r="A1017" i="23"/>
  <c r="A1016" i="23"/>
  <c r="A1015" i="23"/>
  <c r="A1014" i="23"/>
  <c r="A1013" i="23"/>
  <c r="A1012" i="23"/>
  <c r="A1011" i="23"/>
  <c r="A1010" i="23"/>
  <c r="A1009" i="23"/>
  <c r="A1008" i="23"/>
  <c r="A1007" i="23"/>
  <c r="A1006" i="23"/>
  <c r="A1005" i="23"/>
  <c r="A1004" i="23"/>
  <c r="A1003" i="23"/>
  <c r="A1002" i="23"/>
  <c r="A1001" i="23"/>
  <c r="A1000" i="23"/>
  <c r="A999" i="23"/>
  <c r="A998" i="23"/>
  <c r="A997" i="23"/>
  <c r="A996" i="23"/>
  <c r="A995" i="23"/>
  <c r="A994" i="23"/>
  <c r="A993" i="23"/>
  <c r="A992" i="23"/>
  <c r="A991" i="23"/>
  <c r="A990" i="23"/>
  <c r="A989" i="23"/>
  <c r="A988" i="23"/>
  <c r="A987" i="23"/>
  <c r="A986" i="23"/>
  <c r="A985" i="23"/>
  <c r="A984" i="23"/>
  <c r="A983" i="23"/>
  <c r="A982" i="23"/>
  <c r="A981" i="23"/>
  <c r="A980" i="23"/>
  <c r="A979" i="23"/>
  <c r="A978" i="23"/>
  <c r="A977" i="23"/>
  <c r="A976" i="23"/>
  <c r="A975" i="23"/>
  <c r="A974" i="23"/>
  <c r="A973" i="23"/>
  <c r="A972" i="23"/>
  <c r="A971" i="23"/>
  <c r="A970" i="23"/>
  <c r="A969" i="23"/>
  <c r="A968" i="23"/>
  <c r="A967" i="23"/>
  <c r="A966" i="23"/>
  <c r="A965" i="23"/>
  <c r="A964" i="23"/>
  <c r="A963" i="23"/>
  <c r="A962" i="23"/>
  <c r="A961" i="23"/>
  <c r="A960" i="23"/>
  <c r="A959" i="23"/>
  <c r="A958" i="23"/>
  <c r="A957" i="23"/>
  <c r="A956" i="23"/>
  <c r="A955" i="23"/>
  <c r="A954" i="23"/>
  <c r="A953" i="23"/>
  <c r="A952" i="23"/>
  <c r="A951" i="23"/>
  <c r="A950" i="23"/>
  <c r="A949" i="23"/>
  <c r="A948" i="23"/>
  <c r="A947" i="23"/>
  <c r="A946" i="23"/>
  <c r="A945" i="23"/>
  <c r="A944" i="23"/>
  <c r="A943" i="23"/>
  <c r="A942" i="23"/>
  <c r="A941" i="23"/>
  <c r="A940" i="23"/>
  <c r="A939" i="23"/>
  <c r="A938" i="23"/>
  <c r="A937" i="23"/>
  <c r="A936" i="23"/>
  <c r="A935" i="23"/>
  <c r="A934" i="23"/>
  <c r="A933" i="23"/>
  <c r="A932" i="23"/>
  <c r="A931" i="23"/>
  <c r="A930" i="23"/>
  <c r="A929" i="23"/>
  <c r="A928" i="23"/>
  <c r="A927" i="23"/>
  <c r="A926" i="23"/>
  <c r="A925" i="23"/>
  <c r="A924" i="23"/>
  <c r="A923" i="23"/>
  <c r="A922" i="23"/>
  <c r="A921" i="23"/>
  <c r="A920" i="23"/>
  <c r="A919" i="23"/>
  <c r="A918" i="23"/>
  <c r="A917" i="23"/>
  <c r="A916" i="23"/>
  <c r="A915" i="23"/>
  <c r="A914" i="23"/>
  <c r="A913" i="23"/>
  <c r="A912" i="23"/>
  <c r="A911" i="23"/>
  <c r="A910" i="23"/>
  <c r="A909" i="23"/>
  <c r="A908" i="23"/>
  <c r="A907" i="23"/>
  <c r="A906" i="23"/>
  <c r="A905" i="23"/>
  <c r="A904" i="23"/>
  <c r="A903" i="23"/>
  <c r="A902" i="23"/>
  <c r="A901" i="23"/>
  <c r="A900" i="23"/>
  <c r="A899" i="23"/>
  <c r="A898" i="23"/>
  <c r="A897" i="23"/>
  <c r="A896" i="23"/>
  <c r="A895" i="23"/>
  <c r="A894" i="23"/>
  <c r="A893" i="23"/>
  <c r="A892" i="23"/>
  <c r="A891" i="23"/>
  <c r="A890" i="23"/>
  <c r="A889" i="23"/>
  <c r="A888" i="23"/>
  <c r="A887" i="23"/>
  <c r="A886" i="23"/>
  <c r="A885" i="23"/>
  <c r="A884" i="23"/>
  <c r="A883" i="23"/>
  <c r="A882" i="23"/>
  <c r="A881" i="23"/>
  <c r="A880" i="23"/>
  <c r="A879" i="23"/>
  <c r="A878" i="23"/>
  <c r="A877" i="23"/>
  <c r="A876" i="23"/>
  <c r="A875" i="23"/>
  <c r="A874" i="23"/>
  <c r="A873" i="23"/>
  <c r="A872" i="23"/>
  <c r="A871" i="23"/>
  <c r="A870" i="23"/>
  <c r="A869" i="23"/>
  <c r="A868" i="23"/>
  <c r="A867" i="23"/>
  <c r="A866" i="23"/>
  <c r="A865" i="23"/>
  <c r="A864" i="23"/>
  <c r="A863" i="23"/>
  <c r="A862" i="23"/>
  <c r="A861" i="23"/>
  <c r="A860" i="23"/>
  <c r="A859" i="23"/>
  <c r="A858" i="23"/>
  <c r="A857" i="23"/>
  <c r="A856" i="23"/>
  <c r="A855" i="23"/>
  <c r="A854" i="23"/>
  <c r="A853" i="23"/>
  <c r="A852" i="23"/>
  <c r="A851" i="23"/>
  <c r="A850" i="23"/>
  <c r="A849" i="23"/>
  <c r="A848" i="23"/>
  <c r="A847" i="23"/>
  <c r="A846" i="23"/>
  <c r="A845" i="23"/>
  <c r="A844" i="23"/>
  <c r="A843" i="23"/>
  <c r="A842" i="23"/>
  <c r="A841" i="23"/>
  <c r="A840" i="23"/>
  <c r="A839" i="23"/>
  <c r="A838" i="23"/>
  <c r="A837" i="23"/>
  <c r="A836" i="23"/>
  <c r="A835" i="23"/>
  <c r="A834" i="23"/>
  <c r="A833" i="23"/>
  <c r="L18" i="18"/>
  <c r="M18" i="18"/>
  <c r="N18" i="18"/>
  <c r="L19" i="18"/>
  <c r="M19" i="18"/>
  <c r="N19" i="18"/>
  <c r="D15" i="21"/>
  <c r="E15" i="21"/>
  <c r="F15" i="21"/>
  <c r="D14" i="21"/>
  <c r="E14" i="21"/>
  <c r="F14" i="21"/>
  <c r="D17" i="21"/>
  <c r="E17" i="21"/>
  <c r="F17" i="21"/>
  <c r="E16" i="21"/>
  <c r="F16" i="21"/>
  <c r="D16" i="21"/>
  <c r="E13" i="21"/>
  <c r="F13" i="21"/>
  <c r="D13" i="21"/>
  <c r="D12" i="21"/>
  <c r="E12" i="21"/>
  <c r="F12" i="21"/>
  <c r="E11" i="21"/>
  <c r="F11" i="21"/>
  <c r="D11" i="21"/>
  <c r="G15" i="28" l="1"/>
  <c r="F15" i="28"/>
  <c r="E15" i="28"/>
  <c r="H16" i="28"/>
  <c r="G16" i="28"/>
  <c r="F16" i="28"/>
  <c r="H14" i="28"/>
  <c r="F14" i="28"/>
  <c r="G14" i="28"/>
  <c r="G3" i="24"/>
  <c r="K3" i="24"/>
  <c r="J3" i="24"/>
  <c r="I3" i="24"/>
  <c r="H3" i="24"/>
  <c r="F3" i="24"/>
  <c r="F2" i="24"/>
  <c r="K2" i="24"/>
  <c r="J2" i="24"/>
  <c r="I2" i="24"/>
  <c r="G2" i="24"/>
  <c r="H2" i="24"/>
  <c r="D3" i="21"/>
  <c r="E3" i="21"/>
  <c r="F3" i="21"/>
  <c r="D4" i="21"/>
  <c r="E4" i="21"/>
  <c r="F4" i="21"/>
  <c r="D5" i="21"/>
  <c r="E5" i="21"/>
  <c r="F5" i="21"/>
  <c r="D6" i="21"/>
  <c r="E6" i="21"/>
  <c r="F6" i="21"/>
  <c r="D7" i="21"/>
  <c r="E7" i="21"/>
  <c r="F7" i="21"/>
  <c r="D8" i="21"/>
  <c r="E8" i="21"/>
  <c r="F8" i="21"/>
  <c r="D9" i="21"/>
  <c r="E9" i="21"/>
  <c r="F9" i="21"/>
  <c r="D10" i="21"/>
  <c r="E10" i="21"/>
  <c r="F10" i="21"/>
  <c r="E2" i="21"/>
  <c r="F2" i="21"/>
  <c r="D2" i="21"/>
  <c r="D1" i="21"/>
  <c r="E1" i="21"/>
  <c r="F1" i="21"/>
  <c r="A13" i="21"/>
  <c r="B13" i="21"/>
  <c r="C13" i="21"/>
  <c r="A14" i="21"/>
  <c r="B14" i="21"/>
  <c r="C14" i="21"/>
  <c r="A15" i="21"/>
  <c r="B15" i="21"/>
  <c r="C15" i="21"/>
  <c r="A16" i="21"/>
  <c r="B16" i="21"/>
  <c r="C16" i="21"/>
  <c r="A17" i="21"/>
  <c r="B17" i="21"/>
  <c r="C17" i="21"/>
  <c r="B1" i="21"/>
  <c r="C1" i="21"/>
  <c r="B2" i="21"/>
  <c r="C2" i="21"/>
  <c r="B3" i="21"/>
  <c r="C3" i="21"/>
  <c r="B4" i="21"/>
  <c r="C4" i="21"/>
  <c r="B5" i="21"/>
  <c r="C5" i="21"/>
  <c r="B6" i="21"/>
  <c r="C6" i="21"/>
  <c r="B7" i="21"/>
  <c r="C7" i="21"/>
  <c r="B8" i="21"/>
  <c r="C8" i="21"/>
  <c r="B9" i="21"/>
  <c r="C9" i="21"/>
  <c r="B10" i="21"/>
  <c r="C10" i="21"/>
  <c r="B11" i="21"/>
  <c r="C11" i="21"/>
  <c r="B12" i="21"/>
  <c r="C12" i="21"/>
  <c r="A2" i="21"/>
  <c r="A3" i="21"/>
  <c r="A4" i="21"/>
  <c r="A5" i="21"/>
  <c r="A6" i="21"/>
  <c r="A7" i="21"/>
  <c r="A8" i="21"/>
  <c r="A9" i="21"/>
  <c r="A10" i="21"/>
  <c r="A11" i="21"/>
  <c r="A12" i="21"/>
  <c r="A1" i="21"/>
  <c r="P14" i="18"/>
  <c r="F31" i="15" l="1"/>
  <c r="G31" i="15"/>
  <c r="H31" i="15"/>
  <c r="I31" i="15"/>
  <c r="E21" i="18"/>
  <c r="P21" i="18" s="1"/>
  <c r="E20" i="18"/>
  <c r="I20" i="18" s="1"/>
  <c r="E12" i="18"/>
  <c r="P12" i="18" s="1"/>
  <c r="E13" i="18"/>
  <c r="N13" i="18" s="1"/>
  <c r="E10" i="18"/>
  <c r="P10" i="18" s="1"/>
  <c r="E11" i="18"/>
  <c r="J11" i="18" s="1"/>
  <c r="L9" i="18"/>
  <c r="I8" i="18"/>
  <c r="J8" i="18"/>
  <c r="K8" i="18"/>
  <c r="L8" i="18"/>
  <c r="M8" i="18"/>
  <c r="N8" i="18"/>
  <c r="O8" i="18"/>
  <c r="P8" i="18"/>
  <c r="H8" i="18"/>
  <c r="M10" i="18"/>
  <c r="N10" i="18"/>
  <c r="E9" i="18"/>
  <c r="J9" i="18" s="1"/>
  <c r="E28" i="15"/>
  <c r="F28" i="15" s="1"/>
  <c r="E30" i="15"/>
  <c r="F30" i="15" s="1"/>
  <c r="E29" i="15"/>
  <c r="G29" i="15" s="1"/>
  <c r="F32" i="15"/>
  <c r="G32" i="15"/>
  <c r="H32" i="15"/>
  <c r="I32" i="15"/>
  <c r="F33" i="15"/>
  <c r="G33" i="15"/>
  <c r="H33" i="15"/>
  <c r="I33" i="15"/>
  <c r="F34" i="15"/>
  <c r="G34" i="15"/>
  <c r="H34" i="15"/>
  <c r="I34" i="15"/>
  <c r="F35" i="15"/>
  <c r="G35" i="15"/>
  <c r="H35" i="15"/>
  <c r="I35" i="15"/>
  <c r="F36" i="15"/>
  <c r="G36" i="15"/>
  <c r="H36" i="15"/>
  <c r="I36" i="15"/>
  <c r="E18" i="15"/>
  <c r="F18" i="15" s="1"/>
  <c r="E6" i="18"/>
  <c r="F6" i="18" s="1"/>
  <c r="P6" i="18" s="1"/>
  <c r="F8" i="18"/>
  <c r="A10" i="18"/>
  <c r="B10" i="18" a="1"/>
  <c r="B10" i="18" s="1"/>
  <c r="B11" i="18" a="1"/>
  <c r="B11" i="18" s="1"/>
  <c r="B12" i="18" a="1"/>
  <c r="B12" i="18" s="1"/>
  <c r="H12" i="18"/>
  <c r="I12" i="18"/>
  <c r="J12" i="18"/>
  <c r="K12" i="18"/>
  <c r="L12" i="18"/>
  <c r="A13" i="18"/>
  <c r="B13" i="18" a="1"/>
  <c r="B13" i="18" s="1"/>
  <c r="B14" i="18" a="1"/>
  <c r="B14" i="18" s="1"/>
  <c r="F14" i="18"/>
  <c r="G14" i="18"/>
  <c r="H14" i="18"/>
  <c r="I14" i="18"/>
  <c r="J14" i="18"/>
  <c r="K14" i="18"/>
  <c r="L14" i="18"/>
  <c r="M14" i="18"/>
  <c r="N14" i="18"/>
  <c r="O14" i="18"/>
  <c r="A15" i="18"/>
  <c r="B15" i="18" a="1"/>
  <c r="B15" i="18" s="1"/>
  <c r="F15" i="18"/>
  <c r="G15" i="18"/>
  <c r="H15" i="18"/>
  <c r="I15" i="18"/>
  <c r="J15" i="18"/>
  <c r="K15" i="18"/>
  <c r="L15" i="18"/>
  <c r="M15" i="18"/>
  <c r="N15" i="18"/>
  <c r="O15" i="18"/>
  <c r="P15" i="18"/>
  <c r="B16" i="18" a="1"/>
  <c r="B16" i="18" s="1"/>
  <c r="F16" i="18"/>
  <c r="G16" i="18"/>
  <c r="H16" i="18"/>
  <c r="I16" i="18"/>
  <c r="J16" i="18"/>
  <c r="K16" i="18"/>
  <c r="L16" i="18"/>
  <c r="M16" i="18"/>
  <c r="N16" i="18"/>
  <c r="O16" i="18"/>
  <c r="P16" i="18"/>
  <c r="B17" i="18" a="1"/>
  <c r="B17" i="18" s="1"/>
  <c r="F17" i="18"/>
  <c r="G17" i="18"/>
  <c r="H17" i="18"/>
  <c r="I17" i="18"/>
  <c r="J17" i="18"/>
  <c r="K17" i="18"/>
  <c r="L17" i="18"/>
  <c r="M17" i="18"/>
  <c r="N17" i="18"/>
  <c r="O17" i="18"/>
  <c r="P17" i="18"/>
  <c r="B18" i="18" a="1"/>
  <c r="B18" i="18" s="1"/>
  <c r="F18" i="18"/>
  <c r="G18" i="18"/>
  <c r="H18" i="18"/>
  <c r="I18" i="18"/>
  <c r="J18" i="18"/>
  <c r="K18" i="18"/>
  <c r="B19" i="18" a="1"/>
  <c r="B19" i="18" s="1"/>
  <c r="F19" i="18"/>
  <c r="G19" i="18"/>
  <c r="H19" i="18"/>
  <c r="I19" i="18"/>
  <c r="J19" i="18"/>
  <c r="K19" i="18"/>
  <c r="B20" i="18" a="1"/>
  <c r="B20" i="18" s="1"/>
  <c r="F20" i="18"/>
  <c r="G20" i="18"/>
  <c r="H20" i="18"/>
  <c r="M20" i="18"/>
  <c r="A21" i="18"/>
  <c r="B21" i="18" a="1"/>
  <c r="B21" i="18" s="1"/>
  <c r="I21" i="18"/>
  <c r="J21" i="18"/>
  <c r="K21" i="18"/>
  <c r="L21" i="18"/>
  <c r="M21" i="18"/>
  <c r="N21" i="18"/>
  <c r="O21" i="18"/>
  <c r="A22" i="18"/>
  <c r="B22" i="18" a="1"/>
  <c r="B22" i="18" s="1"/>
  <c r="F22" i="18"/>
  <c r="G22" i="18"/>
  <c r="H22" i="18"/>
  <c r="I22" i="18"/>
  <c r="J22" i="18"/>
  <c r="K22" i="18"/>
  <c r="L22" i="18"/>
  <c r="M22" i="18"/>
  <c r="N22" i="18"/>
  <c r="O22" i="18"/>
  <c r="P22" i="18"/>
  <c r="B23" i="18" a="1"/>
  <c r="B23" i="18" s="1"/>
  <c r="F23" i="18"/>
  <c r="G23" i="18"/>
  <c r="H23" i="18"/>
  <c r="I23" i="18"/>
  <c r="J23" i="18"/>
  <c r="K23" i="18"/>
  <c r="L23" i="18"/>
  <c r="M23" i="18"/>
  <c r="N23" i="18"/>
  <c r="O23" i="18"/>
  <c r="P23" i="18"/>
  <c r="A24" i="18"/>
  <c r="B24" i="18" a="1"/>
  <c r="B24" i="18" s="1"/>
  <c r="F24" i="18"/>
  <c r="G24" i="18"/>
  <c r="H24" i="18"/>
  <c r="I24" i="18"/>
  <c r="J24" i="18"/>
  <c r="K24" i="18"/>
  <c r="L24" i="18"/>
  <c r="M24" i="18"/>
  <c r="N24" i="18"/>
  <c r="O24" i="18"/>
  <c r="P24" i="18"/>
  <c r="A25" i="18"/>
  <c r="B25" i="18" a="1"/>
  <c r="B25" i="18" s="1"/>
  <c r="F25" i="18"/>
  <c r="G25" i="18"/>
  <c r="H25" i="18"/>
  <c r="I25" i="18"/>
  <c r="J25" i="18"/>
  <c r="K25" i="18"/>
  <c r="L25" i="18"/>
  <c r="M25" i="18"/>
  <c r="N25" i="18"/>
  <c r="O25" i="18"/>
  <c r="P25" i="18"/>
  <c r="B26" i="18" a="1"/>
  <c r="B26" i="18" s="1"/>
  <c r="F26" i="18"/>
  <c r="G26" i="18"/>
  <c r="H26" i="18"/>
  <c r="I26" i="18"/>
  <c r="J26" i="18"/>
  <c r="K26" i="18"/>
  <c r="L26" i="18"/>
  <c r="M26" i="18"/>
  <c r="N26" i="18"/>
  <c r="O26" i="18"/>
  <c r="P26" i="18"/>
  <c r="A27" i="18"/>
  <c r="B27" i="18" a="1"/>
  <c r="B27" i="18" s="1"/>
  <c r="F27" i="18"/>
  <c r="G27" i="18"/>
  <c r="H27" i="18"/>
  <c r="I27" i="18"/>
  <c r="J27" i="18"/>
  <c r="K27" i="18"/>
  <c r="L27" i="18"/>
  <c r="M27" i="18"/>
  <c r="N27" i="18"/>
  <c r="O27" i="18"/>
  <c r="P27" i="18"/>
  <c r="A28" i="18"/>
  <c r="B28" i="18" a="1"/>
  <c r="B28" i="18" s="1"/>
  <c r="F28" i="18"/>
  <c r="G28" i="18"/>
  <c r="H28" i="18"/>
  <c r="I28" i="18"/>
  <c r="J28" i="18"/>
  <c r="K28" i="18"/>
  <c r="L28" i="18"/>
  <c r="M28" i="18"/>
  <c r="N28" i="18"/>
  <c r="O28" i="18"/>
  <c r="P28" i="18"/>
  <c r="B29" i="18" a="1"/>
  <c r="B29" i="18" s="1"/>
  <c r="F29" i="18"/>
  <c r="G29" i="18"/>
  <c r="H29" i="18"/>
  <c r="I29" i="18"/>
  <c r="J29" i="18"/>
  <c r="K29" i="18"/>
  <c r="L29" i="18"/>
  <c r="M29" i="18"/>
  <c r="N29" i="18"/>
  <c r="O29" i="18"/>
  <c r="P29" i="18"/>
  <c r="A30" i="18"/>
  <c r="B30" i="18" a="1"/>
  <c r="B30" i="18" s="1"/>
  <c r="F30" i="18"/>
  <c r="G30" i="18"/>
  <c r="H30" i="18"/>
  <c r="I30" i="18"/>
  <c r="J30" i="18"/>
  <c r="K30" i="18"/>
  <c r="L30" i="18"/>
  <c r="M30" i="18"/>
  <c r="N30" i="18"/>
  <c r="O30" i="18"/>
  <c r="P30" i="18"/>
  <c r="B31" i="18" a="1"/>
  <c r="B31" i="18" s="1"/>
  <c r="F31" i="18"/>
  <c r="G31" i="18"/>
  <c r="H31" i="18"/>
  <c r="I31" i="18"/>
  <c r="J31" i="18"/>
  <c r="K31" i="18"/>
  <c r="L31" i="18"/>
  <c r="M31" i="18"/>
  <c r="N31" i="18"/>
  <c r="O31" i="18"/>
  <c r="P31" i="18"/>
  <c r="B32" i="18" a="1"/>
  <c r="B32" i="18" s="1"/>
  <c r="F32" i="18"/>
  <c r="G32" i="18"/>
  <c r="H32" i="18"/>
  <c r="I32" i="18"/>
  <c r="J32" i="18"/>
  <c r="K32" i="18"/>
  <c r="L32" i="18"/>
  <c r="M32" i="18"/>
  <c r="N32" i="18"/>
  <c r="O32" i="18"/>
  <c r="P32" i="18"/>
  <c r="B33" i="18" a="1"/>
  <c r="B33" i="18" s="1"/>
  <c r="F33" i="18"/>
  <c r="G33" i="18"/>
  <c r="H33" i="18"/>
  <c r="I33" i="18"/>
  <c r="J33" i="18"/>
  <c r="K33" i="18"/>
  <c r="L33" i="18"/>
  <c r="M33" i="18"/>
  <c r="N33" i="18"/>
  <c r="O33" i="18"/>
  <c r="P33" i="18"/>
  <c r="B34" i="18" a="1"/>
  <c r="B34" i="18" s="1"/>
  <c r="F34" i="18"/>
  <c r="G34" i="18"/>
  <c r="H34" i="18"/>
  <c r="I34" i="18"/>
  <c r="J34" i="18"/>
  <c r="K34" i="18"/>
  <c r="L34" i="18"/>
  <c r="M34" i="18"/>
  <c r="N34" i="18"/>
  <c r="O34" i="18"/>
  <c r="P34" i="18"/>
  <c r="B35" i="18" a="1"/>
  <c r="B35" i="18" s="1"/>
  <c r="F35" i="18"/>
  <c r="G35" i="18"/>
  <c r="H35" i="18"/>
  <c r="I35" i="18"/>
  <c r="J35" i="18"/>
  <c r="K35" i="18"/>
  <c r="L35" i="18"/>
  <c r="M35" i="18"/>
  <c r="N35" i="18"/>
  <c r="O35" i="18"/>
  <c r="P35" i="18"/>
  <c r="B36" i="18" a="1"/>
  <c r="B36" i="18" s="1"/>
  <c r="F36" i="18"/>
  <c r="G36" i="18"/>
  <c r="H36" i="18"/>
  <c r="I36" i="18"/>
  <c r="J36" i="18"/>
  <c r="K36" i="18"/>
  <c r="L36" i="18"/>
  <c r="M36" i="18"/>
  <c r="N36" i="18"/>
  <c r="O36" i="18"/>
  <c r="P36" i="18"/>
  <c r="B37" i="18" a="1"/>
  <c r="B37" i="18" s="1"/>
  <c r="F37" i="18"/>
  <c r="G37" i="18"/>
  <c r="H37" i="18"/>
  <c r="I37" i="18"/>
  <c r="J37" i="18"/>
  <c r="K37" i="18"/>
  <c r="L37" i="18"/>
  <c r="M37" i="18"/>
  <c r="N37" i="18"/>
  <c r="O37" i="18"/>
  <c r="P37" i="18"/>
  <c r="F3" i="18"/>
  <c r="H3" i="18" s="1"/>
  <c r="F4" i="18"/>
  <c r="G4" i="18" s="1"/>
  <c r="F5" i="18"/>
  <c r="H5" i="18" s="1"/>
  <c r="F7" i="18"/>
  <c r="G7" i="18" s="1"/>
  <c r="F2" i="18"/>
  <c r="G2" i="18" s="1"/>
  <c r="E23" i="15"/>
  <c r="I23" i="15" s="1"/>
  <c r="E24" i="15"/>
  <c r="F24" i="15" s="1"/>
  <c r="E25" i="15"/>
  <c r="F25" i="15" s="1"/>
  <c r="E26" i="15"/>
  <c r="H26" i="15" s="1"/>
  <c r="E27" i="15"/>
  <c r="F27" i="15" s="1"/>
  <c r="A11" i="18"/>
  <c r="A12" i="18"/>
  <c r="A14" i="18"/>
  <c r="A16" i="18"/>
  <c r="A17" i="18"/>
  <c r="A18" i="18"/>
  <c r="A19" i="18"/>
  <c r="A20" i="18"/>
  <c r="A23" i="18"/>
  <c r="A26" i="18"/>
  <c r="A29" i="18"/>
  <c r="A31" i="18"/>
  <c r="A32" i="18"/>
  <c r="A33" i="18"/>
  <c r="A34" i="18"/>
  <c r="A35" i="18"/>
  <c r="A36" i="18"/>
  <c r="A37" i="18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9" i="18"/>
  <c r="B9" i="18" a="1"/>
  <c r="B9" i="18" s="1"/>
  <c r="A3" i="18"/>
  <c r="A4" i="18"/>
  <c r="A6" i="18"/>
  <c r="A7" i="18"/>
  <c r="A5" i="18"/>
  <c r="B5" i="18" a="1"/>
  <c r="B5" i="18" s="1"/>
  <c r="B6" i="18" a="1"/>
  <c r="B6" i="18" s="1"/>
  <c r="A8" i="18"/>
  <c r="B8" i="18" a="1"/>
  <c r="B8" i="18" s="1"/>
  <c r="A2" i="18"/>
  <c r="G8" i="18"/>
  <c r="G9" i="18" l="1"/>
  <c r="L10" i="18"/>
  <c r="K9" i="18"/>
  <c r="H9" i="18"/>
  <c r="F9" i="18"/>
  <c r="P9" i="18"/>
  <c r="O9" i="18"/>
  <c r="N9" i="18"/>
  <c r="M9" i="18"/>
  <c r="I9" i="18"/>
  <c r="O13" i="18"/>
  <c r="F12" i="18"/>
  <c r="G21" i="18"/>
  <c r="K11" i="18"/>
  <c r="H13" i="18"/>
  <c r="P13" i="18"/>
  <c r="G12" i="18"/>
  <c r="H21" i="18"/>
  <c r="M13" i="18"/>
  <c r="F21" i="18"/>
  <c r="L13" i="18"/>
  <c r="I11" i="18"/>
  <c r="P11" i="18"/>
  <c r="J13" i="18"/>
  <c r="G11" i="18"/>
  <c r="P20" i="18"/>
  <c r="I13" i="18"/>
  <c r="F11" i="18"/>
  <c r="O20" i="18"/>
  <c r="G13" i="18"/>
  <c r="N20" i="18"/>
  <c r="F13" i="18"/>
  <c r="K10" i="18"/>
  <c r="I10" i="18"/>
  <c r="K20" i="18"/>
  <c r="H10" i="18"/>
  <c r="M11" i="18"/>
  <c r="K13" i="18"/>
  <c r="N11" i="18"/>
  <c r="O12" i="18"/>
  <c r="J20" i="18"/>
  <c r="N12" i="18"/>
  <c r="G10" i="18"/>
  <c r="L11" i="18"/>
  <c r="H11" i="18"/>
  <c r="J10" i="18"/>
  <c r="O11" i="18"/>
  <c r="L20" i="18"/>
  <c r="M12" i="18"/>
  <c r="F10" i="18"/>
  <c r="O10" i="18"/>
  <c r="G30" i="15"/>
  <c r="G23" i="15"/>
  <c r="G28" i="15"/>
  <c r="I27" i="15"/>
  <c r="H23" i="15"/>
  <c r="F23" i="15"/>
  <c r="I18" i="15"/>
  <c r="H18" i="15"/>
  <c r="G18" i="15"/>
  <c r="I30" i="15"/>
  <c r="F29" i="15"/>
  <c r="I28" i="15"/>
  <c r="H28" i="15"/>
  <c r="G26" i="15"/>
  <c r="F26" i="15"/>
  <c r="I25" i="15"/>
  <c r="H30" i="15"/>
  <c r="H25" i="15"/>
  <c r="I26" i="15"/>
  <c r="G25" i="15"/>
  <c r="H27" i="15"/>
  <c r="G27" i="15"/>
  <c r="I29" i="15"/>
  <c r="I24" i="15"/>
  <c r="H29" i="15"/>
  <c r="H24" i="15"/>
  <c r="G24" i="15"/>
  <c r="O6" i="18"/>
  <c r="K6" i="18"/>
  <c r="H6" i="18"/>
  <c r="N6" i="18"/>
  <c r="M6" i="18"/>
  <c r="L6" i="18"/>
  <c r="J6" i="18"/>
  <c r="I6" i="18"/>
  <c r="J5" i="18"/>
  <c r="P5" i="18"/>
  <c r="K5" i="18"/>
  <c r="L4" i="18"/>
  <c r="P3" i="18"/>
  <c r="H4" i="18"/>
  <c r="K4" i="18"/>
  <c r="J4" i="18"/>
  <c r="I4" i="18"/>
  <c r="O3" i="18"/>
  <c r="M3" i="18"/>
  <c r="N3" i="18"/>
  <c r="O5" i="18"/>
  <c r="K3" i="18"/>
  <c r="L3" i="18"/>
  <c r="N5" i="18"/>
  <c r="J3" i="18"/>
  <c r="M5" i="18"/>
  <c r="I3" i="18"/>
  <c r="H7" i="18"/>
  <c r="P7" i="18"/>
  <c r="L5" i="18"/>
  <c r="P2" i="18"/>
  <c r="O7" i="18"/>
  <c r="N7" i="18"/>
  <c r="M7" i="18"/>
  <c r="I5" i="18"/>
  <c r="M2" i="18"/>
  <c r="O2" i="18"/>
  <c r="L7" i="18"/>
  <c r="P4" i="18"/>
  <c r="L2" i="18"/>
  <c r="K7" i="18"/>
  <c r="O4" i="18"/>
  <c r="K2" i="18"/>
  <c r="J7" i="18"/>
  <c r="N4" i="18"/>
  <c r="J2" i="18"/>
  <c r="N2" i="18"/>
  <c r="I7" i="18"/>
  <c r="M4" i="18"/>
  <c r="I2" i="18"/>
  <c r="H2" i="18"/>
  <c r="G6" i="18"/>
  <c r="G5" i="18"/>
  <c r="D14" i="15"/>
  <c r="E14" i="15"/>
  <c r="D15" i="15"/>
  <c r="E15" i="15"/>
  <c r="D16" i="15"/>
  <c r="E16" i="15"/>
  <c r="D17" i="15"/>
  <c r="E17" i="15"/>
  <c r="D18" i="15"/>
  <c r="D19" i="15"/>
  <c r="E19" i="15"/>
  <c r="D13" i="15"/>
  <c r="E13" i="15"/>
  <c r="D20" i="15"/>
  <c r="E20" i="15"/>
  <c r="D21" i="15"/>
  <c r="E21" i="15"/>
  <c r="D22" i="15"/>
  <c r="E22" i="15"/>
  <c r="D3" i="15"/>
  <c r="E3" i="15"/>
  <c r="D4" i="15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11" i="15"/>
  <c r="E11" i="15"/>
  <c r="D12" i="15"/>
  <c r="E12" i="15"/>
  <c r="E2" i="15"/>
  <c r="D2" i="15"/>
  <c r="I6" i="15" l="1"/>
  <c r="H6" i="15"/>
  <c r="F6" i="15"/>
  <c r="G6" i="15"/>
  <c r="F5" i="15"/>
  <c r="G5" i="15"/>
  <c r="H5" i="15"/>
  <c r="I5" i="15"/>
  <c r="F14" i="15"/>
  <c r="G14" i="15"/>
  <c r="H14" i="15"/>
  <c r="I14" i="15"/>
  <c r="H11" i="15"/>
  <c r="I11" i="15"/>
  <c r="F11" i="15"/>
  <c r="G11" i="15"/>
  <c r="H22" i="15"/>
  <c r="I22" i="15"/>
  <c r="G22" i="15"/>
  <c r="F22" i="15"/>
  <c r="G17" i="15"/>
  <c r="F17" i="15"/>
  <c r="H17" i="15"/>
  <c r="I17" i="15"/>
  <c r="F15" i="15"/>
  <c r="G15" i="15"/>
  <c r="H15" i="15"/>
  <c r="I15" i="15"/>
  <c r="F10" i="15"/>
  <c r="G10" i="15"/>
  <c r="H10" i="15"/>
  <c r="I10" i="15"/>
  <c r="I21" i="15"/>
  <c r="F21" i="15"/>
  <c r="G21" i="15"/>
  <c r="H21" i="15"/>
  <c r="F19" i="15"/>
  <c r="G19" i="15"/>
  <c r="H19" i="15"/>
  <c r="I19" i="15"/>
  <c r="F9" i="15"/>
  <c r="G9" i="15"/>
  <c r="H9" i="15"/>
  <c r="I9" i="15"/>
  <c r="F20" i="15"/>
  <c r="G20" i="15"/>
  <c r="H20" i="15"/>
  <c r="I20" i="15"/>
  <c r="I16" i="15"/>
  <c r="H16" i="15"/>
  <c r="F16" i="15"/>
  <c r="G16" i="15"/>
  <c r="F12" i="15"/>
  <c r="I12" i="15"/>
  <c r="G12" i="15"/>
  <c r="H12" i="15"/>
  <c r="G8" i="15"/>
  <c r="H8" i="15"/>
  <c r="I8" i="15"/>
  <c r="F8" i="15"/>
  <c r="H13" i="15"/>
  <c r="F13" i="15"/>
  <c r="I13" i="15"/>
  <c r="G13" i="15"/>
  <c r="G7" i="15"/>
  <c r="I7" i="15"/>
  <c r="F7" i="15"/>
  <c r="H7" i="15"/>
  <c r="F4" i="15"/>
  <c r="G4" i="15"/>
  <c r="H4" i="15"/>
  <c r="I4" i="15"/>
  <c r="F3" i="15"/>
  <c r="G3" i="15"/>
  <c r="H3" i="15"/>
  <c r="I3" i="15"/>
  <c r="G2" i="15"/>
  <c r="H2" i="15"/>
  <c r="I2" i="15"/>
  <c r="F2" i="15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144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<sst xmlns="http://schemas.openxmlformats.org/spreadsheetml/2006/main" count="10071" uniqueCount="399">
  <si>
    <t>Subject</t>
  </si>
  <si>
    <t>Basal</t>
  </si>
  <si>
    <t>Sex</t>
  </si>
  <si>
    <t>PGM</t>
  </si>
  <si>
    <t>PGMD</t>
  </si>
  <si>
    <t>PGMDS</t>
  </si>
  <si>
    <t>M</t>
  </si>
  <si>
    <t>Protein</t>
  </si>
  <si>
    <t>Chamber</t>
  </si>
  <si>
    <t>Cohort</t>
  </si>
  <si>
    <t>Mouse</t>
  </si>
  <si>
    <t>FCCP</t>
  </si>
  <si>
    <t>Diet</t>
  </si>
  <si>
    <t>2024-01-16 P1-01.DLD</t>
  </si>
  <si>
    <t>funai Lab</t>
  </si>
  <si>
    <t>I-0188</t>
  </si>
  <si>
    <t>P1A</t>
  </si>
  <si>
    <t>O2 calibration</t>
  </si>
  <si>
    <t>POS #</t>
  </si>
  <si>
    <t>Marks from</t>
  </si>
  <si>
    <t>Median</t>
  </si>
  <si>
    <t>Unit</t>
  </si>
  <si>
    <t>a</t>
  </si>
  <si>
    <t>b</t>
  </si>
  <si>
    <t>c</t>
  </si>
  <si>
    <t>d</t>
  </si>
  <si>
    <t>e</t>
  </si>
  <si>
    <t>Protocol</t>
  </si>
  <si>
    <t>Temp</t>
  </si>
  <si>
    <t>°C</t>
  </si>
  <si>
    <t>State</t>
  </si>
  <si>
    <t>Sample type</t>
  </si>
  <si>
    <t>Chow1 70</t>
  </si>
  <si>
    <t>Air saturation</t>
  </si>
  <si>
    <t>µM</t>
  </si>
  <si>
    <t>Concentration</t>
  </si>
  <si>
    <t>R1</t>
  </si>
  <si>
    <t>V</t>
  </si>
  <si>
    <t>Volume</t>
  </si>
  <si>
    <t>Sample code</t>
  </si>
  <si>
    <t>R0</t>
  </si>
  <si>
    <t>Start</t>
  </si>
  <si>
    <t>Sample number</t>
  </si>
  <si>
    <t>pb</t>
  </si>
  <si>
    <t>kPa</t>
  </si>
  <si>
    <t>Stop</t>
  </si>
  <si>
    <t>Subsample number</t>
  </si>
  <si>
    <t>FM</t>
  </si>
  <si>
    <t>N Points</t>
  </si>
  <si>
    <t>Sample concentration</t>
  </si>
  <si>
    <t>Units/mL</t>
  </si>
  <si>
    <t>Medium</t>
  </si>
  <si>
    <t>1A: O2 concentration</t>
  </si>
  <si>
    <t>Sample amount</t>
  </si>
  <si>
    <t>Units</t>
  </si>
  <si>
    <t>O2 background a°</t>
  </si>
  <si>
    <t>pmol/(s*mL)</t>
  </si>
  <si>
    <t>X</t>
  </si>
  <si>
    <t>1A: O2 slope neg.</t>
  </si>
  <si>
    <t>Chamber volume</t>
  </si>
  <si>
    <t>mL</t>
  </si>
  <si>
    <t>O2 background b°</t>
  </si>
  <si>
    <t>2024-01-16 P1-02.DLD</t>
  </si>
  <si>
    <t>I-0189</t>
  </si>
  <si>
    <t>Chow1 40-1</t>
  </si>
  <si>
    <t>P1B</t>
  </si>
  <si>
    <t>f</t>
  </si>
  <si>
    <t>Chow1 40-2</t>
  </si>
  <si>
    <t>1B: O2 concentration</t>
  </si>
  <si>
    <t>1B: O2 slope neg.</t>
  </si>
  <si>
    <t>2024-01-16 P1-04.DLD</t>
  </si>
  <si>
    <t>AD1 40-1</t>
  </si>
  <si>
    <t>AD1 40-2</t>
  </si>
  <si>
    <t>2024-01-18 P1-01.DLD</t>
  </si>
  <si>
    <t>Funai Lab</t>
  </si>
  <si>
    <t>AD2 70</t>
  </si>
  <si>
    <t>AD2 40-1</t>
  </si>
  <si>
    <t>2024-01-18 P1-02.DLD</t>
  </si>
  <si>
    <t>AD3 40-1</t>
  </si>
  <si>
    <t>AD3 40-2</t>
  </si>
  <si>
    <t>2024-01-18 P2-01.DLD</t>
  </si>
  <si>
    <t>P2A</t>
  </si>
  <si>
    <t>AD2 40-2</t>
  </si>
  <si>
    <t>2A: O2 concentration</t>
  </si>
  <si>
    <t>2A: O2 slope neg.</t>
  </si>
  <si>
    <t>P2B</t>
  </si>
  <si>
    <t>AD3 70</t>
  </si>
  <si>
    <t>2B: O2 concentration</t>
  </si>
  <si>
    <t>2B: O2 slope neg.</t>
  </si>
  <si>
    <t>Fraction</t>
  </si>
  <si>
    <t>Chow</t>
  </si>
  <si>
    <t>Adenine</t>
  </si>
  <si>
    <t>40-1</t>
  </si>
  <si>
    <t>40-2</t>
  </si>
  <si>
    <t>2024-01-18 P2-02.DLD</t>
  </si>
  <si>
    <t>AD4 70</t>
  </si>
  <si>
    <t>Test</t>
  </si>
  <si>
    <t>2024-01-19 P1-01.DLD</t>
  </si>
  <si>
    <t>CHOW2 70</t>
  </si>
  <si>
    <t>CHOW2 40-1</t>
  </si>
  <si>
    <t>2024-01-19 P1-02.DLD</t>
  </si>
  <si>
    <t>CHOW3 40-2</t>
  </si>
  <si>
    <t>CHOW4 70</t>
  </si>
  <si>
    <t>2024-01-19 P1-03.DLD</t>
  </si>
  <si>
    <t>CHOW3 40-1</t>
  </si>
  <si>
    <t>2024-01-19 P2-01.DLD</t>
  </si>
  <si>
    <t>CHOW2 40-2</t>
  </si>
  <si>
    <t>CHOW3 70</t>
  </si>
  <si>
    <t>2024-01-19 P2-02.DLD</t>
  </si>
  <si>
    <t>CHOW4 40-1</t>
  </si>
  <si>
    <t>CHOW4 40-2</t>
  </si>
  <si>
    <t>2024-09-30 P1-03.DLD</t>
  </si>
  <si>
    <t>AD2 - 70</t>
  </si>
  <si>
    <t>2024-09-30 P1-04.DLD</t>
  </si>
  <si>
    <t>AD2 - 40-2</t>
  </si>
  <si>
    <t>2024-09-30 P1-05.DLD</t>
  </si>
  <si>
    <t>AD3 - PT</t>
  </si>
  <si>
    <t>AD2 - DT</t>
  </si>
  <si>
    <t>2024-09-30 P1-06.DLD</t>
  </si>
  <si>
    <t>AD3 - GLOM</t>
  </si>
  <si>
    <t>Background</t>
  </si>
  <si>
    <t>CK/PCr/ATP</t>
  </si>
  <si>
    <t>PM</t>
  </si>
  <si>
    <t>PMG</t>
  </si>
  <si>
    <t>PMGS</t>
  </si>
  <si>
    <t>PCr1</t>
  </si>
  <si>
    <t>PCr2</t>
  </si>
  <si>
    <t>PCr3</t>
  </si>
  <si>
    <t>Omy</t>
  </si>
  <si>
    <t>2024-10-01 P1-03.DLD</t>
  </si>
  <si>
    <t>g</t>
  </si>
  <si>
    <t>h</t>
  </si>
  <si>
    <t>i</t>
  </si>
  <si>
    <t>j</t>
  </si>
  <si>
    <t>k</t>
  </si>
  <si>
    <t>AD5 - DT</t>
  </si>
  <si>
    <t>2024-10-02 P1-01.DLD</t>
  </si>
  <si>
    <t>l</t>
  </si>
  <si>
    <t>Chow1 - DT</t>
  </si>
  <si>
    <t>Chow1 - PT</t>
  </si>
  <si>
    <t>2024-10-02 P1-02.DLD</t>
  </si>
  <si>
    <t>Chow1 - GLOM</t>
  </si>
  <si>
    <t>2024-10-02 P1-03.DLD</t>
  </si>
  <si>
    <t>Chow2 - PT</t>
  </si>
  <si>
    <t>Chow2 - DT</t>
  </si>
  <si>
    <t>2024-10-02 P1-04.DLD</t>
  </si>
  <si>
    <t>Chow2 - GLOM</t>
  </si>
  <si>
    <t>Chow3 PT</t>
  </si>
  <si>
    <t>Chow3 DT</t>
  </si>
  <si>
    <t>Chow3 Glom</t>
  </si>
  <si>
    <t>2024-10-08 P1-01.DLD</t>
  </si>
  <si>
    <t>Chow3 - PT</t>
  </si>
  <si>
    <t>Chow3 - DT</t>
  </si>
  <si>
    <t>2024-10-08 P1-02.DLD</t>
  </si>
  <si>
    <t>Chow3 - Glom</t>
  </si>
  <si>
    <t>2024-10-08 P1-03.DLD</t>
  </si>
  <si>
    <t>Chow4 - PT</t>
  </si>
  <si>
    <t>DT</t>
  </si>
  <si>
    <t>PT</t>
  </si>
  <si>
    <t>Glom</t>
  </si>
  <si>
    <t>CytC</t>
  </si>
  <si>
    <t>m</t>
  </si>
  <si>
    <t>2024-10-28 P1-01.DLD</t>
  </si>
  <si>
    <t>Chow6 - PT</t>
  </si>
  <si>
    <t>Chow6 - DT</t>
  </si>
  <si>
    <t>2024-10-29 P1-01.DLD</t>
  </si>
  <si>
    <t>AD7 - PT</t>
  </si>
  <si>
    <t>AD8 - PT</t>
  </si>
  <si>
    <t>2024-10-29 P1-02.DLD</t>
  </si>
  <si>
    <t>Chow8 - Glom</t>
  </si>
  <si>
    <t>2024-10-29 P1-03.DLD</t>
  </si>
  <si>
    <t>AD7 - DT</t>
  </si>
  <si>
    <t>AD8 - DT</t>
  </si>
  <si>
    <t>2024-10-29 P1-04.DLD</t>
  </si>
  <si>
    <t>Chow8 - DT</t>
  </si>
  <si>
    <t>2024-10-29 P1-05.DLD</t>
  </si>
  <si>
    <t>AD7 - GLOM</t>
  </si>
  <si>
    <t>AD8 - GLOM</t>
  </si>
  <si>
    <t>2024-11-01 P1-01.DLD</t>
  </si>
  <si>
    <t>AD9 - PT</t>
  </si>
  <si>
    <t>AD10 - PT</t>
  </si>
  <si>
    <t>2024-11-01 P1-02.DLD</t>
  </si>
  <si>
    <t>CHOW9 - PT</t>
  </si>
  <si>
    <t>Chow10 - PT</t>
  </si>
  <si>
    <t>2024-11-01 P1-03.DLD</t>
  </si>
  <si>
    <t>AD9 - DT</t>
  </si>
  <si>
    <t>AD10 - DT</t>
  </si>
  <si>
    <t>2024-11-01 P1-04.DLD</t>
  </si>
  <si>
    <t>CHOW9 - DT</t>
  </si>
  <si>
    <t>Chow10 - DT</t>
  </si>
  <si>
    <t>KCN</t>
  </si>
  <si>
    <t>6PT</t>
  </si>
  <si>
    <t>7PT</t>
  </si>
  <si>
    <t>Chow8PT</t>
  </si>
  <si>
    <t>Chow9PT</t>
  </si>
  <si>
    <t>Chow10PT</t>
  </si>
  <si>
    <t>6G</t>
  </si>
  <si>
    <t>AD7PT</t>
  </si>
  <si>
    <t>AD8PT</t>
  </si>
  <si>
    <t>AD10PT</t>
  </si>
  <si>
    <t>A</t>
  </si>
  <si>
    <t>2024-12-18 P1-01.DLD</t>
  </si>
  <si>
    <t>Chow Mito</t>
  </si>
  <si>
    <t>Mito</t>
  </si>
  <si>
    <t>2024-12-18 P1-02.DLD</t>
  </si>
  <si>
    <t>AD Mito</t>
  </si>
  <si>
    <t>2024-12-19 P1-01.DLD</t>
  </si>
  <si>
    <t>C3 Mito</t>
  </si>
  <si>
    <t>C4 Mito</t>
  </si>
  <si>
    <t>2024-12-19 P1-02.DLD</t>
  </si>
  <si>
    <t>A3 Mito</t>
  </si>
  <si>
    <t>A4 Mito</t>
  </si>
  <si>
    <t>2024-12-19 P1-03.DLD</t>
  </si>
  <si>
    <t>A5 Mito</t>
  </si>
  <si>
    <t>C1 MP :Y</t>
  </si>
  <si>
    <t>C2 MP :Y</t>
  </si>
  <si>
    <t>AD1 MP :Y</t>
  </si>
  <si>
    <t>AD2 MP :Y</t>
  </si>
  <si>
    <t>C3 MP :Y</t>
  </si>
  <si>
    <t>C4 MP :Y</t>
  </si>
  <si>
    <t>AD3 MP :Y</t>
  </si>
  <si>
    <t>AD4 MP :Y</t>
  </si>
  <si>
    <t>AD5 MP :Y</t>
  </si>
  <si>
    <t>chow 3.1 PT MP :Y</t>
  </si>
  <si>
    <t>chow 3.1 DT MP :Y</t>
  </si>
  <si>
    <t>chow GM MP :Y</t>
  </si>
  <si>
    <t>AD 3.1 PT MP :Y</t>
  </si>
  <si>
    <t>AD 3.1 DT MP :Y</t>
  </si>
  <si>
    <t>AD 3.1 GM MP :Y</t>
  </si>
  <si>
    <t>AD 3.2 PT MP :Y</t>
  </si>
  <si>
    <t>AD 3.2 DT MP :Y</t>
  </si>
  <si>
    <t>AD 3.2 GM MP :Y</t>
  </si>
  <si>
    <t>Chow 3.2 PT MP :Y</t>
  </si>
  <si>
    <t>Chow 3.2 DT MP :Y</t>
  </si>
  <si>
    <t>Chow 3.2 GM MP :Y</t>
  </si>
  <si>
    <t>Chow 3.3 PT MP :Y</t>
  </si>
  <si>
    <t>Chow 3.3 DT MP :Y</t>
  </si>
  <si>
    <t>Chow 3.3 GM MP :Y</t>
  </si>
  <si>
    <t>AD 3.3 PT MP :Y</t>
  </si>
  <si>
    <t>AD 3.3 DT MP :Y</t>
  </si>
  <si>
    <t>AD 3.3 GM MP :Y</t>
  </si>
  <si>
    <t>AD4 PT MP :Y</t>
  </si>
  <si>
    <t>AD4 DT MP :Y</t>
  </si>
  <si>
    <t>AD4 GM MP :Y</t>
  </si>
  <si>
    <t>AD5 PT MP :Y</t>
  </si>
  <si>
    <t>AD5 DT MP :Y</t>
  </si>
  <si>
    <t>AD5 GM MP :Y</t>
  </si>
  <si>
    <t>CHOW5 PT MP :Y</t>
  </si>
  <si>
    <t>CHOW5 DT MP :Y</t>
  </si>
  <si>
    <t>CHOW5 GM MP :Y</t>
  </si>
  <si>
    <t>B</t>
  </si>
  <si>
    <t>Average</t>
  </si>
  <si>
    <t>AD5 - GLOM</t>
  </si>
  <si>
    <t>Sample</t>
  </si>
  <si>
    <t>Sample Protein Amount (mg)</t>
  </si>
  <si>
    <t>C1</t>
  </si>
  <si>
    <t>A1</t>
  </si>
  <si>
    <t>A2</t>
  </si>
  <si>
    <t>C2</t>
  </si>
  <si>
    <t>2025-03-04 P1-03.DLD</t>
  </si>
  <si>
    <t>PGMS</t>
  </si>
  <si>
    <r>
      <t>ADP</t>
    </r>
    <r>
      <rPr>
        <vertAlign val="subscript"/>
        <sz val="10"/>
        <rFont val="Arial"/>
        <family val="2"/>
      </rPr>
      <t>25μM</t>
    </r>
  </si>
  <si>
    <r>
      <t>ADP</t>
    </r>
    <r>
      <rPr>
        <vertAlign val="subscript"/>
        <sz val="10"/>
        <rFont val="Arial"/>
        <family val="2"/>
      </rPr>
      <t>50μM</t>
    </r>
  </si>
  <si>
    <r>
      <t>ADP</t>
    </r>
    <r>
      <rPr>
        <vertAlign val="subscript"/>
        <sz val="10"/>
        <rFont val="Arial"/>
        <family val="2"/>
      </rPr>
      <t>100μM</t>
    </r>
  </si>
  <si>
    <r>
      <t>ADP</t>
    </r>
    <r>
      <rPr>
        <vertAlign val="subscript"/>
        <sz val="10"/>
        <rFont val="Arial"/>
        <family val="2"/>
      </rPr>
      <t>250μM</t>
    </r>
  </si>
  <si>
    <r>
      <t>ADP</t>
    </r>
    <r>
      <rPr>
        <vertAlign val="subscript"/>
        <sz val="10"/>
        <rFont val="Arial"/>
        <family val="2"/>
      </rPr>
      <t>5000μM</t>
    </r>
  </si>
  <si>
    <t>2025-05-01 P1-01.DLD</t>
  </si>
  <si>
    <t>2025-05-22 P1-01.DLD</t>
  </si>
  <si>
    <t>2025-05-22 P1-02.DLD</t>
  </si>
  <si>
    <t>2025-09-18 P1-01.DLD</t>
  </si>
  <si>
    <t>S</t>
  </si>
  <si>
    <t>2025-09-18 P1-02.DLD</t>
  </si>
  <si>
    <t>2025-09-18 P1-03.DLD</t>
  </si>
  <si>
    <t>2025-09-18 P1-04.DLD</t>
  </si>
  <si>
    <t>2025-10-07 P1-01.DLD</t>
  </si>
  <si>
    <t>2025-10-07 P1-02.DLD</t>
  </si>
  <si>
    <t>2025-10-07 P1-03.DLD</t>
  </si>
  <si>
    <t>2025-10-07 P1-04.DLD</t>
  </si>
  <si>
    <t>ccRCC</t>
  </si>
  <si>
    <t>Organ Donor</t>
  </si>
  <si>
    <t>Time</t>
  </si>
  <si>
    <t>Weight</t>
  </si>
  <si>
    <t>Baseline</t>
  </si>
  <si>
    <t>Week 1</t>
  </si>
  <si>
    <t>Week 2</t>
  </si>
  <si>
    <t>Week 3</t>
  </si>
  <si>
    <t>Week 4</t>
  </si>
  <si>
    <t>Body</t>
  </si>
  <si>
    <t>Kidney</t>
  </si>
  <si>
    <t>Liver</t>
  </si>
  <si>
    <t>Chow1</t>
  </si>
  <si>
    <t>Adenine1</t>
  </si>
  <si>
    <t>Adenine2</t>
  </si>
  <si>
    <t>Adenine3</t>
  </si>
  <si>
    <t>Adenine4</t>
  </si>
  <si>
    <t>Chow2</t>
  </si>
  <si>
    <t>Chow3</t>
  </si>
  <si>
    <t>Chow4</t>
  </si>
  <si>
    <t>Adenine5</t>
  </si>
  <si>
    <t>Adenine6</t>
  </si>
  <si>
    <t>Adenine7</t>
  </si>
  <si>
    <t>C3</t>
  </si>
  <si>
    <t>C4</t>
  </si>
  <si>
    <t>A3</t>
  </si>
  <si>
    <t>A4</t>
  </si>
  <si>
    <t>A5</t>
  </si>
  <si>
    <t>Slide</t>
  </si>
  <si>
    <t>Class</t>
  </si>
  <si>
    <t>Label</t>
  </si>
  <si>
    <t>Area_px</t>
  </si>
  <si>
    <t>Perimeter_px</t>
  </si>
  <si>
    <t>EquivalentDiameter_px</t>
  </si>
  <si>
    <t>major_axis_length_px</t>
  </si>
  <si>
    <t>minor_axis_length_px</t>
  </si>
  <si>
    <t>eccentricity</t>
  </si>
  <si>
    <t>solidity</t>
  </si>
  <si>
    <t>centroid_y_px</t>
  </si>
  <si>
    <t>centroid_x_px</t>
  </si>
  <si>
    <t>bbox_y_px</t>
  </si>
  <si>
    <t>bbox_x_px</t>
  </si>
  <si>
    <t>bbox_y2_px</t>
  </si>
  <si>
    <t>bbox_x2_px</t>
  </si>
  <si>
    <t>Area_ÂµmÂ²</t>
  </si>
  <si>
    <t>Perimeter_Âµm</t>
  </si>
  <si>
    <t>EquivalentDiameter_Âµm</t>
  </si>
  <si>
    <t>major_axis_length_Âµm</t>
  </si>
  <si>
    <t>minor_axis_length_Âµm</t>
  </si>
  <si>
    <t>bbox_w_px</t>
  </si>
  <si>
    <t>bbox_h_px</t>
  </si>
  <si>
    <t>circularity</t>
  </si>
  <si>
    <t>mean_R</t>
  </si>
  <si>
    <t>mean_G</t>
  </si>
  <si>
    <t>mean_B</t>
  </si>
  <si>
    <t>BowmanSpaceArea_px</t>
  </si>
  <si>
    <t>BowmanSpaceArea_ÂµmÂ²</t>
  </si>
  <si>
    <t>BowmanSpaceFraction</t>
  </si>
  <si>
    <t>TuftArea_px</t>
  </si>
  <si>
    <t>TuftArea_ÂµmÂ²</t>
  </si>
  <si>
    <t>TuftFraction</t>
  </si>
  <si>
    <t>FibrosisArea_px</t>
  </si>
  <si>
    <t>FibrosisArea_ÂµmÂ²</t>
  </si>
  <si>
    <t>FibrosisFraction</t>
  </si>
  <si>
    <t>CorpuscleArea_px</t>
  </si>
  <si>
    <t>CorpuscleArea_ÂµmÂ²</t>
  </si>
  <si>
    <t>2025_07_28__0072_mask_idx</t>
  </si>
  <si>
    <t>2025_07_28__0054_mask_idx</t>
  </si>
  <si>
    <t>2025_07_28__0063_mask_idx</t>
  </si>
  <si>
    <t>2025_07_28__0066_mask_idx</t>
  </si>
  <si>
    <t>2025_07_28__0051_mask_idx</t>
  </si>
  <si>
    <t>2025_07_28__0060_mask_idx</t>
  </si>
  <si>
    <t>2025_07_28__0069_mask_idx</t>
  </si>
  <si>
    <t>2025_07_28__0057_mask_idx</t>
  </si>
  <si>
    <t>2025_07_28__0075_mask_idx</t>
  </si>
  <si>
    <t>2025_07_28__0078_mask_idx</t>
  </si>
  <si>
    <t>axis_ratio</t>
  </si>
  <si>
    <t>LumenArea_px</t>
  </si>
  <si>
    <t>LumenArea_ÂµmÂ²</t>
  </si>
  <si>
    <t>CellArea_px</t>
  </si>
  <si>
    <t>CellArea_ÂµmÂ²</t>
  </si>
  <si>
    <t>Nuclei_Count</t>
  </si>
  <si>
    <t>NucleiArea_px</t>
  </si>
  <si>
    <t>NucleiArea_ÂµmÂ²</t>
  </si>
  <si>
    <t>Nuclei_Density_per_1000ÂµmÂ²</t>
  </si>
  <si>
    <t>Sample Name</t>
  </si>
  <si>
    <t>Target Name</t>
  </si>
  <si>
    <t>ΔCт Mean</t>
  </si>
  <si>
    <t>ΔΔCт</t>
  </si>
  <si>
    <t>RQ</t>
  </si>
  <si>
    <t>Between Groups</t>
  </si>
  <si>
    <t>ΔΔCт2</t>
  </si>
  <si>
    <t>RQ2</t>
  </si>
  <si>
    <t>For Tissue</t>
  </si>
  <si>
    <t>40_1-1</t>
  </si>
  <si>
    <t>AQP2</t>
  </si>
  <si>
    <t>40_1-2</t>
  </si>
  <si>
    <t>40_1-3</t>
  </si>
  <si>
    <t/>
  </si>
  <si>
    <t>40_1-4</t>
  </si>
  <si>
    <t>40_1-5</t>
  </si>
  <si>
    <t>40_1-6</t>
  </si>
  <si>
    <t>40_1-7</t>
  </si>
  <si>
    <t>40_1-8</t>
  </si>
  <si>
    <t>40_2-1</t>
  </si>
  <si>
    <t>40_2-2</t>
  </si>
  <si>
    <t>40_2-3</t>
  </si>
  <si>
    <t>40_2-4</t>
  </si>
  <si>
    <t>40_2-5</t>
  </si>
  <si>
    <t>40_2-6</t>
  </si>
  <si>
    <t>40_2-7</t>
  </si>
  <si>
    <t>40_2-8</t>
  </si>
  <si>
    <t>70-1</t>
  </si>
  <si>
    <t>70-2</t>
  </si>
  <si>
    <t>70-3</t>
  </si>
  <si>
    <t>70-4</t>
  </si>
  <si>
    <t>70-5</t>
  </si>
  <si>
    <t>70-6</t>
  </si>
  <si>
    <t>70-7</t>
  </si>
  <si>
    <t>70-8</t>
  </si>
  <si>
    <t>SGLT2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</si>
</sst>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vertAlign val="subscript"/>
      <sz val="10"/>
      <name val="Arial"/>
      <family val="2"/>
    </font>
    <font>
      <i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horizontal="left"/>
    </xf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DFFB-EDAA-4958-A870-463754FDB23A}">
  <dimension ref="A1:O1443"/>
  <sheetViews>
    <sheetView topLeftCell="A298" workbookViewId="0">
      <selection activeCell="O321" sqref="O321:O329"/>
    </sheetView>
  </sheetViews>
  <sheetFormatPr defaultRowHeight="15" x14ac:dyDescent="0.25"/>
  <cols>
    <col min="1" max="1" width="32.28515625" customWidth="1"/>
    <col min="2" max="2" width="13.5703125" customWidth="1"/>
  </cols>
  <sheetData>
    <row r="1" spans="1:13" x14ac:dyDescent="0.25">
      <c r="A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4467</v>
      </c>
      <c r="G2" t="s">
        <v>19</v>
      </c>
      <c r="H2" t="s">
        <v>20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27</v>
      </c>
      <c r="D3" t="s">
        <v>28</v>
      </c>
      <c r="E3">
        <v>37</v>
      </c>
      <c r="F3" t="s">
        <v>29</v>
      </c>
      <c r="H3" t="s">
        <v>30</v>
      </c>
    </row>
    <row r="4" spans="1:13" x14ac:dyDescent="0.25">
      <c r="A4" t="s">
        <v>31</v>
      </c>
      <c r="B4" t="s">
        <v>32</v>
      </c>
      <c r="D4" t="s">
        <v>33</v>
      </c>
      <c r="E4">
        <v>169.08</v>
      </c>
      <c r="F4" t="s">
        <v>34</v>
      </c>
      <c r="H4" t="s">
        <v>35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9</v>
      </c>
      <c r="D5" t="s">
        <v>36</v>
      </c>
      <c r="E5">
        <v>1.7159</v>
      </c>
      <c r="F5" t="s">
        <v>37</v>
      </c>
      <c r="H5" t="s">
        <v>38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39</v>
      </c>
      <c r="D6" t="s">
        <v>40</v>
      </c>
      <c r="E6">
        <v>1.1900000000000001E-2</v>
      </c>
      <c r="F6" t="s">
        <v>37</v>
      </c>
      <c r="H6" t="s">
        <v>41</v>
      </c>
      <c r="J6" s="1">
        <v>0.14762731481481481</v>
      </c>
      <c r="K6" s="1">
        <v>0.15053240740740739</v>
      </c>
      <c r="L6" s="1">
        <v>0.15656250000000002</v>
      </c>
      <c r="M6" s="1">
        <v>0.16097222222222221</v>
      </c>
    </row>
    <row r="7" spans="1:13" x14ac:dyDescent="0.25">
      <c r="A7" t="s">
        <v>42</v>
      </c>
      <c r="B7">
        <v>0</v>
      </c>
      <c r="D7" t="s">
        <v>43</v>
      </c>
      <c r="E7">
        <v>85.4</v>
      </c>
      <c r="F7" t="s">
        <v>44</v>
      </c>
      <c r="H7" t="s">
        <v>45</v>
      </c>
      <c r="J7" s="1">
        <v>0.14853009259259259</v>
      </c>
      <c r="K7" s="1">
        <v>0.15123842592592593</v>
      </c>
      <c r="L7" s="1">
        <v>0.1575</v>
      </c>
      <c r="M7" s="1">
        <v>0.16164351851851852</v>
      </c>
    </row>
    <row r="8" spans="1:13" x14ac:dyDescent="0.25">
      <c r="A8" t="s">
        <v>46</v>
      </c>
      <c r="B8">
        <v>0</v>
      </c>
      <c r="D8" t="s">
        <v>47</v>
      </c>
      <c r="E8">
        <v>0.96599999999999997</v>
      </c>
      <c r="H8" t="s">
        <v>48</v>
      </c>
      <c r="J8" s="1">
        <v>39</v>
      </c>
      <c r="K8" s="1">
        <v>31</v>
      </c>
      <c r="L8">
        <v>40</v>
      </c>
      <c r="M8">
        <v>29</v>
      </c>
    </row>
    <row r="9" spans="1:13" x14ac:dyDescent="0.25">
      <c r="A9" t="s">
        <v>49</v>
      </c>
      <c r="B9">
        <v>9.375</v>
      </c>
      <c r="C9" t="s">
        <v>50</v>
      </c>
      <c r="D9" t="s">
        <v>51</v>
      </c>
      <c r="H9" t="s">
        <v>52</v>
      </c>
      <c r="I9" t="s">
        <v>34</v>
      </c>
      <c r="J9">
        <v>167.07550000000001</v>
      </c>
      <c r="K9">
        <v>164.31800000000001</v>
      </c>
      <c r="L9">
        <v>154.19579999999999</v>
      </c>
      <c r="M9">
        <v>136.21709999999999</v>
      </c>
    </row>
    <row r="10" spans="1:13" x14ac:dyDescent="0.25">
      <c r="A10" t="s">
        <v>53</v>
      </c>
      <c r="B10">
        <v>18.75</v>
      </c>
      <c r="C10" t="s">
        <v>54</v>
      </c>
      <c r="D10" t="s">
        <v>55</v>
      </c>
      <c r="E10">
        <v>-2</v>
      </c>
      <c r="F10" t="s">
        <v>56</v>
      </c>
      <c r="G10" t="s">
        <v>57</v>
      </c>
      <c r="H10" t="s">
        <v>58</v>
      </c>
      <c r="I10" t="s">
        <v>56</v>
      </c>
      <c r="J10">
        <v>6.3502999999999998</v>
      </c>
      <c r="K10">
        <v>20.638400000000001</v>
      </c>
      <c r="L10">
        <v>32.545099999999998</v>
      </c>
      <c r="M10">
        <v>56.953899999999997</v>
      </c>
    </row>
    <row r="11" spans="1:13" x14ac:dyDescent="0.25">
      <c r="A11" t="s">
        <v>59</v>
      </c>
      <c r="B11">
        <v>2</v>
      </c>
      <c r="C11" t="s">
        <v>60</v>
      </c>
      <c r="D11" t="s">
        <v>61</v>
      </c>
      <c r="E11">
        <v>2.5000000000000001E-2</v>
      </c>
    </row>
    <row r="12" spans="1:13" x14ac:dyDescent="0.25">
      <c r="A12" t="s">
        <v>62</v>
      </c>
    </row>
    <row r="13" spans="1:13" x14ac:dyDescent="0.25">
      <c r="A13" t="s">
        <v>14</v>
      </c>
      <c r="B13" t="s">
        <v>63</v>
      </c>
      <c r="C13" t="s">
        <v>16</v>
      </c>
      <c r="D13" t="s">
        <v>17</v>
      </c>
      <c r="E13" t="s">
        <v>18</v>
      </c>
      <c r="F13">
        <v>4469</v>
      </c>
      <c r="G13" t="s">
        <v>19</v>
      </c>
      <c r="H13" t="s">
        <v>20</v>
      </c>
      <c r="I13" t="s">
        <v>21</v>
      </c>
      <c r="J13" t="s">
        <v>23</v>
      </c>
      <c r="K13" t="s">
        <v>24</v>
      </c>
      <c r="L13" t="s">
        <v>25</v>
      </c>
      <c r="M13" t="s">
        <v>26</v>
      </c>
    </row>
    <row r="14" spans="1:13" x14ac:dyDescent="0.25">
      <c r="A14" t="s">
        <v>27</v>
      </c>
      <c r="D14" t="s">
        <v>28</v>
      </c>
      <c r="E14">
        <v>37</v>
      </c>
      <c r="F14" t="s">
        <v>29</v>
      </c>
      <c r="H14" t="s">
        <v>30</v>
      </c>
    </row>
    <row r="15" spans="1:13" x14ac:dyDescent="0.25">
      <c r="A15" t="s">
        <v>31</v>
      </c>
      <c r="B15" t="s">
        <v>64</v>
      </c>
      <c r="D15" t="s">
        <v>33</v>
      </c>
      <c r="E15">
        <v>169.08</v>
      </c>
      <c r="F15" t="s">
        <v>34</v>
      </c>
      <c r="H15" t="s">
        <v>35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9</v>
      </c>
      <c r="D16" t="s">
        <v>36</v>
      </c>
      <c r="E16">
        <v>1.7645</v>
      </c>
      <c r="F16" t="s">
        <v>37</v>
      </c>
      <c r="H16" t="s">
        <v>38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39</v>
      </c>
      <c r="D17" t="s">
        <v>40</v>
      </c>
      <c r="E17">
        <v>1.1900000000000001E-2</v>
      </c>
      <c r="F17" t="s">
        <v>37</v>
      </c>
      <c r="H17" t="s">
        <v>41</v>
      </c>
      <c r="J17" s="1">
        <v>0.14600694444444443</v>
      </c>
      <c r="K17" s="1">
        <v>0.15101851851851852</v>
      </c>
      <c r="L17" s="1">
        <v>0.15718750000000001</v>
      </c>
      <c r="M17" s="1">
        <v>0.15894675925925925</v>
      </c>
    </row>
    <row r="18" spans="1:13" x14ac:dyDescent="0.25">
      <c r="A18" t="s">
        <v>42</v>
      </c>
      <c r="B18">
        <v>0</v>
      </c>
      <c r="D18" t="s">
        <v>43</v>
      </c>
      <c r="E18">
        <v>85.4</v>
      </c>
      <c r="F18" t="s">
        <v>44</v>
      </c>
      <c r="H18" t="s">
        <v>45</v>
      </c>
      <c r="J18" s="1">
        <v>0.14666666666666667</v>
      </c>
      <c r="K18" s="1">
        <v>0.15119212962962963</v>
      </c>
      <c r="L18" s="1">
        <v>0.15744212962962964</v>
      </c>
      <c r="M18" s="1">
        <v>0.15935185185185186</v>
      </c>
    </row>
    <row r="19" spans="1:13" x14ac:dyDescent="0.25">
      <c r="A19" t="s">
        <v>46</v>
      </c>
      <c r="B19">
        <v>0</v>
      </c>
      <c r="D19" t="s">
        <v>47</v>
      </c>
      <c r="E19">
        <v>0.96599999999999997</v>
      </c>
      <c r="H19" t="s">
        <v>48</v>
      </c>
      <c r="J19" s="1">
        <v>28</v>
      </c>
      <c r="K19" s="1">
        <v>7</v>
      </c>
      <c r="L19">
        <v>11</v>
      </c>
      <c r="M19">
        <v>18</v>
      </c>
    </row>
    <row r="20" spans="1:13" x14ac:dyDescent="0.25">
      <c r="A20" t="s">
        <v>49</v>
      </c>
      <c r="B20">
        <v>9.375</v>
      </c>
      <c r="C20" t="s">
        <v>50</v>
      </c>
      <c r="D20" t="s">
        <v>51</v>
      </c>
      <c r="H20" t="s">
        <v>52</v>
      </c>
      <c r="I20" t="s">
        <v>34</v>
      </c>
      <c r="J20">
        <v>163.6643</v>
      </c>
      <c r="K20">
        <v>162.29730000000001</v>
      </c>
      <c r="L20">
        <v>160.6824</v>
      </c>
      <c r="M20">
        <v>159.96369999999999</v>
      </c>
    </row>
    <row r="21" spans="1:13" x14ac:dyDescent="0.25">
      <c r="A21" t="s">
        <v>53</v>
      </c>
      <c r="B21">
        <v>18.75</v>
      </c>
      <c r="C21" t="s">
        <v>54</v>
      </c>
      <c r="D21" t="s">
        <v>55</v>
      </c>
      <c r="E21">
        <v>-2</v>
      </c>
      <c r="F21" t="s">
        <v>56</v>
      </c>
      <c r="G21" t="s">
        <v>57</v>
      </c>
      <c r="H21" t="s">
        <v>58</v>
      </c>
      <c r="I21" t="s">
        <v>56</v>
      </c>
      <c r="J21">
        <v>5.1128999999999998</v>
      </c>
      <c r="K21">
        <v>8.0070999999999994</v>
      </c>
      <c r="L21">
        <v>8.2965</v>
      </c>
      <c r="M21">
        <v>11.6729</v>
      </c>
    </row>
    <row r="22" spans="1:13" x14ac:dyDescent="0.25">
      <c r="A22" t="s">
        <v>59</v>
      </c>
      <c r="B22">
        <v>2</v>
      </c>
      <c r="C22" t="s">
        <v>60</v>
      </c>
      <c r="D22" t="s">
        <v>61</v>
      </c>
      <c r="E22">
        <v>2.5000000000000001E-2</v>
      </c>
    </row>
    <row r="23" spans="1:13" x14ac:dyDescent="0.25">
      <c r="A23" t="s">
        <v>62</v>
      </c>
    </row>
    <row r="24" spans="1:13" x14ac:dyDescent="0.25">
      <c r="A24" t="s">
        <v>14</v>
      </c>
      <c r="B24" t="s">
        <v>63</v>
      </c>
      <c r="C24" t="s">
        <v>65</v>
      </c>
      <c r="D24" t="s">
        <v>17</v>
      </c>
      <c r="E24" t="s">
        <v>18</v>
      </c>
      <c r="F24">
        <v>4470</v>
      </c>
      <c r="G24" t="s">
        <v>19</v>
      </c>
      <c r="H24" t="s">
        <v>20</v>
      </c>
      <c r="I24" t="s">
        <v>21</v>
      </c>
      <c r="J24" t="s">
        <v>23</v>
      </c>
      <c r="K24" t="s">
        <v>26</v>
      </c>
      <c r="L24" t="s">
        <v>25</v>
      </c>
      <c r="M24" t="s">
        <v>66</v>
      </c>
    </row>
    <row r="25" spans="1:13" x14ac:dyDescent="0.25">
      <c r="A25" t="s">
        <v>27</v>
      </c>
      <c r="D25" t="s">
        <v>28</v>
      </c>
      <c r="E25">
        <v>37</v>
      </c>
      <c r="F25" t="s">
        <v>29</v>
      </c>
      <c r="H25" t="s">
        <v>30</v>
      </c>
    </row>
    <row r="26" spans="1:13" x14ac:dyDescent="0.25">
      <c r="A26" t="s">
        <v>31</v>
      </c>
      <c r="B26" t="s">
        <v>67</v>
      </c>
      <c r="D26" t="s">
        <v>33</v>
      </c>
      <c r="E26">
        <v>169.08</v>
      </c>
      <c r="F26" t="s">
        <v>34</v>
      </c>
      <c r="H26" t="s">
        <v>35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9</v>
      </c>
      <c r="D27" t="s">
        <v>36</v>
      </c>
      <c r="E27">
        <v>1.9523999999999999</v>
      </c>
      <c r="F27" t="s">
        <v>37</v>
      </c>
      <c r="H27" t="s">
        <v>38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D28" t="s">
        <v>40</v>
      </c>
      <c r="E28">
        <v>1.21E-2</v>
      </c>
      <c r="F28" t="s">
        <v>37</v>
      </c>
      <c r="H28" t="s">
        <v>41</v>
      </c>
      <c r="J28" s="1">
        <v>0.1454050925925926</v>
      </c>
      <c r="K28" s="1">
        <v>0.14989583333333334</v>
      </c>
      <c r="L28" s="1">
        <v>0.15475694444444446</v>
      </c>
      <c r="M28" s="1">
        <v>0.15922453703703704</v>
      </c>
    </row>
    <row r="29" spans="1:13" x14ac:dyDescent="0.25">
      <c r="A29" t="s">
        <v>42</v>
      </c>
      <c r="B29">
        <v>0</v>
      </c>
      <c r="D29" t="s">
        <v>43</v>
      </c>
      <c r="E29">
        <v>85.4</v>
      </c>
      <c r="F29" t="s">
        <v>44</v>
      </c>
      <c r="H29" t="s">
        <v>45</v>
      </c>
      <c r="J29" s="1">
        <v>0.14636574074074074</v>
      </c>
      <c r="K29" s="1">
        <v>0.15038194444444444</v>
      </c>
      <c r="L29" s="1">
        <v>0.15508101851851852</v>
      </c>
      <c r="M29" s="1">
        <v>0.15962962962962965</v>
      </c>
    </row>
    <row r="30" spans="1:13" x14ac:dyDescent="0.25">
      <c r="A30" t="s">
        <v>46</v>
      </c>
      <c r="B30">
        <v>0</v>
      </c>
      <c r="D30" t="s">
        <v>47</v>
      </c>
      <c r="E30">
        <v>0.96599999999999997</v>
      </c>
      <c r="H30" t="s">
        <v>48</v>
      </c>
      <c r="J30" s="1">
        <v>41</v>
      </c>
      <c r="K30" s="1">
        <v>21</v>
      </c>
      <c r="L30" s="1">
        <v>14</v>
      </c>
      <c r="M30">
        <v>17</v>
      </c>
    </row>
    <row r="31" spans="1:13" x14ac:dyDescent="0.25">
      <c r="A31" t="s">
        <v>49</v>
      </c>
      <c r="B31">
        <v>9.375</v>
      </c>
      <c r="C31" t="s">
        <v>50</v>
      </c>
      <c r="D31" t="s">
        <v>51</v>
      </c>
      <c r="H31" t="s">
        <v>68</v>
      </c>
      <c r="I31" t="s">
        <v>34</v>
      </c>
      <c r="J31">
        <v>163.80959999999999</v>
      </c>
      <c r="K31">
        <v>162.34479999999999</v>
      </c>
      <c r="L31">
        <v>161.29660000000001</v>
      </c>
      <c r="M31">
        <v>159.09889999999999</v>
      </c>
    </row>
    <row r="32" spans="1:13" x14ac:dyDescent="0.25">
      <c r="A32" t="s">
        <v>53</v>
      </c>
      <c r="B32">
        <v>18.75</v>
      </c>
      <c r="C32" t="s">
        <v>54</v>
      </c>
      <c r="D32" t="s">
        <v>55</v>
      </c>
      <c r="E32">
        <v>-2</v>
      </c>
      <c r="F32" t="s">
        <v>56</v>
      </c>
      <c r="G32" t="s">
        <v>57</v>
      </c>
      <c r="H32" t="s">
        <v>69</v>
      </c>
      <c r="I32" t="s">
        <v>56</v>
      </c>
      <c r="J32">
        <v>6.3611000000000004</v>
      </c>
      <c r="K32">
        <v>7.0582000000000003</v>
      </c>
      <c r="L32">
        <v>7.8425000000000002</v>
      </c>
      <c r="M32">
        <v>8.8010000000000002</v>
      </c>
    </row>
    <row r="33" spans="1:13" x14ac:dyDescent="0.25">
      <c r="A33" t="s">
        <v>59</v>
      </c>
      <c r="B33">
        <v>2</v>
      </c>
      <c r="C33" t="s">
        <v>60</v>
      </c>
      <c r="D33" t="s">
        <v>61</v>
      </c>
      <c r="E33">
        <v>2.5000000000000001E-2</v>
      </c>
    </row>
    <row r="34" spans="1:13" x14ac:dyDescent="0.25">
      <c r="A34" t="s">
        <v>70</v>
      </c>
    </row>
    <row r="35" spans="1:13" x14ac:dyDescent="0.25">
      <c r="A35" t="s">
        <v>14</v>
      </c>
      <c r="B35" t="s">
        <v>63</v>
      </c>
      <c r="C35" t="s">
        <v>16</v>
      </c>
      <c r="D35" t="s">
        <v>17</v>
      </c>
      <c r="E35" t="s">
        <v>18</v>
      </c>
      <c r="F35">
        <v>4469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</row>
    <row r="36" spans="1:13" x14ac:dyDescent="0.25">
      <c r="A36" t="s">
        <v>27</v>
      </c>
      <c r="D36" t="s">
        <v>28</v>
      </c>
      <c r="E36">
        <v>37</v>
      </c>
      <c r="F36" t="s">
        <v>29</v>
      </c>
      <c r="H36" t="s">
        <v>30</v>
      </c>
    </row>
    <row r="37" spans="1:13" x14ac:dyDescent="0.25">
      <c r="A37" t="s">
        <v>31</v>
      </c>
      <c r="B37" t="s">
        <v>71</v>
      </c>
      <c r="D37" t="s">
        <v>33</v>
      </c>
      <c r="E37">
        <v>169.08</v>
      </c>
      <c r="F37" t="s">
        <v>34</v>
      </c>
      <c r="H37" t="s">
        <v>35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9</v>
      </c>
      <c r="D38" t="s">
        <v>36</v>
      </c>
      <c r="E38">
        <v>1.7645</v>
      </c>
      <c r="F38" t="s">
        <v>37</v>
      </c>
      <c r="H38" t="s">
        <v>38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39</v>
      </c>
      <c r="D39" t="s">
        <v>40</v>
      </c>
      <c r="E39">
        <v>1.1900000000000001E-2</v>
      </c>
      <c r="F39" t="s">
        <v>37</v>
      </c>
      <c r="H39" t="s">
        <v>41</v>
      </c>
      <c r="J39" s="1">
        <v>1.6597222222222222E-2</v>
      </c>
      <c r="K39" s="1">
        <v>2.2152777777777775E-2</v>
      </c>
      <c r="L39" s="1">
        <v>2.5706018518518517E-2</v>
      </c>
      <c r="M39" s="1">
        <v>2.8958333333333336E-2</v>
      </c>
    </row>
    <row r="40" spans="1:13" x14ac:dyDescent="0.25">
      <c r="A40" t="s">
        <v>42</v>
      </c>
      <c r="B40">
        <v>0</v>
      </c>
      <c r="D40" t="s">
        <v>43</v>
      </c>
      <c r="E40">
        <v>85.4</v>
      </c>
      <c r="F40" t="s">
        <v>44</v>
      </c>
      <c r="H40" t="s">
        <v>45</v>
      </c>
      <c r="J40" s="1">
        <v>1.7094907407407409E-2</v>
      </c>
      <c r="K40" s="1">
        <v>2.2453703703703708E-2</v>
      </c>
      <c r="L40" s="1">
        <v>2.5879629629629627E-2</v>
      </c>
      <c r="M40" s="1">
        <v>2.9201388888888888E-2</v>
      </c>
    </row>
    <row r="41" spans="1:13" x14ac:dyDescent="0.25">
      <c r="A41" t="s">
        <v>46</v>
      </c>
      <c r="B41">
        <v>0</v>
      </c>
      <c r="D41" t="s">
        <v>47</v>
      </c>
      <c r="E41">
        <v>0.96599999999999997</v>
      </c>
      <c r="H41" t="s">
        <v>48</v>
      </c>
      <c r="J41" s="1">
        <v>21</v>
      </c>
      <c r="K41" s="1">
        <v>13</v>
      </c>
      <c r="L41" s="1">
        <v>7</v>
      </c>
      <c r="M41">
        <v>11</v>
      </c>
    </row>
    <row r="42" spans="1:13" x14ac:dyDescent="0.25">
      <c r="A42" t="s">
        <v>49</v>
      </c>
      <c r="B42">
        <v>9.375</v>
      </c>
      <c r="C42" t="s">
        <v>50</v>
      </c>
      <c r="D42" t="s">
        <v>51</v>
      </c>
      <c r="H42" t="s">
        <v>52</v>
      </c>
      <c r="I42" t="s">
        <v>34</v>
      </c>
      <c r="J42">
        <v>166.39830000000001</v>
      </c>
      <c r="K42">
        <v>165.02449999999999</v>
      </c>
      <c r="L42">
        <v>163.92089999999999</v>
      </c>
      <c r="M42">
        <v>163.3922</v>
      </c>
    </row>
    <row r="43" spans="1:13" x14ac:dyDescent="0.25">
      <c r="A43" t="s">
        <v>53</v>
      </c>
      <c r="B43">
        <v>18.75</v>
      </c>
      <c r="C43" t="s">
        <v>54</v>
      </c>
      <c r="D43" t="s">
        <v>55</v>
      </c>
      <c r="E43">
        <v>-2</v>
      </c>
      <c r="F43" t="s">
        <v>56</v>
      </c>
      <c r="G43" t="s">
        <v>57</v>
      </c>
      <c r="H43" t="s">
        <v>58</v>
      </c>
      <c r="I43" t="s">
        <v>56</v>
      </c>
      <c r="J43">
        <v>4.8235000000000001</v>
      </c>
      <c r="K43">
        <v>5.0164999999999997</v>
      </c>
      <c r="L43">
        <v>5.4024000000000001</v>
      </c>
      <c r="M43">
        <v>5.4988000000000001</v>
      </c>
    </row>
    <row r="44" spans="1:13" x14ac:dyDescent="0.25">
      <c r="A44" t="s">
        <v>59</v>
      </c>
      <c r="B44">
        <v>2</v>
      </c>
      <c r="C44" t="s">
        <v>60</v>
      </c>
      <c r="D44" t="s">
        <v>61</v>
      </c>
      <c r="E44">
        <v>2.5000000000000001E-2</v>
      </c>
    </row>
    <row r="45" spans="1:13" x14ac:dyDescent="0.25">
      <c r="A45" t="s">
        <v>70</v>
      </c>
    </row>
    <row r="46" spans="1:13" x14ac:dyDescent="0.25">
      <c r="A46" t="s">
        <v>14</v>
      </c>
      <c r="B46" t="s">
        <v>63</v>
      </c>
      <c r="C46" t="s">
        <v>65</v>
      </c>
      <c r="D46" t="s">
        <v>17</v>
      </c>
      <c r="E46" t="s">
        <v>18</v>
      </c>
      <c r="F46">
        <v>4468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</row>
    <row r="47" spans="1:13" x14ac:dyDescent="0.25">
      <c r="A47" t="s">
        <v>27</v>
      </c>
      <c r="D47" t="s">
        <v>28</v>
      </c>
      <c r="E47">
        <v>37</v>
      </c>
      <c r="F47" t="s">
        <v>29</v>
      </c>
      <c r="H47" t="s">
        <v>30</v>
      </c>
    </row>
    <row r="48" spans="1:13" x14ac:dyDescent="0.25">
      <c r="A48" t="s">
        <v>31</v>
      </c>
      <c r="B48" t="s">
        <v>72</v>
      </c>
      <c r="D48" t="s">
        <v>33</v>
      </c>
      <c r="E48">
        <v>168.65</v>
      </c>
      <c r="F48" t="s">
        <v>34</v>
      </c>
      <c r="H48" t="s">
        <v>35</v>
      </c>
      <c r="J48">
        <v>0</v>
      </c>
      <c r="K48">
        <v>0</v>
      </c>
      <c r="L48">
        <v>0</v>
      </c>
      <c r="M48">
        <v>0</v>
      </c>
    </row>
    <row r="49" spans="1:14" x14ac:dyDescent="0.25">
      <c r="A49" t="s">
        <v>9</v>
      </c>
      <c r="D49" t="s">
        <v>36</v>
      </c>
      <c r="E49">
        <v>2.1078000000000001</v>
      </c>
      <c r="F49" t="s">
        <v>37</v>
      </c>
      <c r="H49" t="s">
        <v>38</v>
      </c>
      <c r="J49">
        <v>0</v>
      </c>
      <c r="K49">
        <v>0</v>
      </c>
      <c r="L49">
        <v>0</v>
      </c>
      <c r="M49">
        <v>0</v>
      </c>
    </row>
    <row r="50" spans="1:14" x14ac:dyDescent="0.25">
      <c r="A50" t="s">
        <v>39</v>
      </c>
      <c r="D50" t="s">
        <v>40</v>
      </c>
      <c r="E50">
        <v>1.21E-2</v>
      </c>
      <c r="F50" t="s">
        <v>37</v>
      </c>
      <c r="H50" t="s">
        <v>41</v>
      </c>
      <c r="J50" s="1">
        <v>1.5648148148148151E-2</v>
      </c>
      <c r="K50" s="1">
        <v>2.0185185185185184E-2</v>
      </c>
      <c r="L50" s="1">
        <v>2.5763888888888892E-2</v>
      </c>
      <c r="M50" s="1">
        <v>2.7685185185185188E-2</v>
      </c>
    </row>
    <row r="51" spans="1:14" x14ac:dyDescent="0.25">
      <c r="A51" t="s">
        <v>42</v>
      </c>
      <c r="B51">
        <v>0</v>
      </c>
      <c r="D51" t="s">
        <v>43</v>
      </c>
      <c r="E51">
        <v>85.2</v>
      </c>
      <c r="F51" t="s">
        <v>44</v>
      </c>
      <c r="H51" t="s">
        <v>45</v>
      </c>
      <c r="J51" s="1">
        <v>1.6134259259259261E-2</v>
      </c>
      <c r="K51" s="1">
        <v>2.0659722222222222E-2</v>
      </c>
      <c r="L51" s="1">
        <v>2.6180555555555558E-2</v>
      </c>
      <c r="M51" s="1">
        <v>2.7986111111111111E-2</v>
      </c>
      <c r="N51" s="1"/>
    </row>
    <row r="52" spans="1:14" x14ac:dyDescent="0.25">
      <c r="A52" t="s">
        <v>46</v>
      </c>
      <c r="B52">
        <v>0</v>
      </c>
      <c r="D52" t="s">
        <v>47</v>
      </c>
      <c r="E52">
        <v>0.96599999999999997</v>
      </c>
      <c r="H52" t="s">
        <v>48</v>
      </c>
      <c r="J52" s="1">
        <v>22</v>
      </c>
      <c r="K52" s="1">
        <v>20</v>
      </c>
      <c r="L52" s="1">
        <v>17</v>
      </c>
      <c r="M52" s="1">
        <v>13</v>
      </c>
      <c r="N52" s="1"/>
    </row>
    <row r="53" spans="1:14" x14ac:dyDescent="0.25">
      <c r="A53" t="s">
        <v>49</v>
      </c>
      <c r="B53">
        <v>9.375</v>
      </c>
      <c r="C53" t="s">
        <v>50</v>
      </c>
      <c r="D53" t="s">
        <v>51</v>
      </c>
      <c r="H53" t="s">
        <v>68</v>
      </c>
      <c r="I53" t="s">
        <v>34</v>
      </c>
      <c r="J53">
        <v>154.33519999999999</v>
      </c>
      <c r="K53">
        <v>152.84200000000001</v>
      </c>
      <c r="L53">
        <v>149.59800000000001</v>
      </c>
      <c r="M53">
        <v>149.28899999999999</v>
      </c>
    </row>
    <row r="54" spans="1:14" x14ac:dyDescent="0.25">
      <c r="A54" t="s">
        <v>53</v>
      </c>
      <c r="B54">
        <v>18.75</v>
      </c>
      <c r="C54" t="s">
        <v>54</v>
      </c>
      <c r="D54" t="s">
        <v>55</v>
      </c>
      <c r="E54">
        <v>-2</v>
      </c>
      <c r="F54" t="s">
        <v>56</v>
      </c>
      <c r="G54" t="s">
        <v>57</v>
      </c>
      <c r="H54" t="s">
        <v>69</v>
      </c>
      <c r="I54" t="s">
        <v>56</v>
      </c>
      <c r="J54">
        <v>6.0355999999999996</v>
      </c>
      <c r="K54">
        <v>7.0415999999999999</v>
      </c>
      <c r="L54">
        <v>7.7256</v>
      </c>
      <c r="M54">
        <v>8.0474999999999994</v>
      </c>
    </row>
    <row r="55" spans="1:14" x14ac:dyDescent="0.25">
      <c r="A55" t="s">
        <v>59</v>
      </c>
      <c r="B55">
        <v>2</v>
      </c>
      <c r="C55" t="s">
        <v>60</v>
      </c>
      <c r="D55" t="s">
        <v>61</v>
      </c>
      <c r="E55">
        <v>2.5000000000000001E-2</v>
      </c>
    </row>
    <row r="56" spans="1:14" x14ac:dyDescent="0.25">
      <c r="A56" t="s">
        <v>73</v>
      </c>
    </row>
    <row r="57" spans="1:14" x14ac:dyDescent="0.25">
      <c r="A57" t="s">
        <v>74</v>
      </c>
      <c r="B57" t="s">
        <v>15</v>
      </c>
      <c r="C57" t="s">
        <v>16</v>
      </c>
      <c r="D57" t="s">
        <v>17</v>
      </c>
      <c r="E57" t="s">
        <v>18</v>
      </c>
      <c r="F57">
        <v>4467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</row>
    <row r="58" spans="1:14" x14ac:dyDescent="0.25">
      <c r="A58" t="s">
        <v>27</v>
      </c>
      <c r="D58" t="s">
        <v>28</v>
      </c>
      <c r="E58">
        <v>37</v>
      </c>
      <c r="F58" t="s">
        <v>29</v>
      </c>
      <c r="H58" t="s">
        <v>30</v>
      </c>
    </row>
    <row r="59" spans="1:14" x14ac:dyDescent="0.25">
      <c r="A59" t="s">
        <v>31</v>
      </c>
      <c r="B59" t="s">
        <v>75</v>
      </c>
      <c r="D59" t="s">
        <v>33</v>
      </c>
      <c r="E59">
        <v>168.86</v>
      </c>
      <c r="F59" t="s">
        <v>34</v>
      </c>
      <c r="H59" t="s">
        <v>35</v>
      </c>
      <c r="J59">
        <v>0</v>
      </c>
      <c r="K59">
        <v>0</v>
      </c>
      <c r="L59">
        <v>0</v>
      </c>
      <c r="M59">
        <v>0</v>
      </c>
    </row>
    <row r="60" spans="1:14" x14ac:dyDescent="0.25">
      <c r="A60" t="s">
        <v>9</v>
      </c>
      <c r="D60" t="s">
        <v>36</v>
      </c>
      <c r="E60">
        <v>1.7195</v>
      </c>
      <c r="F60" t="s">
        <v>37</v>
      </c>
      <c r="H60" t="s">
        <v>38</v>
      </c>
      <c r="J60">
        <v>0</v>
      </c>
      <c r="K60">
        <v>0</v>
      </c>
      <c r="L60">
        <v>0</v>
      </c>
      <c r="M60">
        <v>0</v>
      </c>
    </row>
    <row r="61" spans="1:14" x14ac:dyDescent="0.25">
      <c r="A61" t="s">
        <v>39</v>
      </c>
      <c r="D61" t="s">
        <v>40</v>
      </c>
      <c r="E61">
        <v>1.1900000000000001E-2</v>
      </c>
      <c r="F61" t="s">
        <v>37</v>
      </c>
      <c r="H61" t="s">
        <v>41</v>
      </c>
      <c r="J61" s="1">
        <v>0.13234953703703703</v>
      </c>
      <c r="K61" s="1">
        <v>0.1361111111111111</v>
      </c>
      <c r="L61" s="1">
        <v>0.13827546296296298</v>
      </c>
      <c r="M61" s="1">
        <v>0.14189814814814813</v>
      </c>
    </row>
    <row r="62" spans="1:14" x14ac:dyDescent="0.25">
      <c r="A62" t="s">
        <v>42</v>
      </c>
      <c r="B62">
        <v>0</v>
      </c>
      <c r="D62" t="s">
        <v>43</v>
      </c>
      <c r="E62">
        <v>85.3</v>
      </c>
      <c r="F62" t="s">
        <v>44</v>
      </c>
      <c r="H62" t="s">
        <v>45</v>
      </c>
      <c r="J62" s="1">
        <v>0.13326388888888888</v>
      </c>
      <c r="K62" s="1">
        <v>0.13659722222222223</v>
      </c>
      <c r="L62" s="1">
        <v>0.13972222222222222</v>
      </c>
      <c r="M62" s="1">
        <v>0.14258101851851854</v>
      </c>
      <c r="N62" s="1"/>
    </row>
    <row r="63" spans="1:14" x14ac:dyDescent="0.25">
      <c r="A63" t="s">
        <v>46</v>
      </c>
      <c r="B63">
        <v>0</v>
      </c>
      <c r="D63" t="s">
        <v>47</v>
      </c>
      <c r="E63">
        <v>0.96599999999999997</v>
      </c>
      <c r="H63" t="s">
        <v>48</v>
      </c>
      <c r="J63" s="1">
        <v>40</v>
      </c>
      <c r="K63" s="1">
        <v>22</v>
      </c>
      <c r="L63" s="1">
        <v>63</v>
      </c>
      <c r="M63" s="1">
        <v>30</v>
      </c>
      <c r="N63" s="1"/>
    </row>
    <row r="64" spans="1:14" x14ac:dyDescent="0.25">
      <c r="A64" t="s">
        <v>49</v>
      </c>
      <c r="B64">
        <v>9.375</v>
      </c>
      <c r="C64" t="s">
        <v>50</v>
      </c>
      <c r="D64" t="s">
        <v>51</v>
      </c>
      <c r="H64" t="s">
        <v>52</v>
      </c>
      <c r="I64" t="s">
        <v>34</v>
      </c>
      <c r="J64">
        <v>177.02080000000001</v>
      </c>
      <c r="K64">
        <v>173.64580000000001</v>
      </c>
      <c r="L64">
        <v>171.1063</v>
      </c>
      <c r="M64">
        <v>167.6087</v>
      </c>
    </row>
    <row r="65" spans="1:14" x14ac:dyDescent="0.25">
      <c r="A65" t="s">
        <v>53</v>
      </c>
      <c r="B65">
        <v>18.75</v>
      </c>
      <c r="C65" t="s">
        <v>54</v>
      </c>
      <c r="D65" t="s">
        <v>55</v>
      </c>
      <c r="E65">
        <v>-2</v>
      </c>
      <c r="F65" t="s">
        <v>56</v>
      </c>
      <c r="G65" t="s">
        <v>57</v>
      </c>
      <c r="H65" t="s">
        <v>58</v>
      </c>
      <c r="I65" t="s">
        <v>56</v>
      </c>
      <c r="J65">
        <v>8.7020999999999997</v>
      </c>
      <c r="K65">
        <v>13.3498</v>
      </c>
      <c r="L65">
        <v>13.943099999999999</v>
      </c>
      <c r="M65">
        <v>16.613</v>
      </c>
    </row>
    <row r="66" spans="1:14" x14ac:dyDescent="0.25">
      <c r="A66" t="s">
        <v>59</v>
      </c>
      <c r="B66">
        <v>2</v>
      </c>
      <c r="C66" t="s">
        <v>60</v>
      </c>
      <c r="D66" t="s">
        <v>61</v>
      </c>
      <c r="E66">
        <v>2.5000000000000001E-2</v>
      </c>
    </row>
    <row r="67" spans="1:14" x14ac:dyDescent="0.25">
      <c r="A67" t="s">
        <v>73</v>
      </c>
    </row>
    <row r="68" spans="1:14" x14ac:dyDescent="0.25">
      <c r="A68" t="s">
        <v>74</v>
      </c>
      <c r="B68" t="s">
        <v>15</v>
      </c>
      <c r="C68" t="s">
        <v>65</v>
      </c>
      <c r="D68" t="s">
        <v>17</v>
      </c>
      <c r="E68" t="s">
        <v>18</v>
      </c>
      <c r="F68">
        <v>4468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</row>
    <row r="69" spans="1:14" x14ac:dyDescent="0.25">
      <c r="A69" t="s">
        <v>27</v>
      </c>
      <c r="D69" t="s">
        <v>28</v>
      </c>
      <c r="E69">
        <v>37</v>
      </c>
      <c r="F69" t="s">
        <v>29</v>
      </c>
      <c r="H69" t="s">
        <v>30</v>
      </c>
    </row>
    <row r="70" spans="1:14" x14ac:dyDescent="0.25">
      <c r="A70" t="s">
        <v>31</v>
      </c>
      <c r="B70" t="s">
        <v>76</v>
      </c>
      <c r="D70" t="s">
        <v>33</v>
      </c>
      <c r="E70">
        <v>168.86</v>
      </c>
      <c r="F70" t="s">
        <v>34</v>
      </c>
      <c r="H70" t="s">
        <v>35</v>
      </c>
      <c r="J70">
        <v>0</v>
      </c>
      <c r="K70">
        <v>0</v>
      </c>
      <c r="L70">
        <v>0</v>
      </c>
      <c r="M70">
        <v>0</v>
      </c>
    </row>
    <row r="71" spans="1:14" x14ac:dyDescent="0.25">
      <c r="A71" t="s">
        <v>9</v>
      </c>
      <c r="D71" t="s">
        <v>36</v>
      </c>
      <c r="E71">
        <v>2.11</v>
      </c>
      <c r="F71" t="s">
        <v>37</v>
      </c>
      <c r="H71" t="s">
        <v>38</v>
      </c>
      <c r="J71">
        <v>0</v>
      </c>
      <c r="K71">
        <v>0</v>
      </c>
      <c r="L71">
        <v>0</v>
      </c>
      <c r="M71">
        <v>0</v>
      </c>
    </row>
    <row r="72" spans="1:14" x14ac:dyDescent="0.25">
      <c r="A72" t="s">
        <v>39</v>
      </c>
      <c r="D72" t="s">
        <v>40</v>
      </c>
      <c r="E72">
        <v>1.21E-2</v>
      </c>
      <c r="F72" t="s">
        <v>37</v>
      </c>
      <c r="H72" t="s">
        <v>41</v>
      </c>
      <c r="J72" s="1">
        <v>0.13134259259259259</v>
      </c>
      <c r="K72" s="1">
        <v>0.13652777777777778</v>
      </c>
      <c r="L72" s="1">
        <v>0.13929398148148148</v>
      </c>
      <c r="M72" s="1">
        <v>0.14208333333333334</v>
      </c>
    </row>
    <row r="73" spans="1:14" x14ac:dyDescent="0.25">
      <c r="A73" t="s">
        <v>42</v>
      </c>
      <c r="B73">
        <v>0</v>
      </c>
      <c r="D73" t="s">
        <v>43</v>
      </c>
      <c r="E73">
        <v>85.3</v>
      </c>
      <c r="F73" t="s">
        <v>44</v>
      </c>
      <c r="H73" t="s">
        <v>45</v>
      </c>
      <c r="J73" s="1">
        <v>0.13218749999999999</v>
      </c>
      <c r="K73" s="1">
        <v>0.13699074074074075</v>
      </c>
      <c r="L73" s="1">
        <v>0.13995370370370372</v>
      </c>
      <c r="M73" s="1">
        <v>0.14249999999999999</v>
      </c>
      <c r="N73" s="1"/>
    </row>
    <row r="74" spans="1:14" x14ac:dyDescent="0.25">
      <c r="A74" t="s">
        <v>46</v>
      </c>
      <c r="B74">
        <v>0</v>
      </c>
      <c r="D74" t="s">
        <v>47</v>
      </c>
      <c r="E74">
        <v>0.96599999999999997</v>
      </c>
      <c r="H74" t="s">
        <v>48</v>
      </c>
      <c r="J74" s="1">
        <v>36</v>
      </c>
      <c r="K74" s="1">
        <v>21</v>
      </c>
      <c r="L74" s="1">
        <v>29</v>
      </c>
      <c r="M74" s="1">
        <v>17</v>
      </c>
      <c r="N74" s="1"/>
    </row>
    <row r="75" spans="1:14" x14ac:dyDescent="0.25">
      <c r="A75" t="s">
        <v>49</v>
      </c>
      <c r="B75">
        <v>9.375</v>
      </c>
      <c r="C75" t="s">
        <v>50</v>
      </c>
      <c r="D75" t="s">
        <v>51</v>
      </c>
      <c r="H75" t="s">
        <v>68</v>
      </c>
      <c r="I75" t="s">
        <v>34</v>
      </c>
      <c r="J75">
        <v>176.13380000000001</v>
      </c>
      <c r="K75">
        <v>171.58680000000001</v>
      </c>
      <c r="L75">
        <v>169.10929999999999</v>
      </c>
      <c r="M75">
        <v>167.28129999999999</v>
      </c>
    </row>
    <row r="76" spans="1:14" x14ac:dyDescent="0.25">
      <c r="A76" t="s">
        <v>53</v>
      </c>
      <c r="B76">
        <v>18.75</v>
      </c>
      <c r="C76" t="s">
        <v>54</v>
      </c>
      <c r="D76" t="s">
        <v>55</v>
      </c>
      <c r="E76">
        <v>-2</v>
      </c>
      <c r="F76" t="s">
        <v>56</v>
      </c>
      <c r="G76" t="s">
        <v>57</v>
      </c>
      <c r="H76" t="s">
        <v>69</v>
      </c>
      <c r="I76" t="s">
        <v>56</v>
      </c>
      <c r="J76">
        <v>11.0274</v>
      </c>
      <c r="K76">
        <v>12.6372</v>
      </c>
      <c r="L76">
        <v>12.3957</v>
      </c>
      <c r="M76">
        <v>12.0738</v>
      </c>
    </row>
    <row r="77" spans="1:14" x14ac:dyDescent="0.25">
      <c r="A77" t="s">
        <v>59</v>
      </c>
      <c r="B77">
        <v>2</v>
      </c>
      <c r="C77" t="s">
        <v>60</v>
      </c>
      <c r="D77" t="s">
        <v>61</v>
      </c>
      <c r="E77">
        <v>2.5000000000000001E-2</v>
      </c>
    </row>
    <row r="78" spans="1:14" x14ac:dyDescent="0.25">
      <c r="A78" t="s">
        <v>77</v>
      </c>
    </row>
    <row r="79" spans="1:14" x14ac:dyDescent="0.25">
      <c r="A79" t="s">
        <v>74</v>
      </c>
      <c r="B79" t="s">
        <v>15</v>
      </c>
      <c r="C79" t="s">
        <v>16</v>
      </c>
      <c r="D79" t="s">
        <v>17</v>
      </c>
      <c r="E79" t="s">
        <v>18</v>
      </c>
      <c r="F79">
        <v>4469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</row>
    <row r="80" spans="1:14" x14ac:dyDescent="0.25">
      <c r="A80" t="s">
        <v>27</v>
      </c>
      <c r="D80" t="s">
        <v>28</v>
      </c>
      <c r="E80">
        <v>37</v>
      </c>
      <c r="F80" t="s">
        <v>29</v>
      </c>
      <c r="H80" t="s">
        <v>30</v>
      </c>
    </row>
    <row r="81" spans="1:14" x14ac:dyDescent="0.25">
      <c r="A81" t="s">
        <v>31</v>
      </c>
      <c r="B81" t="s">
        <v>78</v>
      </c>
      <c r="D81" t="s">
        <v>33</v>
      </c>
      <c r="E81">
        <v>169.08</v>
      </c>
      <c r="F81" t="s">
        <v>34</v>
      </c>
      <c r="H81" t="s">
        <v>35</v>
      </c>
      <c r="J81">
        <v>0</v>
      </c>
      <c r="K81">
        <v>0</v>
      </c>
      <c r="L81">
        <v>0</v>
      </c>
      <c r="M81">
        <v>0</v>
      </c>
    </row>
    <row r="82" spans="1:14" x14ac:dyDescent="0.25">
      <c r="A82" t="s">
        <v>9</v>
      </c>
      <c r="D82" t="s">
        <v>36</v>
      </c>
      <c r="E82">
        <v>1.7708999999999999</v>
      </c>
      <c r="F82" t="s">
        <v>37</v>
      </c>
      <c r="H82" t="s">
        <v>38</v>
      </c>
      <c r="J82">
        <v>0</v>
      </c>
      <c r="K82">
        <v>0</v>
      </c>
      <c r="L82">
        <v>0</v>
      </c>
      <c r="M82">
        <v>0</v>
      </c>
    </row>
    <row r="83" spans="1:14" x14ac:dyDescent="0.25">
      <c r="A83" t="s">
        <v>39</v>
      </c>
      <c r="D83" t="s">
        <v>40</v>
      </c>
      <c r="E83">
        <v>1.1900000000000001E-2</v>
      </c>
      <c r="F83" t="s">
        <v>37</v>
      </c>
      <c r="H83" t="s">
        <v>41</v>
      </c>
      <c r="J83" s="1">
        <v>1.5555555555555553E-2</v>
      </c>
      <c r="K83" s="1">
        <v>1.8159722222222219E-2</v>
      </c>
      <c r="L83" s="1">
        <v>2.0381944444444446E-2</v>
      </c>
      <c r="M83" s="1">
        <v>2.4710648148148148E-2</v>
      </c>
    </row>
    <row r="84" spans="1:14" x14ac:dyDescent="0.25">
      <c r="A84" t="s">
        <v>42</v>
      </c>
      <c r="B84">
        <v>0</v>
      </c>
      <c r="D84" t="s">
        <v>43</v>
      </c>
      <c r="E84">
        <v>85.4</v>
      </c>
      <c r="F84" t="s">
        <v>44</v>
      </c>
      <c r="H84" t="s">
        <v>45</v>
      </c>
      <c r="J84" s="1">
        <v>1.5972222222222224E-2</v>
      </c>
      <c r="K84" s="1">
        <v>1.8668981481481481E-2</v>
      </c>
      <c r="L84" s="1">
        <v>2.1064814814814814E-2</v>
      </c>
      <c r="M84" s="1">
        <v>2.5300925925925925E-2</v>
      </c>
      <c r="N84" s="1"/>
    </row>
    <row r="85" spans="1:14" x14ac:dyDescent="0.25">
      <c r="A85" t="s">
        <v>46</v>
      </c>
      <c r="B85">
        <v>0</v>
      </c>
      <c r="D85" t="s">
        <v>47</v>
      </c>
      <c r="E85">
        <v>0.96599999999999997</v>
      </c>
      <c r="H85" t="s">
        <v>48</v>
      </c>
      <c r="J85" s="1">
        <v>18</v>
      </c>
      <c r="K85" s="1">
        <v>22</v>
      </c>
      <c r="L85" s="1">
        <v>29</v>
      </c>
      <c r="M85" s="1">
        <v>26</v>
      </c>
      <c r="N85" s="1"/>
    </row>
    <row r="86" spans="1:14" x14ac:dyDescent="0.25">
      <c r="A86" t="s">
        <v>49</v>
      </c>
      <c r="B86">
        <v>9.375</v>
      </c>
      <c r="C86" t="s">
        <v>50</v>
      </c>
      <c r="D86" t="s">
        <v>51</v>
      </c>
      <c r="H86" t="s">
        <v>52</v>
      </c>
      <c r="I86" t="s">
        <v>34</v>
      </c>
      <c r="J86">
        <v>175.62469999999999</v>
      </c>
      <c r="K86">
        <v>175.05179999999999</v>
      </c>
      <c r="L86">
        <v>174.13140000000001</v>
      </c>
      <c r="M86">
        <v>172.5223</v>
      </c>
    </row>
    <row r="87" spans="1:14" x14ac:dyDescent="0.25">
      <c r="A87" t="s">
        <v>53</v>
      </c>
      <c r="B87">
        <v>18.75</v>
      </c>
      <c r="C87" t="s">
        <v>54</v>
      </c>
      <c r="D87" t="s">
        <v>55</v>
      </c>
      <c r="E87">
        <v>-2</v>
      </c>
      <c r="F87" t="s">
        <v>56</v>
      </c>
      <c r="G87" t="s">
        <v>57</v>
      </c>
      <c r="H87" t="s">
        <v>58</v>
      </c>
      <c r="I87" t="s">
        <v>56</v>
      </c>
      <c r="J87">
        <v>6.0556999999999999</v>
      </c>
      <c r="K87">
        <v>6.1519000000000004</v>
      </c>
      <c r="L87">
        <v>7.0170000000000003</v>
      </c>
      <c r="M87">
        <v>6.9207999999999998</v>
      </c>
    </row>
    <row r="88" spans="1:14" x14ac:dyDescent="0.25">
      <c r="A88" t="s">
        <v>59</v>
      </c>
      <c r="B88">
        <v>2</v>
      </c>
      <c r="C88" t="s">
        <v>60</v>
      </c>
      <c r="D88" t="s">
        <v>61</v>
      </c>
      <c r="E88">
        <v>2.5000000000000001E-2</v>
      </c>
    </row>
    <row r="89" spans="1:14" x14ac:dyDescent="0.25">
      <c r="A89" t="s">
        <v>77</v>
      </c>
    </row>
    <row r="90" spans="1:14" x14ac:dyDescent="0.25">
      <c r="A90" t="s">
        <v>74</v>
      </c>
      <c r="B90" t="s">
        <v>15</v>
      </c>
      <c r="C90" t="s">
        <v>65</v>
      </c>
      <c r="D90" t="s">
        <v>17</v>
      </c>
      <c r="E90" t="s">
        <v>18</v>
      </c>
      <c r="F90">
        <v>4470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</row>
    <row r="91" spans="1:14" x14ac:dyDescent="0.25">
      <c r="A91" t="s">
        <v>27</v>
      </c>
      <c r="D91" t="s">
        <v>28</v>
      </c>
      <c r="E91">
        <v>37</v>
      </c>
      <c r="F91" t="s">
        <v>29</v>
      </c>
      <c r="H91" t="s">
        <v>30</v>
      </c>
    </row>
    <row r="92" spans="1:14" x14ac:dyDescent="0.25">
      <c r="A92" t="s">
        <v>31</v>
      </c>
      <c r="B92" t="s">
        <v>79</v>
      </c>
      <c r="D92" t="s">
        <v>33</v>
      </c>
      <c r="E92">
        <v>168.86</v>
      </c>
      <c r="F92" t="s">
        <v>34</v>
      </c>
      <c r="H92" t="s">
        <v>35</v>
      </c>
      <c r="J92">
        <v>0</v>
      </c>
      <c r="K92">
        <v>0</v>
      </c>
      <c r="L92">
        <v>0</v>
      </c>
      <c r="M92">
        <v>0</v>
      </c>
    </row>
    <row r="93" spans="1:14" x14ac:dyDescent="0.25">
      <c r="A93" t="s">
        <v>9</v>
      </c>
      <c r="D93" t="s">
        <v>36</v>
      </c>
      <c r="E93">
        <v>1.9681999999999999</v>
      </c>
      <c r="F93" t="s">
        <v>37</v>
      </c>
      <c r="H93" t="s">
        <v>38</v>
      </c>
      <c r="J93">
        <v>0</v>
      </c>
      <c r="K93">
        <v>0</v>
      </c>
      <c r="L93">
        <v>0</v>
      </c>
      <c r="M93">
        <v>0</v>
      </c>
    </row>
    <row r="94" spans="1:14" x14ac:dyDescent="0.25">
      <c r="A94" t="s">
        <v>39</v>
      </c>
      <c r="D94" t="s">
        <v>40</v>
      </c>
      <c r="E94">
        <v>1.21E-2</v>
      </c>
      <c r="F94" t="s">
        <v>37</v>
      </c>
      <c r="H94" t="s">
        <v>41</v>
      </c>
      <c r="J94" s="1">
        <v>1.5231481481481483E-2</v>
      </c>
      <c r="K94" s="1">
        <v>1.7824074074074076E-2</v>
      </c>
      <c r="L94" s="1">
        <v>2.0694444444444446E-2</v>
      </c>
      <c r="M94" s="1">
        <v>2.4004629629629629E-2</v>
      </c>
    </row>
    <row r="95" spans="1:14" x14ac:dyDescent="0.25">
      <c r="A95" t="s">
        <v>42</v>
      </c>
      <c r="B95">
        <v>0</v>
      </c>
      <c r="D95" t="s">
        <v>43</v>
      </c>
      <c r="E95">
        <v>85.3</v>
      </c>
      <c r="F95" t="s">
        <v>44</v>
      </c>
      <c r="H95" t="s">
        <v>45</v>
      </c>
      <c r="J95" s="1">
        <v>1.5879629629629629E-2</v>
      </c>
      <c r="K95" s="1">
        <v>1.8472222222222223E-2</v>
      </c>
      <c r="L95" s="1">
        <v>2.1076388888888891E-2</v>
      </c>
      <c r="M95" s="1">
        <v>2.4606481481481479E-2</v>
      </c>
      <c r="N95" s="1"/>
    </row>
    <row r="96" spans="1:14" x14ac:dyDescent="0.25">
      <c r="A96" t="s">
        <v>46</v>
      </c>
      <c r="B96">
        <v>0</v>
      </c>
      <c r="D96" t="s">
        <v>47</v>
      </c>
      <c r="E96">
        <v>0.96599999999999997</v>
      </c>
      <c r="H96" t="s">
        <v>48</v>
      </c>
      <c r="J96" s="1">
        <v>29</v>
      </c>
      <c r="K96" s="1">
        <v>28</v>
      </c>
      <c r="L96" s="1">
        <v>17</v>
      </c>
      <c r="M96" s="1">
        <v>26</v>
      </c>
      <c r="N96" s="1"/>
    </row>
    <row r="97" spans="1:14" x14ac:dyDescent="0.25">
      <c r="A97" t="s">
        <v>49</v>
      </c>
      <c r="B97">
        <v>9.375</v>
      </c>
      <c r="C97" t="s">
        <v>50</v>
      </c>
      <c r="D97" t="s">
        <v>51</v>
      </c>
      <c r="H97" t="s">
        <v>68</v>
      </c>
      <c r="I97" t="s">
        <v>34</v>
      </c>
      <c r="J97">
        <v>185.7002</v>
      </c>
      <c r="K97">
        <v>184.4092</v>
      </c>
      <c r="L97">
        <v>182.13409999999999</v>
      </c>
      <c r="M97">
        <v>179.6765</v>
      </c>
    </row>
    <row r="98" spans="1:14" x14ac:dyDescent="0.25">
      <c r="A98" t="s">
        <v>53</v>
      </c>
      <c r="B98">
        <v>18.75</v>
      </c>
      <c r="C98" t="s">
        <v>54</v>
      </c>
      <c r="D98" t="s">
        <v>55</v>
      </c>
      <c r="E98">
        <v>-2</v>
      </c>
      <c r="F98" t="s">
        <v>56</v>
      </c>
      <c r="G98" t="s">
        <v>57</v>
      </c>
      <c r="H98" t="s">
        <v>69</v>
      </c>
      <c r="I98" t="s">
        <v>56</v>
      </c>
      <c r="J98">
        <v>12.776</v>
      </c>
      <c r="K98">
        <v>13.035</v>
      </c>
      <c r="L98">
        <v>13.898199999999999</v>
      </c>
      <c r="M98">
        <v>12.776</v>
      </c>
    </row>
    <row r="99" spans="1:14" x14ac:dyDescent="0.25">
      <c r="A99" t="s">
        <v>59</v>
      </c>
      <c r="B99">
        <v>2</v>
      </c>
      <c r="C99" t="s">
        <v>60</v>
      </c>
      <c r="D99" t="s">
        <v>61</v>
      </c>
      <c r="E99">
        <v>2.5000000000000001E-2</v>
      </c>
    </row>
    <row r="100" spans="1:14" x14ac:dyDescent="0.25">
      <c r="A100" t="s">
        <v>80</v>
      </c>
    </row>
    <row r="101" spans="1:14" x14ac:dyDescent="0.25">
      <c r="A101" t="s">
        <v>74</v>
      </c>
      <c r="B101" t="s">
        <v>63</v>
      </c>
      <c r="C101" t="s">
        <v>81</v>
      </c>
      <c r="D101" t="s">
        <v>17</v>
      </c>
      <c r="E101" t="s">
        <v>18</v>
      </c>
      <c r="F101">
        <v>4469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</row>
    <row r="102" spans="1:14" x14ac:dyDescent="0.25">
      <c r="A102" t="s">
        <v>27</v>
      </c>
      <c r="D102" t="s">
        <v>28</v>
      </c>
      <c r="E102">
        <v>37</v>
      </c>
      <c r="F102" t="s">
        <v>29</v>
      </c>
      <c r="H102" t="s">
        <v>30</v>
      </c>
    </row>
    <row r="103" spans="1:14" x14ac:dyDescent="0.25">
      <c r="A103" t="s">
        <v>31</v>
      </c>
      <c r="B103" t="s">
        <v>82</v>
      </c>
      <c r="D103" t="s">
        <v>33</v>
      </c>
      <c r="E103">
        <v>169.08</v>
      </c>
      <c r="F103" t="s">
        <v>34</v>
      </c>
      <c r="H103" t="s">
        <v>35</v>
      </c>
      <c r="J103">
        <v>0</v>
      </c>
      <c r="K103">
        <v>0</v>
      </c>
      <c r="L103">
        <v>0</v>
      </c>
      <c r="M103">
        <v>0</v>
      </c>
    </row>
    <row r="104" spans="1:14" x14ac:dyDescent="0.25">
      <c r="A104" t="s">
        <v>9</v>
      </c>
      <c r="D104" t="s">
        <v>36</v>
      </c>
      <c r="E104">
        <v>1.7708999999999999</v>
      </c>
      <c r="F104" t="s">
        <v>37</v>
      </c>
      <c r="H104" t="s">
        <v>38</v>
      </c>
      <c r="J104">
        <v>0</v>
      </c>
      <c r="K104">
        <v>0</v>
      </c>
      <c r="L104">
        <v>0</v>
      </c>
      <c r="M104">
        <v>0</v>
      </c>
    </row>
    <row r="105" spans="1:14" x14ac:dyDescent="0.25">
      <c r="A105" t="s">
        <v>39</v>
      </c>
      <c r="D105" t="s">
        <v>40</v>
      </c>
      <c r="E105">
        <v>1.1900000000000001E-2</v>
      </c>
      <c r="F105" t="s">
        <v>37</v>
      </c>
      <c r="H105" t="s">
        <v>41</v>
      </c>
      <c r="J105" s="1">
        <v>0.13184027777777776</v>
      </c>
      <c r="K105" s="1">
        <v>0.13518518518518519</v>
      </c>
      <c r="L105" s="1">
        <v>0.13805555555555557</v>
      </c>
      <c r="M105" s="1">
        <v>0.14107638888888888</v>
      </c>
    </row>
    <row r="106" spans="1:14" x14ac:dyDescent="0.25">
      <c r="A106" t="s">
        <v>42</v>
      </c>
      <c r="B106">
        <v>0</v>
      </c>
      <c r="D106" t="s">
        <v>43</v>
      </c>
      <c r="E106">
        <v>85.4</v>
      </c>
      <c r="F106" t="s">
        <v>44</v>
      </c>
      <c r="H106" t="s">
        <v>45</v>
      </c>
      <c r="J106" s="1">
        <v>0.13280092592592593</v>
      </c>
      <c r="K106" s="1">
        <v>0.13605324074074074</v>
      </c>
      <c r="L106" s="1">
        <v>0.13851851851851851</v>
      </c>
      <c r="M106" s="1">
        <v>0.14208333333333334</v>
      </c>
      <c r="N106" s="1"/>
    </row>
    <row r="107" spans="1:14" x14ac:dyDescent="0.25">
      <c r="A107" t="s">
        <v>46</v>
      </c>
      <c r="B107">
        <v>0</v>
      </c>
      <c r="D107" t="s">
        <v>47</v>
      </c>
      <c r="E107">
        <v>0.96599999999999997</v>
      </c>
      <c r="H107" t="s">
        <v>48</v>
      </c>
      <c r="J107" s="1">
        <v>42</v>
      </c>
      <c r="K107" s="1">
        <v>38</v>
      </c>
      <c r="L107" s="1">
        <v>20</v>
      </c>
      <c r="M107" s="1">
        <v>44</v>
      </c>
      <c r="N107" s="1"/>
    </row>
    <row r="108" spans="1:14" x14ac:dyDescent="0.25">
      <c r="A108" t="s">
        <v>49</v>
      </c>
      <c r="B108">
        <v>9.375</v>
      </c>
      <c r="C108" t="s">
        <v>50</v>
      </c>
      <c r="D108" t="s">
        <v>51</v>
      </c>
      <c r="H108" t="s">
        <v>83</v>
      </c>
      <c r="I108" t="s">
        <v>34</v>
      </c>
      <c r="J108">
        <v>170.274</v>
      </c>
      <c r="K108">
        <v>168.16650000000001</v>
      </c>
      <c r="L108">
        <v>165.57069999999999</v>
      </c>
      <c r="M108">
        <v>161.89250000000001</v>
      </c>
    </row>
    <row r="109" spans="1:14" x14ac:dyDescent="0.25">
      <c r="A109" t="s">
        <v>53</v>
      </c>
      <c r="B109">
        <v>18.75</v>
      </c>
      <c r="C109" t="s">
        <v>54</v>
      </c>
      <c r="D109" t="s">
        <v>55</v>
      </c>
      <c r="E109">
        <v>-2</v>
      </c>
      <c r="F109" t="s">
        <v>56</v>
      </c>
      <c r="G109" t="s">
        <v>57</v>
      </c>
      <c r="H109" t="s">
        <v>84</v>
      </c>
      <c r="I109" t="s">
        <v>56</v>
      </c>
      <c r="J109">
        <v>5.2868000000000004</v>
      </c>
      <c r="K109">
        <v>13.7456</v>
      </c>
      <c r="L109">
        <v>14.6107</v>
      </c>
      <c r="M109">
        <v>17.398199999999999</v>
      </c>
    </row>
    <row r="110" spans="1:14" x14ac:dyDescent="0.25">
      <c r="A110" t="s">
        <v>59</v>
      </c>
      <c r="B110">
        <v>2</v>
      </c>
      <c r="C110" t="s">
        <v>60</v>
      </c>
      <c r="D110" t="s">
        <v>61</v>
      </c>
      <c r="E110">
        <v>2.5000000000000001E-2</v>
      </c>
    </row>
    <row r="111" spans="1:14" x14ac:dyDescent="0.25">
      <c r="A111" t="s">
        <v>80</v>
      </c>
    </row>
    <row r="112" spans="1:14" x14ac:dyDescent="0.25">
      <c r="A112" t="s">
        <v>74</v>
      </c>
      <c r="B112" t="s">
        <v>63</v>
      </c>
      <c r="C112" t="s">
        <v>85</v>
      </c>
      <c r="D112" t="s">
        <v>17</v>
      </c>
      <c r="E112" t="s">
        <v>18</v>
      </c>
      <c r="F112">
        <v>4470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</row>
    <row r="113" spans="1:14" x14ac:dyDescent="0.25">
      <c r="A113" t="s">
        <v>27</v>
      </c>
      <c r="D113" t="s">
        <v>28</v>
      </c>
      <c r="E113">
        <v>37</v>
      </c>
      <c r="F113" t="s">
        <v>29</v>
      </c>
      <c r="H113" t="s">
        <v>30</v>
      </c>
    </row>
    <row r="114" spans="1:14" x14ac:dyDescent="0.25">
      <c r="A114" t="s">
        <v>31</v>
      </c>
      <c r="B114" t="s">
        <v>86</v>
      </c>
      <c r="D114" t="s">
        <v>33</v>
      </c>
      <c r="E114">
        <v>168.86</v>
      </c>
      <c r="F114" t="s">
        <v>34</v>
      </c>
      <c r="H114" t="s">
        <v>35</v>
      </c>
      <c r="J114">
        <v>0</v>
      </c>
      <c r="K114">
        <v>0</v>
      </c>
      <c r="L114">
        <v>0</v>
      </c>
      <c r="M114">
        <v>0</v>
      </c>
    </row>
    <row r="115" spans="1:14" x14ac:dyDescent="0.25">
      <c r="A115" t="s">
        <v>9</v>
      </c>
      <c r="D115" t="s">
        <v>36</v>
      </c>
      <c r="E115">
        <v>1.9681999999999999</v>
      </c>
      <c r="F115" t="s">
        <v>37</v>
      </c>
      <c r="H115" t="s">
        <v>38</v>
      </c>
      <c r="J115">
        <v>0</v>
      </c>
      <c r="K115">
        <v>0</v>
      </c>
      <c r="L115">
        <v>0</v>
      </c>
      <c r="M115">
        <v>0</v>
      </c>
    </row>
    <row r="116" spans="1:14" x14ac:dyDescent="0.25">
      <c r="A116" t="s">
        <v>39</v>
      </c>
      <c r="D116" t="s">
        <v>40</v>
      </c>
      <c r="E116">
        <v>1.21E-2</v>
      </c>
      <c r="F116" t="s">
        <v>37</v>
      </c>
      <c r="H116" t="s">
        <v>41</v>
      </c>
      <c r="J116" s="1">
        <v>0.13087962962962962</v>
      </c>
      <c r="K116" s="1">
        <v>0.13540509259259259</v>
      </c>
      <c r="L116" s="1">
        <v>0.13789351851851853</v>
      </c>
      <c r="M116" s="1">
        <v>0.14115740740740743</v>
      </c>
    </row>
    <row r="117" spans="1:14" x14ac:dyDescent="0.25">
      <c r="A117" t="s">
        <v>42</v>
      </c>
      <c r="B117">
        <v>0</v>
      </c>
      <c r="D117" t="s">
        <v>43</v>
      </c>
      <c r="E117">
        <v>85.3</v>
      </c>
      <c r="F117" t="s">
        <v>44</v>
      </c>
      <c r="H117" t="s">
        <v>45</v>
      </c>
      <c r="J117" s="1">
        <v>0.13202546296296297</v>
      </c>
      <c r="K117" s="1">
        <v>0.13613425925925926</v>
      </c>
      <c r="L117" s="1">
        <v>0.13849537037037038</v>
      </c>
      <c r="M117" s="1">
        <v>0.14173611111111112</v>
      </c>
      <c r="N117" s="1"/>
    </row>
    <row r="118" spans="1:14" x14ac:dyDescent="0.25">
      <c r="A118" t="s">
        <v>46</v>
      </c>
      <c r="B118">
        <v>0</v>
      </c>
      <c r="D118" t="s">
        <v>47</v>
      </c>
      <c r="E118">
        <v>0.96599999999999997</v>
      </c>
      <c r="H118" t="s">
        <v>48</v>
      </c>
      <c r="J118" s="1">
        <v>50</v>
      </c>
      <c r="K118" s="1">
        <v>32</v>
      </c>
      <c r="L118" s="1">
        <v>26</v>
      </c>
      <c r="M118" s="1">
        <v>24</v>
      </c>
      <c r="N118" s="1"/>
    </row>
    <row r="119" spans="1:14" x14ac:dyDescent="0.25">
      <c r="A119" t="s">
        <v>49</v>
      </c>
      <c r="B119">
        <v>9.375</v>
      </c>
      <c r="C119" t="s">
        <v>50</v>
      </c>
      <c r="D119" t="s">
        <v>51</v>
      </c>
      <c r="H119" t="s">
        <v>87</v>
      </c>
      <c r="I119" t="s">
        <v>34</v>
      </c>
      <c r="J119">
        <v>168.4349</v>
      </c>
      <c r="K119">
        <v>166.64279999999999</v>
      </c>
      <c r="L119">
        <v>165.6876</v>
      </c>
      <c r="M119">
        <v>164.3733</v>
      </c>
    </row>
    <row r="120" spans="1:14" x14ac:dyDescent="0.25">
      <c r="A120" t="s">
        <v>53</v>
      </c>
      <c r="B120">
        <v>18.75</v>
      </c>
      <c r="C120" t="s">
        <v>54</v>
      </c>
      <c r="D120" t="s">
        <v>55</v>
      </c>
      <c r="E120">
        <v>-2</v>
      </c>
      <c r="F120" t="s">
        <v>56</v>
      </c>
      <c r="G120" t="s">
        <v>57</v>
      </c>
      <c r="H120" t="s">
        <v>88</v>
      </c>
      <c r="I120" t="s">
        <v>56</v>
      </c>
      <c r="J120">
        <v>6.3017000000000003</v>
      </c>
      <c r="K120">
        <v>7.7691999999999997</v>
      </c>
      <c r="L120">
        <v>7.4238999999999997</v>
      </c>
      <c r="M120">
        <v>8.2871000000000006</v>
      </c>
    </row>
    <row r="121" spans="1:14" x14ac:dyDescent="0.25">
      <c r="A121" t="s">
        <v>59</v>
      </c>
      <c r="B121">
        <v>2</v>
      </c>
      <c r="C121" t="s">
        <v>60</v>
      </c>
      <c r="D121" t="s">
        <v>61</v>
      </c>
      <c r="E121">
        <v>2.5000000000000001E-2</v>
      </c>
    </row>
    <row r="122" spans="1:14" x14ac:dyDescent="0.25">
      <c r="A122" t="s">
        <v>94</v>
      </c>
    </row>
    <row r="123" spans="1:14" x14ac:dyDescent="0.25">
      <c r="A123" t="s">
        <v>74</v>
      </c>
      <c r="B123" t="s">
        <v>63</v>
      </c>
      <c r="C123" t="s">
        <v>81</v>
      </c>
      <c r="D123" t="s">
        <v>17</v>
      </c>
      <c r="E123" t="s">
        <v>18</v>
      </c>
      <c r="F123">
        <v>4469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</row>
    <row r="124" spans="1:14" x14ac:dyDescent="0.25">
      <c r="A124" t="s">
        <v>27</v>
      </c>
      <c r="D124" t="s">
        <v>28</v>
      </c>
      <c r="E124">
        <v>37</v>
      </c>
      <c r="F124" t="s">
        <v>29</v>
      </c>
      <c r="H124" t="s">
        <v>30</v>
      </c>
    </row>
    <row r="125" spans="1:14" x14ac:dyDescent="0.25">
      <c r="A125" t="s">
        <v>31</v>
      </c>
      <c r="B125" t="s">
        <v>95</v>
      </c>
      <c r="D125" t="s">
        <v>33</v>
      </c>
      <c r="E125">
        <v>169.08</v>
      </c>
      <c r="F125" t="s">
        <v>34</v>
      </c>
      <c r="H125" t="s">
        <v>35</v>
      </c>
      <c r="J125">
        <v>0</v>
      </c>
      <c r="K125">
        <v>0</v>
      </c>
      <c r="L125">
        <v>0</v>
      </c>
      <c r="M125">
        <v>0</v>
      </c>
    </row>
    <row r="126" spans="1:14" x14ac:dyDescent="0.25">
      <c r="A126" t="s">
        <v>9</v>
      </c>
      <c r="D126" t="s">
        <v>36</v>
      </c>
      <c r="E126">
        <v>1.7708999999999999</v>
      </c>
      <c r="F126" t="s">
        <v>37</v>
      </c>
      <c r="H126" t="s">
        <v>38</v>
      </c>
      <c r="J126">
        <v>0</v>
      </c>
      <c r="K126">
        <v>0</v>
      </c>
      <c r="L126">
        <v>0</v>
      </c>
      <c r="M126">
        <v>0</v>
      </c>
    </row>
    <row r="127" spans="1:14" x14ac:dyDescent="0.25">
      <c r="A127" t="s">
        <v>39</v>
      </c>
      <c r="D127" t="s">
        <v>40</v>
      </c>
      <c r="E127">
        <v>1.1900000000000001E-2</v>
      </c>
      <c r="F127" t="s">
        <v>37</v>
      </c>
      <c r="H127" t="s">
        <v>41</v>
      </c>
      <c r="J127" s="1">
        <v>1.4814814814814814E-2</v>
      </c>
      <c r="K127" s="1">
        <v>1.7280092592592593E-2</v>
      </c>
      <c r="L127" s="1">
        <v>2.0023148148148148E-2</v>
      </c>
      <c r="M127" s="1">
        <v>2.3206018518518515E-2</v>
      </c>
    </row>
    <row r="128" spans="1:14" x14ac:dyDescent="0.25">
      <c r="A128" t="s">
        <v>42</v>
      </c>
      <c r="B128">
        <v>0</v>
      </c>
      <c r="D128" t="s">
        <v>43</v>
      </c>
      <c r="E128">
        <v>85.4</v>
      </c>
      <c r="F128" t="s">
        <v>44</v>
      </c>
      <c r="H128" t="s">
        <v>45</v>
      </c>
      <c r="J128" s="1">
        <v>1.5208333333333332E-2</v>
      </c>
      <c r="K128" s="1">
        <v>1.7881944444444443E-2</v>
      </c>
      <c r="L128" s="1">
        <v>2.0601851851851854E-2</v>
      </c>
      <c r="M128" s="1">
        <v>2.3831018518518519E-2</v>
      </c>
      <c r="N128" s="1"/>
    </row>
    <row r="129" spans="1:14" x14ac:dyDescent="0.25">
      <c r="A129" t="s">
        <v>46</v>
      </c>
      <c r="B129">
        <v>0</v>
      </c>
      <c r="D129" t="s">
        <v>47</v>
      </c>
      <c r="E129">
        <v>0.96599999999999997</v>
      </c>
      <c r="H129" t="s">
        <v>48</v>
      </c>
      <c r="J129" s="1">
        <v>17</v>
      </c>
      <c r="K129" s="1">
        <v>26</v>
      </c>
      <c r="L129" s="1">
        <v>24</v>
      </c>
      <c r="M129" s="1">
        <v>27</v>
      </c>
      <c r="N129" s="1"/>
    </row>
    <row r="130" spans="1:14" x14ac:dyDescent="0.25">
      <c r="A130" t="s">
        <v>49</v>
      </c>
      <c r="B130">
        <v>9.375</v>
      </c>
      <c r="C130" t="s">
        <v>50</v>
      </c>
      <c r="D130" t="s">
        <v>51</v>
      </c>
      <c r="H130" t="s">
        <v>83</v>
      </c>
      <c r="I130" t="s">
        <v>34</v>
      </c>
      <c r="J130">
        <v>181.3665</v>
      </c>
      <c r="K130">
        <v>180.39619999999999</v>
      </c>
      <c r="L130">
        <v>178.10749999999999</v>
      </c>
      <c r="M130">
        <v>175.24449999999999</v>
      </c>
    </row>
    <row r="131" spans="1:14" x14ac:dyDescent="0.25">
      <c r="A131" t="s">
        <v>53</v>
      </c>
      <c r="B131">
        <v>18.75</v>
      </c>
      <c r="C131" t="s">
        <v>54</v>
      </c>
      <c r="D131" t="s">
        <v>55</v>
      </c>
      <c r="E131">
        <v>-2</v>
      </c>
      <c r="F131" t="s">
        <v>56</v>
      </c>
      <c r="G131" t="s">
        <v>57</v>
      </c>
      <c r="H131" t="s">
        <v>84</v>
      </c>
      <c r="I131" t="s">
        <v>56</v>
      </c>
      <c r="J131">
        <v>5.0945</v>
      </c>
      <c r="K131">
        <v>11.1503</v>
      </c>
      <c r="L131">
        <v>13.841699999999999</v>
      </c>
      <c r="M131">
        <v>16.340900000000001</v>
      </c>
    </row>
    <row r="132" spans="1:14" x14ac:dyDescent="0.25">
      <c r="A132" t="s">
        <v>59</v>
      </c>
      <c r="B132">
        <v>2</v>
      </c>
      <c r="C132" t="s">
        <v>60</v>
      </c>
      <c r="D132" t="s">
        <v>61</v>
      </c>
      <c r="E132">
        <v>2.5000000000000001E-2</v>
      </c>
    </row>
    <row r="133" spans="1:14" x14ac:dyDescent="0.25">
      <c r="A133" t="s">
        <v>97</v>
      </c>
    </row>
    <row r="134" spans="1:14" x14ac:dyDescent="0.25">
      <c r="A134" t="s">
        <v>74</v>
      </c>
      <c r="B134" t="s">
        <v>15</v>
      </c>
      <c r="C134" t="s">
        <v>16</v>
      </c>
      <c r="D134" t="s">
        <v>17</v>
      </c>
      <c r="E134" t="s">
        <v>18</v>
      </c>
      <c r="F134">
        <v>4467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</row>
    <row r="135" spans="1:14" x14ac:dyDescent="0.25">
      <c r="A135" t="s">
        <v>27</v>
      </c>
      <c r="D135" t="s">
        <v>28</v>
      </c>
      <c r="E135">
        <v>37</v>
      </c>
      <c r="F135" t="s">
        <v>29</v>
      </c>
      <c r="H135" t="s">
        <v>30</v>
      </c>
    </row>
    <row r="136" spans="1:14" x14ac:dyDescent="0.25">
      <c r="A136" t="s">
        <v>31</v>
      </c>
      <c r="B136" t="s">
        <v>98</v>
      </c>
      <c r="D136" t="s">
        <v>33</v>
      </c>
      <c r="E136">
        <v>168.86</v>
      </c>
      <c r="F136" t="s">
        <v>34</v>
      </c>
      <c r="H136" t="s">
        <v>35</v>
      </c>
      <c r="J136">
        <v>0</v>
      </c>
      <c r="K136">
        <v>0</v>
      </c>
      <c r="L136">
        <v>0</v>
      </c>
      <c r="M136">
        <v>0</v>
      </c>
    </row>
    <row r="137" spans="1:14" x14ac:dyDescent="0.25">
      <c r="A137" t="s">
        <v>9</v>
      </c>
      <c r="D137" t="s">
        <v>36</v>
      </c>
      <c r="E137">
        <v>1.724</v>
      </c>
      <c r="F137" t="s">
        <v>37</v>
      </c>
      <c r="H137" t="s">
        <v>38</v>
      </c>
      <c r="J137">
        <v>0</v>
      </c>
      <c r="K137">
        <v>0</v>
      </c>
      <c r="L137">
        <v>0</v>
      </c>
      <c r="M137">
        <v>0</v>
      </c>
    </row>
    <row r="138" spans="1:14" x14ac:dyDescent="0.25">
      <c r="A138" t="s">
        <v>39</v>
      </c>
      <c r="D138" t="s">
        <v>40</v>
      </c>
      <c r="E138">
        <v>1.1900000000000001E-2</v>
      </c>
      <c r="F138" t="s">
        <v>37</v>
      </c>
      <c r="H138" t="s">
        <v>41</v>
      </c>
      <c r="J138" s="1">
        <v>7.1851851851851847E-2</v>
      </c>
      <c r="K138" s="1">
        <v>7.5914351851851858E-2</v>
      </c>
      <c r="L138" s="1">
        <v>8.5520833333333338E-2</v>
      </c>
      <c r="M138" s="1">
        <v>9.1192129629629637E-2</v>
      </c>
    </row>
    <row r="139" spans="1:14" x14ac:dyDescent="0.25">
      <c r="A139" t="s">
        <v>42</v>
      </c>
      <c r="B139">
        <v>0</v>
      </c>
      <c r="D139" t="s">
        <v>43</v>
      </c>
      <c r="E139">
        <v>85.3</v>
      </c>
      <c r="F139" t="s">
        <v>44</v>
      </c>
      <c r="H139" t="s">
        <v>45</v>
      </c>
      <c r="J139" s="1">
        <v>7.256944444444445E-2</v>
      </c>
      <c r="K139" s="1">
        <v>7.6296296296296293E-2</v>
      </c>
      <c r="L139" s="1">
        <v>8.5740740740740742E-2</v>
      </c>
      <c r="M139" s="1">
        <v>9.1574074074074072E-2</v>
      </c>
      <c r="N139" s="1"/>
    </row>
    <row r="140" spans="1:14" x14ac:dyDescent="0.25">
      <c r="A140" t="s">
        <v>46</v>
      </c>
      <c r="B140">
        <v>0</v>
      </c>
      <c r="D140" t="s">
        <v>47</v>
      </c>
      <c r="E140">
        <v>0.96599999999999997</v>
      </c>
      <c r="H140" t="s">
        <v>48</v>
      </c>
      <c r="J140" s="1">
        <v>31</v>
      </c>
      <c r="K140" s="1">
        <v>17</v>
      </c>
      <c r="L140" s="1">
        <v>10</v>
      </c>
      <c r="M140" s="1">
        <v>17</v>
      </c>
      <c r="N140" s="1"/>
    </row>
    <row r="141" spans="1:14" x14ac:dyDescent="0.25">
      <c r="A141" t="s">
        <v>49</v>
      </c>
      <c r="B141">
        <v>9.375</v>
      </c>
      <c r="C141" t="s">
        <v>50</v>
      </c>
      <c r="D141" t="s">
        <v>51</v>
      </c>
      <c r="H141" t="s">
        <v>52</v>
      </c>
      <c r="I141" t="s">
        <v>34</v>
      </c>
      <c r="J141">
        <v>165.81059999999999</v>
      </c>
      <c r="K141">
        <v>145.5377</v>
      </c>
      <c r="L141">
        <v>136.3022</v>
      </c>
      <c r="M141">
        <v>59.7042</v>
      </c>
    </row>
    <row r="142" spans="1:14" x14ac:dyDescent="0.25">
      <c r="A142" t="s">
        <v>53</v>
      </c>
      <c r="B142">
        <v>18.75</v>
      </c>
      <c r="C142" t="s">
        <v>54</v>
      </c>
      <c r="D142" t="s">
        <v>55</v>
      </c>
      <c r="E142">
        <v>-2</v>
      </c>
      <c r="F142" t="s">
        <v>56</v>
      </c>
      <c r="G142" t="s">
        <v>57</v>
      </c>
      <c r="H142" t="s">
        <v>58</v>
      </c>
      <c r="I142" t="s">
        <v>56</v>
      </c>
      <c r="J142">
        <v>14.202400000000001</v>
      </c>
      <c r="K142">
        <v>86.496300000000005</v>
      </c>
      <c r="L142">
        <v>188.42779999999999</v>
      </c>
      <c r="M142">
        <v>334.44580000000002</v>
      </c>
    </row>
    <row r="143" spans="1:14" x14ac:dyDescent="0.25">
      <c r="A143" t="s">
        <v>59</v>
      </c>
      <c r="B143">
        <v>2</v>
      </c>
      <c r="C143" t="s">
        <v>60</v>
      </c>
      <c r="D143" t="s">
        <v>61</v>
      </c>
      <c r="E143">
        <v>2.5000000000000001E-2</v>
      </c>
    </row>
    <row r="144" spans="1:14" x14ac:dyDescent="0.25">
      <c r="A144" t="s">
        <v>97</v>
      </c>
    </row>
    <row r="145" spans="1:15" x14ac:dyDescent="0.25">
      <c r="A145" t="s">
        <v>74</v>
      </c>
      <c r="B145" t="s">
        <v>15</v>
      </c>
      <c r="C145" t="s">
        <v>65</v>
      </c>
      <c r="D145" t="s">
        <v>17</v>
      </c>
      <c r="E145" t="s">
        <v>18</v>
      </c>
      <c r="F145">
        <v>4468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</row>
    <row r="146" spans="1:15" x14ac:dyDescent="0.25">
      <c r="A146" t="s">
        <v>27</v>
      </c>
      <c r="D146" t="s">
        <v>28</v>
      </c>
      <c r="E146">
        <v>37</v>
      </c>
      <c r="F146" t="s">
        <v>29</v>
      </c>
      <c r="H146" t="s">
        <v>30</v>
      </c>
    </row>
    <row r="147" spans="1:15" x14ac:dyDescent="0.25">
      <c r="A147" t="s">
        <v>31</v>
      </c>
      <c r="B147" t="s">
        <v>99</v>
      </c>
      <c r="D147" t="s">
        <v>33</v>
      </c>
      <c r="E147">
        <v>168.86</v>
      </c>
      <c r="F147" t="s">
        <v>34</v>
      </c>
      <c r="H147" t="s">
        <v>35</v>
      </c>
      <c r="J147">
        <v>0</v>
      </c>
      <c r="K147">
        <v>0</v>
      </c>
      <c r="L147">
        <v>0</v>
      </c>
      <c r="M147">
        <v>0</v>
      </c>
    </row>
    <row r="148" spans="1:15" x14ac:dyDescent="0.25">
      <c r="A148" t="s">
        <v>9</v>
      </c>
      <c r="D148" t="s">
        <v>36</v>
      </c>
      <c r="E148">
        <v>2.1248</v>
      </c>
      <c r="F148" t="s">
        <v>37</v>
      </c>
      <c r="H148" t="s">
        <v>38</v>
      </c>
      <c r="J148">
        <v>0</v>
      </c>
      <c r="K148">
        <v>0</v>
      </c>
      <c r="L148">
        <v>0</v>
      </c>
      <c r="M148">
        <v>0</v>
      </c>
    </row>
    <row r="149" spans="1:15" x14ac:dyDescent="0.25">
      <c r="A149" t="s">
        <v>39</v>
      </c>
      <c r="D149" t="s">
        <v>40</v>
      </c>
      <c r="E149">
        <v>1.21E-2</v>
      </c>
      <c r="F149" t="s">
        <v>37</v>
      </c>
      <c r="H149" t="s">
        <v>41</v>
      </c>
      <c r="J149" s="1">
        <v>7.2210648148148149E-2</v>
      </c>
      <c r="K149" s="1">
        <v>7.4791666666666659E-2</v>
      </c>
      <c r="L149" s="1">
        <v>8.144675925925926E-2</v>
      </c>
      <c r="M149" s="1">
        <v>8.5613425925925926E-2</v>
      </c>
    </row>
    <row r="150" spans="1:15" x14ac:dyDescent="0.25">
      <c r="A150" t="s">
        <v>42</v>
      </c>
      <c r="B150">
        <v>0</v>
      </c>
      <c r="D150" t="s">
        <v>43</v>
      </c>
      <c r="E150">
        <v>85.3</v>
      </c>
      <c r="F150" t="s">
        <v>44</v>
      </c>
      <c r="H150" t="s">
        <v>45</v>
      </c>
      <c r="J150" s="1">
        <v>7.2685185185185186E-2</v>
      </c>
      <c r="K150" s="1">
        <v>7.5231481481481483E-2</v>
      </c>
      <c r="L150" s="1">
        <v>8.2037037037037033E-2</v>
      </c>
      <c r="M150" s="1">
        <v>8.5949074074074081E-2</v>
      </c>
      <c r="N150" s="1"/>
      <c r="O150" s="1"/>
    </row>
    <row r="151" spans="1:15" x14ac:dyDescent="0.25">
      <c r="A151" t="s">
        <v>46</v>
      </c>
      <c r="B151">
        <v>0</v>
      </c>
      <c r="D151" t="s">
        <v>47</v>
      </c>
      <c r="E151">
        <v>0.96599999999999997</v>
      </c>
      <c r="H151" t="s">
        <v>48</v>
      </c>
      <c r="J151" s="1">
        <v>21</v>
      </c>
      <c r="K151" s="1">
        <v>19</v>
      </c>
      <c r="L151" s="1">
        <v>26</v>
      </c>
      <c r="M151" s="1">
        <v>15</v>
      </c>
      <c r="N151" s="1"/>
      <c r="O151" s="1"/>
    </row>
    <row r="152" spans="1:15" x14ac:dyDescent="0.25">
      <c r="A152" t="s">
        <v>49</v>
      </c>
      <c r="B152">
        <v>9.375</v>
      </c>
      <c r="C152" t="s">
        <v>50</v>
      </c>
      <c r="D152" t="s">
        <v>51</v>
      </c>
      <c r="H152" t="s">
        <v>68</v>
      </c>
      <c r="I152" t="s">
        <v>34</v>
      </c>
      <c r="J152">
        <v>165.821</v>
      </c>
      <c r="K152">
        <v>163.69820000000001</v>
      </c>
      <c r="L152">
        <v>163.57550000000001</v>
      </c>
      <c r="M152">
        <v>160.05670000000001</v>
      </c>
    </row>
    <row r="153" spans="1:15" x14ac:dyDescent="0.25">
      <c r="A153" t="s">
        <v>53</v>
      </c>
      <c r="B153">
        <v>18.75</v>
      </c>
      <c r="C153" t="s">
        <v>54</v>
      </c>
      <c r="D153" t="s">
        <v>55</v>
      </c>
      <c r="E153">
        <v>-2</v>
      </c>
      <c r="F153" t="s">
        <v>56</v>
      </c>
      <c r="G153" t="s">
        <v>57</v>
      </c>
      <c r="H153" t="s">
        <v>69</v>
      </c>
      <c r="I153" t="s">
        <v>56</v>
      </c>
      <c r="J153">
        <v>8.0724999999999998</v>
      </c>
      <c r="K153">
        <v>17.5837</v>
      </c>
      <c r="L153">
        <v>27.4146</v>
      </c>
      <c r="M153">
        <v>46.277200000000001</v>
      </c>
    </row>
    <row r="154" spans="1:15" x14ac:dyDescent="0.25">
      <c r="A154" t="s">
        <v>59</v>
      </c>
      <c r="B154">
        <v>2</v>
      </c>
      <c r="C154" t="s">
        <v>60</v>
      </c>
      <c r="D154" t="s">
        <v>61</v>
      </c>
      <c r="E154">
        <v>2.5000000000000001E-2</v>
      </c>
    </row>
    <row r="155" spans="1:15" x14ac:dyDescent="0.25">
      <c r="A155" t="s">
        <v>100</v>
      </c>
    </row>
    <row r="156" spans="1:15" x14ac:dyDescent="0.25">
      <c r="A156" t="s">
        <v>74</v>
      </c>
      <c r="B156" t="s">
        <v>15</v>
      </c>
      <c r="C156" t="s">
        <v>16</v>
      </c>
      <c r="D156" t="s">
        <v>17</v>
      </c>
      <c r="E156" t="s">
        <v>18</v>
      </c>
      <c r="F156">
        <v>4469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</row>
    <row r="157" spans="1:15" x14ac:dyDescent="0.25">
      <c r="A157" t="s">
        <v>27</v>
      </c>
      <c r="D157" t="s">
        <v>28</v>
      </c>
      <c r="E157">
        <v>37</v>
      </c>
      <c r="F157" t="s">
        <v>29</v>
      </c>
      <c r="H157" t="s">
        <v>30</v>
      </c>
    </row>
    <row r="158" spans="1:15" x14ac:dyDescent="0.25">
      <c r="A158" t="s">
        <v>31</v>
      </c>
      <c r="B158" t="s">
        <v>101</v>
      </c>
      <c r="D158" t="s">
        <v>33</v>
      </c>
      <c r="E158">
        <v>169.08</v>
      </c>
      <c r="F158" t="s">
        <v>34</v>
      </c>
      <c r="H158" t="s">
        <v>35</v>
      </c>
      <c r="J158">
        <v>0</v>
      </c>
      <c r="K158">
        <v>0</v>
      </c>
      <c r="L158">
        <v>0</v>
      </c>
      <c r="M158">
        <v>0</v>
      </c>
    </row>
    <row r="159" spans="1:15" x14ac:dyDescent="0.25">
      <c r="A159" t="s">
        <v>9</v>
      </c>
      <c r="D159" t="s">
        <v>36</v>
      </c>
      <c r="E159">
        <v>1.7718</v>
      </c>
      <c r="F159" t="s">
        <v>37</v>
      </c>
      <c r="H159" t="s">
        <v>38</v>
      </c>
      <c r="J159">
        <v>0</v>
      </c>
      <c r="K159">
        <v>0</v>
      </c>
      <c r="L159">
        <v>0</v>
      </c>
      <c r="M159">
        <v>0</v>
      </c>
    </row>
    <row r="160" spans="1:15" x14ac:dyDescent="0.25">
      <c r="A160" t="s">
        <v>39</v>
      </c>
      <c r="D160" t="s">
        <v>40</v>
      </c>
      <c r="E160">
        <v>1.1900000000000001E-2</v>
      </c>
      <c r="F160" t="s">
        <v>37</v>
      </c>
      <c r="H160" t="s">
        <v>41</v>
      </c>
      <c r="J160" s="1">
        <v>9.3518518518518525E-3</v>
      </c>
      <c r="K160" s="1">
        <v>1.2141203703703704E-2</v>
      </c>
      <c r="L160" s="1">
        <v>1.4490740740740742E-2</v>
      </c>
      <c r="M160" s="1">
        <v>1.7962962962962962E-2</v>
      </c>
    </row>
    <row r="161" spans="1:14" x14ac:dyDescent="0.25">
      <c r="A161" t="s">
        <v>42</v>
      </c>
      <c r="B161">
        <v>0</v>
      </c>
      <c r="D161" t="s">
        <v>43</v>
      </c>
      <c r="E161">
        <v>85.4</v>
      </c>
      <c r="F161" t="s">
        <v>44</v>
      </c>
      <c r="H161" t="s">
        <v>45</v>
      </c>
      <c r="J161" s="1">
        <v>9.9537037037037042E-3</v>
      </c>
      <c r="K161" s="1">
        <v>1.2546296296296297E-2</v>
      </c>
      <c r="L161" s="1">
        <v>1.5069444444444443E-2</v>
      </c>
      <c r="M161" s="1">
        <v>1.923611111111111E-2</v>
      </c>
      <c r="N161" s="1"/>
    </row>
    <row r="162" spans="1:14" x14ac:dyDescent="0.25">
      <c r="A162" t="s">
        <v>46</v>
      </c>
      <c r="B162">
        <v>0</v>
      </c>
      <c r="D162" t="s">
        <v>47</v>
      </c>
      <c r="E162">
        <v>0.96599999999999997</v>
      </c>
      <c r="H162" t="s">
        <v>48</v>
      </c>
      <c r="J162" s="1">
        <v>27</v>
      </c>
      <c r="K162" s="1">
        <v>18</v>
      </c>
      <c r="L162" s="1">
        <v>25</v>
      </c>
      <c r="M162" s="1">
        <v>56</v>
      </c>
      <c r="N162" s="1"/>
    </row>
    <row r="163" spans="1:14" x14ac:dyDescent="0.25">
      <c r="A163" t="s">
        <v>49</v>
      </c>
      <c r="B163">
        <v>9.375</v>
      </c>
      <c r="C163" t="s">
        <v>50</v>
      </c>
      <c r="D163" t="s">
        <v>51</v>
      </c>
      <c r="H163" t="s">
        <v>52</v>
      </c>
      <c r="I163" t="s">
        <v>34</v>
      </c>
      <c r="J163">
        <v>187.08279999999999</v>
      </c>
      <c r="K163">
        <v>181.0658</v>
      </c>
      <c r="L163">
        <v>174.2955</v>
      </c>
      <c r="M163">
        <v>160.1174</v>
      </c>
    </row>
    <row r="164" spans="1:14" x14ac:dyDescent="0.25">
      <c r="A164" t="s">
        <v>53</v>
      </c>
      <c r="B164">
        <v>18.75</v>
      </c>
      <c r="C164" t="s">
        <v>54</v>
      </c>
      <c r="D164" t="s">
        <v>55</v>
      </c>
      <c r="E164">
        <v>-2</v>
      </c>
      <c r="F164" t="s">
        <v>56</v>
      </c>
      <c r="G164" t="s">
        <v>57</v>
      </c>
      <c r="H164" t="s">
        <v>58</v>
      </c>
      <c r="I164" t="s">
        <v>56</v>
      </c>
      <c r="J164">
        <v>17.965699999999998</v>
      </c>
      <c r="K164">
        <v>35.547199999999997</v>
      </c>
      <c r="L164">
        <v>33.433599999999998</v>
      </c>
      <c r="M164">
        <v>56.106900000000003</v>
      </c>
    </row>
    <row r="165" spans="1:14" x14ac:dyDescent="0.25">
      <c r="A165" t="s">
        <v>59</v>
      </c>
      <c r="B165">
        <v>2</v>
      </c>
      <c r="C165" t="s">
        <v>60</v>
      </c>
      <c r="D165" t="s">
        <v>61</v>
      </c>
      <c r="E165">
        <v>2.5000000000000001E-2</v>
      </c>
    </row>
    <row r="166" spans="1:14" x14ac:dyDescent="0.25">
      <c r="A166" t="s">
        <v>100</v>
      </c>
    </row>
    <row r="167" spans="1:14" x14ac:dyDescent="0.25">
      <c r="A167" t="s">
        <v>74</v>
      </c>
      <c r="B167" t="s">
        <v>15</v>
      </c>
      <c r="C167" t="s">
        <v>65</v>
      </c>
      <c r="D167" t="s">
        <v>17</v>
      </c>
      <c r="E167" t="s">
        <v>18</v>
      </c>
      <c r="F167">
        <v>4470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</row>
    <row r="168" spans="1:14" x14ac:dyDescent="0.25">
      <c r="A168" t="s">
        <v>27</v>
      </c>
      <c r="D168" t="s">
        <v>28</v>
      </c>
      <c r="E168">
        <v>37</v>
      </c>
      <c r="F168" t="s">
        <v>29</v>
      </c>
      <c r="H168" t="s">
        <v>30</v>
      </c>
    </row>
    <row r="169" spans="1:14" x14ac:dyDescent="0.25">
      <c r="A169" t="s">
        <v>31</v>
      </c>
      <c r="B169" t="s">
        <v>102</v>
      </c>
      <c r="D169" t="s">
        <v>33</v>
      </c>
      <c r="E169">
        <v>169.08</v>
      </c>
      <c r="F169" t="s">
        <v>34</v>
      </c>
      <c r="H169" t="s">
        <v>35</v>
      </c>
      <c r="J169">
        <v>0</v>
      </c>
      <c r="K169">
        <v>0</v>
      </c>
      <c r="L169">
        <v>0</v>
      </c>
      <c r="M169">
        <v>0</v>
      </c>
    </row>
    <row r="170" spans="1:14" x14ac:dyDescent="0.25">
      <c r="A170" t="s">
        <v>9</v>
      </c>
      <c r="D170" t="s">
        <v>36</v>
      </c>
      <c r="E170">
        <v>1.9732000000000001</v>
      </c>
      <c r="F170" t="s">
        <v>37</v>
      </c>
      <c r="H170" t="s">
        <v>38</v>
      </c>
      <c r="J170">
        <v>0</v>
      </c>
      <c r="K170">
        <v>0</v>
      </c>
      <c r="L170">
        <v>0</v>
      </c>
      <c r="M170">
        <v>0</v>
      </c>
    </row>
    <row r="171" spans="1:14" x14ac:dyDescent="0.25">
      <c r="A171" t="s">
        <v>39</v>
      </c>
      <c r="D171" t="s">
        <v>40</v>
      </c>
      <c r="E171">
        <v>1.21E-2</v>
      </c>
      <c r="F171" t="s">
        <v>37</v>
      </c>
      <c r="H171" t="s">
        <v>41</v>
      </c>
      <c r="J171" s="1">
        <v>8.3101851851851861E-3</v>
      </c>
      <c r="K171" s="1">
        <v>1.3773148148148147E-2</v>
      </c>
      <c r="L171" s="1">
        <v>1.7141203703703704E-2</v>
      </c>
      <c r="M171" s="1">
        <v>1.9340277777777779E-2</v>
      </c>
    </row>
    <row r="172" spans="1:14" x14ac:dyDescent="0.25">
      <c r="A172" t="s">
        <v>42</v>
      </c>
      <c r="B172">
        <v>0</v>
      </c>
      <c r="D172" t="s">
        <v>43</v>
      </c>
      <c r="E172">
        <v>85.4</v>
      </c>
      <c r="F172" t="s">
        <v>44</v>
      </c>
      <c r="H172" t="s">
        <v>45</v>
      </c>
      <c r="J172" s="1">
        <v>9.2939814814814812E-3</v>
      </c>
      <c r="K172" s="1">
        <v>1.4097222222222221E-2</v>
      </c>
      <c r="L172" s="1">
        <v>1.7546296296296296E-2</v>
      </c>
      <c r="M172" s="1">
        <v>1.9849537037037037E-2</v>
      </c>
      <c r="N172" s="1"/>
    </row>
    <row r="173" spans="1:14" x14ac:dyDescent="0.25">
      <c r="A173" t="s">
        <v>46</v>
      </c>
      <c r="B173">
        <v>0</v>
      </c>
      <c r="D173" t="s">
        <v>47</v>
      </c>
      <c r="E173">
        <v>0.96599999999999997</v>
      </c>
      <c r="H173" t="s">
        <v>48</v>
      </c>
      <c r="J173" s="1">
        <v>42</v>
      </c>
      <c r="K173" s="1">
        <v>15</v>
      </c>
      <c r="L173" s="1">
        <v>18</v>
      </c>
      <c r="M173" s="1">
        <v>22</v>
      </c>
      <c r="N173" s="1"/>
    </row>
    <row r="174" spans="1:14" x14ac:dyDescent="0.25">
      <c r="A174" t="s">
        <v>49</v>
      </c>
      <c r="B174">
        <v>9.375</v>
      </c>
      <c r="C174" t="s">
        <v>50</v>
      </c>
      <c r="D174" t="s">
        <v>51</v>
      </c>
      <c r="H174" t="s">
        <v>68</v>
      </c>
      <c r="I174" t="s">
        <v>34</v>
      </c>
      <c r="J174">
        <v>168.17789999999999</v>
      </c>
      <c r="K174">
        <v>150.13579999999999</v>
      </c>
      <c r="L174">
        <v>125.5168</v>
      </c>
      <c r="M174">
        <v>183.3021</v>
      </c>
    </row>
    <row r="175" spans="1:14" x14ac:dyDescent="0.25">
      <c r="A175" t="s">
        <v>53</v>
      </c>
      <c r="B175">
        <v>18.75</v>
      </c>
      <c r="C175" t="s">
        <v>54</v>
      </c>
      <c r="D175" t="s">
        <v>55</v>
      </c>
      <c r="E175">
        <v>-2</v>
      </c>
      <c r="F175" t="s">
        <v>56</v>
      </c>
      <c r="G175" t="s">
        <v>57</v>
      </c>
      <c r="H175" t="s">
        <v>69</v>
      </c>
      <c r="I175" t="s">
        <v>56</v>
      </c>
      <c r="J175">
        <v>16.466999999999999</v>
      </c>
      <c r="K175">
        <v>59.401800000000001</v>
      </c>
      <c r="L175">
        <v>97.163799999999995</v>
      </c>
      <c r="M175">
        <v>191.09460000000001</v>
      </c>
    </row>
    <row r="176" spans="1:14" x14ac:dyDescent="0.25">
      <c r="A176" t="s">
        <v>59</v>
      </c>
      <c r="B176">
        <v>2</v>
      </c>
      <c r="C176" t="s">
        <v>60</v>
      </c>
      <c r="D176" t="s">
        <v>61</v>
      </c>
      <c r="E176">
        <v>2.5000000000000001E-2</v>
      </c>
    </row>
    <row r="177" spans="1:13" x14ac:dyDescent="0.25">
      <c r="A177" t="s">
        <v>103</v>
      </c>
    </row>
    <row r="178" spans="1:13" x14ac:dyDescent="0.25">
      <c r="A178" t="s">
        <v>74</v>
      </c>
      <c r="B178" t="s">
        <v>15</v>
      </c>
      <c r="C178" t="s">
        <v>16</v>
      </c>
      <c r="D178" t="s">
        <v>17</v>
      </c>
      <c r="E178" t="s">
        <v>18</v>
      </c>
      <c r="F178">
        <v>4469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</row>
    <row r="179" spans="1:13" x14ac:dyDescent="0.25">
      <c r="A179" t="s">
        <v>27</v>
      </c>
      <c r="D179" t="s">
        <v>28</v>
      </c>
      <c r="E179">
        <v>37</v>
      </c>
      <c r="F179" t="s">
        <v>29</v>
      </c>
      <c r="H179" t="s">
        <v>30</v>
      </c>
    </row>
    <row r="180" spans="1:13" x14ac:dyDescent="0.25">
      <c r="A180" t="s">
        <v>31</v>
      </c>
      <c r="B180" t="s">
        <v>104</v>
      </c>
      <c r="D180" t="s">
        <v>33</v>
      </c>
      <c r="E180">
        <v>169.08</v>
      </c>
      <c r="F180" t="s">
        <v>34</v>
      </c>
      <c r="H180" t="s">
        <v>35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9</v>
      </c>
      <c r="D181" t="s">
        <v>36</v>
      </c>
      <c r="E181">
        <v>1.7718</v>
      </c>
      <c r="F181" t="s">
        <v>37</v>
      </c>
      <c r="H181" t="s">
        <v>38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39</v>
      </c>
      <c r="D182" t="s">
        <v>40</v>
      </c>
      <c r="E182">
        <v>1.1900000000000001E-2</v>
      </c>
      <c r="F182" t="s">
        <v>37</v>
      </c>
      <c r="H182" t="s">
        <v>41</v>
      </c>
      <c r="J182" s="1">
        <v>2.0011574074074074E-2</v>
      </c>
      <c r="K182" s="1">
        <v>2.4699074074074078E-2</v>
      </c>
      <c r="L182" s="1">
        <v>2.8194444444444442E-2</v>
      </c>
      <c r="M182" s="1">
        <v>3.2534722222222222E-2</v>
      </c>
    </row>
    <row r="183" spans="1:13" x14ac:dyDescent="0.25">
      <c r="A183" t="s">
        <v>42</v>
      </c>
      <c r="B183">
        <v>0</v>
      </c>
      <c r="D183" t="s">
        <v>43</v>
      </c>
      <c r="E183">
        <v>85.4</v>
      </c>
      <c r="F183" t="s">
        <v>44</v>
      </c>
      <c r="H183" t="s">
        <v>45</v>
      </c>
      <c r="J183" s="1">
        <v>2.0671296296296295E-2</v>
      </c>
      <c r="K183" s="1">
        <v>2.525462962962963E-2</v>
      </c>
      <c r="L183" s="1">
        <v>2.8564814814814817E-2</v>
      </c>
      <c r="M183" s="1">
        <v>3.2754629629629627E-2</v>
      </c>
    </row>
    <row r="184" spans="1:13" x14ac:dyDescent="0.25">
      <c r="A184" t="s">
        <v>46</v>
      </c>
      <c r="B184">
        <v>0</v>
      </c>
      <c r="D184" t="s">
        <v>47</v>
      </c>
      <c r="E184">
        <v>0.96599999999999997</v>
      </c>
      <c r="H184" t="s">
        <v>48</v>
      </c>
      <c r="J184">
        <v>28</v>
      </c>
      <c r="K184">
        <v>25</v>
      </c>
      <c r="L184">
        <v>17</v>
      </c>
      <c r="M184">
        <v>10</v>
      </c>
    </row>
    <row r="185" spans="1:13" x14ac:dyDescent="0.25">
      <c r="A185" t="s">
        <v>49</v>
      </c>
      <c r="B185">
        <v>4.6879999999999997</v>
      </c>
      <c r="C185" t="s">
        <v>50</v>
      </c>
      <c r="D185" t="s">
        <v>51</v>
      </c>
      <c r="H185" t="s">
        <v>52</v>
      </c>
      <c r="I185" t="s">
        <v>34</v>
      </c>
      <c r="J185">
        <v>173.3323</v>
      </c>
      <c r="K185">
        <v>170.18260000000001</v>
      </c>
      <c r="L185">
        <v>165.85249999999999</v>
      </c>
      <c r="M185">
        <v>157.9889</v>
      </c>
    </row>
    <row r="186" spans="1:13" x14ac:dyDescent="0.25">
      <c r="A186" t="s">
        <v>53</v>
      </c>
      <c r="B186">
        <v>9.3759999999999994</v>
      </c>
      <c r="C186" t="s">
        <v>54</v>
      </c>
      <c r="D186" t="s">
        <v>55</v>
      </c>
      <c r="E186">
        <v>-2</v>
      </c>
      <c r="F186" t="s">
        <v>56</v>
      </c>
      <c r="G186" t="s">
        <v>57</v>
      </c>
      <c r="H186" t="s">
        <v>58</v>
      </c>
      <c r="I186" t="s">
        <v>56</v>
      </c>
      <c r="J186">
        <v>9.4152000000000005</v>
      </c>
      <c r="K186">
        <v>11.721</v>
      </c>
      <c r="L186">
        <v>18.254000000000001</v>
      </c>
      <c r="M186">
        <v>28.533799999999999</v>
      </c>
    </row>
    <row r="187" spans="1:13" x14ac:dyDescent="0.25">
      <c r="A187" t="s">
        <v>59</v>
      </c>
      <c r="B187">
        <v>2</v>
      </c>
      <c r="C187" t="s">
        <v>60</v>
      </c>
      <c r="D187" t="s">
        <v>61</v>
      </c>
      <c r="E187">
        <v>2.5000000000000001E-2</v>
      </c>
    </row>
    <row r="188" spans="1:13" x14ac:dyDescent="0.25">
      <c r="A188" t="s">
        <v>105</v>
      </c>
    </row>
    <row r="189" spans="1:13" x14ac:dyDescent="0.25">
      <c r="A189" t="s">
        <v>74</v>
      </c>
      <c r="B189" t="s">
        <v>63</v>
      </c>
      <c r="C189" t="s">
        <v>81</v>
      </c>
      <c r="D189" t="s">
        <v>17</v>
      </c>
      <c r="E189" t="s">
        <v>18</v>
      </c>
      <c r="F189">
        <v>4469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</row>
    <row r="190" spans="1:13" x14ac:dyDescent="0.25">
      <c r="A190" t="s">
        <v>27</v>
      </c>
      <c r="D190" t="s">
        <v>28</v>
      </c>
      <c r="E190">
        <v>37</v>
      </c>
      <c r="F190" t="s">
        <v>29</v>
      </c>
      <c r="H190" t="s">
        <v>30</v>
      </c>
    </row>
    <row r="191" spans="1:13" x14ac:dyDescent="0.25">
      <c r="A191" t="s">
        <v>31</v>
      </c>
      <c r="B191" t="s">
        <v>106</v>
      </c>
      <c r="D191" t="s">
        <v>33</v>
      </c>
      <c r="E191">
        <v>169.08</v>
      </c>
      <c r="F191" t="s">
        <v>34</v>
      </c>
      <c r="H191" t="s">
        <v>35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9</v>
      </c>
      <c r="D192" t="s">
        <v>36</v>
      </c>
      <c r="E192">
        <v>1.7718</v>
      </c>
      <c r="F192" t="s">
        <v>37</v>
      </c>
      <c r="H192" t="s">
        <v>38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39</v>
      </c>
      <c r="D193" t="s">
        <v>40</v>
      </c>
      <c r="E193">
        <v>1.1900000000000001E-2</v>
      </c>
      <c r="F193" t="s">
        <v>37</v>
      </c>
      <c r="H193" t="s">
        <v>41</v>
      </c>
      <c r="J193" s="1">
        <v>7.1805555555555553E-2</v>
      </c>
      <c r="K193" s="1">
        <v>7.4432870370370371E-2</v>
      </c>
      <c r="L193" s="1">
        <v>8.1041666666666665E-2</v>
      </c>
      <c r="M193" s="1">
        <v>8.5694444444444448E-2</v>
      </c>
    </row>
    <row r="194" spans="1:13" x14ac:dyDescent="0.25">
      <c r="A194" t="s">
        <v>42</v>
      </c>
      <c r="B194">
        <v>0</v>
      </c>
      <c r="D194" t="s">
        <v>43</v>
      </c>
      <c r="E194">
        <v>85.4</v>
      </c>
      <c r="F194" t="s">
        <v>44</v>
      </c>
      <c r="H194" t="s">
        <v>45</v>
      </c>
      <c r="J194" s="1">
        <v>7.2222222222222229E-2</v>
      </c>
      <c r="K194" s="1">
        <v>7.5196759259259269E-2</v>
      </c>
      <c r="L194" s="1">
        <v>8.172453703703704E-2</v>
      </c>
      <c r="M194" s="1">
        <v>8.6319444444444449E-2</v>
      </c>
    </row>
    <row r="195" spans="1:13" x14ac:dyDescent="0.25">
      <c r="A195" t="s">
        <v>46</v>
      </c>
      <c r="B195">
        <v>0</v>
      </c>
      <c r="D195" t="s">
        <v>47</v>
      </c>
      <c r="E195">
        <v>0.96599999999999997</v>
      </c>
      <c r="H195" t="s">
        <v>48</v>
      </c>
      <c r="J195">
        <v>19</v>
      </c>
      <c r="K195">
        <v>33</v>
      </c>
      <c r="L195">
        <v>29</v>
      </c>
      <c r="M195">
        <v>28</v>
      </c>
    </row>
    <row r="196" spans="1:13" x14ac:dyDescent="0.25">
      <c r="A196" t="s">
        <v>49</v>
      </c>
      <c r="B196">
        <v>9.375</v>
      </c>
      <c r="C196" t="s">
        <v>50</v>
      </c>
      <c r="D196" t="s">
        <v>51</v>
      </c>
      <c r="H196" t="s">
        <v>83</v>
      </c>
      <c r="I196" t="s">
        <v>34</v>
      </c>
      <c r="J196">
        <v>165.71029999999999</v>
      </c>
      <c r="K196">
        <v>162.53989999999999</v>
      </c>
      <c r="L196">
        <v>161.37649999999999</v>
      </c>
      <c r="M196">
        <v>133.80439999999999</v>
      </c>
    </row>
    <row r="197" spans="1:13" x14ac:dyDescent="0.25">
      <c r="A197" t="s">
        <v>53</v>
      </c>
      <c r="B197">
        <v>18.75</v>
      </c>
      <c r="C197" t="s">
        <v>54</v>
      </c>
      <c r="D197" t="s">
        <v>55</v>
      </c>
      <c r="E197">
        <v>-2</v>
      </c>
      <c r="F197" t="s">
        <v>56</v>
      </c>
      <c r="G197" t="s">
        <v>57</v>
      </c>
      <c r="H197" t="s">
        <v>84</v>
      </c>
      <c r="I197" t="s">
        <v>56</v>
      </c>
      <c r="J197">
        <v>7.7819000000000003</v>
      </c>
      <c r="K197">
        <v>20.367599999999999</v>
      </c>
      <c r="L197">
        <v>41.023400000000002</v>
      </c>
      <c r="M197">
        <v>76.186199999999999</v>
      </c>
    </row>
    <row r="198" spans="1:13" x14ac:dyDescent="0.25">
      <c r="A198" t="s">
        <v>59</v>
      </c>
      <c r="B198">
        <v>2</v>
      </c>
      <c r="C198" t="s">
        <v>60</v>
      </c>
      <c r="D198" t="s">
        <v>61</v>
      </c>
      <c r="E198">
        <v>2.5000000000000001E-2</v>
      </c>
    </row>
    <row r="199" spans="1:13" x14ac:dyDescent="0.25">
      <c r="A199" t="s">
        <v>105</v>
      </c>
    </row>
    <row r="200" spans="1:13" x14ac:dyDescent="0.25">
      <c r="A200" t="s">
        <v>74</v>
      </c>
      <c r="B200" t="s">
        <v>63</v>
      </c>
      <c r="C200" t="s">
        <v>85</v>
      </c>
      <c r="D200" t="s">
        <v>17</v>
      </c>
      <c r="E200" t="s">
        <v>18</v>
      </c>
      <c r="F200">
        <v>4470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</row>
    <row r="201" spans="1:13" x14ac:dyDescent="0.25">
      <c r="A201" t="s">
        <v>27</v>
      </c>
      <c r="D201" t="s">
        <v>28</v>
      </c>
      <c r="E201">
        <v>37</v>
      </c>
      <c r="F201" t="s">
        <v>29</v>
      </c>
      <c r="H201" t="s">
        <v>30</v>
      </c>
    </row>
    <row r="202" spans="1:13" x14ac:dyDescent="0.25">
      <c r="A202" t="s">
        <v>31</v>
      </c>
      <c r="B202" t="s">
        <v>107</v>
      </c>
      <c r="D202" t="s">
        <v>33</v>
      </c>
      <c r="E202">
        <v>169.08</v>
      </c>
      <c r="F202" t="s">
        <v>34</v>
      </c>
      <c r="H202" t="s">
        <v>35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9</v>
      </c>
      <c r="D203" t="s">
        <v>36</v>
      </c>
      <c r="E203">
        <v>1.9732000000000001</v>
      </c>
      <c r="F203" t="s">
        <v>37</v>
      </c>
      <c r="H203" t="s">
        <v>38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39</v>
      </c>
      <c r="D204" t="s">
        <v>40</v>
      </c>
      <c r="E204">
        <v>1.21E-2</v>
      </c>
      <c r="F204" t="s">
        <v>37</v>
      </c>
      <c r="H204" t="s">
        <v>41</v>
      </c>
      <c r="J204" s="1">
        <v>7.1770833333333339E-2</v>
      </c>
      <c r="K204" s="1">
        <v>7.4432870370370371E-2</v>
      </c>
      <c r="L204" s="1">
        <v>8.1979166666666659E-2</v>
      </c>
      <c r="M204" s="1">
        <v>8.5474537037037043E-2</v>
      </c>
    </row>
    <row r="205" spans="1:13" x14ac:dyDescent="0.25">
      <c r="A205" t="s">
        <v>42</v>
      </c>
      <c r="B205">
        <v>0</v>
      </c>
      <c r="D205" t="s">
        <v>43</v>
      </c>
      <c r="E205">
        <v>85.4</v>
      </c>
      <c r="F205" t="s">
        <v>44</v>
      </c>
      <c r="H205" t="s">
        <v>45</v>
      </c>
      <c r="J205" s="1">
        <v>7.2245370370370363E-2</v>
      </c>
      <c r="K205" s="1">
        <v>7.5150462962962961E-2</v>
      </c>
      <c r="L205" s="1">
        <v>8.2523148148148151E-2</v>
      </c>
      <c r="M205" s="1">
        <v>8.6145833333333324E-2</v>
      </c>
    </row>
    <row r="206" spans="1:13" x14ac:dyDescent="0.25">
      <c r="A206" t="s">
        <v>46</v>
      </c>
      <c r="B206">
        <v>0</v>
      </c>
      <c r="D206" t="s">
        <v>47</v>
      </c>
      <c r="E206">
        <v>0.96599999999999997</v>
      </c>
      <c r="H206" t="s">
        <v>48</v>
      </c>
      <c r="J206">
        <v>21</v>
      </c>
      <c r="K206">
        <v>31</v>
      </c>
      <c r="L206">
        <v>24</v>
      </c>
      <c r="M206">
        <v>29</v>
      </c>
    </row>
    <row r="207" spans="1:13" x14ac:dyDescent="0.25">
      <c r="A207" t="s">
        <v>49</v>
      </c>
      <c r="B207">
        <v>9.375</v>
      </c>
      <c r="C207" t="s">
        <v>50</v>
      </c>
      <c r="D207" t="s">
        <v>51</v>
      </c>
      <c r="H207" t="s">
        <v>87</v>
      </c>
      <c r="I207" t="s">
        <v>34</v>
      </c>
      <c r="J207">
        <v>157.76669999999999</v>
      </c>
      <c r="K207">
        <v>150.9402</v>
      </c>
      <c r="L207">
        <v>184.03280000000001</v>
      </c>
      <c r="M207">
        <v>99.007099999999994</v>
      </c>
    </row>
    <row r="208" spans="1:13" x14ac:dyDescent="0.25">
      <c r="A208" t="s">
        <v>53</v>
      </c>
      <c r="B208">
        <v>18.75</v>
      </c>
      <c r="C208" t="s">
        <v>54</v>
      </c>
      <c r="D208" t="s">
        <v>55</v>
      </c>
      <c r="E208">
        <v>-2</v>
      </c>
      <c r="F208" t="s">
        <v>56</v>
      </c>
      <c r="G208" t="s">
        <v>57</v>
      </c>
      <c r="H208" t="s">
        <v>88</v>
      </c>
      <c r="I208" t="s">
        <v>56</v>
      </c>
      <c r="J208">
        <v>13.4495</v>
      </c>
      <c r="K208">
        <v>44.572899999999997</v>
      </c>
      <c r="L208">
        <v>160.70400000000001</v>
      </c>
      <c r="M208">
        <v>307.18259999999998</v>
      </c>
    </row>
    <row r="209" spans="1:13" x14ac:dyDescent="0.25">
      <c r="A209" t="s">
        <v>59</v>
      </c>
      <c r="B209">
        <v>2</v>
      </c>
      <c r="C209" t="s">
        <v>60</v>
      </c>
      <c r="D209" t="s">
        <v>61</v>
      </c>
      <c r="E209">
        <v>2.5000000000000001E-2</v>
      </c>
    </row>
    <row r="210" spans="1:13" x14ac:dyDescent="0.25">
      <c r="A210" t="s">
        <v>108</v>
      </c>
    </row>
    <row r="211" spans="1:13" x14ac:dyDescent="0.25">
      <c r="A211" t="s">
        <v>74</v>
      </c>
      <c r="B211" t="s">
        <v>63</v>
      </c>
      <c r="C211" t="s">
        <v>81</v>
      </c>
      <c r="D211" t="s">
        <v>17</v>
      </c>
      <c r="E211" t="s">
        <v>18</v>
      </c>
      <c r="F211">
        <v>4469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</row>
    <row r="212" spans="1:13" x14ac:dyDescent="0.25">
      <c r="A212" t="s">
        <v>27</v>
      </c>
      <c r="D212" t="s">
        <v>28</v>
      </c>
      <c r="E212">
        <v>37</v>
      </c>
      <c r="F212" t="s">
        <v>29</v>
      </c>
      <c r="H212" t="s">
        <v>30</v>
      </c>
    </row>
    <row r="213" spans="1:13" x14ac:dyDescent="0.25">
      <c r="A213" t="s">
        <v>31</v>
      </c>
      <c r="B213" t="s">
        <v>109</v>
      </c>
      <c r="D213" t="s">
        <v>33</v>
      </c>
      <c r="E213">
        <v>169.08</v>
      </c>
      <c r="F213" t="s">
        <v>34</v>
      </c>
      <c r="H213" t="s">
        <v>35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9</v>
      </c>
      <c r="D214" t="s">
        <v>36</v>
      </c>
      <c r="E214">
        <v>1.7718</v>
      </c>
      <c r="F214" t="s">
        <v>37</v>
      </c>
      <c r="H214" t="s">
        <v>38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39</v>
      </c>
      <c r="D215" t="s">
        <v>40</v>
      </c>
      <c r="E215">
        <v>1.1900000000000001E-2</v>
      </c>
      <c r="F215" t="s">
        <v>37</v>
      </c>
      <c r="H215" t="s">
        <v>41</v>
      </c>
      <c r="J215" s="1">
        <v>7.3263888888888892E-3</v>
      </c>
      <c r="K215" s="1">
        <v>1.2141203703703704E-2</v>
      </c>
      <c r="L215" s="1">
        <v>1.4930555555555556E-2</v>
      </c>
      <c r="M215" s="1">
        <v>1.7905092592592594E-2</v>
      </c>
    </row>
    <row r="216" spans="1:13" x14ac:dyDescent="0.25">
      <c r="A216" t="s">
        <v>42</v>
      </c>
      <c r="B216">
        <v>0</v>
      </c>
      <c r="D216" t="s">
        <v>43</v>
      </c>
      <c r="E216">
        <v>85.4</v>
      </c>
      <c r="F216" t="s">
        <v>44</v>
      </c>
      <c r="H216" t="s">
        <v>45</v>
      </c>
      <c r="J216" s="1">
        <v>8.0902777777777778E-3</v>
      </c>
      <c r="K216" s="1">
        <v>1.2453703703703703E-2</v>
      </c>
      <c r="L216" s="1">
        <v>1.53125E-2</v>
      </c>
      <c r="M216" s="1">
        <v>1.9166666666666669E-2</v>
      </c>
    </row>
    <row r="217" spans="1:13" x14ac:dyDescent="0.25">
      <c r="A217" t="s">
        <v>46</v>
      </c>
      <c r="B217">
        <v>0</v>
      </c>
      <c r="D217" t="s">
        <v>47</v>
      </c>
      <c r="E217">
        <v>0.96599999999999997</v>
      </c>
      <c r="H217" t="s">
        <v>48</v>
      </c>
      <c r="J217">
        <v>33</v>
      </c>
      <c r="K217">
        <v>14</v>
      </c>
      <c r="L217">
        <v>17</v>
      </c>
      <c r="M217">
        <v>55</v>
      </c>
    </row>
    <row r="218" spans="1:13" x14ac:dyDescent="0.25">
      <c r="A218" t="s">
        <v>49</v>
      </c>
      <c r="B218">
        <v>9.375</v>
      </c>
      <c r="C218" t="s">
        <v>50</v>
      </c>
      <c r="D218" t="s">
        <v>51</v>
      </c>
      <c r="H218" t="s">
        <v>83</v>
      </c>
      <c r="I218" t="s">
        <v>34</v>
      </c>
      <c r="J218">
        <v>171.41229999999999</v>
      </c>
      <c r="K218">
        <v>168.3999</v>
      </c>
      <c r="L218">
        <v>166.21860000000001</v>
      </c>
      <c r="M218">
        <v>160.6559</v>
      </c>
    </row>
    <row r="219" spans="1:13" x14ac:dyDescent="0.25">
      <c r="A219" t="s">
        <v>53</v>
      </c>
      <c r="B219">
        <v>18.75</v>
      </c>
      <c r="C219" t="s">
        <v>54</v>
      </c>
      <c r="D219" t="s">
        <v>55</v>
      </c>
      <c r="E219">
        <v>-2</v>
      </c>
      <c r="F219" t="s">
        <v>56</v>
      </c>
      <c r="G219" t="s">
        <v>57</v>
      </c>
      <c r="H219" t="s">
        <v>84</v>
      </c>
      <c r="I219" t="s">
        <v>56</v>
      </c>
      <c r="J219">
        <v>8.8388000000000009</v>
      </c>
      <c r="K219">
        <v>10.423999999999999</v>
      </c>
      <c r="L219">
        <v>12.2013</v>
      </c>
      <c r="M219">
        <v>27.6691</v>
      </c>
    </row>
    <row r="220" spans="1:13" x14ac:dyDescent="0.25">
      <c r="A220" t="s">
        <v>59</v>
      </c>
      <c r="B220">
        <v>2</v>
      </c>
      <c r="C220" t="s">
        <v>60</v>
      </c>
      <c r="D220" t="s">
        <v>61</v>
      </c>
      <c r="E220">
        <v>2.5000000000000001E-2</v>
      </c>
    </row>
    <row r="221" spans="1:13" x14ac:dyDescent="0.25">
      <c r="A221" t="s">
        <v>108</v>
      </c>
    </row>
    <row r="222" spans="1:13" x14ac:dyDescent="0.25">
      <c r="A222" t="s">
        <v>74</v>
      </c>
      <c r="B222" t="s">
        <v>63</v>
      </c>
      <c r="C222" t="s">
        <v>85</v>
      </c>
      <c r="D222" t="s">
        <v>17</v>
      </c>
      <c r="E222" t="s">
        <v>18</v>
      </c>
      <c r="F222">
        <v>4470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</row>
    <row r="223" spans="1:13" x14ac:dyDescent="0.25">
      <c r="A223" t="s">
        <v>27</v>
      </c>
      <c r="D223" t="s">
        <v>28</v>
      </c>
      <c r="E223">
        <v>37</v>
      </c>
      <c r="F223" t="s">
        <v>29</v>
      </c>
      <c r="H223" t="s">
        <v>30</v>
      </c>
    </row>
    <row r="224" spans="1:13" x14ac:dyDescent="0.25">
      <c r="A224" t="s">
        <v>31</v>
      </c>
      <c r="B224" t="s">
        <v>110</v>
      </c>
      <c r="D224" t="s">
        <v>33</v>
      </c>
      <c r="E224">
        <v>169.08</v>
      </c>
      <c r="F224" t="s">
        <v>34</v>
      </c>
      <c r="H224" t="s">
        <v>35</v>
      </c>
      <c r="J224">
        <v>0</v>
      </c>
      <c r="K224">
        <v>0</v>
      </c>
      <c r="L224">
        <v>0</v>
      </c>
      <c r="M224">
        <v>0</v>
      </c>
    </row>
    <row r="225" spans="1:14" x14ac:dyDescent="0.25">
      <c r="A225" t="s">
        <v>9</v>
      </c>
      <c r="D225" t="s">
        <v>36</v>
      </c>
      <c r="E225">
        <v>1.9732000000000001</v>
      </c>
      <c r="F225" t="s">
        <v>37</v>
      </c>
      <c r="H225" t="s">
        <v>38</v>
      </c>
      <c r="J225">
        <v>0</v>
      </c>
      <c r="K225">
        <v>0</v>
      </c>
      <c r="L225">
        <v>0</v>
      </c>
      <c r="M225">
        <v>0</v>
      </c>
    </row>
    <row r="226" spans="1:14" x14ac:dyDescent="0.25">
      <c r="A226" t="s">
        <v>39</v>
      </c>
      <c r="D226" t="s">
        <v>40</v>
      </c>
      <c r="E226">
        <v>1.21E-2</v>
      </c>
      <c r="F226" t="s">
        <v>37</v>
      </c>
      <c r="H226" t="s">
        <v>41</v>
      </c>
      <c r="J226" s="1">
        <v>8.3912037037037045E-3</v>
      </c>
      <c r="K226" s="1">
        <v>1.2164351851851852E-2</v>
      </c>
      <c r="L226" s="1">
        <v>1.4027777777777778E-2</v>
      </c>
      <c r="M226" s="1">
        <v>1.8425925925925925E-2</v>
      </c>
    </row>
    <row r="227" spans="1:14" x14ac:dyDescent="0.25">
      <c r="A227" t="s">
        <v>42</v>
      </c>
      <c r="B227">
        <v>0</v>
      </c>
      <c r="D227" t="s">
        <v>43</v>
      </c>
      <c r="E227">
        <v>85.4</v>
      </c>
      <c r="F227" t="s">
        <v>44</v>
      </c>
      <c r="H227" t="s">
        <v>45</v>
      </c>
      <c r="J227" s="1">
        <v>9.6759259259259264E-3</v>
      </c>
      <c r="K227" s="1">
        <v>1.247685185185185E-2</v>
      </c>
      <c r="L227" s="1">
        <v>1.4467592592592593E-2</v>
      </c>
      <c r="M227" s="1">
        <v>1.8935185185185183E-2</v>
      </c>
    </row>
    <row r="228" spans="1:14" x14ac:dyDescent="0.25">
      <c r="A228" t="s">
        <v>46</v>
      </c>
      <c r="B228">
        <v>0</v>
      </c>
      <c r="D228" t="s">
        <v>47</v>
      </c>
      <c r="E228">
        <v>0.96599999999999997</v>
      </c>
      <c r="H228" t="s">
        <v>48</v>
      </c>
      <c r="J228">
        <v>56</v>
      </c>
      <c r="K228">
        <v>14</v>
      </c>
      <c r="L228">
        <v>19</v>
      </c>
      <c r="M228">
        <v>22</v>
      </c>
    </row>
    <row r="229" spans="1:14" x14ac:dyDescent="0.25">
      <c r="A229" t="s">
        <v>49</v>
      </c>
      <c r="B229">
        <v>9.375</v>
      </c>
      <c r="C229" t="s">
        <v>50</v>
      </c>
      <c r="D229" t="s">
        <v>51</v>
      </c>
      <c r="H229" t="s">
        <v>87</v>
      </c>
      <c r="I229" t="s">
        <v>34</v>
      </c>
      <c r="J229">
        <v>166.0247</v>
      </c>
      <c r="K229">
        <v>164.80350000000001</v>
      </c>
      <c r="L229">
        <v>163.5154</v>
      </c>
      <c r="M229">
        <v>158.14080000000001</v>
      </c>
    </row>
    <row r="230" spans="1:14" x14ac:dyDescent="0.25">
      <c r="A230" t="s">
        <v>53</v>
      </c>
      <c r="B230">
        <v>18.75</v>
      </c>
      <c r="C230" t="s">
        <v>54</v>
      </c>
      <c r="D230" t="s">
        <v>55</v>
      </c>
      <c r="E230">
        <v>-2</v>
      </c>
      <c r="F230" t="s">
        <v>56</v>
      </c>
      <c r="G230" t="s">
        <v>57</v>
      </c>
      <c r="H230" t="s">
        <v>88</v>
      </c>
      <c r="I230" t="s">
        <v>56</v>
      </c>
      <c r="J230">
        <v>6.8971999999999998</v>
      </c>
      <c r="K230">
        <v>10.0871</v>
      </c>
      <c r="L230">
        <v>9.6560000000000006</v>
      </c>
      <c r="M230">
        <v>21.8123</v>
      </c>
    </row>
    <row r="231" spans="1:14" x14ac:dyDescent="0.25">
      <c r="A231" t="s">
        <v>59</v>
      </c>
      <c r="B231">
        <v>2</v>
      </c>
      <c r="C231" t="s">
        <v>60</v>
      </c>
      <c r="D231" t="s">
        <v>61</v>
      </c>
      <c r="E231">
        <v>2.5000000000000001E-2</v>
      </c>
    </row>
    <row r="232" spans="1:14" x14ac:dyDescent="0.25">
      <c r="A232" t="s">
        <v>111</v>
      </c>
    </row>
    <row r="233" spans="1:14" x14ac:dyDescent="0.25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4469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26</v>
      </c>
      <c r="N233" t="s">
        <v>66</v>
      </c>
    </row>
    <row r="234" spans="1:14" x14ac:dyDescent="0.25">
      <c r="A234" t="s">
        <v>27</v>
      </c>
      <c r="D234" t="s">
        <v>28</v>
      </c>
      <c r="E234">
        <v>37</v>
      </c>
      <c r="F234" t="s">
        <v>29</v>
      </c>
      <c r="H234" t="s">
        <v>30</v>
      </c>
    </row>
    <row r="235" spans="1:14" x14ac:dyDescent="0.25">
      <c r="A235" t="s">
        <v>31</v>
      </c>
      <c r="B235" t="s">
        <v>75</v>
      </c>
      <c r="D235" t="s">
        <v>33</v>
      </c>
      <c r="E235">
        <v>169.72</v>
      </c>
      <c r="F235" t="s">
        <v>34</v>
      </c>
      <c r="H235" t="s">
        <v>35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9</v>
      </c>
      <c r="D236" t="s">
        <v>36</v>
      </c>
      <c r="E236">
        <v>1.9557</v>
      </c>
      <c r="F236" t="s">
        <v>37</v>
      </c>
      <c r="H236" t="s">
        <v>38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39</v>
      </c>
      <c r="D237" t="s">
        <v>40</v>
      </c>
      <c r="E237">
        <v>2.4799999999999999E-2</v>
      </c>
      <c r="F237" t="s">
        <v>37</v>
      </c>
      <c r="H237" t="s">
        <v>41</v>
      </c>
      <c r="J237" s="1">
        <v>1.1793981481481482E-2</v>
      </c>
      <c r="K237" s="1">
        <v>1.9212962962962963E-2</v>
      </c>
      <c r="L237" s="1">
        <v>2.3923611111111111E-2</v>
      </c>
      <c r="M237" s="1">
        <v>3.2673611111111112E-2</v>
      </c>
      <c r="N237" s="1">
        <v>3.6585648148148145E-2</v>
      </c>
    </row>
    <row r="238" spans="1:14" x14ac:dyDescent="0.25">
      <c r="A238" t="s">
        <v>42</v>
      </c>
      <c r="B238">
        <v>0</v>
      </c>
      <c r="D238" t="s">
        <v>43</v>
      </c>
      <c r="E238">
        <v>85.7</v>
      </c>
      <c r="F238" t="s">
        <v>44</v>
      </c>
      <c r="H238" t="s">
        <v>45</v>
      </c>
      <c r="J238" s="1">
        <v>1.2233796296296296E-2</v>
      </c>
      <c r="K238" s="1">
        <v>2.0162037037037037E-2</v>
      </c>
      <c r="L238" s="1">
        <v>2.4293981481481482E-2</v>
      </c>
      <c r="M238" s="1">
        <v>3.3090277777777781E-2</v>
      </c>
      <c r="N238" s="1">
        <v>3.6770833333333336E-2</v>
      </c>
    </row>
    <row r="239" spans="1:14" x14ac:dyDescent="0.25">
      <c r="A239" t="s">
        <v>46</v>
      </c>
      <c r="B239">
        <v>0</v>
      </c>
      <c r="D239" t="s">
        <v>47</v>
      </c>
      <c r="E239">
        <v>0.96599999999999997</v>
      </c>
      <c r="H239" t="s">
        <v>48</v>
      </c>
      <c r="J239">
        <v>19</v>
      </c>
      <c r="K239">
        <v>40</v>
      </c>
      <c r="L239">
        <v>16</v>
      </c>
      <c r="M239">
        <v>18</v>
      </c>
      <c r="N239">
        <v>8</v>
      </c>
    </row>
    <row r="240" spans="1:14" x14ac:dyDescent="0.25">
      <c r="A240" t="s">
        <v>49</v>
      </c>
      <c r="B240">
        <v>0</v>
      </c>
      <c r="C240" t="s">
        <v>50</v>
      </c>
      <c r="D240" t="s">
        <v>51</v>
      </c>
      <c r="H240" t="s">
        <v>52</v>
      </c>
      <c r="I240" t="s">
        <v>34</v>
      </c>
      <c r="J240">
        <v>246.14349999999999</v>
      </c>
      <c r="K240">
        <v>234.63239999999999</v>
      </c>
      <c r="L240">
        <v>228.66900000000001</v>
      </c>
      <c r="M240">
        <v>216.14359999999999</v>
      </c>
      <c r="N240">
        <v>210.74889999999999</v>
      </c>
    </row>
    <row r="241" spans="1:14" x14ac:dyDescent="0.25">
      <c r="A241" t="s">
        <v>53</v>
      </c>
      <c r="B241">
        <v>18.75</v>
      </c>
      <c r="C241" t="s">
        <v>54</v>
      </c>
      <c r="D241" t="s">
        <v>55</v>
      </c>
      <c r="E241">
        <v>-2</v>
      </c>
      <c r="F241" t="s">
        <v>56</v>
      </c>
      <c r="G241" t="s">
        <v>57</v>
      </c>
      <c r="H241" t="s">
        <v>58</v>
      </c>
      <c r="I241" t="s">
        <v>56</v>
      </c>
      <c r="J241">
        <v>15.5579</v>
      </c>
      <c r="K241">
        <v>16.349</v>
      </c>
      <c r="L241">
        <v>16.392900000000001</v>
      </c>
      <c r="M241">
        <v>20.6999</v>
      </c>
      <c r="N241">
        <v>18.985900000000001</v>
      </c>
    </row>
    <row r="242" spans="1:14" x14ac:dyDescent="0.25">
      <c r="A242" t="s">
        <v>59</v>
      </c>
      <c r="B242">
        <v>2</v>
      </c>
      <c r="C242" t="s">
        <v>60</v>
      </c>
      <c r="D242" t="s">
        <v>61</v>
      </c>
      <c r="E242">
        <v>2.5000000000000001E-2</v>
      </c>
    </row>
    <row r="243" spans="1:14" x14ac:dyDescent="0.25">
      <c r="A243" t="s">
        <v>113</v>
      </c>
    </row>
    <row r="244" spans="1:14" x14ac:dyDescent="0.25">
      <c r="A244" t="s">
        <v>14</v>
      </c>
      <c r="B244" t="s">
        <v>63</v>
      </c>
      <c r="C244" t="s">
        <v>16</v>
      </c>
      <c r="D244" t="s">
        <v>17</v>
      </c>
      <c r="E244" t="s">
        <v>18</v>
      </c>
      <c r="F244">
        <v>4469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 spans="1:14" x14ac:dyDescent="0.25">
      <c r="A245" t="s">
        <v>27</v>
      </c>
      <c r="D245" t="s">
        <v>28</v>
      </c>
      <c r="E245">
        <v>37</v>
      </c>
      <c r="F245" t="s">
        <v>29</v>
      </c>
      <c r="H245" t="s">
        <v>30</v>
      </c>
    </row>
    <row r="246" spans="1:14" x14ac:dyDescent="0.25">
      <c r="A246" t="s">
        <v>31</v>
      </c>
      <c r="B246" t="s">
        <v>82</v>
      </c>
      <c r="D246" t="s">
        <v>33</v>
      </c>
      <c r="E246">
        <v>169.72</v>
      </c>
      <c r="F246" t="s">
        <v>34</v>
      </c>
      <c r="H246" t="s">
        <v>35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9</v>
      </c>
      <c r="D247" t="s">
        <v>36</v>
      </c>
      <c r="E247">
        <v>1.9557</v>
      </c>
      <c r="F247" t="s">
        <v>37</v>
      </c>
      <c r="H247" t="s">
        <v>38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39</v>
      </c>
      <c r="D248" t="s">
        <v>40</v>
      </c>
      <c r="E248">
        <v>2.4799999999999999E-2</v>
      </c>
      <c r="F248" t="s">
        <v>37</v>
      </c>
      <c r="H248" t="s">
        <v>41</v>
      </c>
      <c r="J248" s="1">
        <v>1.3206018518518518E-2</v>
      </c>
      <c r="K248" s="1">
        <v>1.6435185185185185E-2</v>
      </c>
      <c r="L248" s="1">
        <v>2.3912037037037037E-2</v>
      </c>
      <c r="M248" s="1">
        <v>3.2442129629629626E-2</v>
      </c>
      <c r="N248" s="1">
        <v>3.4421296296296297E-2</v>
      </c>
    </row>
    <row r="249" spans="1:14" x14ac:dyDescent="0.25">
      <c r="A249" t="s">
        <v>42</v>
      </c>
      <c r="B249">
        <v>0</v>
      </c>
      <c r="D249" t="s">
        <v>43</v>
      </c>
      <c r="E249">
        <v>85.7</v>
      </c>
      <c r="F249" t="s">
        <v>44</v>
      </c>
      <c r="H249" t="s">
        <v>45</v>
      </c>
      <c r="J249" s="1">
        <v>1.3564814814814814E-2</v>
      </c>
      <c r="K249" s="1">
        <v>1.6736111111111111E-2</v>
      </c>
      <c r="L249" s="1">
        <v>2.4155092592592593E-2</v>
      </c>
      <c r="M249" s="1">
        <v>3.3067129629629627E-2</v>
      </c>
      <c r="N249" s="1">
        <v>3.4664351851851849E-2</v>
      </c>
    </row>
    <row r="250" spans="1:14" x14ac:dyDescent="0.25">
      <c r="A250" t="s">
        <v>46</v>
      </c>
      <c r="B250">
        <v>0</v>
      </c>
      <c r="D250" t="s">
        <v>47</v>
      </c>
      <c r="E250">
        <v>0.96599999999999997</v>
      </c>
      <c r="H250" t="s">
        <v>48</v>
      </c>
      <c r="J250">
        <v>15</v>
      </c>
      <c r="K250">
        <v>14</v>
      </c>
      <c r="L250">
        <v>10</v>
      </c>
      <c r="M250">
        <v>27</v>
      </c>
      <c r="N250">
        <v>11</v>
      </c>
    </row>
    <row r="251" spans="1:14" x14ac:dyDescent="0.25">
      <c r="A251" t="s">
        <v>49</v>
      </c>
      <c r="B251">
        <v>0</v>
      </c>
      <c r="C251" t="s">
        <v>50</v>
      </c>
      <c r="D251" t="s">
        <v>51</v>
      </c>
      <c r="H251" t="s">
        <v>52</v>
      </c>
      <c r="I251" t="s">
        <v>34</v>
      </c>
      <c r="J251">
        <v>250.9436</v>
      </c>
      <c r="K251">
        <v>246.18</v>
      </c>
      <c r="L251">
        <v>236.00280000000001</v>
      </c>
      <c r="M251">
        <v>223.60570000000001</v>
      </c>
      <c r="N251">
        <v>220.61449999999999</v>
      </c>
    </row>
    <row r="252" spans="1:14" x14ac:dyDescent="0.25">
      <c r="A252" t="s">
        <v>53</v>
      </c>
      <c r="B252">
        <v>18.75</v>
      </c>
      <c r="C252" t="s">
        <v>54</v>
      </c>
      <c r="D252" t="s">
        <v>55</v>
      </c>
      <c r="E252">
        <v>-2</v>
      </c>
      <c r="F252" t="s">
        <v>56</v>
      </c>
      <c r="G252" t="s">
        <v>57</v>
      </c>
      <c r="H252" t="s">
        <v>58</v>
      </c>
      <c r="I252" t="s">
        <v>56</v>
      </c>
      <c r="J252">
        <v>15.2942</v>
      </c>
      <c r="K252">
        <v>16.920300000000001</v>
      </c>
      <c r="L252">
        <v>15.4261</v>
      </c>
      <c r="M252">
        <v>21.095500000000001</v>
      </c>
      <c r="N252">
        <v>21.5349</v>
      </c>
    </row>
    <row r="253" spans="1:14" x14ac:dyDescent="0.25">
      <c r="A253" t="s">
        <v>59</v>
      </c>
      <c r="B253">
        <v>2</v>
      </c>
      <c r="C253" t="s">
        <v>60</v>
      </c>
      <c r="D253" t="s">
        <v>61</v>
      </c>
      <c r="E253">
        <v>2.5000000000000001E-2</v>
      </c>
    </row>
    <row r="254" spans="1:14" x14ac:dyDescent="0.25">
      <c r="A254" t="s">
        <v>115</v>
      </c>
    </row>
    <row r="255" spans="1:14" x14ac:dyDescent="0.25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4469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 spans="1:14" x14ac:dyDescent="0.25">
      <c r="A256" t="s">
        <v>27</v>
      </c>
      <c r="D256" t="s">
        <v>28</v>
      </c>
      <c r="E256">
        <v>37</v>
      </c>
      <c r="F256" t="s">
        <v>29</v>
      </c>
      <c r="H256" t="s">
        <v>30</v>
      </c>
    </row>
    <row r="257" spans="1:14" x14ac:dyDescent="0.25">
      <c r="A257" t="s">
        <v>31</v>
      </c>
      <c r="B257" t="s">
        <v>116</v>
      </c>
      <c r="D257" t="s">
        <v>33</v>
      </c>
      <c r="E257">
        <v>169.72</v>
      </c>
      <c r="F257" t="s">
        <v>34</v>
      </c>
      <c r="H257" t="s">
        <v>35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9</v>
      </c>
      <c r="D258" t="s">
        <v>36</v>
      </c>
      <c r="E258">
        <v>1.9557</v>
      </c>
      <c r="F258" t="s">
        <v>37</v>
      </c>
      <c r="H258" t="s">
        <v>38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39</v>
      </c>
      <c r="D259" t="s">
        <v>40</v>
      </c>
      <c r="E259">
        <v>2.4799999999999999E-2</v>
      </c>
      <c r="F259" t="s">
        <v>37</v>
      </c>
      <c r="H259" t="s">
        <v>41</v>
      </c>
      <c r="J259" s="1">
        <v>8.3101851851851843E-3</v>
      </c>
      <c r="K259" s="1">
        <v>1.2326388888888888E-2</v>
      </c>
      <c r="L259" s="1">
        <v>1.4930555555555556E-2</v>
      </c>
      <c r="M259" s="1">
        <v>2.1666666666666667E-2</v>
      </c>
      <c r="N259" s="1">
        <v>2.3402777777777779E-2</v>
      </c>
    </row>
    <row r="260" spans="1:14" x14ac:dyDescent="0.25">
      <c r="A260" t="s">
        <v>42</v>
      </c>
      <c r="B260">
        <v>0</v>
      </c>
      <c r="D260" t="s">
        <v>43</v>
      </c>
      <c r="E260">
        <v>85.7</v>
      </c>
      <c r="F260" t="s">
        <v>44</v>
      </c>
      <c r="H260" t="s">
        <v>45</v>
      </c>
      <c r="J260" s="1">
        <v>8.9351851851851849E-3</v>
      </c>
      <c r="K260" s="1">
        <v>1.292824074074074E-2</v>
      </c>
      <c r="L260" s="1">
        <v>1.53125E-2</v>
      </c>
      <c r="M260" s="1">
        <v>2.1990740740740741E-2</v>
      </c>
      <c r="N260" s="1">
        <v>2.3726851851851853E-2</v>
      </c>
    </row>
    <row r="261" spans="1:14" x14ac:dyDescent="0.25">
      <c r="A261" t="s">
        <v>46</v>
      </c>
      <c r="B261">
        <v>0</v>
      </c>
      <c r="D261" t="s">
        <v>47</v>
      </c>
      <c r="E261">
        <v>0.96599999999999997</v>
      </c>
      <c r="H261" t="s">
        <v>48</v>
      </c>
      <c r="J261">
        <v>27</v>
      </c>
      <c r="K261">
        <v>26</v>
      </c>
      <c r="L261">
        <v>17</v>
      </c>
      <c r="M261">
        <v>15</v>
      </c>
      <c r="N261">
        <v>14</v>
      </c>
    </row>
    <row r="262" spans="1:14" x14ac:dyDescent="0.25">
      <c r="A262" t="s">
        <v>49</v>
      </c>
      <c r="B262">
        <v>0</v>
      </c>
      <c r="C262" t="s">
        <v>50</v>
      </c>
      <c r="D262" t="s">
        <v>51</v>
      </c>
      <c r="H262" t="s">
        <v>52</v>
      </c>
      <c r="I262" t="s">
        <v>34</v>
      </c>
      <c r="J262">
        <v>172.2268</v>
      </c>
      <c r="K262">
        <v>169.6224</v>
      </c>
      <c r="L262">
        <v>167.58930000000001</v>
      </c>
      <c r="M262">
        <v>196.08930000000001</v>
      </c>
      <c r="N262">
        <v>194.0197</v>
      </c>
    </row>
    <row r="263" spans="1:14" x14ac:dyDescent="0.25">
      <c r="A263" t="s">
        <v>53</v>
      </c>
      <c r="B263">
        <v>18.75</v>
      </c>
      <c r="C263" t="s">
        <v>54</v>
      </c>
      <c r="D263" t="s">
        <v>55</v>
      </c>
      <c r="E263">
        <v>-2</v>
      </c>
      <c r="F263" t="s">
        <v>56</v>
      </c>
      <c r="G263" t="s">
        <v>57</v>
      </c>
      <c r="H263" t="s">
        <v>58</v>
      </c>
      <c r="I263" t="s">
        <v>56</v>
      </c>
      <c r="J263">
        <v>11.866199999999999</v>
      </c>
      <c r="K263">
        <v>12.745200000000001</v>
      </c>
      <c r="L263">
        <v>11.7783</v>
      </c>
      <c r="M263">
        <v>15.645799999999999</v>
      </c>
      <c r="N263">
        <v>17.447700000000001</v>
      </c>
    </row>
    <row r="264" spans="1:14" x14ac:dyDescent="0.25">
      <c r="A264" t="s">
        <v>59</v>
      </c>
      <c r="B264">
        <v>2</v>
      </c>
      <c r="C264" t="s">
        <v>60</v>
      </c>
      <c r="D264" t="s">
        <v>61</v>
      </c>
      <c r="E264">
        <v>2.5000000000000001E-2</v>
      </c>
    </row>
    <row r="265" spans="1:14" x14ac:dyDescent="0.25">
      <c r="A265" t="s">
        <v>115</v>
      </c>
    </row>
    <row r="266" spans="1:14" x14ac:dyDescent="0.25">
      <c r="A266" t="s">
        <v>14</v>
      </c>
      <c r="B266" t="s">
        <v>15</v>
      </c>
      <c r="C266" t="s">
        <v>65</v>
      </c>
      <c r="D266" t="s">
        <v>17</v>
      </c>
      <c r="E266" t="s">
        <v>18</v>
      </c>
      <c r="F266">
        <v>4470</v>
      </c>
      <c r="G266" t="s">
        <v>19</v>
      </c>
      <c r="H266" t="s">
        <v>20</v>
      </c>
      <c r="I266" t="s">
        <v>21</v>
      </c>
      <c r="J266" t="s">
        <v>22</v>
      </c>
      <c r="K266" t="s">
        <v>25</v>
      </c>
      <c r="L266" t="s">
        <v>24</v>
      </c>
      <c r="M266" t="s">
        <v>26</v>
      </c>
      <c r="N266" t="s">
        <v>66</v>
      </c>
    </row>
    <row r="267" spans="1:14" x14ac:dyDescent="0.25">
      <c r="A267" t="s">
        <v>27</v>
      </c>
      <c r="D267" t="s">
        <v>28</v>
      </c>
      <c r="E267">
        <v>37</v>
      </c>
      <c r="F267" t="s">
        <v>29</v>
      </c>
      <c r="H267" t="s">
        <v>30</v>
      </c>
    </row>
    <row r="268" spans="1:14" x14ac:dyDescent="0.25">
      <c r="A268" t="s">
        <v>31</v>
      </c>
      <c r="B268" t="s">
        <v>117</v>
      </c>
      <c r="D268" t="s">
        <v>33</v>
      </c>
      <c r="E268">
        <v>169.5</v>
      </c>
      <c r="F268" t="s">
        <v>34</v>
      </c>
      <c r="H268" t="s">
        <v>35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9</v>
      </c>
      <c r="D269" t="s">
        <v>36</v>
      </c>
      <c r="E269">
        <v>1.8592</v>
      </c>
      <c r="F269" t="s">
        <v>37</v>
      </c>
      <c r="H269" t="s">
        <v>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39</v>
      </c>
      <c r="D270" t="s">
        <v>40</v>
      </c>
      <c r="E270">
        <v>3.9E-2</v>
      </c>
      <c r="F270" t="s">
        <v>37</v>
      </c>
      <c r="H270" t="s">
        <v>41</v>
      </c>
      <c r="J270" s="1">
        <v>8.8541666666666664E-3</v>
      </c>
      <c r="K270" s="1">
        <v>1.2800925925925926E-2</v>
      </c>
      <c r="L270" s="1">
        <v>1.5011574074074075E-2</v>
      </c>
      <c r="M270" s="1">
        <v>2.0208333333333332E-2</v>
      </c>
      <c r="N270" s="1">
        <v>2.1631944444444443E-2</v>
      </c>
    </row>
    <row r="271" spans="1:14" x14ac:dyDescent="0.25">
      <c r="A271" t="s">
        <v>42</v>
      </c>
      <c r="B271">
        <v>0</v>
      </c>
      <c r="D271" t="s">
        <v>43</v>
      </c>
      <c r="E271">
        <v>85.6</v>
      </c>
      <c r="F271" t="s">
        <v>44</v>
      </c>
      <c r="H271" t="s">
        <v>45</v>
      </c>
      <c r="J271" s="1">
        <v>9.7337962962962959E-3</v>
      </c>
      <c r="K271" s="1">
        <v>1.3182870370370371E-2</v>
      </c>
      <c r="L271" s="1">
        <v>1.5416666666666667E-2</v>
      </c>
      <c r="M271" s="1">
        <v>2.0625000000000001E-2</v>
      </c>
      <c r="N271" s="1">
        <v>2.1909722222222223E-2</v>
      </c>
    </row>
    <row r="272" spans="1:14" x14ac:dyDescent="0.25">
      <c r="A272" t="s">
        <v>46</v>
      </c>
      <c r="B272">
        <v>0</v>
      </c>
      <c r="D272" t="s">
        <v>47</v>
      </c>
      <c r="E272">
        <v>0.96599999999999997</v>
      </c>
      <c r="H272" t="s">
        <v>48</v>
      </c>
      <c r="J272">
        <v>38</v>
      </c>
      <c r="K272">
        <v>17</v>
      </c>
      <c r="L272">
        <v>18</v>
      </c>
      <c r="M272">
        <v>17</v>
      </c>
      <c r="N272">
        <v>12</v>
      </c>
    </row>
    <row r="273" spans="1:14" x14ac:dyDescent="0.25">
      <c r="A273" t="s">
        <v>49</v>
      </c>
      <c r="B273">
        <v>0</v>
      </c>
      <c r="C273" t="s">
        <v>50</v>
      </c>
      <c r="D273" t="s">
        <v>51</v>
      </c>
      <c r="H273" t="s">
        <v>68</v>
      </c>
      <c r="I273" t="s">
        <v>34</v>
      </c>
      <c r="J273">
        <v>181.47139999999999</v>
      </c>
      <c r="K273">
        <v>179.26480000000001</v>
      </c>
      <c r="L273">
        <v>177.1379</v>
      </c>
      <c r="M273">
        <v>197.6361</v>
      </c>
      <c r="N273">
        <v>196.1583</v>
      </c>
    </row>
    <row r="274" spans="1:14" x14ac:dyDescent="0.25">
      <c r="A274" t="s">
        <v>53</v>
      </c>
      <c r="B274">
        <v>18.75</v>
      </c>
      <c r="C274" t="s">
        <v>54</v>
      </c>
      <c r="D274" t="s">
        <v>55</v>
      </c>
      <c r="E274">
        <v>-2</v>
      </c>
      <c r="F274" t="s">
        <v>56</v>
      </c>
      <c r="G274" t="s">
        <v>57</v>
      </c>
      <c r="H274" t="s">
        <v>69</v>
      </c>
      <c r="I274" t="s">
        <v>56</v>
      </c>
      <c r="J274">
        <v>9.8711000000000002</v>
      </c>
      <c r="K274">
        <v>13.0372</v>
      </c>
      <c r="L274">
        <v>13.7822</v>
      </c>
      <c r="M274">
        <v>17.7865</v>
      </c>
      <c r="N274">
        <v>15.6447</v>
      </c>
    </row>
    <row r="275" spans="1:14" x14ac:dyDescent="0.25">
      <c r="A275" t="s">
        <v>59</v>
      </c>
      <c r="B275">
        <v>2</v>
      </c>
      <c r="C275" t="s">
        <v>60</v>
      </c>
      <c r="D275" t="s">
        <v>61</v>
      </c>
      <c r="E275">
        <v>2.5000000000000001E-2</v>
      </c>
    </row>
    <row r="276" spans="1:14" x14ac:dyDescent="0.25">
      <c r="A276" t="s">
        <v>118</v>
      </c>
    </row>
    <row r="277" spans="1:14" x14ac:dyDescent="0.25">
      <c r="A277" t="s">
        <v>14</v>
      </c>
      <c r="B277" t="s">
        <v>63</v>
      </c>
      <c r="C277" t="s">
        <v>16</v>
      </c>
      <c r="D277" t="s">
        <v>17</v>
      </c>
      <c r="E277" t="s">
        <v>18</v>
      </c>
      <c r="F277">
        <v>4469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 spans="1:14" x14ac:dyDescent="0.25">
      <c r="A278" t="s">
        <v>27</v>
      </c>
      <c r="D278" t="s">
        <v>28</v>
      </c>
      <c r="E278">
        <v>37</v>
      </c>
      <c r="F278" t="s">
        <v>29</v>
      </c>
      <c r="H278" t="s">
        <v>30</v>
      </c>
    </row>
    <row r="279" spans="1:14" x14ac:dyDescent="0.25">
      <c r="A279" t="s">
        <v>31</v>
      </c>
      <c r="B279" t="s">
        <v>119</v>
      </c>
      <c r="D279" t="s">
        <v>33</v>
      </c>
      <c r="E279">
        <v>169.72</v>
      </c>
      <c r="F279" t="s">
        <v>34</v>
      </c>
      <c r="H279" t="s">
        <v>35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9</v>
      </c>
      <c r="D280" t="s">
        <v>36</v>
      </c>
      <c r="E280">
        <v>1.9557</v>
      </c>
      <c r="F280" t="s">
        <v>37</v>
      </c>
      <c r="H280" t="s">
        <v>38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39</v>
      </c>
      <c r="D281" t="s">
        <v>40</v>
      </c>
      <c r="E281">
        <v>2.4799999999999999E-2</v>
      </c>
      <c r="F281" t="s">
        <v>37</v>
      </c>
      <c r="H281" t="s">
        <v>41</v>
      </c>
      <c r="J281" s="1">
        <v>6.7824074074074071E-3</v>
      </c>
      <c r="K281" s="1">
        <v>1.1979166666666667E-2</v>
      </c>
      <c r="L281" s="1">
        <v>1.5150462962962963E-2</v>
      </c>
      <c r="M281" s="1">
        <v>1.9664351851851853E-2</v>
      </c>
      <c r="N281" s="1">
        <v>2.1134259259259259E-2</v>
      </c>
    </row>
    <row r="282" spans="1:14" x14ac:dyDescent="0.25">
      <c r="A282" t="s">
        <v>42</v>
      </c>
      <c r="B282">
        <v>0</v>
      </c>
      <c r="D282" t="s">
        <v>43</v>
      </c>
      <c r="E282">
        <v>85.7</v>
      </c>
      <c r="F282" t="s">
        <v>44</v>
      </c>
      <c r="H282" t="s">
        <v>45</v>
      </c>
      <c r="J282" s="1">
        <v>7.6273148148148151E-3</v>
      </c>
      <c r="K282" s="1">
        <v>1.2662037037037038E-2</v>
      </c>
      <c r="L282" s="1">
        <v>1.5370370370370371E-2</v>
      </c>
      <c r="M282" s="1">
        <v>2.0046296296296295E-2</v>
      </c>
      <c r="N282" s="1">
        <v>2.1388888888888888E-2</v>
      </c>
    </row>
    <row r="283" spans="1:14" x14ac:dyDescent="0.25">
      <c r="A283" t="s">
        <v>46</v>
      </c>
      <c r="B283">
        <v>0</v>
      </c>
      <c r="D283" t="s">
        <v>47</v>
      </c>
      <c r="E283">
        <v>0.96599999999999997</v>
      </c>
      <c r="H283" t="s">
        <v>48</v>
      </c>
      <c r="J283">
        <v>37</v>
      </c>
      <c r="K283">
        <v>29</v>
      </c>
      <c r="L283">
        <v>9</v>
      </c>
      <c r="M283">
        <v>17</v>
      </c>
      <c r="N283">
        <v>11</v>
      </c>
    </row>
    <row r="284" spans="1:14" x14ac:dyDescent="0.25">
      <c r="A284" t="s">
        <v>49</v>
      </c>
      <c r="B284">
        <v>0</v>
      </c>
      <c r="C284" t="s">
        <v>50</v>
      </c>
      <c r="D284" t="s">
        <v>51</v>
      </c>
      <c r="H284" t="s">
        <v>52</v>
      </c>
      <c r="I284" t="s">
        <v>34</v>
      </c>
      <c r="J284">
        <v>175.84469999999999</v>
      </c>
      <c r="K284">
        <v>172.69</v>
      </c>
      <c r="L284">
        <v>170.46090000000001</v>
      </c>
      <c r="M284">
        <v>200.73820000000001</v>
      </c>
      <c r="N284">
        <v>199.26589999999999</v>
      </c>
    </row>
    <row r="285" spans="1:14" x14ac:dyDescent="0.25">
      <c r="A285" t="s">
        <v>53</v>
      </c>
      <c r="B285">
        <v>18.75</v>
      </c>
      <c r="C285" t="s">
        <v>54</v>
      </c>
      <c r="D285" t="s">
        <v>55</v>
      </c>
      <c r="E285">
        <v>-2</v>
      </c>
      <c r="F285" t="s">
        <v>56</v>
      </c>
      <c r="G285" t="s">
        <v>57</v>
      </c>
      <c r="H285" t="s">
        <v>58</v>
      </c>
      <c r="I285" t="s">
        <v>56</v>
      </c>
      <c r="J285">
        <v>9.4930000000000003</v>
      </c>
      <c r="K285">
        <v>10.811400000000001</v>
      </c>
      <c r="L285">
        <v>10.7235</v>
      </c>
      <c r="M285">
        <v>15.9095</v>
      </c>
      <c r="N285">
        <v>13.9757</v>
      </c>
    </row>
    <row r="286" spans="1:14" x14ac:dyDescent="0.25">
      <c r="A286" t="s">
        <v>59</v>
      </c>
      <c r="B286">
        <v>2</v>
      </c>
      <c r="C286" t="s">
        <v>60</v>
      </c>
      <c r="D286" t="s">
        <v>61</v>
      </c>
      <c r="E286">
        <v>2.5000000000000001E-2</v>
      </c>
    </row>
    <row r="287" spans="1:14" x14ac:dyDescent="0.25">
      <c r="A287" t="s">
        <v>150</v>
      </c>
    </row>
    <row r="288" spans="1:14" x14ac:dyDescent="0.25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4467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26</v>
      </c>
      <c r="N288" t="s">
        <v>66</v>
      </c>
    </row>
    <row r="289" spans="1:14" x14ac:dyDescent="0.25">
      <c r="A289" t="s">
        <v>27</v>
      </c>
      <c r="D289" t="s">
        <v>28</v>
      </c>
      <c r="E289">
        <v>37</v>
      </c>
      <c r="F289" t="s">
        <v>29</v>
      </c>
      <c r="H289" t="s">
        <v>30</v>
      </c>
    </row>
    <row r="290" spans="1:14" x14ac:dyDescent="0.25">
      <c r="A290" t="s">
        <v>31</v>
      </c>
      <c r="B290" t="s">
        <v>151</v>
      </c>
      <c r="D290" t="s">
        <v>33</v>
      </c>
      <c r="E290">
        <v>168.65</v>
      </c>
      <c r="F290" t="s">
        <v>34</v>
      </c>
      <c r="H290" t="s">
        <v>35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9</v>
      </c>
      <c r="D291" t="s">
        <v>36</v>
      </c>
      <c r="E291">
        <v>1.9315</v>
      </c>
      <c r="F291" t="s">
        <v>37</v>
      </c>
      <c r="H291" t="s">
        <v>38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39</v>
      </c>
      <c r="D292" t="s">
        <v>40</v>
      </c>
      <c r="E292">
        <v>2.4799999999999999E-2</v>
      </c>
      <c r="F292" t="s">
        <v>37</v>
      </c>
      <c r="H292" t="s">
        <v>41</v>
      </c>
      <c r="J292" s="1">
        <v>0.15037037037037038</v>
      </c>
      <c r="K292" s="1">
        <v>0.15285879629629628</v>
      </c>
      <c r="L292" s="1">
        <v>0.15508101851851852</v>
      </c>
      <c r="M292" s="1">
        <v>0.16060185185185186</v>
      </c>
      <c r="N292" s="1">
        <v>0.16208333333333333</v>
      </c>
    </row>
    <row r="293" spans="1:14" x14ac:dyDescent="0.25">
      <c r="A293" t="s">
        <v>42</v>
      </c>
      <c r="B293">
        <v>0</v>
      </c>
      <c r="D293" t="s">
        <v>43</v>
      </c>
      <c r="E293">
        <v>85.2</v>
      </c>
      <c r="F293" t="s">
        <v>44</v>
      </c>
      <c r="H293" t="s">
        <v>45</v>
      </c>
      <c r="J293" s="1">
        <v>0.15099537037037036</v>
      </c>
      <c r="K293" s="1">
        <v>0.15337962962962962</v>
      </c>
      <c r="L293" s="1">
        <v>0.15552083333333333</v>
      </c>
      <c r="M293" s="1">
        <v>0.16104166666666667</v>
      </c>
      <c r="N293" s="1">
        <v>0.16238425925925926</v>
      </c>
    </row>
    <row r="294" spans="1:14" x14ac:dyDescent="0.25">
      <c r="A294" t="s">
        <v>46</v>
      </c>
      <c r="B294">
        <v>0</v>
      </c>
      <c r="D294" t="s">
        <v>47</v>
      </c>
      <c r="E294">
        <v>0.96599999999999997</v>
      </c>
      <c r="H294" t="s">
        <v>48</v>
      </c>
      <c r="J294">
        <v>28</v>
      </c>
      <c r="K294">
        <v>22</v>
      </c>
      <c r="L294">
        <v>19</v>
      </c>
      <c r="M294">
        <v>20</v>
      </c>
      <c r="N294">
        <v>14</v>
      </c>
    </row>
    <row r="295" spans="1:14" x14ac:dyDescent="0.25">
      <c r="A295" t="s">
        <v>49</v>
      </c>
      <c r="B295">
        <v>4.6879999999999997</v>
      </c>
      <c r="C295" t="s">
        <v>50</v>
      </c>
      <c r="D295" t="s">
        <v>51</v>
      </c>
      <c r="H295" t="s">
        <v>52</v>
      </c>
      <c r="I295" t="s">
        <v>34</v>
      </c>
      <c r="J295">
        <v>323.2679</v>
      </c>
      <c r="K295">
        <v>314.93680000000001</v>
      </c>
      <c r="L295">
        <v>306.31909999999999</v>
      </c>
      <c r="M295">
        <v>272.43520000000001</v>
      </c>
      <c r="N295">
        <v>260.55200000000002</v>
      </c>
    </row>
    <row r="296" spans="1:14" x14ac:dyDescent="0.25">
      <c r="A296" t="s">
        <v>53</v>
      </c>
      <c r="B296">
        <v>9.3759999999999994</v>
      </c>
      <c r="C296" t="s">
        <v>54</v>
      </c>
      <c r="D296" t="s">
        <v>55</v>
      </c>
      <c r="E296">
        <v>-2</v>
      </c>
      <c r="F296" t="s">
        <v>56</v>
      </c>
      <c r="G296" t="s">
        <v>57</v>
      </c>
      <c r="H296" t="s">
        <v>58</v>
      </c>
      <c r="I296" t="s">
        <v>56</v>
      </c>
      <c r="J296">
        <v>33.610999999999997</v>
      </c>
      <c r="K296">
        <v>37.193199999999997</v>
      </c>
      <c r="L296">
        <v>46.79</v>
      </c>
      <c r="M296">
        <v>93.403199999999998</v>
      </c>
      <c r="N296">
        <v>101.5848</v>
      </c>
    </row>
    <row r="297" spans="1:14" x14ac:dyDescent="0.25">
      <c r="A297" t="s">
        <v>59</v>
      </c>
      <c r="B297">
        <v>2</v>
      </c>
      <c r="C297" t="s">
        <v>60</v>
      </c>
      <c r="D297" t="s">
        <v>61</v>
      </c>
      <c r="E297">
        <v>2.5000000000000001E-2</v>
      </c>
    </row>
    <row r="298" spans="1:14" x14ac:dyDescent="0.25">
      <c r="A298" t="s">
        <v>150</v>
      </c>
    </row>
    <row r="299" spans="1:14" x14ac:dyDescent="0.25">
      <c r="A299" t="s">
        <v>14</v>
      </c>
      <c r="B299" t="s">
        <v>15</v>
      </c>
      <c r="C299" t="s">
        <v>65</v>
      </c>
      <c r="D299" t="s">
        <v>17</v>
      </c>
      <c r="E299" t="s">
        <v>18</v>
      </c>
      <c r="F299">
        <v>4468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26</v>
      </c>
      <c r="N299" t="s">
        <v>66</v>
      </c>
    </row>
    <row r="300" spans="1:14" x14ac:dyDescent="0.25">
      <c r="A300" t="s">
        <v>27</v>
      </c>
      <c r="D300" t="s">
        <v>28</v>
      </c>
      <c r="E300">
        <v>37</v>
      </c>
      <c r="F300" t="s">
        <v>29</v>
      </c>
      <c r="H300" t="s">
        <v>30</v>
      </c>
    </row>
    <row r="301" spans="1:14" x14ac:dyDescent="0.25">
      <c r="A301" t="s">
        <v>31</v>
      </c>
      <c r="B301" t="s">
        <v>152</v>
      </c>
      <c r="D301" t="s">
        <v>33</v>
      </c>
      <c r="E301">
        <v>168.65</v>
      </c>
      <c r="F301" t="s">
        <v>34</v>
      </c>
      <c r="H301" t="s">
        <v>35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9</v>
      </c>
      <c r="D302" t="s">
        <v>36</v>
      </c>
      <c r="E302">
        <v>1.8864000000000001</v>
      </c>
      <c r="F302" t="s">
        <v>37</v>
      </c>
      <c r="H302" t="s">
        <v>38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39</v>
      </c>
      <c r="D303" t="s">
        <v>40</v>
      </c>
      <c r="E303">
        <v>3.9E-2</v>
      </c>
      <c r="F303" t="s">
        <v>37</v>
      </c>
      <c r="H303" t="s">
        <v>41</v>
      </c>
      <c r="J303" s="1">
        <v>0.15111111111111111</v>
      </c>
      <c r="K303" s="1">
        <v>0.15299768518518519</v>
      </c>
      <c r="L303" s="1">
        <v>0.1542361111111111</v>
      </c>
      <c r="M303" s="1">
        <v>0.16048611111111111</v>
      </c>
      <c r="N303" s="1">
        <v>0.16262731481481482</v>
      </c>
    </row>
    <row r="304" spans="1:14" x14ac:dyDescent="0.25">
      <c r="A304" t="s">
        <v>42</v>
      </c>
      <c r="B304">
        <v>0</v>
      </c>
      <c r="D304" t="s">
        <v>43</v>
      </c>
      <c r="E304">
        <v>85.2</v>
      </c>
      <c r="F304" t="s">
        <v>44</v>
      </c>
      <c r="H304" t="s">
        <v>45</v>
      </c>
      <c r="J304" s="1">
        <v>0.15143518518518517</v>
      </c>
      <c r="K304" s="1">
        <v>0.15329861111111112</v>
      </c>
      <c r="L304" s="1">
        <v>0.15456018518518519</v>
      </c>
      <c r="M304" s="1">
        <v>0.16122685185185184</v>
      </c>
      <c r="N304" s="1">
        <v>0.16298611111111111</v>
      </c>
    </row>
    <row r="305" spans="1:14" x14ac:dyDescent="0.25">
      <c r="A305" t="s">
        <v>46</v>
      </c>
      <c r="B305">
        <v>0</v>
      </c>
      <c r="D305" t="s">
        <v>47</v>
      </c>
      <c r="E305">
        <v>0.96599999999999997</v>
      </c>
      <c r="H305" t="s">
        <v>48</v>
      </c>
      <c r="J305">
        <v>15</v>
      </c>
      <c r="K305">
        <v>13</v>
      </c>
      <c r="L305">
        <v>15</v>
      </c>
      <c r="M305">
        <v>33</v>
      </c>
      <c r="N305">
        <v>15</v>
      </c>
    </row>
    <row r="306" spans="1:14" x14ac:dyDescent="0.25">
      <c r="A306" t="s">
        <v>49</v>
      </c>
      <c r="B306">
        <v>9.375</v>
      </c>
      <c r="C306" t="s">
        <v>50</v>
      </c>
      <c r="D306" t="s">
        <v>51</v>
      </c>
      <c r="H306" t="s">
        <v>68</v>
      </c>
      <c r="I306" t="s">
        <v>34</v>
      </c>
      <c r="J306">
        <v>249.55799999999999</v>
      </c>
      <c r="K306">
        <v>246.41489999999999</v>
      </c>
      <c r="L306">
        <v>243.98560000000001</v>
      </c>
      <c r="M306">
        <v>226.01609999999999</v>
      </c>
      <c r="N306">
        <v>218.03819999999999</v>
      </c>
    </row>
    <row r="307" spans="1:14" x14ac:dyDescent="0.25">
      <c r="A307" t="s">
        <v>53</v>
      </c>
      <c r="B307">
        <v>18.75</v>
      </c>
      <c r="C307" t="s">
        <v>54</v>
      </c>
      <c r="D307" t="s">
        <v>55</v>
      </c>
      <c r="E307">
        <v>-2</v>
      </c>
      <c r="F307" t="s">
        <v>56</v>
      </c>
      <c r="G307" t="s">
        <v>57</v>
      </c>
      <c r="H307" t="s">
        <v>69</v>
      </c>
      <c r="I307" t="s">
        <v>56</v>
      </c>
      <c r="J307">
        <v>21.727</v>
      </c>
      <c r="K307">
        <v>22.092199999999998</v>
      </c>
      <c r="L307">
        <v>24.8309</v>
      </c>
      <c r="M307">
        <v>49.8444</v>
      </c>
      <c r="N307">
        <v>50.118299999999998</v>
      </c>
    </row>
    <row r="308" spans="1:14" x14ac:dyDescent="0.25">
      <c r="A308" t="s">
        <v>59</v>
      </c>
      <c r="B308">
        <v>2</v>
      </c>
      <c r="C308" t="s">
        <v>60</v>
      </c>
      <c r="D308" t="s">
        <v>61</v>
      </c>
      <c r="E308">
        <v>2.5000000000000001E-2</v>
      </c>
    </row>
    <row r="309" spans="1:14" x14ac:dyDescent="0.25">
      <c r="A309" t="s">
        <v>153</v>
      </c>
    </row>
    <row r="310" spans="1:14" x14ac:dyDescent="0.25">
      <c r="A310" t="s">
        <v>14</v>
      </c>
      <c r="B310" t="s">
        <v>63</v>
      </c>
      <c r="C310" t="s">
        <v>65</v>
      </c>
      <c r="D310" t="s">
        <v>17</v>
      </c>
      <c r="E310" t="s">
        <v>18</v>
      </c>
      <c r="F310">
        <v>4470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26</v>
      </c>
      <c r="N310" t="s">
        <v>66</v>
      </c>
    </row>
    <row r="311" spans="1:14" x14ac:dyDescent="0.25">
      <c r="A311" t="s">
        <v>27</v>
      </c>
      <c r="D311" t="s">
        <v>28</v>
      </c>
      <c r="E311">
        <v>37</v>
      </c>
      <c r="F311" t="s">
        <v>29</v>
      </c>
      <c r="H311" t="s">
        <v>30</v>
      </c>
    </row>
    <row r="312" spans="1:14" x14ac:dyDescent="0.25">
      <c r="A312" t="s">
        <v>31</v>
      </c>
      <c r="B312" t="s">
        <v>154</v>
      </c>
      <c r="D312" t="s">
        <v>33</v>
      </c>
      <c r="E312">
        <v>168.86</v>
      </c>
      <c r="F312" t="s">
        <v>34</v>
      </c>
      <c r="H312" t="s">
        <v>35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9</v>
      </c>
      <c r="D313" t="s">
        <v>36</v>
      </c>
      <c r="E313">
        <v>1.8352999999999999</v>
      </c>
      <c r="F313" t="s">
        <v>37</v>
      </c>
      <c r="H313" t="s">
        <v>38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39</v>
      </c>
      <c r="D314" t="s">
        <v>40</v>
      </c>
      <c r="E314">
        <v>3.9E-2</v>
      </c>
      <c r="F314" t="s">
        <v>37</v>
      </c>
      <c r="H314" t="s">
        <v>41</v>
      </c>
      <c r="J314" s="1">
        <v>0.11519675925925926</v>
      </c>
      <c r="K314" s="1">
        <v>0.11675925925925926</v>
      </c>
      <c r="L314" s="1">
        <v>0.11866898148148149</v>
      </c>
      <c r="M314" s="1">
        <v>0.12328703703703704</v>
      </c>
      <c r="N314" s="1">
        <v>0.12531249999999999</v>
      </c>
    </row>
    <row r="315" spans="1:14" x14ac:dyDescent="0.25">
      <c r="A315" t="s">
        <v>42</v>
      </c>
      <c r="B315">
        <v>0</v>
      </c>
      <c r="D315" t="s">
        <v>43</v>
      </c>
      <c r="E315">
        <v>85.3</v>
      </c>
      <c r="F315" t="s">
        <v>44</v>
      </c>
      <c r="H315" t="s">
        <v>45</v>
      </c>
      <c r="J315" s="1">
        <v>0.11565972222222222</v>
      </c>
      <c r="K315" s="1">
        <v>0.11712962962962963</v>
      </c>
      <c r="L315" s="1">
        <v>0.11905092592592592</v>
      </c>
      <c r="M315" s="1">
        <v>0.12355324074074074</v>
      </c>
      <c r="N315" s="1">
        <v>0.12561342592592592</v>
      </c>
    </row>
    <row r="316" spans="1:14" x14ac:dyDescent="0.25">
      <c r="A316" t="s">
        <v>46</v>
      </c>
      <c r="B316">
        <v>0</v>
      </c>
      <c r="D316" t="s">
        <v>47</v>
      </c>
      <c r="E316">
        <v>0.96599999999999997</v>
      </c>
      <c r="H316" t="s">
        <v>48</v>
      </c>
      <c r="J316">
        <v>20</v>
      </c>
      <c r="K316">
        <v>17</v>
      </c>
      <c r="L316">
        <v>17</v>
      </c>
      <c r="M316">
        <v>12</v>
      </c>
      <c r="N316">
        <v>13</v>
      </c>
    </row>
    <row r="317" spans="1:14" x14ac:dyDescent="0.25">
      <c r="A317" t="s">
        <v>49</v>
      </c>
      <c r="B317">
        <v>9.375</v>
      </c>
      <c r="C317" t="s">
        <v>50</v>
      </c>
      <c r="D317" t="s">
        <v>51</v>
      </c>
      <c r="H317" t="s">
        <v>68</v>
      </c>
      <c r="I317" t="s">
        <v>34</v>
      </c>
      <c r="J317">
        <v>245.48570000000001</v>
      </c>
      <c r="K317">
        <v>244.39519999999999</v>
      </c>
      <c r="L317">
        <v>241.95490000000001</v>
      </c>
      <c r="M317">
        <v>236.15770000000001</v>
      </c>
      <c r="N317">
        <v>233.05080000000001</v>
      </c>
    </row>
    <row r="318" spans="1:14" x14ac:dyDescent="0.25">
      <c r="A318" t="s">
        <v>53</v>
      </c>
      <c r="B318">
        <v>18.75</v>
      </c>
      <c r="C318" t="s">
        <v>54</v>
      </c>
      <c r="D318" t="s">
        <v>55</v>
      </c>
      <c r="E318">
        <v>-2</v>
      </c>
      <c r="F318" t="s">
        <v>56</v>
      </c>
      <c r="G318" t="s">
        <v>57</v>
      </c>
      <c r="H318" t="s">
        <v>69</v>
      </c>
      <c r="I318" t="s">
        <v>56</v>
      </c>
      <c r="J318">
        <v>2.5851000000000002</v>
      </c>
      <c r="K318">
        <v>11.374499999999999</v>
      </c>
      <c r="L318">
        <v>15.0406</v>
      </c>
      <c r="M318">
        <v>18.142800000000001</v>
      </c>
      <c r="N318">
        <v>18.6128</v>
      </c>
    </row>
    <row r="319" spans="1:14" x14ac:dyDescent="0.25">
      <c r="A319" t="s">
        <v>59</v>
      </c>
      <c r="B319">
        <v>2</v>
      </c>
      <c r="C319" t="s">
        <v>60</v>
      </c>
      <c r="D319" t="s">
        <v>61</v>
      </c>
      <c r="E319">
        <v>2.5000000000000001E-2</v>
      </c>
    </row>
    <row r="320" spans="1:14" x14ac:dyDescent="0.25">
      <c r="A320" t="s">
        <v>111</v>
      </c>
    </row>
    <row r="321" spans="1:15" x14ac:dyDescent="0.25">
      <c r="A321" t="s">
        <v>14</v>
      </c>
      <c r="B321" t="s">
        <v>15</v>
      </c>
      <c r="C321" t="s">
        <v>65</v>
      </c>
      <c r="D321" t="s">
        <v>17</v>
      </c>
      <c r="E321" t="s">
        <v>18</v>
      </c>
      <c r="F321">
        <v>4470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 spans="1:15" x14ac:dyDescent="0.25">
      <c r="A322" t="s">
        <v>27</v>
      </c>
      <c r="D322" t="s">
        <v>28</v>
      </c>
      <c r="E322">
        <v>37</v>
      </c>
      <c r="F322" t="s">
        <v>29</v>
      </c>
      <c r="H322" t="s">
        <v>30</v>
      </c>
    </row>
    <row r="323" spans="1:15" x14ac:dyDescent="0.25">
      <c r="A323" t="s">
        <v>31</v>
      </c>
      <c r="B323" t="s">
        <v>117</v>
      </c>
      <c r="D323" t="s">
        <v>33</v>
      </c>
      <c r="E323">
        <v>169.5</v>
      </c>
      <c r="F323" t="s">
        <v>34</v>
      </c>
      <c r="H323" t="s">
        <v>35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5" x14ac:dyDescent="0.25">
      <c r="A324" t="s">
        <v>9</v>
      </c>
      <c r="D324" t="s">
        <v>36</v>
      </c>
      <c r="E324">
        <v>1.8592</v>
      </c>
      <c r="F324" t="s">
        <v>37</v>
      </c>
      <c r="H324" t="s">
        <v>38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5" x14ac:dyDescent="0.25">
      <c r="A325" t="s">
        <v>39</v>
      </c>
      <c r="D325" t="s">
        <v>40</v>
      </c>
      <c r="E325">
        <v>3.9E-2</v>
      </c>
      <c r="F325" t="s">
        <v>37</v>
      </c>
      <c r="H325" t="s">
        <v>41</v>
      </c>
      <c r="J325" s="1">
        <v>1.2453703703703703E-2</v>
      </c>
      <c r="K325" s="1">
        <v>1.681712962962963E-2</v>
      </c>
      <c r="L325" s="1">
        <v>2.5046296296296296E-2</v>
      </c>
      <c r="M325" s="1">
        <v>2.8900462962962965E-2</v>
      </c>
      <c r="N325" s="1">
        <v>3.3437500000000002E-2</v>
      </c>
      <c r="O325" s="1"/>
    </row>
    <row r="326" spans="1:15" x14ac:dyDescent="0.25">
      <c r="A326" t="s">
        <v>42</v>
      </c>
      <c r="B326">
        <v>0</v>
      </c>
      <c r="D326" t="s">
        <v>43</v>
      </c>
      <c r="E326">
        <v>85.6</v>
      </c>
      <c r="F326" t="s">
        <v>44</v>
      </c>
      <c r="H326" t="s">
        <v>45</v>
      </c>
      <c r="J326" s="1">
        <v>1.2800925925925926E-2</v>
      </c>
      <c r="K326" s="1">
        <v>1.7337962962962961E-2</v>
      </c>
      <c r="L326" s="1">
        <v>2.5266203703703704E-2</v>
      </c>
      <c r="M326" s="1">
        <v>2.9097222222222222E-2</v>
      </c>
      <c r="N326" s="1">
        <v>3.3611111111111112E-2</v>
      </c>
      <c r="O326" s="1"/>
    </row>
    <row r="327" spans="1:15" x14ac:dyDescent="0.25">
      <c r="A327" t="s">
        <v>46</v>
      </c>
      <c r="B327">
        <v>0</v>
      </c>
      <c r="D327" t="s">
        <v>47</v>
      </c>
      <c r="E327">
        <v>0.96599999999999997</v>
      </c>
      <c r="H327" t="s">
        <v>48</v>
      </c>
      <c r="J327">
        <v>15</v>
      </c>
      <c r="K327">
        <v>22</v>
      </c>
      <c r="L327">
        <v>10</v>
      </c>
      <c r="M327">
        <v>8</v>
      </c>
      <c r="N327">
        <v>7</v>
      </c>
    </row>
    <row r="328" spans="1:15" x14ac:dyDescent="0.25">
      <c r="A328" t="s">
        <v>49</v>
      </c>
      <c r="B328">
        <v>0</v>
      </c>
      <c r="C328" t="s">
        <v>50</v>
      </c>
      <c r="D328" t="s">
        <v>51</v>
      </c>
      <c r="H328" t="s">
        <v>68</v>
      </c>
      <c r="I328" t="s">
        <v>34</v>
      </c>
      <c r="J328">
        <v>235.60990000000001</v>
      </c>
      <c r="K328">
        <v>230.0942</v>
      </c>
      <c r="L328">
        <v>219.83109999999999</v>
      </c>
      <c r="M328">
        <v>216.23240000000001</v>
      </c>
      <c r="N328">
        <v>211.47329999999999</v>
      </c>
    </row>
    <row r="329" spans="1:15" x14ac:dyDescent="0.25">
      <c r="A329" t="s">
        <v>53</v>
      </c>
      <c r="B329">
        <v>0</v>
      </c>
      <c r="C329" t="s">
        <v>54</v>
      </c>
      <c r="D329" t="s">
        <v>55</v>
      </c>
      <c r="E329">
        <v>-2</v>
      </c>
      <c r="F329" t="s">
        <v>56</v>
      </c>
      <c r="G329" t="s">
        <v>57</v>
      </c>
      <c r="H329" t="s">
        <v>69</v>
      </c>
      <c r="I329" t="s">
        <v>56</v>
      </c>
      <c r="J329">
        <v>16.203399999999998</v>
      </c>
      <c r="K329">
        <v>15.7378</v>
      </c>
      <c r="L329">
        <v>14.1082</v>
      </c>
      <c r="M329">
        <v>14.387499999999999</v>
      </c>
      <c r="N329">
        <v>13.968500000000001</v>
      </c>
    </row>
    <row r="330" spans="1:15" x14ac:dyDescent="0.25">
      <c r="A330" t="s">
        <v>59</v>
      </c>
      <c r="B330">
        <v>2</v>
      </c>
      <c r="C330" t="s">
        <v>60</v>
      </c>
      <c r="D330" t="s">
        <v>61</v>
      </c>
      <c r="E330">
        <v>2.5000000000000001E-2</v>
      </c>
    </row>
    <row r="331" spans="1:15" x14ac:dyDescent="0.25">
      <c r="A331" t="str">
        <f t="shared" ref="A331:A386" si="0">IF(ISNUMBER(B330), "Paste Here", "")</f>
        <v>Paste Here</v>
      </c>
    </row>
    <row r="332" spans="1:15" x14ac:dyDescent="0.25">
      <c r="A332" t="str">
        <f t="shared" si="0"/>
        <v/>
      </c>
    </row>
    <row r="333" spans="1:15" x14ac:dyDescent="0.25">
      <c r="A333" t="str">
        <f t="shared" si="0"/>
        <v/>
      </c>
    </row>
    <row r="334" spans="1:15" x14ac:dyDescent="0.25">
      <c r="A334" t="str">
        <f t="shared" si="0"/>
        <v/>
      </c>
    </row>
    <row r="335" spans="1:15" x14ac:dyDescent="0.25">
      <c r="A335" t="str">
        <f t="shared" si="0"/>
        <v/>
      </c>
    </row>
    <row r="336" spans="1:15" x14ac:dyDescent="0.25">
      <c r="A336" t="str">
        <f t="shared" si="0"/>
        <v/>
      </c>
    </row>
    <row r="337" spans="1:1" x14ac:dyDescent="0.25">
      <c r="A337" t="str">
        <f t="shared" si="0"/>
        <v/>
      </c>
    </row>
    <row r="338" spans="1:1" x14ac:dyDescent="0.25">
      <c r="A338" t="str">
        <f t="shared" si="0"/>
        <v/>
      </c>
    </row>
    <row r="339" spans="1:1" x14ac:dyDescent="0.25">
      <c r="A339" t="str">
        <f t="shared" si="0"/>
        <v/>
      </c>
    </row>
    <row r="340" spans="1:1" x14ac:dyDescent="0.25">
      <c r="A340" t="str">
        <f t="shared" si="0"/>
        <v/>
      </c>
    </row>
    <row r="341" spans="1:1" x14ac:dyDescent="0.25">
      <c r="A341" t="str">
        <f t="shared" si="0"/>
        <v/>
      </c>
    </row>
    <row r="342" spans="1:1" x14ac:dyDescent="0.25">
      <c r="A342" t="str">
        <f t="shared" si="0"/>
        <v/>
      </c>
    </row>
    <row r="343" spans="1:1" x14ac:dyDescent="0.25">
      <c r="A343" t="str">
        <f t="shared" si="0"/>
        <v/>
      </c>
    </row>
    <row r="344" spans="1:1" x14ac:dyDescent="0.25">
      <c r="A344" t="str">
        <f t="shared" si="0"/>
        <v/>
      </c>
    </row>
    <row r="345" spans="1:1" x14ac:dyDescent="0.25">
      <c r="A345" t="str">
        <f t="shared" si="0"/>
        <v/>
      </c>
    </row>
    <row r="346" spans="1:1" x14ac:dyDescent="0.25">
      <c r="A346" t="str">
        <f t="shared" si="0"/>
        <v/>
      </c>
    </row>
    <row r="347" spans="1:1" x14ac:dyDescent="0.25">
      <c r="A347" t="str">
        <f t="shared" si="0"/>
        <v/>
      </c>
    </row>
    <row r="348" spans="1:1" x14ac:dyDescent="0.25">
      <c r="A348" t="str">
        <f t="shared" si="0"/>
        <v/>
      </c>
    </row>
    <row r="349" spans="1:1" x14ac:dyDescent="0.25">
      <c r="A349" t="str">
        <f t="shared" si="0"/>
        <v/>
      </c>
    </row>
    <row r="350" spans="1:1" x14ac:dyDescent="0.25">
      <c r="A350" t="str">
        <f t="shared" si="0"/>
        <v/>
      </c>
    </row>
    <row r="351" spans="1:1" x14ac:dyDescent="0.25">
      <c r="A351" t="str">
        <f t="shared" si="0"/>
        <v/>
      </c>
    </row>
    <row r="352" spans="1:1" x14ac:dyDescent="0.25">
      <c r="A352" t="str">
        <f t="shared" si="0"/>
        <v/>
      </c>
    </row>
    <row r="353" spans="1:1" x14ac:dyDescent="0.25">
      <c r="A353" t="str">
        <f t="shared" si="0"/>
        <v/>
      </c>
    </row>
    <row r="354" spans="1:1" x14ac:dyDescent="0.25">
      <c r="A354" t="str">
        <f t="shared" si="0"/>
        <v/>
      </c>
    </row>
    <row r="355" spans="1:1" x14ac:dyDescent="0.25">
      <c r="A355" t="str">
        <f t="shared" si="0"/>
        <v/>
      </c>
    </row>
    <row r="356" spans="1:1" x14ac:dyDescent="0.25">
      <c r="A356" t="str">
        <f t="shared" si="0"/>
        <v/>
      </c>
    </row>
    <row r="357" spans="1:1" x14ac:dyDescent="0.25">
      <c r="A357" t="str">
        <f t="shared" si="0"/>
        <v/>
      </c>
    </row>
    <row r="358" spans="1:1" x14ac:dyDescent="0.25">
      <c r="A358" t="str">
        <f t="shared" si="0"/>
        <v/>
      </c>
    </row>
    <row r="359" spans="1:1" x14ac:dyDescent="0.25">
      <c r="A359" t="str">
        <f t="shared" si="0"/>
        <v/>
      </c>
    </row>
    <row r="360" spans="1:1" x14ac:dyDescent="0.25">
      <c r="A360" t="str">
        <f t="shared" si="0"/>
        <v/>
      </c>
    </row>
    <row r="361" spans="1:1" x14ac:dyDescent="0.25">
      <c r="A361" t="str">
        <f t="shared" si="0"/>
        <v/>
      </c>
    </row>
    <row r="362" spans="1:1" x14ac:dyDescent="0.25">
      <c r="A362" t="str">
        <f t="shared" si="0"/>
        <v/>
      </c>
    </row>
    <row r="363" spans="1:1" x14ac:dyDescent="0.25">
      <c r="A363" t="str">
        <f t="shared" si="0"/>
        <v/>
      </c>
    </row>
    <row r="364" spans="1:1" x14ac:dyDescent="0.25">
      <c r="A364" t="str">
        <f t="shared" si="0"/>
        <v/>
      </c>
    </row>
    <row r="365" spans="1:1" x14ac:dyDescent="0.25">
      <c r="A365" t="str">
        <f t="shared" si="0"/>
        <v/>
      </c>
    </row>
    <row r="366" spans="1:1" x14ac:dyDescent="0.25">
      <c r="A366" t="str">
        <f t="shared" si="0"/>
        <v/>
      </c>
    </row>
    <row r="367" spans="1:1" x14ac:dyDescent="0.25">
      <c r="A367" t="str">
        <f t="shared" si="0"/>
        <v/>
      </c>
    </row>
    <row r="368" spans="1:1" x14ac:dyDescent="0.25">
      <c r="A368" t="str">
        <f t="shared" si="0"/>
        <v/>
      </c>
    </row>
    <row r="369" spans="1:1" x14ac:dyDescent="0.25">
      <c r="A369" t="str">
        <f t="shared" si="0"/>
        <v/>
      </c>
    </row>
    <row r="370" spans="1:1" x14ac:dyDescent="0.25">
      <c r="A370" t="str">
        <f t="shared" si="0"/>
        <v/>
      </c>
    </row>
    <row r="371" spans="1:1" x14ac:dyDescent="0.25">
      <c r="A371" t="str">
        <f t="shared" si="0"/>
        <v/>
      </c>
    </row>
    <row r="372" spans="1:1" x14ac:dyDescent="0.25">
      <c r="A372" t="str">
        <f t="shared" si="0"/>
        <v/>
      </c>
    </row>
    <row r="373" spans="1:1" x14ac:dyDescent="0.25">
      <c r="A373" t="str">
        <f t="shared" si="0"/>
        <v/>
      </c>
    </row>
    <row r="374" spans="1:1" x14ac:dyDescent="0.25">
      <c r="A374" t="str">
        <f t="shared" si="0"/>
        <v/>
      </c>
    </row>
    <row r="375" spans="1:1" x14ac:dyDescent="0.25">
      <c r="A375" t="str">
        <f t="shared" si="0"/>
        <v/>
      </c>
    </row>
    <row r="376" spans="1:1" x14ac:dyDescent="0.25">
      <c r="A376" t="str">
        <f t="shared" si="0"/>
        <v/>
      </c>
    </row>
    <row r="377" spans="1:1" x14ac:dyDescent="0.25">
      <c r="A377" t="str">
        <f t="shared" si="0"/>
        <v/>
      </c>
    </row>
    <row r="378" spans="1:1" x14ac:dyDescent="0.25">
      <c r="A378" t="str">
        <f t="shared" si="0"/>
        <v/>
      </c>
    </row>
    <row r="379" spans="1:1" x14ac:dyDescent="0.25">
      <c r="A379" t="str">
        <f t="shared" si="0"/>
        <v/>
      </c>
    </row>
    <row r="380" spans="1:1" x14ac:dyDescent="0.25">
      <c r="A380" t="str">
        <f t="shared" si="0"/>
        <v/>
      </c>
    </row>
    <row r="381" spans="1:1" x14ac:dyDescent="0.25">
      <c r="A381" t="str">
        <f t="shared" si="0"/>
        <v/>
      </c>
    </row>
    <row r="382" spans="1:1" x14ac:dyDescent="0.25">
      <c r="A382" t="str">
        <f t="shared" si="0"/>
        <v/>
      </c>
    </row>
    <row r="383" spans="1:1" x14ac:dyDescent="0.25">
      <c r="A383" t="str">
        <f t="shared" si="0"/>
        <v/>
      </c>
    </row>
    <row r="384" spans="1:1" x14ac:dyDescent="0.25">
      <c r="A384" t="str">
        <f t="shared" si="0"/>
        <v/>
      </c>
    </row>
    <row r="385" spans="1:1" x14ac:dyDescent="0.25">
      <c r="A385" t="str">
        <f t="shared" si="0"/>
        <v/>
      </c>
    </row>
    <row r="386" spans="1:1" x14ac:dyDescent="0.25">
      <c r="A386" t="str">
        <f t="shared" si="0"/>
        <v/>
      </c>
    </row>
    <row r="387" spans="1:1" x14ac:dyDescent="0.25">
      <c r="A387" t="str">
        <f t="shared" ref="A387:A450" si="1">IF(ISNUMBER(B386), "Paste Here", "")</f>
        <v/>
      </c>
    </row>
    <row r="388" spans="1:1" x14ac:dyDescent="0.25">
      <c r="A388" t="str">
        <f t="shared" si="1"/>
        <v/>
      </c>
    </row>
    <row r="389" spans="1:1" x14ac:dyDescent="0.25">
      <c r="A389" t="str">
        <f t="shared" si="1"/>
        <v/>
      </c>
    </row>
    <row r="390" spans="1:1" x14ac:dyDescent="0.25">
      <c r="A390" t="str">
        <f t="shared" si="1"/>
        <v/>
      </c>
    </row>
    <row r="391" spans="1:1" x14ac:dyDescent="0.25">
      <c r="A391" t="str">
        <f t="shared" si="1"/>
        <v/>
      </c>
    </row>
    <row r="392" spans="1:1" x14ac:dyDescent="0.25">
      <c r="A392" t="str">
        <f t="shared" si="1"/>
        <v/>
      </c>
    </row>
    <row r="393" spans="1:1" x14ac:dyDescent="0.25">
      <c r="A393" t="str">
        <f t="shared" si="1"/>
        <v/>
      </c>
    </row>
    <row r="394" spans="1:1" x14ac:dyDescent="0.25">
      <c r="A394" t="str">
        <f t="shared" si="1"/>
        <v/>
      </c>
    </row>
    <row r="395" spans="1:1" x14ac:dyDescent="0.25">
      <c r="A395" t="str">
        <f t="shared" si="1"/>
        <v/>
      </c>
    </row>
    <row r="396" spans="1:1" x14ac:dyDescent="0.25">
      <c r="A396" t="str">
        <f t="shared" si="1"/>
        <v/>
      </c>
    </row>
    <row r="397" spans="1:1" x14ac:dyDescent="0.25">
      <c r="A397" t="str">
        <f t="shared" si="1"/>
        <v/>
      </c>
    </row>
    <row r="398" spans="1:1" x14ac:dyDescent="0.25">
      <c r="A398" t="str">
        <f t="shared" si="1"/>
        <v/>
      </c>
    </row>
    <row r="399" spans="1:1" x14ac:dyDescent="0.25">
      <c r="A399" t="str">
        <f t="shared" si="1"/>
        <v/>
      </c>
    </row>
    <row r="400" spans="1:1" x14ac:dyDescent="0.25">
      <c r="A400" t="str">
        <f t="shared" si="1"/>
        <v/>
      </c>
    </row>
    <row r="401" spans="1:1" x14ac:dyDescent="0.25">
      <c r="A401" t="str">
        <f t="shared" si="1"/>
        <v/>
      </c>
    </row>
    <row r="402" spans="1:1" x14ac:dyDescent="0.25">
      <c r="A402" t="str">
        <f t="shared" si="1"/>
        <v/>
      </c>
    </row>
    <row r="403" spans="1:1" x14ac:dyDescent="0.25">
      <c r="A403" t="str">
        <f t="shared" si="1"/>
        <v/>
      </c>
    </row>
    <row r="404" spans="1:1" x14ac:dyDescent="0.25">
      <c r="A404" t="str">
        <f t="shared" si="1"/>
        <v/>
      </c>
    </row>
    <row r="405" spans="1:1" x14ac:dyDescent="0.25">
      <c r="A405" t="str">
        <f t="shared" si="1"/>
        <v/>
      </c>
    </row>
    <row r="406" spans="1:1" x14ac:dyDescent="0.25">
      <c r="A406" t="str">
        <f t="shared" si="1"/>
        <v/>
      </c>
    </row>
    <row r="407" spans="1:1" x14ac:dyDescent="0.25">
      <c r="A407" t="str">
        <f t="shared" si="1"/>
        <v/>
      </c>
    </row>
    <row r="408" spans="1:1" x14ac:dyDescent="0.25">
      <c r="A408" t="str">
        <f t="shared" si="1"/>
        <v/>
      </c>
    </row>
    <row r="409" spans="1:1" x14ac:dyDescent="0.25">
      <c r="A409" t="str">
        <f t="shared" si="1"/>
        <v/>
      </c>
    </row>
    <row r="410" spans="1:1" x14ac:dyDescent="0.25">
      <c r="A410" t="str">
        <f t="shared" si="1"/>
        <v/>
      </c>
    </row>
    <row r="411" spans="1:1" x14ac:dyDescent="0.25">
      <c r="A411" t="str">
        <f t="shared" si="1"/>
        <v/>
      </c>
    </row>
    <row r="412" spans="1:1" x14ac:dyDescent="0.25">
      <c r="A412" t="str">
        <f t="shared" si="1"/>
        <v/>
      </c>
    </row>
    <row r="413" spans="1:1" x14ac:dyDescent="0.25">
      <c r="A413" t="str">
        <f t="shared" si="1"/>
        <v/>
      </c>
    </row>
    <row r="414" spans="1:1" x14ac:dyDescent="0.25">
      <c r="A414" t="str">
        <f t="shared" si="1"/>
        <v/>
      </c>
    </row>
    <row r="415" spans="1:1" x14ac:dyDescent="0.25">
      <c r="A415" t="str">
        <f t="shared" si="1"/>
        <v/>
      </c>
    </row>
    <row r="416" spans="1:1" x14ac:dyDescent="0.25">
      <c r="A416" t="str">
        <f t="shared" si="1"/>
        <v/>
      </c>
    </row>
    <row r="417" spans="1:1" x14ac:dyDescent="0.25">
      <c r="A417" t="str">
        <f t="shared" si="1"/>
        <v/>
      </c>
    </row>
    <row r="418" spans="1:1" x14ac:dyDescent="0.25">
      <c r="A418" t="str">
        <f t="shared" si="1"/>
        <v/>
      </c>
    </row>
    <row r="419" spans="1:1" x14ac:dyDescent="0.25">
      <c r="A419" t="str">
        <f t="shared" si="1"/>
        <v/>
      </c>
    </row>
    <row r="420" spans="1:1" x14ac:dyDescent="0.25">
      <c r="A420" t="str">
        <f t="shared" si="1"/>
        <v/>
      </c>
    </row>
    <row r="421" spans="1:1" x14ac:dyDescent="0.25">
      <c r="A421" t="str">
        <f t="shared" si="1"/>
        <v/>
      </c>
    </row>
    <row r="422" spans="1:1" x14ac:dyDescent="0.25">
      <c r="A422" t="str">
        <f t="shared" si="1"/>
        <v/>
      </c>
    </row>
    <row r="423" spans="1:1" x14ac:dyDescent="0.25">
      <c r="A423" t="str">
        <f t="shared" si="1"/>
        <v/>
      </c>
    </row>
    <row r="424" spans="1:1" x14ac:dyDescent="0.25">
      <c r="A424" t="str">
        <f t="shared" si="1"/>
        <v/>
      </c>
    </row>
    <row r="425" spans="1:1" x14ac:dyDescent="0.25">
      <c r="A425" t="str">
        <f t="shared" si="1"/>
        <v/>
      </c>
    </row>
    <row r="426" spans="1:1" x14ac:dyDescent="0.25">
      <c r="A426" t="str">
        <f t="shared" si="1"/>
        <v/>
      </c>
    </row>
    <row r="427" spans="1:1" x14ac:dyDescent="0.25">
      <c r="A427" t="str">
        <f t="shared" si="1"/>
        <v/>
      </c>
    </row>
    <row r="428" spans="1:1" x14ac:dyDescent="0.25">
      <c r="A428" t="str">
        <f t="shared" si="1"/>
        <v/>
      </c>
    </row>
    <row r="429" spans="1:1" x14ac:dyDescent="0.25">
      <c r="A429" t="str">
        <f t="shared" si="1"/>
        <v/>
      </c>
    </row>
    <row r="430" spans="1:1" x14ac:dyDescent="0.25">
      <c r="A430" t="str">
        <f t="shared" si="1"/>
        <v/>
      </c>
    </row>
    <row r="431" spans="1:1" x14ac:dyDescent="0.25">
      <c r="A431" t="str">
        <f t="shared" si="1"/>
        <v/>
      </c>
    </row>
    <row r="432" spans="1:1" x14ac:dyDescent="0.25">
      <c r="A432" t="str">
        <f t="shared" si="1"/>
        <v/>
      </c>
    </row>
    <row r="433" spans="1:1" x14ac:dyDescent="0.25">
      <c r="A433" t="str">
        <f t="shared" si="1"/>
        <v/>
      </c>
    </row>
    <row r="434" spans="1:1" x14ac:dyDescent="0.25">
      <c r="A434" t="str">
        <f t="shared" si="1"/>
        <v/>
      </c>
    </row>
    <row r="435" spans="1:1" x14ac:dyDescent="0.25">
      <c r="A435" t="str">
        <f t="shared" si="1"/>
        <v/>
      </c>
    </row>
    <row r="436" spans="1:1" x14ac:dyDescent="0.25">
      <c r="A436" t="str">
        <f t="shared" si="1"/>
        <v/>
      </c>
    </row>
    <row r="437" spans="1:1" x14ac:dyDescent="0.25">
      <c r="A437" t="str">
        <f t="shared" si="1"/>
        <v/>
      </c>
    </row>
    <row r="438" spans="1:1" x14ac:dyDescent="0.25">
      <c r="A438" t="str">
        <f t="shared" si="1"/>
        <v/>
      </c>
    </row>
    <row r="439" spans="1:1" x14ac:dyDescent="0.25">
      <c r="A439" t="str">
        <f t="shared" si="1"/>
        <v/>
      </c>
    </row>
    <row r="440" spans="1:1" x14ac:dyDescent="0.25">
      <c r="A440" t="str">
        <f t="shared" si="1"/>
        <v/>
      </c>
    </row>
    <row r="441" spans="1:1" x14ac:dyDescent="0.25">
      <c r="A441" t="str">
        <f t="shared" si="1"/>
        <v/>
      </c>
    </row>
    <row r="442" spans="1:1" x14ac:dyDescent="0.25">
      <c r="A442" t="str">
        <f t="shared" si="1"/>
        <v/>
      </c>
    </row>
    <row r="443" spans="1:1" x14ac:dyDescent="0.25">
      <c r="A443" t="str">
        <f t="shared" si="1"/>
        <v/>
      </c>
    </row>
    <row r="444" spans="1:1" x14ac:dyDescent="0.25">
      <c r="A444" t="str">
        <f t="shared" si="1"/>
        <v/>
      </c>
    </row>
    <row r="445" spans="1:1" x14ac:dyDescent="0.25">
      <c r="A445" t="str">
        <f t="shared" si="1"/>
        <v/>
      </c>
    </row>
    <row r="446" spans="1:1" x14ac:dyDescent="0.25">
      <c r="A446" t="str">
        <f t="shared" si="1"/>
        <v/>
      </c>
    </row>
    <row r="447" spans="1:1" x14ac:dyDescent="0.25">
      <c r="A447" t="str">
        <f t="shared" si="1"/>
        <v/>
      </c>
    </row>
    <row r="448" spans="1:1" x14ac:dyDescent="0.25">
      <c r="A448" t="str">
        <f t="shared" si="1"/>
        <v/>
      </c>
    </row>
    <row r="449" spans="1:1" x14ac:dyDescent="0.25">
      <c r="A449" t="str">
        <f t="shared" si="1"/>
        <v/>
      </c>
    </row>
    <row r="450" spans="1:1" x14ac:dyDescent="0.25">
      <c r="A450" t="str">
        <f t="shared" si="1"/>
        <v/>
      </c>
    </row>
    <row r="451" spans="1:1" x14ac:dyDescent="0.25">
      <c r="A451" t="str">
        <f t="shared" ref="A451:A514" si="2">IF(ISNUMBER(B450), "Paste Here", "")</f>
        <v/>
      </c>
    </row>
    <row r="452" spans="1:1" x14ac:dyDescent="0.25">
      <c r="A452" t="str">
        <f t="shared" si="2"/>
        <v/>
      </c>
    </row>
    <row r="453" spans="1:1" x14ac:dyDescent="0.25">
      <c r="A453" t="str">
        <f t="shared" si="2"/>
        <v/>
      </c>
    </row>
    <row r="454" spans="1:1" x14ac:dyDescent="0.25">
      <c r="A454" t="str">
        <f t="shared" si="2"/>
        <v/>
      </c>
    </row>
    <row r="455" spans="1:1" x14ac:dyDescent="0.25">
      <c r="A455" t="str">
        <f t="shared" si="2"/>
        <v/>
      </c>
    </row>
    <row r="456" spans="1:1" x14ac:dyDescent="0.25">
      <c r="A456" t="str">
        <f t="shared" si="2"/>
        <v/>
      </c>
    </row>
    <row r="457" spans="1:1" x14ac:dyDescent="0.25">
      <c r="A457" t="str">
        <f t="shared" si="2"/>
        <v/>
      </c>
    </row>
    <row r="458" spans="1:1" x14ac:dyDescent="0.25">
      <c r="A458" t="str">
        <f t="shared" si="2"/>
        <v/>
      </c>
    </row>
    <row r="459" spans="1:1" x14ac:dyDescent="0.25">
      <c r="A459" t="str">
        <f t="shared" si="2"/>
        <v/>
      </c>
    </row>
    <row r="460" spans="1:1" x14ac:dyDescent="0.25">
      <c r="A460" t="str">
        <f t="shared" si="2"/>
        <v/>
      </c>
    </row>
    <row r="461" spans="1:1" x14ac:dyDescent="0.25">
      <c r="A461" t="str">
        <f t="shared" si="2"/>
        <v/>
      </c>
    </row>
    <row r="462" spans="1:1" x14ac:dyDescent="0.25">
      <c r="A462" t="str">
        <f t="shared" si="2"/>
        <v/>
      </c>
    </row>
    <row r="463" spans="1:1" x14ac:dyDescent="0.25">
      <c r="A463" t="str">
        <f t="shared" si="2"/>
        <v/>
      </c>
    </row>
    <row r="464" spans="1:1" x14ac:dyDescent="0.25">
      <c r="A464" t="str">
        <f t="shared" si="2"/>
        <v/>
      </c>
    </row>
    <row r="465" spans="1:1" x14ac:dyDescent="0.25">
      <c r="A465" t="str">
        <f t="shared" si="2"/>
        <v/>
      </c>
    </row>
    <row r="466" spans="1:1" x14ac:dyDescent="0.25">
      <c r="A466" t="str">
        <f t="shared" si="2"/>
        <v/>
      </c>
    </row>
    <row r="467" spans="1:1" x14ac:dyDescent="0.25">
      <c r="A467" t="str">
        <f t="shared" si="2"/>
        <v/>
      </c>
    </row>
    <row r="468" spans="1:1" x14ac:dyDescent="0.25">
      <c r="A468" t="str">
        <f t="shared" si="2"/>
        <v/>
      </c>
    </row>
    <row r="469" spans="1:1" x14ac:dyDescent="0.25">
      <c r="A469" t="str">
        <f t="shared" si="2"/>
        <v/>
      </c>
    </row>
    <row r="470" spans="1:1" x14ac:dyDescent="0.25">
      <c r="A470" t="str">
        <f t="shared" si="2"/>
        <v/>
      </c>
    </row>
    <row r="471" spans="1:1" x14ac:dyDescent="0.25">
      <c r="A471" t="str">
        <f t="shared" si="2"/>
        <v/>
      </c>
    </row>
    <row r="472" spans="1:1" x14ac:dyDescent="0.25">
      <c r="A472" t="str">
        <f t="shared" si="2"/>
        <v/>
      </c>
    </row>
    <row r="473" spans="1:1" x14ac:dyDescent="0.25">
      <c r="A473" t="str">
        <f t="shared" si="2"/>
        <v/>
      </c>
    </row>
    <row r="474" spans="1:1" x14ac:dyDescent="0.25">
      <c r="A474" t="str">
        <f t="shared" si="2"/>
        <v/>
      </c>
    </row>
    <row r="475" spans="1:1" x14ac:dyDescent="0.25">
      <c r="A475" t="str">
        <f t="shared" si="2"/>
        <v/>
      </c>
    </row>
    <row r="476" spans="1:1" x14ac:dyDescent="0.25">
      <c r="A476" t="str">
        <f t="shared" si="2"/>
        <v/>
      </c>
    </row>
    <row r="477" spans="1:1" x14ac:dyDescent="0.25">
      <c r="A477" t="str">
        <f t="shared" si="2"/>
        <v/>
      </c>
    </row>
    <row r="478" spans="1:1" x14ac:dyDescent="0.25">
      <c r="A478" t="str">
        <f t="shared" si="2"/>
        <v/>
      </c>
    </row>
    <row r="479" spans="1:1" x14ac:dyDescent="0.25">
      <c r="A479" t="str">
        <f t="shared" si="2"/>
        <v/>
      </c>
    </row>
    <row r="480" spans="1:1" x14ac:dyDescent="0.25">
      <c r="A480" t="str">
        <f t="shared" si="2"/>
        <v/>
      </c>
    </row>
    <row r="481" spans="1:1" x14ac:dyDescent="0.25">
      <c r="A481" t="str">
        <f t="shared" si="2"/>
        <v/>
      </c>
    </row>
    <row r="482" spans="1:1" x14ac:dyDescent="0.25">
      <c r="A482" t="str">
        <f t="shared" si="2"/>
        <v/>
      </c>
    </row>
    <row r="483" spans="1:1" x14ac:dyDescent="0.25">
      <c r="A483" t="str">
        <f t="shared" si="2"/>
        <v/>
      </c>
    </row>
    <row r="484" spans="1:1" x14ac:dyDescent="0.25">
      <c r="A484" t="str">
        <f t="shared" si="2"/>
        <v/>
      </c>
    </row>
    <row r="485" spans="1:1" x14ac:dyDescent="0.25">
      <c r="A485" t="str">
        <f t="shared" si="2"/>
        <v/>
      </c>
    </row>
    <row r="486" spans="1:1" x14ac:dyDescent="0.25">
      <c r="A486" t="str">
        <f t="shared" si="2"/>
        <v/>
      </c>
    </row>
    <row r="487" spans="1:1" x14ac:dyDescent="0.25">
      <c r="A487" t="str">
        <f t="shared" si="2"/>
        <v/>
      </c>
    </row>
    <row r="488" spans="1:1" x14ac:dyDescent="0.25">
      <c r="A488" t="str">
        <f t="shared" si="2"/>
        <v/>
      </c>
    </row>
    <row r="489" spans="1:1" x14ac:dyDescent="0.25">
      <c r="A489" t="str">
        <f t="shared" si="2"/>
        <v/>
      </c>
    </row>
    <row r="490" spans="1:1" x14ac:dyDescent="0.25">
      <c r="A490" t="str">
        <f t="shared" si="2"/>
        <v/>
      </c>
    </row>
    <row r="491" spans="1:1" x14ac:dyDescent="0.25">
      <c r="A491" t="str">
        <f t="shared" si="2"/>
        <v/>
      </c>
    </row>
    <row r="492" spans="1:1" x14ac:dyDescent="0.25">
      <c r="A492" t="str">
        <f t="shared" si="2"/>
        <v/>
      </c>
    </row>
    <row r="493" spans="1:1" x14ac:dyDescent="0.25">
      <c r="A493" t="str">
        <f t="shared" si="2"/>
        <v/>
      </c>
    </row>
    <row r="494" spans="1:1" x14ac:dyDescent="0.25">
      <c r="A494" t="str">
        <f t="shared" si="2"/>
        <v/>
      </c>
    </row>
    <row r="495" spans="1:1" x14ac:dyDescent="0.25">
      <c r="A495" t="str">
        <f t="shared" si="2"/>
        <v/>
      </c>
    </row>
    <row r="496" spans="1:1" x14ac:dyDescent="0.25">
      <c r="A496" t="str">
        <f t="shared" si="2"/>
        <v/>
      </c>
    </row>
    <row r="497" spans="1:1" x14ac:dyDescent="0.25">
      <c r="A497" t="str">
        <f t="shared" si="2"/>
        <v/>
      </c>
    </row>
    <row r="498" spans="1:1" x14ac:dyDescent="0.25">
      <c r="A498" t="str">
        <f t="shared" si="2"/>
        <v/>
      </c>
    </row>
    <row r="499" spans="1:1" x14ac:dyDescent="0.25">
      <c r="A499" t="str">
        <f t="shared" si="2"/>
        <v/>
      </c>
    </row>
    <row r="500" spans="1:1" x14ac:dyDescent="0.25">
      <c r="A500" t="str">
        <f t="shared" si="2"/>
        <v/>
      </c>
    </row>
    <row r="501" spans="1:1" x14ac:dyDescent="0.25">
      <c r="A501" t="str">
        <f t="shared" si="2"/>
        <v/>
      </c>
    </row>
    <row r="502" spans="1:1" x14ac:dyDescent="0.25">
      <c r="A502" t="str">
        <f t="shared" si="2"/>
        <v/>
      </c>
    </row>
    <row r="503" spans="1:1" x14ac:dyDescent="0.25">
      <c r="A503" t="str">
        <f t="shared" si="2"/>
        <v/>
      </c>
    </row>
    <row r="504" spans="1:1" x14ac:dyDescent="0.25">
      <c r="A504" t="str">
        <f t="shared" si="2"/>
        <v/>
      </c>
    </row>
    <row r="505" spans="1:1" x14ac:dyDescent="0.25">
      <c r="A505" t="str">
        <f t="shared" si="2"/>
        <v/>
      </c>
    </row>
    <row r="506" spans="1:1" x14ac:dyDescent="0.25">
      <c r="A506" t="str">
        <f t="shared" si="2"/>
        <v/>
      </c>
    </row>
    <row r="507" spans="1:1" x14ac:dyDescent="0.25">
      <c r="A507" t="str">
        <f t="shared" si="2"/>
        <v/>
      </c>
    </row>
    <row r="508" spans="1:1" x14ac:dyDescent="0.25">
      <c r="A508" t="str">
        <f t="shared" si="2"/>
        <v/>
      </c>
    </row>
    <row r="509" spans="1:1" x14ac:dyDescent="0.25">
      <c r="A509" t="str">
        <f t="shared" si="2"/>
        <v/>
      </c>
    </row>
    <row r="510" spans="1:1" x14ac:dyDescent="0.25">
      <c r="A510" t="str">
        <f t="shared" si="2"/>
        <v/>
      </c>
    </row>
    <row r="511" spans="1:1" x14ac:dyDescent="0.25">
      <c r="A511" t="str">
        <f t="shared" si="2"/>
        <v/>
      </c>
    </row>
    <row r="512" spans="1:1" x14ac:dyDescent="0.25">
      <c r="A512" t="str">
        <f t="shared" si="2"/>
        <v/>
      </c>
    </row>
    <row r="513" spans="1:1" x14ac:dyDescent="0.25">
      <c r="A513" t="str">
        <f t="shared" si="2"/>
        <v/>
      </c>
    </row>
    <row r="514" spans="1:1" x14ac:dyDescent="0.25">
      <c r="A514" t="str">
        <f t="shared" si="2"/>
        <v/>
      </c>
    </row>
    <row r="515" spans="1:1" x14ac:dyDescent="0.25">
      <c r="A515" t="str">
        <f t="shared" ref="A515:A578" si="3">IF(ISNUMBER(B514), "Paste Here", "")</f>
        <v/>
      </c>
    </row>
    <row r="516" spans="1:1" x14ac:dyDescent="0.25">
      <c r="A516" t="str">
        <f t="shared" si="3"/>
        <v/>
      </c>
    </row>
    <row r="517" spans="1:1" x14ac:dyDescent="0.25">
      <c r="A517" t="str">
        <f t="shared" si="3"/>
        <v/>
      </c>
    </row>
    <row r="518" spans="1:1" x14ac:dyDescent="0.25">
      <c r="A518" t="str">
        <f t="shared" si="3"/>
        <v/>
      </c>
    </row>
    <row r="519" spans="1:1" x14ac:dyDescent="0.25">
      <c r="A519" t="str">
        <f t="shared" si="3"/>
        <v/>
      </c>
    </row>
    <row r="520" spans="1:1" x14ac:dyDescent="0.25">
      <c r="A520" t="str">
        <f t="shared" si="3"/>
        <v/>
      </c>
    </row>
    <row r="521" spans="1:1" x14ac:dyDescent="0.25">
      <c r="A521" t="str">
        <f t="shared" si="3"/>
        <v/>
      </c>
    </row>
    <row r="522" spans="1:1" x14ac:dyDescent="0.25">
      <c r="A522" t="str">
        <f t="shared" si="3"/>
        <v/>
      </c>
    </row>
    <row r="523" spans="1:1" x14ac:dyDescent="0.25">
      <c r="A523" t="str">
        <f t="shared" si="3"/>
        <v/>
      </c>
    </row>
    <row r="524" spans="1:1" x14ac:dyDescent="0.25">
      <c r="A524" t="str">
        <f t="shared" si="3"/>
        <v/>
      </c>
    </row>
    <row r="525" spans="1:1" x14ac:dyDescent="0.25">
      <c r="A525" t="str">
        <f t="shared" si="3"/>
        <v/>
      </c>
    </row>
    <row r="526" spans="1:1" x14ac:dyDescent="0.25">
      <c r="A526" t="str">
        <f t="shared" si="3"/>
        <v/>
      </c>
    </row>
    <row r="527" spans="1:1" x14ac:dyDescent="0.25">
      <c r="A527" t="str">
        <f t="shared" si="3"/>
        <v/>
      </c>
    </row>
    <row r="528" spans="1:1" x14ac:dyDescent="0.25">
      <c r="A528" t="str">
        <f t="shared" si="3"/>
        <v/>
      </c>
    </row>
    <row r="529" spans="1:1" x14ac:dyDescent="0.25">
      <c r="A529" t="str">
        <f t="shared" si="3"/>
        <v/>
      </c>
    </row>
    <row r="530" spans="1:1" x14ac:dyDescent="0.25">
      <c r="A530" t="str">
        <f t="shared" si="3"/>
        <v/>
      </c>
    </row>
    <row r="531" spans="1:1" x14ac:dyDescent="0.25">
      <c r="A531" t="str">
        <f t="shared" si="3"/>
        <v/>
      </c>
    </row>
    <row r="532" spans="1:1" x14ac:dyDescent="0.25">
      <c r="A532" t="str">
        <f t="shared" si="3"/>
        <v/>
      </c>
    </row>
    <row r="533" spans="1:1" x14ac:dyDescent="0.25">
      <c r="A533" t="str">
        <f t="shared" si="3"/>
        <v/>
      </c>
    </row>
    <row r="534" spans="1:1" x14ac:dyDescent="0.25">
      <c r="A534" t="str">
        <f t="shared" si="3"/>
        <v/>
      </c>
    </row>
    <row r="535" spans="1:1" x14ac:dyDescent="0.25">
      <c r="A535" t="str">
        <f t="shared" si="3"/>
        <v/>
      </c>
    </row>
    <row r="536" spans="1:1" x14ac:dyDescent="0.25">
      <c r="A536" t="str">
        <f t="shared" si="3"/>
        <v/>
      </c>
    </row>
    <row r="537" spans="1:1" x14ac:dyDescent="0.25">
      <c r="A537" t="str">
        <f t="shared" si="3"/>
        <v/>
      </c>
    </row>
    <row r="538" spans="1:1" x14ac:dyDescent="0.25">
      <c r="A538" t="str">
        <f t="shared" si="3"/>
        <v/>
      </c>
    </row>
    <row r="539" spans="1:1" x14ac:dyDescent="0.25">
      <c r="A539" t="str">
        <f t="shared" si="3"/>
        <v/>
      </c>
    </row>
    <row r="540" spans="1:1" x14ac:dyDescent="0.25">
      <c r="A540" t="str">
        <f t="shared" si="3"/>
        <v/>
      </c>
    </row>
    <row r="541" spans="1:1" x14ac:dyDescent="0.25">
      <c r="A541" t="str">
        <f t="shared" si="3"/>
        <v/>
      </c>
    </row>
    <row r="542" spans="1:1" x14ac:dyDescent="0.25">
      <c r="A542" t="str">
        <f t="shared" si="3"/>
        <v/>
      </c>
    </row>
    <row r="543" spans="1:1" x14ac:dyDescent="0.25">
      <c r="A543" t="str">
        <f t="shared" si="3"/>
        <v/>
      </c>
    </row>
    <row r="544" spans="1:1" x14ac:dyDescent="0.25">
      <c r="A544" t="str">
        <f t="shared" si="3"/>
        <v/>
      </c>
    </row>
    <row r="545" spans="1:1" x14ac:dyDescent="0.25">
      <c r="A545" t="str">
        <f t="shared" si="3"/>
        <v/>
      </c>
    </row>
    <row r="546" spans="1:1" x14ac:dyDescent="0.25">
      <c r="A546" t="str">
        <f t="shared" si="3"/>
        <v/>
      </c>
    </row>
    <row r="547" spans="1:1" x14ac:dyDescent="0.25">
      <c r="A547" t="str">
        <f t="shared" si="3"/>
        <v/>
      </c>
    </row>
    <row r="548" spans="1:1" x14ac:dyDescent="0.25">
      <c r="A548" t="str">
        <f t="shared" si="3"/>
        <v/>
      </c>
    </row>
    <row r="549" spans="1:1" x14ac:dyDescent="0.25">
      <c r="A549" t="str">
        <f t="shared" si="3"/>
        <v/>
      </c>
    </row>
    <row r="550" spans="1:1" x14ac:dyDescent="0.25">
      <c r="A550" t="str">
        <f t="shared" si="3"/>
        <v/>
      </c>
    </row>
    <row r="551" spans="1:1" x14ac:dyDescent="0.25">
      <c r="A551" t="str">
        <f t="shared" si="3"/>
        <v/>
      </c>
    </row>
    <row r="552" spans="1:1" x14ac:dyDescent="0.25">
      <c r="A552" t="str">
        <f t="shared" si="3"/>
        <v/>
      </c>
    </row>
    <row r="553" spans="1:1" x14ac:dyDescent="0.25">
      <c r="A553" t="str">
        <f t="shared" si="3"/>
        <v/>
      </c>
    </row>
    <row r="554" spans="1:1" x14ac:dyDescent="0.25">
      <c r="A554" t="str">
        <f t="shared" si="3"/>
        <v/>
      </c>
    </row>
    <row r="555" spans="1:1" x14ac:dyDescent="0.25">
      <c r="A555" t="str">
        <f t="shared" si="3"/>
        <v/>
      </c>
    </row>
    <row r="556" spans="1:1" x14ac:dyDescent="0.25">
      <c r="A556" t="str">
        <f t="shared" si="3"/>
        <v/>
      </c>
    </row>
    <row r="557" spans="1:1" x14ac:dyDescent="0.25">
      <c r="A557" t="str">
        <f t="shared" si="3"/>
        <v/>
      </c>
    </row>
    <row r="558" spans="1:1" x14ac:dyDescent="0.25">
      <c r="A558" t="str">
        <f t="shared" si="3"/>
        <v/>
      </c>
    </row>
    <row r="559" spans="1:1" x14ac:dyDescent="0.25">
      <c r="A559" t="str">
        <f t="shared" si="3"/>
        <v/>
      </c>
    </row>
    <row r="560" spans="1:1" x14ac:dyDescent="0.25">
      <c r="A560" t="str">
        <f t="shared" si="3"/>
        <v/>
      </c>
    </row>
    <row r="561" spans="1:1" x14ac:dyDescent="0.25">
      <c r="A561" t="str">
        <f t="shared" si="3"/>
        <v/>
      </c>
    </row>
    <row r="562" spans="1:1" x14ac:dyDescent="0.25">
      <c r="A562" t="str">
        <f t="shared" si="3"/>
        <v/>
      </c>
    </row>
    <row r="563" spans="1:1" x14ac:dyDescent="0.25">
      <c r="A563" t="str">
        <f t="shared" si="3"/>
        <v/>
      </c>
    </row>
    <row r="564" spans="1:1" x14ac:dyDescent="0.25">
      <c r="A564" t="str">
        <f t="shared" si="3"/>
        <v/>
      </c>
    </row>
    <row r="565" spans="1:1" x14ac:dyDescent="0.25">
      <c r="A565" t="str">
        <f t="shared" si="3"/>
        <v/>
      </c>
    </row>
    <row r="566" spans="1:1" x14ac:dyDescent="0.25">
      <c r="A566" t="str">
        <f t="shared" si="3"/>
        <v/>
      </c>
    </row>
    <row r="567" spans="1:1" x14ac:dyDescent="0.25">
      <c r="A567" t="str">
        <f t="shared" si="3"/>
        <v/>
      </c>
    </row>
    <row r="568" spans="1:1" x14ac:dyDescent="0.25">
      <c r="A568" t="str">
        <f t="shared" si="3"/>
        <v/>
      </c>
    </row>
    <row r="569" spans="1:1" x14ac:dyDescent="0.25">
      <c r="A569" t="str">
        <f t="shared" si="3"/>
        <v/>
      </c>
    </row>
    <row r="570" spans="1:1" x14ac:dyDescent="0.25">
      <c r="A570" t="str">
        <f t="shared" si="3"/>
        <v/>
      </c>
    </row>
    <row r="571" spans="1:1" x14ac:dyDescent="0.25">
      <c r="A571" t="str">
        <f t="shared" si="3"/>
        <v/>
      </c>
    </row>
    <row r="572" spans="1:1" x14ac:dyDescent="0.25">
      <c r="A572" t="str">
        <f t="shared" si="3"/>
        <v/>
      </c>
    </row>
    <row r="573" spans="1:1" x14ac:dyDescent="0.25">
      <c r="A573" t="str">
        <f t="shared" si="3"/>
        <v/>
      </c>
    </row>
    <row r="574" spans="1:1" x14ac:dyDescent="0.25">
      <c r="A574" t="str">
        <f t="shared" si="3"/>
        <v/>
      </c>
    </row>
    <row r="575" spans="1:1" x14ac:dyDescent="0.25">
      <c r="A575" t="str">
        <f t="shared" si="3"/>
        <v/>
      </c>
    </row>
    <row r="576" spans="1:1" x14ac:dyDescent="0.25">
      <c r="A576" t="str">
        <f t="shared" si="3"/>
        <v/>
      </c>
    </row>
    <row r="577" spans="1:1" x14ac:dyDescent="0.25">
      <c r="A577" t="str">
        <f t="shared" si="3"/>
        <v/>
      </c>
    </row>
    <row r="578" spans="1:1" x14ac:dyDescent="0.25">
      <c r="A578" t="str">
        <f t="shared" si="3"/>
        <v/>
      </c>
    </row>
    <row r="579" spans="1:1" x14ac:dyDescent="0.25">
      <c r="A579" t="str">
        <f t="shared" ref="A579:A642" si="4">IF(ISNUMBER(B578), "Paste Here", "")</f>
        <v/>
      </c>
    </row>
    <row r="580" spans="1:1" x14ac:dyDescent="0.25">
      <c r="A580" t="str">
        <f t="shared" si="4"/>
        <v/>
      </c>
    </row>
    <row r="581" spans="1:1" x14ac:dyDescent="0.25">
      <c r="A581" t="str">
        <f t="shared" si="4"/>
        <v/>
      </c>
    </row>
    <row r="582" spans="1:1" x14ac:dyDescent="0.25">
      <c r="A582" t="str">
        <f t="shared" si="4"/>
        <v/>
      </c>
    </row>
    <row r="583" spans="1:1" x14ac:dyDescent="0.25">
      <c r="A583" t="str">
        <f t="shared" si="4"/>
        <v/>
      </c>
    </row>
    <row r="584" spans="1:1" x14ac:dyDescent="0.25">
      <c r="A584" t="str">
        <f t="shared" si="4"/>
        <v/>
      </c>
    </row>
    <row r="585" spans="1:1" x14ac:dyDescent="0.25">
      <c r="A585" t="str">
        <f t="shared" si="4"/>
        <v/>
      </c>
    </row>
    <row r="586" spans="1:1" x14ac:dyDescent="0.25">
      <c r="A586" t="str">
        <f t="shared" si="4"/>
        <v/>
      </c>
    </row>
    <row r="587" spans="1:1" x14ac:dyDescent="0.25">
      <c r="A587" t="str">
        <f t="shared" si="4"/>
        <v/>
      </c>
    </row>
    <row r="588" spans="1:1" x14ac:dyDescent="0.25">
      <c r="A588" t="str">
        <f t="shared" si="4"/>
        <v/>
      </c>
    </row>
    <row r="589" spans="1:1" x14ac:dyDescent="0.25">
      <c r="A589" t="str">
        <f t="shared" si="4"/>
        <v/>
      </c>
    </row>
    <row r="590" spans="1:1" x14ac:dyDescent="0.25">
      <c r="A590" t="str">
        <f t="shared" si="4"/>
        <v/>
      </c>
    </row>
    <row r="591" spans="1:1" x14ac:dyDescent="0.25">
      <c r="A591" t="str">
        <f t="shared" si="4"/>
        <v/>
      </c>
    </row>
    <row r="592" spans="1:1" x14ac:dyDescent="0.25">
      <c r="A592" t="str">
        <f t="shared" si="4"/>
        <v/>
      </c>
    </row>
    <row r="593" spans="1:1" x14ac:dyDescent="0.25">
      <c r="A593" t="str">
        <f t="shared" si="4"/>
        <v/>
      </c>
    </row>
    <row r="594" spans="1:1" x14ac:dyDescent="0.25">
      <c r="A594" t="str">
        <f t="shared" si="4"/>
        <v/>
      </c>
    </row>
    <row r="595" spans="1:1" x14ac:dyDescent="0.25">
      <c r="A595" t="str">
        <f t="shared" si="4"/>
        <v/>
      </c>
    </row>
    <row r="596" spans="1:1" x14ac:dyDescent="0.25">
      <c r="A596" t="str">
        <f t="shared" si="4"/>
        <v/>
      </c>
    </row>
    <row r="597" spans="1:1" x14ac:dyDescent="0.25">
      <c r="A597" t="str">
        <f t="shared" si="4"/>
        <v/>
      </c>
    </row>
    <row r="598" spans="1:1" x14ac:dyDescent="0.25">
      <c r="A598" t="str">
        <f t="shared" si="4"/>
        <v/>
      </c>
    </row>
    <row r="599" spans="1:1" x14ac:dyDescent="0.25">
      <c r="A599" t="str">
        <f t="shared" si="4"/>
        <v/>
      </c>
    </row>
    <row r="600" spans="1:1" x14ac:dyDescent="0.25">
      <c r="A600" t="str">
        <f t="shared" si="4"/>
        <v/>
      </c>
    </row>
    <row r="601" spans="1:1" x14ac:dyDescent="0.25">
      <c r="A601" t="str">
        <f t="shared" si="4"/>
        <v/>
      </c>
    </row>
    <row r="602" spans="1:1" x14ac:dyDescent="0.25">
      <c r="A602" t="str">
        <f t="shared" si="4"/>
        <v/>
      </c>
    </row>
    <row r="603" spans="1:1" x14ac:dyDescent="0.25">
      <c r="A603" t="str">
        <f t="shared" si="4"/>
        <v/>
      </c>
    </row>
    <row r="604" spans="1:1" x14ac:dyDescent="0.25">
      <c r="A604" t="str">
        <f t="shared" si="4"/>
        <v/>
      </c>
    </row>
    <row r="605" spans="1:1" x14ac:dyDescent="0.25">
      <c r="A605" t="str">
        <f t="shared" si="4"/>
        <v/>
      </c>
    </row>
    <row r="606" spans="1:1" x14ac:dyDescent="0.25">
      <c r="A606" t="str">
        <f t="shared" si="4"/>
        <v/>
      </c>
    </row>
    <row r="607" spans="1:1" x14ac:dyDescent="0.25">
      <c r="A607" t="str">
        <f t="shared" si="4"/>
        <v/>
      </c>
    </row>
    <row r="608" spans="1:1" x14ac:dyDescent="0.25">
      <c r="A608" t="str">
        <f t="shared" si="4"/>
        <v/>
      </c>
    </row>
    <row r="609" spans="1:1" x14ac:dyDescent="0.25">
      <c r="A609" t="str">
        <f t="shared" si="4"/>
        <v/>
      </c>
    </row>
    <row r="610" spans="1:1" x14ac:dyDescent="0.25">
      <c r="A610" t="str">
        <f t="shared" si="4"/>
        <v/>
      </c>
    </row>
    <row r="611" spans="1:1" x14ac:dyDescent="0.25">
      <c r="A611" t="str">
        <f t="shared" si="4"/>
        <v/>
      </c>
    </row>
    <row r="612" spans="1:1" x14ac:dyDescent="0.25">
      <c r="A612" t="str">
        <f t="shared" si="4"/>
        <v/>
      </c>
    </row>
    <row r="613" spans="1:1" x14ac:dyDescent="0.25">
      <c r="A613" t="str">
        <f t="shared" si="4"/>
        <v/>
      </c>
    </row>
    <row r="614" spans="1:1" x14ac:dyDescent="0.25">
      <c r="A614" t="str">
        <f t="shared" si="4"/>
        <v/>
      </c>
    </row>
    <row r="615" spans="1:1" x14ac:dyDescent="0.25">
      <c r="A615" t="str">
        <f t="shared" si="4"/>
        <v/>
      </c>
    </row>
    <row r="616" spans="1:1" x14ac:dyDescent="0.25">
      <c r="A616" t="str">
        <f t="shared" si="4"/>
        <v/>
      </c>
    </row>
    <row r="617" spans="1:1" x14ac:dyDescent="0.25">
      <c r="A617" t="str">
        <f t="shared" si="4"/>
        <v/>
      </c>
    </row>
    <row r="618" spans="1:1" x14ac:dyDescent="0.25">
      <c r="A618" t="str">
        <f t="shared" si="4"/>
        <v/>
      </c>
    </row>
    <row r="619" spans="1:1" x14ac:dyDescent="0.25">
      <c r="A619" t="str">
        <f t="shared" si="4"/>
        <v/>
      </c>
    </row>
    <row r="620" spans="1:1" x14ac:dyDescent="0.25">
      <c r="A620" t="str">
        <f t="shared" si="4"/>
        <v/>
      </c>
    </row>
    <row r="621" spans="1:1" x14ac:dyDescent="0.25">
      <c r="A621" t="str">
        <f t="shared" si="4"/>
        <v/>
      </c>
    </row>
    <row r="622" spans="1:1" x14ac:dyDescent="0.25">
      <c r="A622" t="str">
        <f t="shared" si="4"/>
        <v/>
      </c>
    </row>
    <row r="623" spans="1:1" x14ac:dyDescent="0.25">
      <c r="A623" t="str">
        <f t="shared" si="4"/>
        <v/>
      </c>
    </row>
    <row r="624" spans="1:1" x14ac:dyDescent="0.25">
      <c r="A624" t="str">
        <f t="shared" si="4"/>
        <v/>
      </c>
    </row>
    <row r="625" spans="1:1" x14ac:dyDescent="0.25">
      <c r="A625" t="str">
        <f t="shared" si="4"/>
        <v/>
      </c>
    </row>
    <row r="626" spans="1:1" x14ac:dyDescent="0.25">
      <c r="A626" t="str">
        <f t="shared" si="4"/>
        <v/>
      </c>
    </row>
    <row r="627" spans="1:1" x14ac:dyDescent="0.25">
      <c r="A627" t="str">
        <f t="shared" si="4"/>
        <v/>
      </c>
    </row>
    <row r="628" spans="1:1" x14ac:dyDescent="0.25">
      <c r="A628" t="str">
        <f t="shared" si="4"/>
        <v/>
      </c>
    </row>
    <row r="629" spans="1:1" x14ac:dyDescent="0.25">
      <c r="A629" t="str">
        <f t="shared" si="4"/>
        <v/>
      </c>
    </row>
    <row r="630" spans="1:1" x14ac:dyDescent="0.25">
      <c r="A630" t="str">
        <f t="shared" si="4"/>
        <v/>
      </c>
    </row>
    <row r="631" spans="1:1" x14ac:dyDescent="0.25">
      <c r="A631" t="str">
        <f t="shared" si="4"/>
        <v/>
      </c>
    </row>
    <row r="632" spans="1:1" x14ac:dyDescent="0.25">
      <c r="A632" t="str">
        <f t="shared" si="4"/>
        <v/>
      </c>
    </row>
    <row r="633" spans="1:1" x14ac:dyDescent="0.25">
      <c r="A633" t="str">
        <f t="shared" si="4"/>
        <v/>
      </c>
    </row>
    <row r="634" spans="1:1" x14ac:dyDescent="0.25">
      <c r="A634" t="str">
        <f t="shared" si="4"/>
        <v/>
      </c>
    </row>
    <row r="635" spans="1:1" x14ac:dyDescent="0.25">
      <c r="A635" t="str">
        <f t="shared" si="4"/>
        <v/>
      </c>
    </row>
    <row r="636" spans="1:1" x14ac:dyDescent="0.25">
      <c r="A636" t="str">
        <f t="shared" si="4"/>
        <v/>
      </c>
    </row>
    <row r="637" spans="1:1" x14ac:dyDescent="0.25">
      <c r="A637" t="str">
        <f t="shared" si="4"/>
        <v/>
      </c>
    </row>
    <row r="638" spans="1:1" x14ac:dyDescent="0.25">
      <c r="A638" t="str">
        <f t="shared" si="4"/>
        <v/>
      </c>
    </row>
    <row r="639" spans="1:1" x14ac:dyDescent="0.25">
      <c r="A639" t="str">
        <f t="shared" si="4"/>
        <v/>
      </c>
    </row>
    <row r="640" spans="1:1" x14ac:dyDescent="0.25">
      <c r="A640" t="str">
        <f t="shared" si="4"/>
        <v/>
      </c>
    </row>
    <row r="641" spans="1:1" x14ac:dyDescent="0.25">
      <c r="A641" t="str">
        <f t="shared" si="4"/>
        <v/>
      </c>
    </row>
    <row r="642" spans="1:1" x14ac:dyDescent="0.25">
      <c r="A642" t="str">
        <f t="shared" si="4"/>
        <v/>
      </c>
    </row>
    <row r="643" spans="1:1" x14ac:dyDescent="0.25">
      <c r="A643" t="str">
        <f t="shared" ref="A643:A706" si="5">IF(ISNUMBER(B642), "Paste Here", "")</f>
        <v/>
      </c>
    </row>
    <row r="644" spans="1:1" x14ac:dyDescent="0.25">
      <c r="A644" t="str">
        <f t="shared" si="5"/>
        <v/>
      </c>
    </row>
    <row r="645" spans="1:1" x14ac:dyDescent="0.25">
      <c r="A645" t="str">
        <f t="shared" si="5"/>
        <v/>
      </c>
    </row>
    <row r="646" spans="1:1" x14ac:dyDescent="0.25">
      <c r="A646" t="str">
        <f t="shared" si="5"/>
        <v/>
      </c>
    </row>
    <row r="647" spans="1:1" x14ac:dyDescent="0.25">
      <c r="A647" t="str">
        <f t="shared" si="5"/>
        <v/>
      </c>
    </row>
    <row r="648" spans="1:1" x14ac:dyDescent="0.25">
      <c r="A648" t="str">
        <f t="shared" si="5"/>
        <v/>
      </c>
    </row>
    <row r="649" spans="1:1" x14ac:dyDescent="0.25">
      <c r="A649" t="str">
        <f t="shared" si="5"/>
        <v/>
      </c>
    </row>
    <row r="650" spans="1:1" x14ac:dyDescent="0.25">
      <c r="A650" t="str">
        <f t="shared" si="5"/>
        <v/>
      </c>
    </row>
    <row r="651" spans="1:1" x14ac:dyDescent="0.25">
      <c r="A651" t="str">
        <f t="shared" si="5"/>
        <v/>
      </c>
    </row>
    <row r="652" spans="1:1" x14ac:dyDescent="0.25">
      <c r="A652" t="str">
        <f t="shared" si="5"/>
        <v/>
      </c>
    </row>
    <row r="653" spans="1:1" x14ac:dyDescent="0.25">
      <c r="A653" t="str">
        <f t="shared" si="5"/>
        <v/>
      </c>
    </row>
    <row r="654" spans="1:1" x14ac:dyDescent="0.25">
      <c r="A654" t="str">
        <f t="shared" si="5"/>
        <v/>
      </c>
    </row>
    <row r="655" spans="1:1" x14ac:dyDescent="0.25">
      <c r="A655" t="str">
        <f t="shared" si="5"/>
        <v/>
      </c>
    </row>
    <row r="656" spans="1:1" x14ac:dyDescent="0.25">
      <c r="A656" t="str">
        <f t="shared" si="5"/>
        <v/>
      </c>
    </row>
    <row r="657" spans="1:1" x14ac:dyDescent="0.25">
      <c r="A657" t="str">
        <f t="shared" si="5"/>
        <v/>
      </c>
    </row>
    <row r="658" spans="1:1" x14ac:dyDescent="0.25">
      <c r="A658" t="str">
        <f t="shared" si="5"/>
        <v/>
      </c>
    </row>
    <row r="659" spans="1:1" x14ac:dyDescent="0.25">
      <c r="A659" t="str">
        <f t="shared" si="5"/>
        <v/>
      </c>
    </row>
    <row r="660" spans="1:1" x14ac:dyDescent="0.25">
      <c r="A660" t="str">
        <f t="shared" si="5"/>
        <v/>
      </c>
    </row>
    <row r="661" spans="1:1" x14ac:dyDescent="0.25">
      <c r="A661" t="str">
        <f t="shared" si="5"/>
        <v/>
      </c>
    </row>
    <row r="662" spans="1:1" x14ac:dyDescent="0.25">
      <c r="A662" t="str">
        <f t="shared" si="5"/>
        <v/>
      </c>
    </row>
    <row r="663" spans="1:1" x14ac:dyDescent="0.25">
      <c r="A663" t="str">
        <f t="shared" si="5"/>
        <v/>
      </c>
    </row>
    <row r="664" spans="1:1" x14ac:dyDescent="0.25">
      <c r="A664" t="str">
        <f t="shared" si="5"/>
        <v/>
      </c>
    </row>
    <row r="665" spans="1:1" x14ac:dyDescent="0.25">
      <c r="A665" t="str">
        <f t="shared" si="5"/>
        <v/>
      </c>
    </row>
    <row r="666" spans="1:1" x14ac:dyDescent="0.25">
      <c r="A666" t="str">
        <f t="shared" si="5"/>
        <v/>
      </c>
    </row>
    <row r="667" spans="1:1" x14ac:dyDescent="0.25">
      <c r="A667" t="str">
        <f t="shared" si="5"/>
        <v/>
      </c>
    </row>
    <row r="668" spans="1:1" x14ac:dyDescent="0.25">
      <c r="A668" t="str">
        <f t="shared" si="5"/>
        <v/>
      </c>
    </row>
    <row r="669" spans="1:1" x14ac:dyDescent="0.25">
      <c r="A669" t="str">
        <f t="shared" si="5"/>
        <v/>
      </c>
    </row>
    <row r="670" spans="1:1" x14ac:dyDescent="0.25">
      <c r="A670" t="str">
        <f t="shared" si="5"/>
        <v/>
      </c>
    </row>
    <row r="671" spans="1:1" x14ac:dyDescent="0.25">
      <c r="A671" t="str">
        <f t="shared" si="5"/>
        <v/>
      </c>
    </row>
    <row r="672" spans="1:1" x14ac:dyDescent="0.25">
      <c r="A672" t="str">
        <f t="shared" si="5"/>
        <v/>
      </c>
    </row>
    <row r="673" spans="1:1" x14ac:dyDescent="0.25">
      <c r="A673" t="str">
        <f t="shared" si="5"/>
        <v/>
      </c>
    </row>
    <row r="674" spans="1:1" x14ac:dyDescent="0.25">
      <c r="A674" t="str">
        <f t="shared" si="5"/>
        <v/>
      </c>
    </row>
    <row r="675" spans="1:1" x14ac:dyDescent="0.25">
      <c r="A675" t="str">
        <f t="shared" si="5"/>
        <v/>
      </c>
    </row>
    <row r="676" spans="1:1" x14ac:dyDescent="0.25">
      <c r="A676" t="str">
        <f t="shared" si="5"/>
        <v/>
      </c>
    </row>
    <row r="677" spans="1:1" x14ac:dyDescent="0.25">
      <c r="A677" t="str">
        <f t="shared" si="5"/>
        <v/>
      </c>
    </row>
    <row r="678" spans="1:1" x14ac:dyDescent="0.25">
      <c r="A678" t="str">
        <f t="shared" si="5"/>
        <v/>
      </c>
    </row>
    <row r="679" spans="1:1" x14ac:dyDescent="0.25">
      <c r="A679" t="str">
        <f t="shared" si="5"/>
        <v/>
      </c>
    </row>
    <row r="680" spans="1:1" x14ac:dyDescent="0.25">
      <c r="A680" t="str">
        <f t="shared" si="5"/>
        <v/>
      </c>
    </row>
    <row r="681" spans="1:1" x14ac:dyDescent="0.25">
      <c r="A681" t="str">
        <f t="shared" si="5"/>
        <v/>
      </c>
    </row>
    <row r="682" spans="1:1" x14ac:dyDescent="0.25">
      <c r="A682" t="str">
        <f t="shared" si="5"/>
        <v/>
      </c>
    </row>
    <row r="683" spans="1:1" x14ac:dyDescent="0.25">
      <c r="A683" t="str">
        <f t="shared" si="5"/>
        <v/>
      </c>
    </row>
    <row r="684" spans="1:1" x14ac:dyDescent="0.25">
      <c r="A684" t="str">
        <f t="shared" si="5"/>
        <v/>
      </c>
    </row>
    <row r="685" spans="1:1" x14ac:dyDescent="0.25">
      <c r="A685" t="str">
        <f t="shared" si="5"/>
        <v/>
      </c>
    </row>
    <row r="686" spans="1:1" x14ac:dyDescent="0.25">
      <c r="A686" t="str">
        <f t="shared" si="5"/>
        <v/>
      </c>
    </row>
    <row r="687" spans="1:1" x14ac:dyDescent="0.25">
      <c r="A687" t="str">
        <f t="shared" si="5"/>
        <v/>
      </c>
    </row>
    <row r="688" spans="1:1" x14ac:dyDescent="0.25">
      <c r="A688" t="str">
        <f t="shared" si="5"/>
        <v/>
      </c>
    </row>
    <row r="689" spans="1:1" x14ac:dyDescent="0.25">
      <c r="A689" t="str">
        <f t="shared" si="5"/>
        <v/>
      </c>
    </row>
    <row r="690" spans="1:1" x14ac:dyDescent="0.25">
      <c r="A690" t="str">
        <f t="shared" si="5"/>
        <v/>
      </c>
    </row>
    <row r="691" spans="1:1" x14ac:dyDescent="0.25">
      <c r="A691" t="str">
        <f t="shared" si="5"/>
        <v/>
      </c>
    </row>
    <row r="692" spans="1:1" x14ac:dyDescent="0.25">
      <c r="A692" t="str">
        <f t="shared" si="5"/>
        <v/>
      </c>
    </row>
    <row r="693" spans="1:1" x14ac:dyDescent="0.25">
      <c r="A693" t="str">
        <f t="shared" si="5"/>
        <v/>
      </c>
    </row>
    <row r="694" spans="1:1" x14ac:dyDescent="0.25">
      <c r="A694" t="str">
        <f t="shared" si="5"/>
        <v/>
      </c>
    </row>
    <row r="695" spans="1:1" x14ac:dyDescent="0.25">
      <c r="A695" t="str">
        <f t="shared" si="5"/>
        <v/>
      </c>
    </row>
    <row r="696" spans="1:1" x14ac:dyDescent="0.25">
      <c r="A696" t="str">
        <f t="shared" si="5"/>
        <v/>
      </c>
    </row>
    <row r="697" spans="1:1" x14ac:dyDescent="0.25">
      <c r="A697" t="str">
        <f t="shared" si="5"/>
        <v/>
      </c>
    </row>
    <row r="698" spans="1:1" x14ac:dyDescent="0.25">
      <c r="A698" t="str">
        <f t="shared" si="5"/>
        <v/>
      </c>
    </row>
    <row r="699" spans="1:1" x14ac:dyDescent="0.25">
      <c r="A699" t="str">
        <f t="shared" si="5"/>
        <v/>
      </c>
    </row>
    <row r="700" spans="1:1" x14ac:dyDescent="0.25">
      <c r="A700" t="str">
        <f t="shared" si="5"/>
        <v/>
      </c>
    </row>
    <row r="701" spans="1:1" x14ac:dyDescent="0.25">
      <c r="A701" t="str">
        <f t="shared" si="5"/>
        <v/>
      </c>
    </row>
    <row r="702" spans="1:1" x14ac:dyDescent="0.25">
      <c r="A702" t="str">
        <f t="shared" si="5"/>
        <v/>
      </c>
    </row>
    <row r="703" spans="1:1" x14ac:dyDescent="0.25">
      <c r="A703" t="str">
        <f t="shared" si="5"/>
        <v/>
      </c>
    </row>
    <row r="704" spans="1:1" x14ac:dyDescent="0.25">
      <c r="A704" t="str">
        <f t="shared" si="5"/>
        <v/>
      </c>
    </row>
    <row r="705" spans="1:1" x14ac:dyDescent="0.25">
      <c r="A705" t="str">
        <f t="shared" si="5"/>
        <v/>
      </c>
    </row>
    <row r="706" spans="1:1" x14ac:dyDescent="0.25">
      <c r="A706" t="str">
        <f t="shared" si="5"/>
        <v/>
      </c>
    </row>
    <row r="707" spans="1:1" x14ac:dyDescent="0.25">
      <c r="A707" t="str">
        <f t="shared" ref="A707:A770" si="6">IF(ISNUMBER(B706), "Paste Here", "")</f>
        <v/>
      </c>
    </row>
    <row r="708" spans="1:1" x14ac:dyDescent="0.25">
      <c r="A708" t="str">
        <f t="shared" si="6"/>
        <v/>
      </c>
    </row>
    <row r="709" spans="1:1" x14ac:dyDescent="0.25">
      <c r="A709" t="str">
        <f t="shared" si="6"/>
        <v/>
      </c>
    </row>
    <row r="710" spans="1:1" x14ac:dyDescent="0.25">
      <c r="A710" t="str">
        <f t="shared" si="6"/>
        <v/>
      </c>
    </row>
    <row r="711" spans="1:1" x14ac:dyDescent="0.25">
      <c r="A711" t="str">
        <f t="shared" si="6"/>
        <v/>
      </c>
    </row>
    <row r="712" spans="1:1" x14ac:dyDescent="0.25">
      <c r="A712" t="str">
        <f t="shared" si="6"/>
        <v/>
      </c>
    </row>
    <row r="713" spans="1:1" x14ac:dyDescent="0.25">
      <c r="A713" t="str">
        <f t="shared" si="6"/>
        <v/>
      </c>
    </row>
    <row r="714" spans="1:1" x14ac:dyDescent="0.25">
      <c r="A714" t="str">
        <f t="shared" si="6"/>
        <v/>
      </c>
    </row>
    <row r="715" spans="1:1" x14ac:dyDescent="0.25">
      <c r="A715" t="str">
        <f t="shared" si="6"/>
        <v/>
      </c>
    </row>
    <row r="716" spans="1:1" x14ac:dyDescent="0.25">
      <c r="A716" t="str">
        <f t="shared" si="6"/>
        <v/>
      </c>
    </row>
    <row r="717" spans="1:1" x14ac:dyDescent="0.25">
      <c r="A717" t="str">
        <f t="shared" si="6"/>
        <v/>
      </c>
    </row>
    <row r="718" spans="1:1" x14ac:dyDescent="0.25">
      <c r="A718" t="str">
        <f t="shared" si="6"/>
        <v/>
      </c>
    </row>
    <row r="719" spans="1:1" x14ac:dyDescent="0.25">
      <c r="A719" t="str">
        <f t="shared" si="6"/>
        <v/>
      </c>
    </row>
    <row r="720" spans="1:1" x14ac:dyDescent="0.25">
      <c r="A720" t="str">
        <f t="shared" si="6"/>
        <v/>
      </c>
    </row>
    <row r="721" spans="1:1" x14ac:dyDescent="0.25">
      <c r="A721" t="str">
        <f t="shared" si="6"/>
        <v/>
      </c>
    </row>
    <row r="722" spans="1:1" x14ac:dyDescent="0.25">
      <c r="A722" t="str">
        <f t="shared" si="6"/>
        <v/>
      </c>
    </row>
    <row r="723" spans="1:1" x14ac:dyDescent="0.25">
      <c r="A723" t="str">
        <f t="shared" si="6"/>
        <v/>
      </c>
    </row>
    <row r="724" spans="1:1" x14ac:dyDescent="0.25">
      <c r="A724" t="str">
        <f t="shared" si="6"/>
        <v/>
      </c>
    </row>
    <row r="725" spans="1:1" x14ac:dyDescent="0.25">
      <c r="A725" t="str">
        <f t="shared" si="6"/>
        <v/>
      </c>
    </row>
    <row r="726" spans="1:1" x14ac:dyDescent="0.25">
      <c r="A726" t="str">
        <f t="shared" si="6"/>
        <v/>
      </c>
    </row>
    <row r="727" spans="1:1" x14ac:dyDescent="0.25">
      <c r="A727" t="str">
        <f t="shared" si="6"/>
        <v/>
      </c>
    </row>
    <row r="728" spans="1:1" x14ac:dyDescent="0.25">
      <c r="A728" t="str">
        <f t="shared" si="6"/>
        <v/>
      </c>
    </row>
    <row r="729" spans="1:1" x14ac:dyDescent="0.25">
      <c r="A729" t="str">
        <f t="shared" si="6"/>
        <v/>
      </c>
    </row>
    <row r="730" spans="1:1" x14ac:dyDescent="0.25">
      <c r="A730" t="str">
        <f t="shared" si="6"/>
        <v/>
      </c>
    </row>
    <row r="731" spans="1:1" x14ac:dyDescent="0.25">
      <c r="A731" t="str">
        <f t="shared" si="6"/>
        <v/>
      </c>
    </row>
    <row r="732" spans="1:1" x14ac:dyDescent="0.25">
      <c r="A732" t="str">
        <f t="shared" si="6"/>
        <v/>
      </c>
    </row>
    <row r="733" spans="1:1" x14ac:dyDescent="0.25">
      <c r="A733" t="str">
        <f t="shared" si="6"/>
        <v/>
      </c>
    </row>
    <row r="734" spans="1:1" x14ac:dyDescent="0.25">
      <c r="A734" t="str">
        <f t="shared" si="6"/>
        <v/>
      </c>
    </row>
    <row r="735" spans="1:1" x14ac:dyDescent="0.25">
      <c r="A735" t="str">
        <f t="shared" si="6"/>
        <v/>
      </c>
    </row>
    <row r="736" spans="1:1" x14ac:dyDescent="0.25">
      <c r="A736" t="str">
        <f t="shared" si="6"/>
        <v/>
      </c>
    </row>
    <row r="737" spans="1:1" x14ac:dyDescent="0.25">
      <c r="A737" t="str">
        <f t="shared" si="6"/>
        <v/>
      </c>
    </row>
    <row r="738" spans="1:1" x14ac:dyDescent="0.25">
      <c r="A738" t="str">
        <f t="shared" si="6"/>
        <v/>
      </c>
    </row>
    <row r="739" spans="1:1" x14ac:dyDescent="0.25">
      <c r="A739" t="str">
        <f t="shared" si="6"/>
        <v/>
      </c>
    </row>
    <row r="740" spans="1:1" x14ac:dyDescent="0.25">
      <c r="A740" t="str">
        <f t="shared" si="6"/>
        <v/>
      </c>
    </row>
    <row r="741" spans="1:1" x14ac:dyDescent="0.25">
      <c r="A741" t="str">
        <f t="shared" si="6"/>
        <v/>
      </c>
    </row>
    <row r="742" spans="1:1" x14ac:dyDescent="0.25">
      <c r="A742" t="str">
        <f t="shared" si="6"/>
        <v/>
      </c>
    </row>
    <row r="743" spans="1:1" x14ac:dyDescent="0.25">
      <c r="A743" t="str">
        <f t="shared" si="6"/>
        <v/>
      </c>
    </row>
    <row r="744" spans="1:1" x14ac:dyDescent="0.25">
      <c r="A744" t="str">
        <f t="shared" si="6"/>
        <v/>
      </c>
    </row>
    <row r="745" spans="1:1" x14ac:dyDescent="0.25">
      <c r="A745" t="str">
        <f t="shared" si="6"/>
        <v/>
      </c>
    </row>
    <row r="746" spans="1:1" x14ac:dyDescent="0.25">
      <c r="A746" t="str">
        <f t="shared" si="6"/>
        <v/>
      </c>
    </row>
    <row r="747" spans="1:1" x14ac:dyDescent="0.25">
      <c r="A747" t="str">
        <f t="shared" si="6"/>
        <v/>
      </c>
    </row>
    <row r="748" spans="1:1" x14ac:dyDescent="0.25">
      <c r="A748" t="str">
        <f t="shared" si="6"/>
        <v/>
      </c>
    </row>
    <row r="749" spans="1:1" x14ac:dyDescent="0.25">
      <c r="A749" t="str">
        <f t="shared" si="6"/>
        <v/>
      </c>
    </row>
    <row r="750" spans="1:1" x14ac:dyDescent="0.25">
      <c r="A750" t="str">
        <f t="shared" si="6"/>
        <v/>
      </c>
    </row>
    <row r="751" spans="1:1" x14ac:dyDescent="0.25">
      <c r="A751" t="str">
        <f t="shared" si="6"/>
        <v/>
      </c>
    </row>
    <row r="752" spans="1:1" x14ac:dyDescent="0.25">
      <c r="A752" t="str">
        <f t="shared" si="6"/>
        <v/>
      </c>
    </row>
    <row r="753" spans="1:1" x14ac:dyDescent="0.25">
      <c r="A753" t="str">
        <f t="shared" si="6"/>
        <v/>
      </c>
    </row>
    <row r="754" spans="1:1" x14ac:dyDescent="0.25">
      <c r="A754" t="str">
        <f t="shared" si="6"/>
        <v/>
      </c>
    </row>
    <row r="755" spans="1:1" x14ac:dyDescent="0.25">
      <c r="A755" t="str">
        <f t="shared" si="6"/>
        <v/>
      </c>
    </row>
    <row r="756" spans="1:1" x14ac:dyDescent="0.25">
      <c r="A756" t="str">
        <f t="shared" si="6"/>
        <v/>
      </c>
    </row>
    <row r="757" spans="1:1" x14ac:dyDescent="0.25">
      <c r="A757" t="str">
        <f t="shared" si="6"/>
        <v/>
      </c>
    </row>
    <row r="758" spans="1:1" x14ac:dyDescent="0.25">
      <c r="A758" t="str">
        <f t="shared" si="6"/>
        <v/>
      </c>
    </row>
    <row r="759" spans="1:1" x14ac:dyDescent="0.25">
      <c r="A759" t="str">
        <f t="shared" si="6"/>
        <v/>
      </c>
    </row>
    <row r="760" spans="1:1" x14ac:dyDescent="0.25">
      <c r="A760" t="str">
        <f t="shared" si="6"/>
        <v/>
      </c>
    </row>
    <row r="761" spans="1:1" x14ac:dyDescent="0.25">
      <c r="A761" t="str">
        <f t="shared" si="6"/>
        <v/>
      </c>
    </row>
    <row r="762" spans="1:1" x14ac:dyDescent="0.25">
      <c r="A762" t="str">
        <f t="shared" si="6"/>
        <v/>
      </c>
    </row>
    <row r="763" spans="1:1" x14ac:dyDescent="0.25">
      <c r="A763" t="str">
        <f t="shared" si="6"/>
        <v/>
      </c>
    </row>
    <row r="764" spans="1:1" x14ac:dyDescent="0.25">
      <c r="A764" t="str">
        <f t="shared" si="6"/>
        <v/>
      </c>
    </row>
    <row r="765" spans="1:1" x14ac:dyDescent="0.25">
      <c r="A765" t="str">
        <f t="shared" si="6"/>
        <v/>
      </c>
    </row>
    <row r="766" spans="1:1" x14ac:dyDescent="0.25">
      <c r="A766" t="str">
        <f t="shared" si="6"/>
        <v/>
      </c>
    </row>
    <row r="767" spans="1:1" x14ac:dyDescent="0.25">
      <c r="A767" t="str">
        <f t="shared" si="6"/>
        <v/>
      </c>
    </row>
    <row r="768" spans="1:1" x14ac:dyDescent="0.25">
      <c r="A768" t="str">
        <f t="shared" si="6"/>
        <v/>
      </c>
    </row>
    <row r="769" spans="1:1" x14ac:dyDescent="0.25">
      <c r="A769" t="str">
        <f t="shared" si="6"/>
        <v/>
      </c>
    </row>
    <row r="770" spans="1:1" x14ac:dyDescent="0.25">
      <c r="A770" t="str">
        <f t="shared" si="6"/>
        <v/>
      </c>
    </row>
    <row r="771" spans="1:1" x14ac:dyDescent="0.25">
      <c r="A771" t="str">
        <f t="shared" ref="A771:A834" si="7">IF(ISNUMBER(B770), "Paste Here", "")</f>
        <v/>
      </c>
    </row>
    <row r="772" spans="1:1" x14ac:dyDescent="0.25">
      <c r="A772" t="str">
        <f t="shared" si="7"/>
        <v/>
      </c>
    </row>
    <row r="773" spans="1:1" x14ac:dyDescent="0.25">
      <c r="A773" t="str">
        <f t="shared" si="7"/>
        <v/>
      </c>
    </row>
    <row r="774" spans="1:1" x14ac:dyDescent="0.25">
      <c r="A774" t="str">
        <f t="shared" si="7"/>
        <v/>
      </c>
    </row>
    <row r="775" spans="1:1" x14ac:dyDescent="0.25">
      <c r="A775" t="str">
        <f t="shared" si="7"/>
        <v/>
      </c>
    </row>
    <row r="776" spans="1:1" x14ac:dyDescent="0.25">
      <c r="A776" t="str">
        <f t="shared" si="7"/>
        <v/>
      </c>
    </row>
    <row r="777" spans="1:1" x14ac:dyDescent="0.25">
      <c r="A777" t="str">
        <f t="shared" si="7"/>
        <v/>
      </c>
    </row>
    <row r="778" spans="1:1" x14ac:dyDescent="0.25">
      <c r="A778" t="str">
        <f t="shared" si="7"/>
        <v/>
      </c>
    </row>
    <row r="779" spans="1:1" x14ac:dyDescent="0.25">
      <c r="A779" t="str">
        <f t="shared" si="7"/>
        <v/>
      </c>
    </row>
    <row r="780" spans="1:1" x14ac:dyDescent="0.25">
      <c r="A780" t="str">
        <f t="shared" si="7"/>
        <v/>
      </c>
    </row>
    <row r="781" spans="1:1" x14ac:dyDescent="0.25">
      <c r="A781" t="str">
        <f t="shared" si="7"/>
        <v/>
      </c>
    </row>
    <row r="782" spans="1:1" x14ac:dyDescent="0.25">
      <c r="A782" t="str">
        <f t="shared" si="7"/>
        <v/>
      </c>
    </row>
    <row r="783" spans="1:1" x14ac:dyDescent="0.25">
      <c r="A783" t="str">
        <f t="shared" si="7"/>
        <v/>
      </c>
    </row>
    <row r="784" spans="1:1" x14ac:dyDescent="0.25">
      <c r="A784" t="str">
        <f t="shared" si="7"/>
        <v/>
      </c>
    </row>
    <row r="785" spans="1:1" x14ac:dyDescent="0.25">
      <c r="A785" t="str">
        <f t="shared" si="7"/>
        <v/>
      </c>
    </row>
    <row r="786" spans="1:1" x14ac:dyDescent="0.25">
      <c r="A786" t="str">
        <f t="shared" si="7"/>
        <v/>
      </c>
    </row>
    <row r="787" spans="1:1" x14ac:dyDescent="0.25">
      <c r="A787" t="str">
        <f t="shared" si="7"/>
        <v/>
      </c>
    </row>
    <row r="788" spans="1:1" x14ac:dyDescent="0.25">
      <c r="A788" t="str">
        <f t="shared" si="7"/>
        <v/>
      </c>
    </row>
    <row r="789" spans="1:1" x14ac:dyDescent="0.25">
      <c r="A789" t="str">
        <f t="shared" si="7"/>
        <v/>
      </c>
    </row>
    <row r="790" spans="1:1" x14ac:dyDescent="0.25">
      <c r="A790" t="str">
        <f t="shared" si="7"/>
        <v/>
      </c>
    </row>
    <row r="791" spans="1:1" x14ac:dyDescent="0.25">
      <c r="A791" t="str">
        <f t="shared" si="7"/>
        <v/>
      </c>
    </row>
    <row r="792" spans="1:1" x14ac:dyDescent="0.25">
      <c r="A792" t="str">
        <f t="shared" si="7"/>
        <v/>
      </c>
    </row>
    <row r="793" spans="1:1" x14ac:dyDescent="0.25">
      <c r="A793" t="str">
        <f t="shared" si="7"/>
        <v/>
      </c>
    </row>
    <row r="794" spans="1:1" x14ac:dyDescent="0.25">
      <c r="A794" t="str">
        <f t="shared" si="7"/>
        <v/>
      </c>
    </row>
    <row r="795" spans="1:1" x14ac:dyDescent="0.25">
      <c r="A795" t="str">
        <f t="shared" si="7"/>
        <v/>
      </c>
    </row>
    <row r="796" spans="1:1" x14ac:dyDescent="0.25">
      <c r="A796" t="str">
        <f t="shared" si="7"/>
        <v/>
      </c>
    </row>
    <row r="797" spans="1:1" x14ac:dyDescent="0.25">
      <c r="A797" t="str">
        <f t="shared" si="7"/>
        <v/>
      </c>
    </row>
    <row r="798" spans="1:1" x14ac:dyDescent="0.25">
      <c r="A798" t="str">
        <f t="shared" si="7"/>
        <v/>
      </c>
    </row>
    <row r="799" spans="1:1" x14ac:dyDescent="0.25">
      <c r="A799" t="str">
        <f t="shared" si="7"/>
        <v/>
      </c>
    </row>
    <row r="800" spans="1:1" x14ac:dyDescent="0.25">
      <c r="A800" t="str">
        <f t="shared" si="7"/>
        <v/>
      </c>
    </row>
    <row r="801" spans="1:1" x14ac:dyDescent="0.25">
      <c r="A801" t="str">
        <f t="shared" si="7"/>
        <v/>
      </c>
    </row>
    <row r="802" spans="1:1" x14ac:dyDescent="0.25">
      <c r="A802" t="str">
        <f t="shared" si="7"/>
        <v/>
      </c>
    </row>
    <row r="803" spans="1:1" x14ac:dyDescent="0.25">
      <c r="A803" t="str">
        <f t="shared" si="7"/>
        <v/>
      </c>
    </row>
    <row r="804" spans="1:1" x14ac:dyDescent="0.25">
      <c r="A804" t="str">
        <f t="shared" si="7"/>
        <v/>
      </c>
    </row>
    <row r="805" spans="1:1" x14ac:dyDescent="0.25">
      <c r="A805" t="str">
        <f t="shared" si="7"/>
        <v/>
      </c>
    </row>
    <row r="806" spans="1:1" x14ac:dyDescent="0.25">
      <c r="A806" t="str">
        <f t="shared" si="7"/>
        <v/>
      </c>
    </row>
    <row r="807" spans="1:1" x14ac:dyDescent="0.25">
      <c r="A807" t="str">
        <f t="shared" si="7"/>
        <v/>
      </c>
    </row>
    <row r="808" spans="1:1" x14ac:dyDescent="0.25">
      <c r="A808" t="str">
        <f t="shared" si="7"/>
        <v/>
      </c>
    </row>
    <row r="809" spans="1:1" x14ac:dyDescent="0.25">
      <c r="A809" t="str">
        <f t="shared" si="7"/>
        <v/>
      </c>
    </row>
    <row r="810" spans="1:1" x14ac:dyDescent="0.25">
      <c r="A810" t="str">
        <f t="shared" si="7"/>
        <v/>
      </c>
    </row>
    <row r="811" spans="1:1" x14ac:dyDescent="0.25">
      <c r="A811" t="str">
        <f t="shared" si="7"/>
        <v/>
      </c>
    </row>
    <row r="812" spans="1:1" x14ac:dyDescent="0.25">
      <c r="A812" t="str">
        <f t="shared" si="7"/>
        <v/>
      </c>
    </row>
    <row r="813" spans="1:1" x14ac:dyDescent="0.25">
      <c r="A813" t="str">
        <f t="shared" si="7"/>
        <v/>
      </c>
    </row>
    <row r="814" spans="1:1" x14ac:dyDescent="0.25">
      <c r="A814" t="str">
        <f t="shared" si="7"/>
        <v/>
      </c>
    </row>
    <row r="815" spans="1:1" x14ac:dyDescent="0.25">
      <c r="A815" t="str">
        <f t="shared" si="7"/>
        <v/>
      </c>
    </row>
    <row r="816" spans="1:1" x14ac:dyDescent="0.25">
      <c r="A816" t="str">
        <f t="shared" si="7"/>
        <v/>
      </c>
    </row>
    <row r="817" spans="1:1" x14ac:dyDescent="0.25">
      <c r="A817" t="str">
        <f t="shared" si="7"/>
        <v/>
      </c>
    </row>
    <row r="818" spans="1:1" x14ac:dyDescent="0.25">
      <c r="A818" t="str">
        <f t="shared" si="7"/>
        <v/>
      </c>
    </row>
    <row r="819" spans="1:1" x14ac:dyDescent="0.25">
      <c r="A819" t="str">
        <f t="shared" si="7"/>
        <v/>
      </c>
    </row>
    <row r="820" spans="1:1" x14ac:dyDescent="0.25">
      <c r="A820" t="str">
        <f t="shared" si="7"/>
        <v/>
      </c>
    </row>
    <row r="821" spans="1:1" x14ac:dyDescent="0.25">
      <c r="A821" t="str">
        <f t="shared" si="7"/>
        <v/>
      </c>
    </row>
    <row r="822" spans="1:1" x14ac:dyDescent="0.25">
      <c r="A822" t="str">
        <f t="shared" si="7"/>
        <v/>
      </c>
    </row>
    <row r="823" spans="1:1" x14ac:dyDescent="0.25">
      <c r="A823" t="str">
        <f t="shared" si="7"/>
        <v/>
      </c>
    </row>
    <row r="824" spans="1:1" x14ac:dyDescent="0.25">
      <c r="A824" t="str">
        <f t="shared" si="7"/>
        <v/>
      </c>
    </row>
    <row r="825" spans="1:1" x14ac:dyDescent="0.25">
      <c r="A825" t="str">
        <f t="shared" si="7"/>
        <v/>
      </c>
    </row>
    <row r="826" spans="1:1" x14ac:dyDescent="0.25">
      <c r="A826" t="str">
        <f t="shared" si="7"/>
        <v/>
      </c>
    </row>
    <row r="827" spans="1:1" x14ac:dyDescent="0.25">
      <c r="A827" t="str">
        <f t="shared" si="7"/>
        <v/>
      </c>
    </row>
    <row r="828" spans="1:1" x14ac:dyDescent="0.25">
      <c r="A828" t="str">
        <f t="shared" si="7"/>
        <v/>
      </c>
    </row>
    <row r="829" spans="1:1" x14ac:dyDescent="0.25">
      <c r="A829" t="str">
        <f t="shared" si="7"/>
        <v/>
      </c>
    </row>
    <row r="830" spans="1:1" x14ac:dyDescent="0.25">
      <c r="A830" t="str">
        <f t="shared" si="7"/>
        <v/>
      </c>
    </row>
    <row r="831" spans="1:1" x14ac:dyDescent="0.25">
      <c r="A831" t="str">
        <f t="shared" si="7"/>
        <v/>
      </c>
    </row>
    <row r="832" spans="1:1" x14ac:dyDescent="0.25">
      <c r="A832" t="str">
        <f t="shared" si="7"/>
        <v/>
      </c>
    </row>
    <row r="833" spans="1:1" x14ac:dyDescent="0.25">
      <c r="A833" t="str">
        <f t="shared" si="7"/>
        <v/>
      </c>
    </row>
    <row r="834" spans="1:1" x14ac:dyDescent="0.25">
      <c r="A834" t="str">
        <f t="shared" si="7"/>
        <v/>
      </c>
    </row>
    <row r="835" spans="1:1" x14ac:dyDescent="0.25">
      <c r="A835" t="str">
        <f t="shared" ref="A835:A898" si="8">IF(ISNUMBER(B834), "Paste Here", "")</f>
        <v/>
      </c>
    </row>
    <row r="836" spans="1:1" x14ac:dyDescent="0.25">
      <c r="A836" t="str">
        <f t="shared" si="8"/>
        <v/>
      </c>
    </row>
    <row r="837" spans="1:1" x14ac:dyDescent="0.25">
      <c r="A837" t="str">
        <f t="shared" si="8"/>
        <v/>
      </c>
    </row>
    <row r="838" spans="1:1" x14ac:dyDescent="0.25">
      <c r="A838" t="str">
        <f t="shared" si="8"/>
        <v/>
      </c>
    </row>
    <row r="839" spans="1:1" x14ac:dyDescent="0.25">
      <c r="A839" t="str">
        <f t="shared" si="8"/>
        <v/>
      </c>
    </row>
    <row r="840" spans="1:1" x14ac:dyDescent="0.25">
      <c r="A840" t="str">
        <f t="shared" si="8"/>
        <v/>
      </c>
    </row>
    <row r="841" spans="1:1" x14ac:dyDescent="0.25">
      <c r="A841" t="str">
        <f t="shared" si="8"/>
        <v/>
      </c>
    </row>
    <row r="842" spans="1:1" x14ac:dyDescent="0.25">
      <c r="A842" t="str">
        <f t="shared" si="8"/>
        <v/>
      </c>
    </row>
    <row r="843" spans="1:1" x14ac:dyDescent="0.25">
      <c r="A843" t="str">
        <f t="shared" si="8"/>
        <v/>
      </c>
    </row>
    <row r="844" spans="1:1" x14ac:dyDescent="0.25">
      <c r="A844" t="str">
        <f t="shared" si="8"/>
        <v/>
      </c>
    </row>
    <row r="845" spans="1:1" x14ac:dyDescent="0.25">
      <c r="A845" t="str">
        <f t="shared" si="8"/>
        <v/>
      </c>
    </row>
    <row r="846" spans="1:1" x14ac:dyDescent="0.25">
      <c r="A846" t="str">
        <f t="shared" si="8"/>
        <v/>
      </c>
    </row>
    <row r="847" spans="1:1" x14ac:dyDescent="0.25">
      <c r="A847" t="str">
        <f t="shared" si="8"/>
        <v/>
      </c>
    </row>
    <row r="848" spans="1:1" x14ac:dyDescent="0.25">
      <c r="A848" t="str">
        <f t="shared" si="8"/>
        <v/>
      </c>
    </row>
    <row r="849" spans="1:1" x14ac:dyDescent="0.25">
      <c r="A849" t="str">
        <f t="shared" si="8"/>
        <v/>
      </c>
    </row>
    <row r="850" spans="1:1" x14ac:dyDescent="0.25">
      <c r="A850" t="str">
        <f t="shared" si="8"/>
        <v/>
      </c>
    </row>
    <row r="851" spans="1:1" x14ac:dyDescent="0.25">
      <c r="A851" t="str">
        <f t="shared" si="8"/>
        <v/>
      </c>
    </row>
    <row r="852" spans="1:1" x14ac:dyDescent="0.25">
      <c r="A852" t="str">
        <f t="shared" si="8"/>
        <v/>
      </c>
    </row>
    <row r="853" spans="1:1" x14ac:dyDescent="0.25">
      <c r="A853" t="str">
        <f t="shared" si="8"/>
        <v/>
      </c>
    </row>
    <row r="854" spans="1:1" x14ac:dyDescent="0.25">
      <c r="A854" t="str">
        <f t="shared" si="8"/>
        <v/>
      </c>
    </row>
    <row r="855" spans="1:1" x14ac:dyDescent="0.25">
      <c r="A855" t="str">
        <f t="shared" si="8"/>
        <v/>
      </c>
    </row>
    <row r="856" spans="1:1" x14ac:dyDescent="0.25">
      <c r="A856" t="str">
        <f t="shared" si="8"/>
        <v/>
      </c>
    </row>
    <row r="857" spans="1:1" x14ac:dyDescent="0.25">
      <c r="A857" t="str">
        <f t="shared" si="8"/>
        <v/>
      </c>
    </row>
    <row r="858" spans="1:1" x14ac:dyDescent="0.25">
      <c r="A858" t="str">
        <f t="shared" si="8"/>
        <v/>
      </c>
    </row>
    <row r="859" spans="1:1" x14ac:dyDescent="0.25">
      <c r="A859" t="str">
        <f t="shared" si="8"/>
        <v/>
      </c>
    </row>
    <row r="860" spans="1:1" x14ac:dyDescent="0.25">
      <c r="A860" t="str">
        <f t="shared" si="8"/>
        <v/>
      </c>
    </row>
    <row r="861" spans="1:1" x14ac:dyDescent="0.25">
      <c r="A861" t="str">
        <f t="shared" si="8"/>
        <v/>
      </c>
    </row>
    <row r="862" spans="1:1" x14ac:dyDescent="0.25">
      <c r="A862" t="str">
        <f t="shared" si="8"/>
        <v/>
      </c>
    </row>
    <row r="863" spans="1:1" x14ac:dyDescent="0.25">
      <c r="A863" t="str">
        <f t="shared" si="8"/>
        <v/>
      </c>
    </row>
    <row r="864" spans="1:1" x14ac:dyDescent="0.25">
      <c r="A864" t="str">
        <f t="shared" si="8"/>
        <v/>
      </c>
    </row>
    <row r="865" spans="1:1" x14ac:dyDescent="0.25">
      <c r="A865" t="str">
        <f t="shared" si="8"/>
        <v/>
      </c>
    </row>
    <row r="866" spans="1:1" x14ac:dyDescent="0.25">
      <c r="A866" t="str">
        <f t="shared" si="8"/>
        <v/>
      </c>
    </row>
    <row r="867" spans="1:1" x14ac:dyDescent="0.25">
      <c r="A867" t="str">
        <f t="shared" si="8"/>
        <v/>
      </c>
    </row>
    <row r="868" spans="1:1" x14ac:dyDescent="0.25">
      <c r="A868" t="str">
        <f t="shared" si="8"/>
        <v/>
      </c>
    </row>
    <row r="869" spans="1:1" x14ac:dyDescent="0.25">
      <c r="A869" t="str">
        <f t="shared" si="8"/>
        <v/>
      </c>
    </row>
    <row r="870" spans="1:1" x14ac:dyDescent="0.25">
      <c r="A870" t="str">
        <f t="shared" si="8"/>
        <v/>
      </c>
    </row>
    <row r="871" spans="1:1" x14ac:dyDescent="0.25">
      <c r="A871" t="str">
        <f t="shared" si="8"/>
        <v/>
      </c>
    </row>
    <row r="872" spans="1:1" x14ac:dyDescent="0.25">
      <c r="A872" t="str">
        <f t="shared" si="8"/>
        <v/>
      </c>
    </row>
    <row r="873" spans="1:1" x14ac:dyDescent="0.25">
      <c r="A873" t="str">
        <f t="shared" si="8"/>
        <v/>
      </c>
    </row>
    <row r="874" spans="1:1" x14ac:dyDescent="0.25">
      <c r="A874" t="str">
        <f t="shared" si="8"/>
        <v/>
      </c>
    </row>
    <row r="875" spans="1:1" x14ac:dyDescent="0.25">
      <c r="A875" t="str">
        <f t="shared" si="8"/>
        <v/>
      </c>
    </row>
    <row r="876" spans="1:1" x14ac:dyDescent="0.25">
      <c r="A876" t="str">
        <f t="shared" si="8"/>
        <v/>
      </c>
    </row>
    <row r="877" spans="1:1" x14ac:dyDescent="0.25">
      <c r="A877" t="str">
        <f t="shared" si="8"/>
        <v/>
      </c>
    </row>
    <row r="878" spans="1:1" x14ac:dyDescent="0.25">
      <c r="A878" t="str">
        <f t="shared" si="8"/>
        <v/>
      </c>
    </row>
    <row r="879" spans="1:1" x14ac:dyDescent="0.25">
      <c r="A879" t="str">
        <f t="shared" si="8"/>
        <v/>
      </c>
    </row>
    <row r="880" spans="1:1" x14ac:dyDescent="0.25">
      <c r="A880" t="str">
        <f t="shared" si="8"/>
        <v/>
      </c>
    </row>
    <row r="881" spans="1:1" x14ac:dyDescent="0.25">
      <c r="A881" t="str">
        <f t="shared" si="8"/>
        <v/>
      </c>
    </row>
    <row r="882" spans="1:1" x14ac:dyDescent="0.25">
      <c r="A882" t="str">
        <f t="shared" si="8"/>
        <v/>
      </c>
    </row>
    <row r="883" spans="1:1" x14ac:dyDescent="0.25">
      <c r="A883" t="str">
        <f t="shared" si="8"/>
        <v/>
      </c>
    </row>
    <row r="884" spans="1:1" x14ac:dyDescent="0.25">
      <c r="A884" t="str">
        <f t="shared" si="8"/>
        <v/>
      </c>
    </row>
    <row r="885" spans="1:1" x14ac:dyDescent="0.25">
      <c r="A885" t="str">
        <f t="shared" si="8"/>
        <v/>
      </c>
    </row>
    <row r="886" spans="1:1" x14ac:dyDescent="0.25">
      <c r="A886" t="str">
        <f t="shared" si="8"/>
        <v/>
      </c>
    </row>
    <row r="887" spans="1:1" x14ac:dyDescent="0.25">
      <c r="A887" t="str">
        <f t="shared" si="8"/>
        <v/>
      </c>
    </row>
    <row r="888" spans="1:1" x14ac:dyDescent="0.25">
      <c r="A888" t="str">
        <f t="shared" si="8"/>
        <v/>
      </c>
    </row>
    <row r="889" spans="1:1" x14ac:dyDescent="0.25">
      <c r="A889" t="str">
        <f t="shared" si="8"/>
        <v/>
      </c>
    </row>
    <row r="890" spans="1:1" x14ac:dyDescent="0.25">
      <c r="A890" t="str">
        <f t="shared" si="8"/>
        <v/>
      </c>
    </row>
    <row r="891" spans="1:1" x14ac:dyDescent="0.25">
      <c r="A891" t="str">
        <f t="shared" si="8"/>
        <v/>
      </c>
    </row>
    <row r="892" spans="1:1" x14ac:dyDescent="0.25">
      <c r="A892" t="str">
        <f t="shared" si="8"/>
        <v/>
      </c>
    </row>
    <row r="893" spans="1:1" x14ac:dyDescent="0.25">
      <c r="A893" t="str">
        <f t="shared" si="8"/>
        <v/>
      </c>
    </row>
    <row r="894" spans="1:1" x14ac:dyDescent="0.25">
      <c r="A894" t="str">
        <f t="shared" si="8"/>
        <v/>
      </c>
    </row>
    <row r="895" spans="1:1" x14ac:dyDescent="0.25">
      <c r="A895" t="str">
        <f t="shared" si="8"/>
        <v/>
      </c>
    </row>
    <row r="896" spans="1:1" x14ac:dyDescent="0.25">
      <c r="A896" t="str">
        <f t="shared" si="8"/>
        <v/>
      </c>
    </row>
    <row r="897" spans="1:1" x14ac:dyDescent="0.25">
      <c r="A897" t="str">
        <f t="shared" si="8"/>
        <v/>
      </c>
    </row>
    <row r="898" spans="1:1" x14ac:dyDescent="0.25">
      <c r="A898" t="str">
        <f t="shared" si="8"/>
        <v/>
      </c>
    </row>
    <row r="899" spans="1:1" x14ac:dyDescent="0.25">
      <c r="A899" t="str">
        <f t="shared" ref="A899:A962" si="9">IF(ISNUMBER(B898), "Paste Here", "")</f>
        <v/>
      </c>
    </row>
    <row r="900" spans="1:1" x14ac:dyDescent="0.25">
      <c r="A900" t="str">
        <f t="shared" si="9"/>
        <v/>
      </c>
    </row>
    <row r="901" spans="1:1" x14ac:dyDescent="0.25">
      <c r="A901" t="str">
        <f t="shared" si="9"/>
        <v/>
      </c>
    </row>
    <row r="902" spans="1:1" x14ac:dyDescent="0.25">
      <c r="A902" t="str">
        <f t="shared" si="9"/>
        <v/>
      </c>
    </row>
    <row r="903" spans="1:1" x14ac:dyDescent="0.25">
      <c r="A903" t="str">
        <f t="shared" si="9"/>
        <v/>
      </c>
    </row>
    <row r="904" spans="1:1" x14ac:dyDescent="0.25">
      <c r="A904" t="str">
        <f t="shared" si="9"/>
        <v/>
      </c>
    </row>
    <row r="905" spans="1:1" x14ac:dyDescent="0.25">
      <c r="A905" t="str">
        <f t="shared" si="9"/>
        <v/>
      </c>
    </row>
    <row r="906" spans="1:1" x14ac:dyDescent="0.25">
      <c r="A906" t="str">
        <f t="shared" si="9"/>
        <v/>
      </c>
    </row>
    <row r="907" spans="1:1" x14ac:dyDescent="0.25">
      <c r="A907" t="str">
        <f t="shared" si="9"/>
        <v/>
      </c>
    </row>
    <row r="908" spans="1:1" x14ac:dyDescent="0.25">
      <c r="A908" t="str">
        <f t="shared" si="9"/>
        <v/>
      </c>
    </row>
    <row r="909" spans="1:1" x14ac:dyDescent="0.25">
      <c r="A909" t="str">
        <f t="shared" si="9"/>
        <v/>
      </c>
    </row>
    <row r="910" spans="1:1" x14ac:dyDescent="0.25">
      <c r="A910" t="str">
        <f t="shared" si="9"/>
        <v/>
      </c>
    </row>
    <row r="911" spans="1:1" x14ac:dyDescent="0.25">
      <c r="A911" t="str">
        <f t="shared" si="9"/>
        <v/>
      </c>
    </row>
    <row r="912" spans="1:1" x14ac:dyDescent="0.25">
      <c r="A912" t="str">
        <f t="shared" si="9"/>
        <v/>
      </c>
    </row>
    <row r="913" spans="1:1" x14ac:dyDescent="0.25">
      <c r="A913" t="str">
        <f t="shared" si="9"/>
        <v/>
      </c>
    </row>
    <row r="914" spans="1:1" x14ac:dyDescent="0.25">
      <c r="A914" t="str">
        <f t="shared" si="9"/>
        <v/>
      </c>
    </row>
    <row r="915" spans="1:1" x14ac:dyDescent="0.25">
      <c r="A915" t="str">
        <f t="shared" si="9"/>
        <v/>
      </c>
    </row>
    <row r="916" spans="1:1" x14ac:dyDescent="0.25">
      <c r="A916" t="str">
        <f t="shared" si="9"/>
        <v/>
      </c>
    </row>
    <row r="917" spans="1:1" x14ac:dyDescent="0.25">
      <c r="A917" t="str">
        <f t="shared" si="9"/>
        <v/>
      </c>
    </row>
    <row r="918" spans="1:1" x14ac:dyDescent="0.25">
      <c r="A918" t="str">
        <f t="shared" si="9"/>
        <v/>
      </c>
    </row>
    <row r="919" spans="1:1" x14ac:dyDescent="0.25">
      <c r="A919" t="str">
        <f t="shared" si="9"/>
        <v/>
      </c>
    </row>
    <row r="920" spans="1:1" x14ac:dyDescent="0.25">
      <c r="A920" t="str">
        <f t="shared" si="9"/>
        <v/>
      </c>
    </row>
    <row r="921" spans="1:1" x14ac:dyDescent="0.25">
      <c r="A921" t="str">
        <f t="shared" si="9"/>
        <v/>
      </c>
    </row>
    <row r="922" spans="1:1" x14ac:dyDescent="0.25">
      <c r="A922" t="str">
        <f t="shared" si="9"/>
        <v/>
      </c>
    </row>
    <row r="923" spans="1:1" x14ac:dyDescent="0.25">
      <c r="A923" t="str">
        <f t="shared" si="9"/>
        <v/>
      </c>
    </row>
    <row r="924" spans="1:1" x14ac:dyDescent="0.25">
      <c r="A924" t="str">
        <f t="shared" si="9"/>
        <v/>
      </c>
    </row>
    <row r="925" spans="1:1" x14ac:dyDescent="0.25">
      <c r="A925" t="str">
        <f t="shared" si="9"/>
        <v/>
      </c>
    </row>
    <row r="926" spans="1:1" x14ac:dyDescent="0.25">
      <c r="A926" t="str">
        <f t="shared" si="9"/>
        <v/>
      </c>
    </row>
    <row r="927" spans="1:1" x14ac:dyDescent="0.25">
      <c r="A927" t="str">
        <f t="shared" si="9"/>
        <v/>
      </c>
    </row>
    <row r="928" spans="1:1" x14ac:dyDescent="0.25">
      <c r="A928" t="str">
        <f t="shared" si="9"/>
        <v/>
      </c>
    </row>
    <row r="929" spans="1:1" x14ac:dyDescent="0.25">
      <c r="A929" t="str">
        <f t="shared" si="9"/>
        <v/>
      </c>
    </row>
    <row r="930" spans="1:1" x14ac:dyDescent="0.25">
      <c r="A930" t="str">
        <f t="shared" si="9"/>
        <v/>
      </c>
    </row>
    <row r="931" spans="1:1" x14ac:dyDescent="0.25">
      <c r="A931" t="str">
        <f t="shared" si="9"/>
        <v/>
      </c>
    </row>
    <row r="932" spans="1:1" x14ac:dyDescent="0.25">
      <c r="A932" t="str">
        <f t="shared" si="9"/>
        <v/>
      </c>
    </row>
    <row r="933" spans="1:1" x14ac:dyDescent="0.25">
      <c r="A933" t="str">
        <f t="shared" si="9"/>
        <v/>
      </c>
    </row>
    <row r="934" spans="1:1" x14ac:dyDescent="0.25">
      <c r="A934" t="str">
        <f t="shared" si="9"/>
        <v/>
      </c>
    </row>
    <row r="935" spans="1:1" x14ac:dyDescent="0.25">
      <c r="A935" t="str">
        <f t="shared" si="9"/>
        <v/>
      </c>
    </row>
    <row r="936" spans="1:1" x14ac:dyDescent="0.25">
      <c r="A936" t="str">
        <f t="shared" si="9"/>
        <v/>
      </c>
    </row>
    <row r="937" spans="1:1" x14ac:dyDescent="0.25">
      <c r="A937" t="str">
        <f t="shared" si="9"/>
        <v/>
      </c>
    </row>
    <row r="938" spans="1:1" x14ac:dyDescent="0.25">
      <c r="A938" t="str">
        <f t="shared" si="9"/>
        <v/>
      </c>
    </row>
    <row r="939" spans="1:1" x14ac:dyDescent="0.25">
      <c r="A939" t="str">
        <f t="shared" si="9"/>
        <v/>
      </c>
    </row>
    <row r="940" spans="1:1" x14ac:dyDescent="0.25">
      <c r="A940" t="str">
        <f t="shared" si="9"/>
        <v/>
      </c>
    </row>
    <row r="941" spans="1:1" x14ac:dyDescent="0.25">
      <c r="A941" t="str">
        <f t="shared" si="9"/>
        <v/>
      </c>
    </row>
    <row r="942" spans="1:1" x14ac:dyDescent="0.25">
      <c r="A942" t="str">
        <f t="shared" si="9"/>
        <v/>
      </c>
    </row>
    <row r="943" spans="1:1" x14ac:dyDescent="0.25">
      <c r="A943" t="str">
        <f t="shared" si="9"/>
        <v/>
      </c>
    </row>
    <row r="944" spans="1:1" x14ac:dyDescent="0.25">
      <c r="A944" t="str">
        <f t="shared" si="9"/>
        <v/>
      </c>
    </row>
    <row r="945" spans="1:1" x14ac:dyDescent="0.25">
      <c r="A945" t="str">
        <f t="shared" si="9"/>
        <v/>
      </c>
    </row>
    <row r="946" spans="1:1" x14ac:dyDescent="0.25">
      <c r="A946" t="str">
        <f t="shared" si="9"/>
        <v/>
      </c>
    </row>
    <row r="947" spans="1:1" x14ac:dyDescent="0.25">
      <c r="A947" t="str">
        <f t="shared" si="9"/>
        <v/>
      </c>
    </row>
    <row r="948" spans="1:1" x14ac:dyDescent="0.25">
      <c r="A948" t="str">
        <f t="shared" si="9"/>
        <v/>
      </c>
    </row>
    <row r="949" spans="1:1" x14ac:dyDescent="0.25">
      <c r="A949" t="str">
        <f t="shared" si="9"/>
        <v/>
      </c>
    </row>
    <row r="950" spans="1:1" x14ac:dyDescent="0.25">
      <c r="A950" t="str">
        <f t="shared" si="9"/>
        <v/>
      </c>
    </row>
    <row r="951" spans="1:1" x14ac:dyDescent="0.25">
      <c r="A951" t="str">
        <f t="shared" si="9"/>
        <v/>
      </c>
    </row>
    <row r="952" spans="1:1" x14ac:dyDescent="0.25">
      <c r="A952" t="str">
        <f t="shared" si="9"/>
        <v/>
      </c>
    </row>
    <row r="953" spans="1:1" x14ac:dyDescent="0.25">
      <c r="A953" t="str">
        <f t="shared" si="9"/>
        <v/>
      </c>
    </row>
    <row r="954" spans="1:1" x14ac:dyDescent="0.25">
      <c r="A954" t="str">
        <f t="shared" si="9"/>
        <v/>
      </c>
    </row>
    <row r="955" spans="1:1" x14ac:dyDescent="0.25">
      <c r="A955" t="str">
        <f t="shared" si="9"/>
        <v/>
      </c>
    </row>
    <row r="956" spans="1:1" x14ac:dyDescent="0.25">
      <c r="A956" t="str">
        <f t="shared" si="9"/>
        <v/>
      </c>
    </row>
    <row r="957" spans="1:1" x14ac:dyDescent="0.25">
      <c r="A957" t="str">
        <f t="shared" si="9"/>
        <v/>
      </c>
    </row>
    <row r="958" spans="1:1" x14ac:dyDescent="0.25">
      <c r="A958" t="str">
        <f t="shared" si="9"/>
        <v/>
      </c>
    </row>
    <row r="959" spans="1:1" x14ac:dyDescent="0.25">
      <c r="A959" t="str">
        <f t="shared" si="9"/>
        <v/>
      </c>
    </row>
    <row r="960" spans="1:1" x14ac:dyDescent="0.25">
      <c r="A960" t="str">
        <f t="shared" si="9"/>
        <v/>
      </c>
    </row>
    <row r="961" spans="1:1" x14ac:dyDescent="0.25">
      <c r="A961" t="str">
        <f t="shared" si="9"/>
        <v/>
      </c>
    </row>
    <row r="962" spans="1:1" x14ac:dyDescent="0.25">
      <c r="A962" t="str">
        <f t="shared" si="9"/>
        <v/>
      </c>
    </row>
    <row r="963" spans="1:1" x14ac:dyDescent="0.25">
      <c r="A963" t="str">
        <f t="shared" ref="A963:A1026" si="10">IF(ISNUMBER(B962), "Paste Here", "")</f>
        <v/>
      </c>
    </row>
    <row r="964" spans="1:1" x14ac:dyDescent="0.25">
      <c r="A964" t="str">
        <f t="shared" si="10"/>
        <v/>
      </c>
    </row>
    <row r="965" spans="1:1" x14ac:dyDescent="0.25">
      <c r="A965" t="str">
        <f t="shared" si="10"/>
        <v/>
      </c>
    </row>
    <row r="966" spans="1:1" x14ac:dyDescent="0.25">
      <c r="A966" t="str">
        <f t="shared" si="10"/>
        <v/>
      </c>
    </row>
    <row r="967" spans="1:1" x14ac:dyDescent="0.25">
      <c r="A967" t="str">
        <f t="shared" si="10"/>
        <v/>
      </c>
    </row>
    <row r="968" spans="1:1" x14ac:dyDescent="0.25">
      <c r="A968" t="str">
        <f t="shared" si="10"/>
        <v/>
      </c>
    </row>
    <row r="969" spans="1:1" x14ac:dyDescent="0.25">
      <c r="A969" t="str">
        <f t="shared" si="10"/>
        <v/>
      </c>
    </row>
    <row r="970" spans="1:1" x14ac:dyDescent="0.25">
      <c r="A970" t="str">
        <f t="shared" si="10"/>
        <v/>
      </c>
    </row>
    <row r="971" spans="1:1" x14ac:dyDescent="0.25">
      <c r="A971" t="str">
        <f t="shared" si="10"/>
        <v/>
      </c>
    </row>
    <row r="972" spans="1:1" x14ac:dyDescent="0.25">
      <c r="A972" t="str">
        <f t="shared" si="10"/>
        <v/>
      </c>
    </row>
    <row r="973" spans="1:1" x14ac:dyDescent="0.25">
      <c r="A973" t="str">
        <f t="shared" si="10"/>
        <v/>
      </c>
    </row>
    <row r="974" spans="1:1" x14ac:dyDescent="0.25">
      <c r="A974" t="str">
        <f t="shared" si="10"/>
        <v/>
      </c>
    </row>
    <row r="975" spans="1:1" x14ac:dyDescent="0.25">
      <c r="A975" t="str">
        <f t="shared" si="10"/>
        <v/>
      </c>
    </row>
    <row r="976" spans="1:1" x14ac:dyDescent="0.25">
      <c r="A976" t="str">
        <f t="shared" si="10"/>
        <v/>
      </c>
    </row>
    <row r="977" spans="1:1" x14ac:dyDescent="0.25">
      <c r="A977" t="str">
        <f t="shared" si="10"/>
        <v/>
      </c>
    </row>
    <row r="978" spans="1:1" x14ac:dyDescent="0.25">
      <c r="A978" t="str">
        <f t="shared" si="10"/>
        <v/>
      </c>
    </row>
    <row r="979" spans="1:1" x14ac:dyDescent="0.25">
      <c r="A979" t="str">
        <f t="shared" si="10"/>
        <v/>
      </c>
    </row>
    <row r="980" spans="1:1" x14ac:dyDescent="0.25">
      <c r="A980" t="str">
        <f t="shared" si="10"/>
        <v/>
      </c>
    </row>
    <row r="981" spans="1:1" x14ac:dyDescent="0.25">
      <c r="A981" t="str">
        <f t="shared" si="10"/>
        <v/>
      </c>
    </row>
    <row r="982" spans="1:1" x14ac:dyDescent="0.25">
      <c r="A982" t="str">
        <f t="shared" si="10"/>
        <v/>
      </c>
    </row>
    <row r="983" spans="1:1" x14ac:dyDescent="0.25">
      <c r="A983" t="str">
        <f t="shared" si="10"/>
        <v/>
      </c>
    </row>
    <row r="984" spans="1:1" x14ac:dyDescent="0.25">
      <c r="A984" t="str">
        <f t="shared" si="10"/>
        <v/>
      </c>
    </row>
    <row r="985" spans="1:1" x14ac:dyDescent="0.25">
      <c r="A985" t="str">
        <f t="shared" si="10"/>
        <v/>
      </c>
    </row>
    <row r="986" spans="1:1" x14ac:dyDescent="0.25">
      <c r="A986" t="str">
        <f t="shared" si="10"/>
        <v/>
      </c>
    </row>
    <row r="987" spans="1:1" x14ac:dyDescent="0.25">
      <c r="A987" t="str">
        <f t="shared" si="10"/>
        <v/>
      </c>
    </row>
    <row r="988" spans="1:1" x14ac:dyDescent="0.25">
      <c r="A988" t="str">
        <f t="shared" si="10"/>
        <v/>
      </c>
    </row>
    <row r="989" spans="1:1" x14ac:dyDescent="0.25">
      <c r="A989" t="str">
        <f t="shared" si="10"/>
        <v/>
      </c>
    </row>
    <row r="990" spans="1:1" x14ac:dyDescent="0.25">
      <c r="A990" t="str">
        <f t="shared" si="10"/>
        <v/>
      </c>
    </row>
    <row r="991" spans="1:1" x14ac:dyDescent="0.25">
      <c r="A991" t="str">
        <f t="shared" si="10"/>
        <v/>
      </c>
    </row>
    <row r="992" spans="1:1" x14ac:dyDescent="0.25">
      <c r="A992" t="str">
        <f t="shared" si="10"/>
        <v/>
      </c>
    </row>
    <row r="993" spans="1:1" x14ac:dyDescent="0.25">
      <c r="A993" t="str">
        <f t="shared" si="10"/>
        <v/>
      </c>
    </row>
    <row r="994" spans="1:1" x14ac:dyDescent="0.25">
      <c r="A994" t="str">
        <f t="shared" si="10"/>
        <v/>
      </c>
    </row>
    <row r="995" spans="1:1" x14ac:dyDescent="0.25">
      <c r="A995" t="str">
        <f t="shared" si="10"/>
        <v/>
      </c>
    </row>
    <row r="996" spans="1:1" x14ac:dyDescent="0.25">
      <c r="A996" t="str">
        <f t="shared" si="10"/>
        <v/>
      </c>
    </row>
    <row r="997" spans="1:1" x14ac:dyDescent="0.25">
      <c r="A997" t="str">
        <f t="shared" si="10"/>
        <v/>
      </c>
    </row>
    <row r="998" spans="1:1" x14ac:dyDescent="0.25">
      <c r="A998" t="str">
        <f t="shared" si="10"/>
        <v/>
      </c>
    </row>
    <row r="999" spans="1:1" x14ac:dyDescent="0.25">
      <c r="A999" t="str">
        <f t="shared" si="10"/>
        <v/>
      </c>
    </row>
    <row r="1000" spans="1:1" x14ac:dyDescent="0.25">
      <c r="A1000" t="str">
        <f t="shared" si="10"/>
        <v/>
      </c>
    </row>
    <row r="1001" spans="1:1" x14ac:dyDescent="0.25">
      <c r="A1001" t="str">
        <f t="shared" si="10"/>
        <v/>
      </c>
    </row>
    <row r="1002" spans="1:1" x14ac:dyDescent="0.25">
      <c r="A1002" t="str">
        <f t="shared" si="10"/>
        <v/>
      </c>
    </row>
    <row r="1003" spans="1:1" x14ac:dyDescent="0.25">
      <c r="A1003" t="str">
        <f t="shared" si="10"/>
        <v/>
      </c>
    </row>
    <row r="1004" spans="1:1" x14ac:dyDescent="0.25">
      <c r="A1004" t="str">
        <f t="shared" si="10"/>
        <v/>
      </c>
    </row>
    <row r="1005" spans="1:1" x14ac:dyDescent="0.25">
      <c r="A1005" t="str">
        <f t="shared" si="10"/>
        <v/>
      </c>
    </row>
    <row r="1006" spans="1:1" x14ac:dyDescent="0.25">
      <c r="A1006" t="str">
        <f t="shared" si="10"/>
        <v/>
      </c>
    </row>
    <row r="1007" spans="1:1" x14ac:dyDescent="0.25">
      <c r="A1007" t="str">
        <f t="shared" si="10"/>
        <v/>
      </c>
    </row>
    <row r="1008" spans="1:1" x14ac:dyDescent="0.25">
      <c r="A1008" t="str">
        <f t="shared" si="10"/>
        <v/>
      </c>
    </row>
    <row r="1009" spans="1:1" x14ac:dyDescent="0.25">
      <c r="A1009" t="str">
        <f t="shared" si="10"/>
        <v/>
      </c>
    </row>
    <row r="1010" spans="1:1" x14ac:dyDescent="0.25">
      <c r="A1010" t="str">
        <f t="shared" si="10"/>
        <v/>
      </c>
    </row>
    <row r="1011" spans="1:1" x14ac:dyDescent="0.25">
      <c r="A1011" t="str">
        <f t="shared" si="10"/>
        <v/>
      </c>
    </row>
    <row r="1012" spans="1:1" x14ac:dyDescent="0.25">
      <c r="A1012" t="str">
        <f t="shared" si="10"/>
        <v/>
      </c>
    </row>
    <row r="1013" spans="1:1" x14ac:dyDescent="0.25">
      <c r="A1013" t="str">
        <f t="shared" si="10"/>
        <v/>
      </c>
    </row>
    <row r="1014" spans="1:1" x14ac:dyDescent="0.25">
      <c r="A1014" t="str">
        <f t="shared" si="10"/>
        <v/>
      </c>
    </row>
    <row r="1015" spans="1:1" x14ac:dyDescent="0.25">
      <c r="A1015" t="str">
        <f t="shared" si="10"/>
        <v/>
      </c>
    </row>
    <row r="1016" spans="1:1" x14ac:dyDescent="0.25">
      <c r="A1016" t="str">
        <f t="shared" si="10"/>
        <v/>
      </c>
    </row>
    <row r="1017" spans="1:1" x14ac:dyDescent="0.25">
      <c r="A1017" t="str">
        <f t="shared" si="10"/>
        <v/>
      </c>
    </row>
    <row r="1018" spans="1:1" x14ac:dyDescent="0.25">
      <c r="A1018" t="str">
        <f t="shared" si="10"/>
        <v/>
      </c>
    </row>
    <row r="1019" spans="1:1" x14ac:dyDescent="0.25">
      <c r="A1019" t="str">
        <f t="shared" si="10"/>
        <v/>
      </c>
    </row>
    <row r="1020" spans="1:1" x14ac:dyDescent="0.25">
      <c r="A1020" t="str">
        <f t="shared" si="10"/>
        <v/>
      </c>
    </row>
    <row r="1021" spans="1:1" x14ac:dyDescent="0.25">
      <c r="A1021" t="str">
        <f t="shared" si="10"/>
        <v/>
      </c>
    </row>
    <row r="1022" spans="1:1" x14ac:dyDescent="0.25">
      <c r="A1022" t="str">
        <f t="shared" si="10"/>
        <v/>
      </c>
    </row>
    <row r="1023" spans="1:1" x14ac:dyDescent="0.25">
      <c r="A1023" t="str">
        <f t="shared" si="10"/>
        <v/>
      </c>
    </row>
    <row r="1024" spans="1:1" x14ac:dyDescent="0.25">
      <c r="A1024" t="str">
        <f t="shared" si="10"/>
        <v/>
      </c>
    </row>
    <row r="1025" spans="1:1" x14ac:dyDescent="0.25">
      <c r="A1025" t="str">
        <f t="shared" si="10"/>
        <v/>
      </c>
    </row>
    <row r="1026" spans="1:1" x14ac:dyDescent="0.25">
      <c r="A1026" t="str">
        <f t="shared" si="10"/>
        <v/>
      </c>
    </row>
    <row r="1027" spans="1:1" x14ac:dyDescent="0.25">
      <c r="A1027" t="str">
        <f t="shared" ref="A1027:A1090" si="11">IF(ISNUMBER(B1026), "Paste Here", "")</f>
        <v/>
      </c>
    </row>
    <row r="1028" spans="1:1" x14ac:dyDescent="0.25">
      <c r="A1028" t="str">
        <f t="shared" si="11"/>
        <v/>
      </c>
    </row>
    <row r="1029" spans="1:1" x14ac:dyDescent="0.25">
      <c r="A1029" t="str">
        <f t="shared" si="11"/>
        <v/>
      </c>
    </row>
    <row r="1030" spans="1:1" x14ac:dyDescent="0.25">
      <c r="A1030" t="str">
        <f t="shared" si="11"/>
        <v/>
      </c>
    </row>
    <row r="1031" spans="1:1" x14ac:dyDescent="0.25">
      <c r="A1031" t="str">
        <f t="shared" si="11"/>
        <v/>
      </c>
    </row>
    <row r="1032" spans="1:1" x14ac:dyDescent="0.25">
      <c r="A1032" t="str">
        <f t="shared" si="11"/>
        <v/>
      </c>
    </row>
    <row r="1033" spans="1:1" x14ac:dyDescent="0.25">
      <c r="A1033" t="str">
        <f t="shared" si="11"/>
        <v/>
      </c>
    </row>
    <row r="1034" spans="1:1" x14ac:dyDescent="0.25">
      <c r="A1034" t="str">
        <f t="shared" si="11"/>
        <v/>
      </c>
    </row>
    <row r="1035" spans="1:1" x14ac:dyDescent="0.25">
      <c r="A1035" t="str">
        <f t="shared" si="11"/>
        <v/>
      </c>
    </row>
    <row r="1036" spans="1:1" x14ac:dyDescent="0.25">
      <c r="A1036" t="str">
        <f t="shared" si="11"/>
        <v/>
      </c>
    </row>
    <row r="1037" spans="1:1" x14ac:dyDescent="0.25">
      <c r="A1037" t="str">
        <f t="shared" si="11"/>
        <v/>
      </c>
    </row>
    <row r="1038" spans="1:1" x14ac:dyDescent="0.25">
      <c r="A1038" t="str">
        <f t="shared" si="11"/>
        <v/>
      </c>
    </row>
    <row r="1039" spans="1:1" x14ac:dyDescent="0.25">
      <c r="A1039" t="str">
        <f t="shared" si="11"/>
        <v/>
      </c>
    </row>
    <row r="1040" spans="1:1" x14ac:dyDescent="0.25">
      <c r="A1040" t="str">
        <f t="shared" si="11"/>
        <v/>
      </c>
    </row>
    <row r="1041" spans="1:1" x14ac:dyDescent="0.25">
      <c r="A1041" t="str">
        <f t="shared" si="11"/>
        <v/>
      </c>
    </row>
    <row r="1042" spans="1:1" x14ac:dyDescent="0.25">
      <c r="A1042" t="str">
        <f t="shared" si="11"/>
        <v/>
      </c>
    </row>
    <row r="1043" spans="1:1" x14ac:dyDescent="0.25">
      <c r="A1043" t="str">
        <f t="shared" si="11"/>
        <v/>
      </c>
    </row>
    <row r="1044" spans="1:1" x14ac:dyDescent="0.25">
      <c r="A1044" t="str">
        <f t="shared" si="11"/>
        <v/>
      </c>
    </row>
    <row r="1045" spans="1:1" x14ac:dyDescent="0.25">
      <c r="A1045" t="str">
        <f t="shared" si="11"/>
        <v/>
      </c>
    </row>
    <row r="1046" spans="1:1" x14ac:dyDescent="0.25">
      <c r="A1046" t="str">
        <f t="shared" si="11"/>
        <v/>
      </c>
    </row>
    <row r="1047" spans="1:1" x14ac:dyDescent="0.25">
      <c r="A1047" t="str">
        <f t="shared" si="11"/>
        <v/>
      </c>
    </row>
    <row r="1048" spans="1:1" x14ac:dyDescent="0.25">
      <c r="A1048" t="str">
        <f t="shared" si="11"/>
        <v/>
      </c>
    </row>
    <row r="1049" spans="1:1" x14ac:dyDescent="0.25">
      <c r="A1049" t="str">
        <f t="shared" si="11"/>
        <v/>
      </c>
    </row>
    <row r="1050" spans="1:1" x14ac:dyDescent="0.25">
      <c r="A1050" t="str">
        <f t="shared" si="11"/>
        <v/>
      </c>
    </row>
    <row r="1051" spans="1:1" x14ac:dyDescent="0.25">
      <c r="A1051" t="str">
        <f t="shared" si="11"/>
        <v/>
      </c>
    </row>
    <row r="1052" spans="1:1" x14ac:dyDescent="0.25">
      <c r="A1052" t="str">
        <f t="shared" si="11"/>
        <v/>
      </c>
    </row>
    <row r="1053" spans="1:1" x14ac:dyDescent="0.25">
      <c r="A1053" t="str">
        <f t="shared" si="11"/>
        <v/>
      </c>
    </row>
    <row r="1054" spans="1:1" x14ac:dyDescent="0.25">
      <c r="A1054" t="str">
        <f t="shared" si="11"/>
        <v/>
      </c>
    </row>
    <row r="1055" spans="1:1" x14ac:dyDescent="0.25">
      <c r="A1055" t="str">
        <f t="shared" si="11"/>
        <v/>
      </c>
    </row>
    <row r="1056" spans="1:1" x14ac:dyDescent="0.25">
      <c r="A1056" t="str">
        <f t="shared" si="11"/>
        <v/>
      </c>
    </row>
    <row r="1057" spans="1:1" x14ac:dyDescent="0.25">
      <c r="A1057" t="str">
        <f t="shared" si="11"/>
        <v/>
      </c>
    </row>
    <row r="1058" spans="1:1" x14ac:dyDescent="0.25">
      <c r="A1058" t="str">
        <f t="shared" si="11"/>
        <v/>
      </c>
    </row>
    <row r="1059" spans="1:1" x14ac:dyDescent="0.25">
      <c r="A1059" t="str">
        <f t="shared" si="11"/>
        <v/>
      </c>
    </row>
    <row r="1060" spans="1:1" x14ac:dyDescent="0.25">
      <c r="A1060" t="str">
        <f t="shared" si="11"/>
        <v/>
      </c>
    </row>
    <row r="1061" spans="1:1" x14ac:dyDescent="0.25">
      <c r="A1061" t="str">
        <f t="shared" si="11"/>
        <v/>
      </c>
    </row>
    <row r="1062" spans="1:1" x14ac:dyDescent="0.25">
      <c r="A1062" t="str">
        <f t="shared" si="11"/>
        <v/>
      </c>
    </row>
    <row r="1063" spans="1:1" x14ac:dyDescent="0.25">
      <c r="A1063" t="str">
        <f t="shared" si="11"/>
        <v/>
      </c>
    </row>
    <row r="1064" spans="1:1" x14ac:dyDescent="0.25">
      <c r="A1064" t="str">
        <f t="shared" si="11"/>
        <v/>
      </c>
    </row>
    <row r="1065" spans="1:1" x14ac:dyDescent="0.25">
      <c r="A1065" t="str">
        <f t="shared" si="11"/>
        <v/>
      </c>
    </row>
    <row r="1066" spans="1:1" x14ac:dyDescent="0.25">
      <c r="A1066" t="str">
        <f t="shared" si="11"/>
        <v/>
      </c>
    </row>
    <row r="1067" spans="1:1" x14ac:dyDescent="0.25">
      <c r="A1067" t="str">
        <f t="shared" si="11"/>
        <v/>
      </c>
    </row>
    <row r="1068" spans="1:1" x14ac:dyDescent="0.25">
      <c r="A1068" t="str">
        <f t="shared" si="11"/>
        <v/>
      </c>
    </row>
    <row r="1069" spans="1:1" x14ac:dyDescent="0.25">
      <c r="A1069" t="str">
        <f t="shared" si="11"/>
        <v/>
      </c>
    </row>
    <row r="1070" spans="1:1" x14ac:dyDescent="0.25">
      <c r="A1070" t="str">
        <f t="shared" si="11"/>
        <v/>
      </c>
    </row>
    <row r="1071" spans="1:1" x14ac:dyDescent="0.25">
      <c r="A1071" t="str">
        <f t="shared" si="11"/>
        <v/>
      </c>
    </row>
    <row r="1072" spans="1:1" x14ac:dyDescent="0.25">
      <c r="A1072" t="str">
        <f t="shared" si="11"/>
        <v/>
      </c>
    </row>
    <row r="1073" spans="1:1" x14ac:dyDescent="0.25">
      <c r="A1073" t="str">
        <f t="shared" si="11"/>
        <v/>
      </c>
    </row>
    <row r="1074" spans="1:1" x14ac:dyDescent="0.25">
      <c r="A1074" t="str">
        <f t="shared" si="11"/>
        <v/>
      </c>
    </row>
    <row r="1075" spans="1:1" x14ac:dyDescent="0.25">
      <c r="A1075" t="str">
        <f t="shared" si="11"/>
        <v/>
      </c>
    </row>
    <row r="1076" spans="1:1" x14ac:dyDescent="0.25">
      <c r="A1076" t="str">
        <f t="shared" si="11"/>
        <v/>
      </c>
    </row>
    <row r="1077" spans="1:1" x14ac:dyDescent="0.25">
      <c r="A1077" t="str">
        <f t="shared" si="11"/>
        <v/>
      </c>
    </row>
    <row r="1078" spans="1:1" x14ac:dyDescent="0.25">
      <c r="A1078" t="str">
        <f t="shared" si="11"/>
        <v/>
      </c>
    </row>
    <row r="1079" spans="1:1" x14ac:dyDescent="0.25">
      <c r="A1079" t="str">
        <f t="shared" si="11"/>
        <v/>
      </c>
    </row>
    <row r="1080" spans="1:1" x14ac:dyDescent="0.25">
      <c r="A1080" t="str">
        <f t="shared" si="11"/>
        <v/>
      </c>
    </row>
    <row r="1081" spans="1:1" x14ac:dyDescent="0.25">
      <c r="A1081" t="str">
        <f t="shared" si="11"/>
        <v/>
      </c>
    </row>
    <row r="1082" spans="1:1" x14ac:dyDescent="0.25">
      <c r="A1082" t="str">
        <f t="shared" si="11"/>
        <v/>
      </c>
    </row>
    <row r="1083" spans="1:1" x14ac:dyDescent="0.25">
      <c r="A1083" t="str">
        <f t="shared" si="11"/>
        <v/>
      </c>
    </row>
    <row r="1084" spans="1:1" x14ac:dyDescent="0.25">
      <c r="A1084" t="str">
        <f t="shared" si="11"/>
        <v/>
      </c>
    </row>
    <row r="1085" spans="1:1" x14ac:dyDescent="0.25">
      <c r="A1085" t="str">
        <f t="shared" si="11"/>
        <v/>
      </c>
    </row>
    <row r="1086" spans="1:1" x14ac:dyDescent="0.25">
      <c r="A1086" t="str">
        <f t="shared" si="11"/>
        <v/>
      </c>
    </row>
    <row r="1087" spans="1:1" x14ac:dyDescent="0.25">
      <c r="A1087" t="str">
        <f t="shared" si="11"/>
        <v/>
      </c>
    </row>
    <row r="1088" spans="1:1" x14ac:dyDescent="0.25">
      <c r="A1088" t="str">
        <f t="shared" si="11"/>
        <v/>
      </c>
    </row>
    <row r="1089" spans="1:1" x14ac:dyDescent="0.25">
      <c r="A1089" t="str">
        <f t="shared" si="11"/>
        <v/>
      </c>
    </row>
    <row r="1090" spans="1:1" x14ac:dyDescent="0.25">
      <c r="A1090" t="str">
        <f t="shared" si="11"/>
        <v/>
      </c>
    </row>
    <row r="1091" spans="1:1" x14ac:dyDescent="0.25">
      <c r="A1091" t="str">
        <f t="shared" ref="A1091:A1154" si="12">IF(ISNUMBER(B1090), "Paste Here", "")</f>
        <v/>
      </c>
    </row>
    <row r="1092" spans="1:1" x14ac:dyDescent="0.25">
      <c r="A1092" t="str">
        <f t="shared" si="12"/>
        <v/>
      </c>
    </row>
    <row r="1093" spans="1:1" x14ac:dyDescent="0.25">
      <c r="A1093" t="str">
        <f t="shared" si="12"/>
        <v/>
      </c>
    </row>
    <row r="1094" spans="1:1" x14ac:dyDescent="0.25">
      <c r="A1094" t="str">
        <f t="shared" si="12"/>
        <v/>
      </c>
    </row>
    <row r="1095" spans="1:1" x14ac:dyDescent="0.25">
      <c r="A1095" t="str">
        <f t="shared" si="12"/>
        <v/>
      </c>
    </row>
    <row r="1096" spans="1:1" x14ac:dyDescent="0.25">
      <c r="A1096" t="str">
        <f t="shared" si="12"/>
        <v/>
      </c>
    </row>
    <row r="1097" spans="1:1" x14ac:dyDescent="0.25">
      <c r="A1097" t="str">
        <f t="shared" si="12"/>
        <v/>
      </c>
    </row>
    <row r="1098" spans="1:1" x14ac:dyDescent="0.25">
      <c r="A1098" t="str">
        <f t="shared" si="12"/>
        <v/>
      </c>
    </row>
    <row r="1099" spans="1:1" x14ac:dyDescent="0.25">
      <c r="A1099" t="str">
        <f t="shared" si="12"/>
        <v/>
      </c>
    </row>
    <row r="1100" spans="1:1" x14ac:dyDescent="0.25">
      <c r="A1100" t="str">
        <f t="shared" si="12"/>
        <v/>
      </c>
    </row>
    <row r="1101" spans="1:1" x14ac:dyDescent="0.25">
      <c r="A1101" t="str">
        <f t="shared" si="12"/>
        <v/>
      </c>
    </row>
    <row r="1102" spans="1:1" x14ac:dyDescent="0.25">
      <c r="A1102" t="str">
        <f t="shared" si="12"/>
        <v/>
      </c>
    </row>
    <row r="1103" spans="1:1" x14ac:dyDescent="0.25">
      <c r="A1103" t="str">
        <f t="shared" si="12"/>
        <v/>
      </c>
    </row>
    <row r="1104" spans="1:1" x14ac:dyDescent="0.25">
      <c r="A1104" t="str">
        <f t="shared" si="12"/>
        <v/>
      </c>
    </row>
    <row r="1105" spans="1:1" x14ac:dyDescent="0.25">
      <c r="A1105" t="str">
        <f t="shared" si="12"/>
        <v/>
      </c>
    </row>
    <row r="1106" spans="1:1" x14ac:dyDescent="0.25">
      <c r="A1106" t="str">
        <f t="shared" si="12"/>
        <v/>
      </c>
    </row>
    <row r="1107" spans="1:1" x14ac:dyDescent="0.25">
      <c r="A1107" t="str">
        <f t="shared" si="12"/>
        <v/>
      </c>
    </row>
    <row r="1108" spans="1:1" x14ac:dyDescent="0.25">
      <c r="A1108" t="str">
        <f t="shared" si="12"/>
        <v/>
      </c>
    </row>
    <row r="1109" spans="1:1" x14ac:dyDescent="0.25">
      <c r="A1109" t="str">
        <f t="shared" si="12"/>
        <v/>
      </c>
    </row>
    <row r="1110" spans="1:1" x14ac:dyDescent="0.25">
      <c r="A1110" t="str">
        <f t="shared" si="12"/>
        <v/>
      </c>
    </row>
    <row r="1111" spans="1:1" x14ac:dyDescent="0.25">
      <c r="A1111" t="str">
        <f t="shared" si="12"/>
        <v/>
      </c>
    </row>
    <row r="1112" spans="1:1" x14ac:dyDescent="0.25">
      <c r="A1112" t="str">
        <f t="shared" si="12"/>
        <v/>
      </c>
    </row>
    <row r="1113" spans="1:1" x14ac:dyDescent="0.25">
      <c r="A1113" t="str">
        <f t="shared" si="12"/>
        <v/>
      </c>
    </row>
    <row r="1114" spans="1:1" x14ac:dyDescent="0.25">
      <c r="A1114" t="str">
        <f t="shared" si="12"/>
        <v/>
      </c>
    </row>
    <row r="1115" spans="1:1" x14ac:dyDescent="0.25">
      <c r="A1115" t="str">
        <f t="shared" si="12"/>
        <v/>
      </c>
    </row>
    <row r="1116" spans="1:1" x14ac:dyDescent="0.25">
      <c r="A1116" t="str">
        <f t="shared" si="12"/>
        <v/>
      </c>
    </row>
    <row r="1117" spans="1:1" x14ac:dyDescent="0.25">
      <c r="A1117" t="str">
        <f t="shared" si="12"/>
        <v/>
      </c>
    </row>
    <row r="1118" spans="1:1" x14ac:dyDescent="0.25">
      <c r="A1118" t="str">
        <f t="shared" si="12"/>
        <v/>
      </c>
    </row>
    <row r="1119" spans="1:1" x14ac:dyDescent="0.25">
      <c r="A1119" t="str">
        <f t="shared" si="12"/>
        <v/>
      </c>
    </row>
    <row r="1120" spans="1:1" x14ac:dyDescent="0.25">
      <c r="A1120" t="str">
        <f t="shared" si="12"/>
        <v/>
      </c>
    </row>
    <row r="1121" spans="1:1" x14ac:dyDescent="0.25">
      <c r="A1121" t="str">
        <f t="shared" si="12"/>
        <v/>
      </c>
    </row>
    <row r="1122" spans="1:1" x14ac:dyDescent="0.25">
      <c r="A1122" t="str">
        <f t="shared" si="12"/>
        <v/>
      </c>
    </row>
    <row r="1123" spans="1:1" x14ac:dyDescent="0.25">
      <c r="A1123" t="str">
        <f t="shared" si="12"/>
        <v/>
      </c>
    </row>
    <row r="1124" spans="1:1" x14ac:dyDescent="0.25">
      <c r="A1124" t="str">
        <f t="shared" si="12"/>
        <v/>
      </c>
    </row>
    <row r="1125" spans="1:1" x14ac:dyDescent="0.25">
      <c r="A1125" t="str">
        <f t="shared" si="12"/>
        <v/>
      </c>
    </row>
    <row r="1126" spans="1:1" x14ac:dyDescent="0.25">
      <c r="A1126" t="str">
        <f t="shared" si="12"/>
        <v/>
      </c>
    </row>
    <row r="1127" spans="1:1" x14ac:dyDescent="0.25">
      <c r="A1127" t="str">
        <f t="shared" si="12"/>
        <v/>
      </c>
    </row>
    <row r="1128" spans="1:1" x14ac:dyDescent="0.25">
      <c r="A1128" t="str">
        <f t="shared" si="12"/>
        <v/>
      </c>
    </row>
    <row r="1129" spans="1:1" x14ac:dyDescent="0.25">
      <c r="A1129" t="str">
        <f t="shared" si="12"/>
        <v/>
      </c>
    </row>
    <row r="1130" spans="1:1" x14ac:dyDescent="0.25">
      <c r="A1130" t="str">
        <f t="shared" si="12"/>
        <v/>
      </c>
    </row>
    <row r="1131" spans="1:1" x14ac:dyDescent="0.25">
      <c r="A1131" t="str">
        <f t="shared" si="12"/>
        <v/>
      </c>
    </row>
    <row r="1132" spans="1:1" x14ac:dyDescent="0.25">
      <c r="A1132" t="str">
        <f t="shared" si="12"/>
        <v/>
      </c>
    </row>
    <row r="1133" spans="1:1" x14ac:dyDescent="0.25">
      <c r="A1133" t="str">
        <f t="shared" si="12"/>
        <v/>
      </c>
    </row>
    <row r="1134" spans="1:1" x14ac:dyDescent="0.25">
      <c r="A1134" t="str">
        <f t="shared" si="12"/>
        <v/>
      </c>
    </row>
    <row r="1135" spans="1:1" x14ac:dyDescent="0.25">
      <c r="A1135" t="str">
        <f t="shared" si="12"/>
        <v/>
      </c>
    </row>
    <row r="1136" spans="1:1" x14ac:dyDescent="0.25">
      <c r="A1136" t="str">
        <f t="shared" si="12"/>
        <v/>
      </c>
    </row>
    <row r="1137" spans="1:1" x14ac:dyDescent="0.25">
      <c r="A1137" t="str">
        <f t="shared" si="12"/>
        <v/>
      </c>
    </row>
    <row r="1138" spans="1:1" x14ac:dyDescent="0.25">
      <c r="A1138" t="str">
        <f t="shared" si="12"/>
        <v/>
      </c>
    </row>
    <row r="1139" spans="1:1" x14ac:dyDescent="0.25">
      <c r="A1139" t="str">
        <f t="shared" si="12"/>
        <v/>
      </c>
    </row>
    <row r="1140" spans="1:1" x14ac:dyDescent="0.25">
      <c r="A1140" t="str">
        <f t="shared" si="12"/>
        <v/>
      </c>
    </row>
    <row r="1141" spans="1:1" x14ac:dyDescent="0.25">
      <c r="A1141" t="str">
        <f t="shared" si="12"/>
        <v/>
      </c>
    </row>
    <row r="1142" spans="1:1" x14ac:dyDescent="0.25">
      <c r="A1142" t="str">
        <f t="shared" si="12"/>
        <v/>
      </c>
    </row>
    <row r="1143" spans="1:1" x14ac:dyDescent="0.25">
      <c r="A1143" t="str">
        <f t="shared" si="12"/>
        <v/>
      </c>
    </row>
    <row r="1144" spans="1:1" x14ac:dyDescent="0.25">
      <c r="A1144" t="str">
        <f t="shared" si="12"/>
        <v/>
      </c>
    </row>
    <row r="1145" spans="1:1" x14ac:dyDescent="0.25">
      <c r="A1145" t="str">
        <f t="shared" si="12"/>
        <v/>
      </c>
    </row>
    <row r="1146" spans="1:1" x14ac:dyDescent="0.25">
      <c r="A1146" t="str">
        <f t="shared" si="12"/>
        <v/>
      </c>
    </row>
    <row r="1147" spans="1:1" x14ac:dyDescent="0.25">
      <c r="A1147" t="str">
        <f t="shared" si="12"/>
        <v/>
      </c>
    </row>
    <row r="1148" spans="1:1" x14ac:dyDescent="0.25">
      <c r="A1148" t="str">
        <f t="shared" si="12"/>
        <v/>
      </c>
    </row>
    <row r="1149" spans="1:1" x14ac:dyDescent="0.25">
      <c r="A1149" t="str">
        <f t="shared" si="12"/>
        <v/>
      </c>
    </row>
    <row r="1150" spans="1:1" x14ac:dyDescent="0.25">
      <c r="A1150" t="str">
        <f t="shared" si="12"/>
        <v/>
      </c>
    </row>
    <row r="1151" spans="1:1" x14ac:dyDescent="0.25">
      <c r="A1151" t="str">
        <f t="shared" si="12"/>
        <v/>
      </c>
    </row>
    <row r="1152" spans="1:1" x14ac:dyDescent="0.25">
      <c r="A1152" t="str">
        <f t="shared" si="12"/>
        <v/>
      </c>
    </row>
    <row r="1153" spans="1:1" x14ac:dyDescent="0.25">
      <c r="A1153" t="str">
        <f t="shared" si="12"/>
        <v/>
      </c>
    </row>
    <row r="1154" spans="1:1" x14ac:dyDescent="0.25">
      <c r="A1154" t="str">
        <f t="shared" si="12"/>
        <v/>
      </c>
    </row>
    <row r="1155" spans="1:1" x14ac:dyDescent="0.25">
      <c r="A1155" t="str">
        <f t="shared" ref="A1155:A1218" si="13">IF(ISNUMBER(B1154), "Paste Here", "")</f>
        <v/>
      </c>
    </row>
    <row r="1156" spans="1:1" x14ac:dyDescent="0.25">
      <c r="A1156" t="str">
        <f t="shared" si="13"/>
        <v/>
      </c>
    </row>
    <row r="1157" spans="1:1" x14ac:dyDescent="0.25">
      <c r="A1157" t="str">
        <f t="shared" si="13"/>
        <v/>
      </c>
    </row>
    <row r="1158" spans="1:1" x14ac:dyDescent="0.25">
      <c r="A1158" t="str">
        <f t="shared" si="13"/>
        <v/>
      </c>
    </row>
    <row r="1159" spans="1:1" x14ac:dyDescent="0.25">
      <c r="A1159" t="str">
        <f t="shared" si="13"/>
        <v/>
      </c>
    </row>
    <row r="1160" spans="1:1" x14ac:dyDescent="0.25">
      <c r="A1160" t="str">
        <f t="shared" si="13"/>
        <v/>
      </c>
    </row>
    <row r="1161" spans="1:1" x14ac:dyDescent="0.25">
      <c r="A1161" t="str">
        <f t="shared" si="13"/>
        <v/>
      </c>
    </row>
    <row r="1162" spans="1:1" x14ac:dyDescent="0.25">
      <c r="A1162" t="str">
        <f t="shared" si="13"/>
        <v/>
      </c>
    </row>
    <row r="1163" spans="1:1" x14ac:dyDescent="0.25">
      <c r="A1163" t="str">
        <f t="shared" si="13"/>
        <v/>
      </c>
    </row>
    <row r="1164" spans="1:1" x14ac:dyDescent="0.25">
      <c r="A1164" t="str">
        <f t="shared" si="13"/>
        <v/>
      </c>
    </row>
    <row r="1165" spans="1:1" x14ac:dyDescent="0.25">
      <c r="A1165" t="str">
        <f t="shared" si="13"/>
        <v/>
      </c>
    </row>
    <row r="1166" spans="1:1" x14ac:dyDescent="0.25">
      <c r="A1166" t="str">
        <f t="shared" si="13"/>
        <v/>
      </c>
    </row>
    <row r="1167" spans="1:1" x14ac:dyDescent="0.25">
      <c r="A1167" t="str">
        <f t="shared" si="13"/>
        <v/>
      </c>
    </row>
    <row r="1168" spans="1:1" x14ac:dyDescent="0.25">
      <c r="A1168" t="str">
        <f t="shared" si="13"/>
        <v/>
      </c>
    </row>
    <row r="1169" spans="1:1" x14ac:dyDescent="0.25">
      <c r="A1169" t="str">
        <f t="shared" si="13"/>
        <v/>
      </c>
    </row>
    <row r="1170" spans="1:1" x14ac:dyDescent="0.25">
      <c r="A1170" t="str">
        <f t="shared" si="13"/>
        <v/>
      </c>
    </row>
    <row r="1171" spans="1:1" x14ac:dyDescent="0.25">
      <c r="A1171" t="str">
        <f t="shared" si="13"/>
        <v/>
      </c>
    </row>
    <row r="1172" spans="1:1" x14ac:dyDescent="0.25">
      <c r="A1172" t="str">
        <f t="shared" si="13"/>
        <v/>
      </c>
    </row>
    <row r="1173" spans="1:1" x14ac:dyDescent="0.25">
      <c r="A1173" t="str">
        <f t="shared" si="13"/>
        <v/>
      </c>
    </row>
    <row r="1174" spans="1:1" x14ac:dyDescent="0.25">
      <c r="A1174" t="str">
        <f t="shared" si="13"/>
        <v/>
      </c>
    </row>
    <row r="1175" spans="1:1" x14ac:dyDescent="0.25">
      <c r="A1175" t="str">
        <f t="shared" si="13"/>
        <v/>
      </c>
    </row>
    <row r="1176" spans="1:1" x14ac:dyDescent="0.25">
      <c r="A1176" t="str">
        <f t="shared" si="13"/>
        <v/>
      </c>
    </row>
    <row r="1177" spans="1:1" x14ac:dyDescent="0.25">
      <c r="A1177" t="str">
        <f t="shared" si="13"/>
        <v/>
      </c>
    </row>
    <row r="1178" spans="1:1" x14ac:dyDescent="0.25">
      <c r="A1178" t="str">
        <f t="shared" si="13"/>
        <v/>
      </c>
    </row>
    <row r="1179" spans="1:1" x14ac:dyDescent="0.25">
      <c r="A1179" t="str">
        <f t="shared" si="13"/>
        <v/>
      </c>
    </row>
    <row r="1180" spans="1:1" x14ac:dyDescent="0.25">
      <c r="A1180" t="str">
        <f t="shared" si="13"/>
        <v/>
      </c>
    </row>
    <row r="1181" spans="1:1" x14ac:dyDescent="0.25">
      <c r="A1181" t="str">
        <f t="shared" si="13"/>
        <v/>
      </c>
    </row>
    <row r="1182" spans="1:1" x14ac:dyDescent="0.25">
      <c r="A1182" t="str">
        <f t="shared" si="13"/>
        <v/>
      </c>
    </row>
    <row r="1183" spans="1:1" x14ac:dyDescent="0.25">
      <c r="A1183" t="str">
        <f t="shared" si="13"/>
        <v/>
      </c>
    </row>
    <row r="1184" spans="1:1" x14ac:dyDescent="0.25">
      <c r="A1184" t="str">
        <f t="shared" si="13"/>
        <v/>
      </c>
    </row>
    <row r="1185" spans="1:1" x14ac:dyDescent="0.25">
      <c r="A1185" t="str">
        <f t="shared" si="13"/>
        <v/>
      </c>
    </row>
    <row r="1186" spans="1:1" x14ac:dyDescent="0.25">
      <c r="A1186" t="str">
        <f t="shared" si="13"/>
        <v/>
      </c>
    </row>
    <row r="1187" spans="1:1" x14ac:dyDescent="0.25">
      <c r="A1187" t="str">
        <f t="shared" si="13"/>
        <v/>
      </c>
    </row>
    <row r="1188" spans="1:1" x14ac:dyDescent="0.25">
      <c r="A1188" t="str">
        <f t="shared" si="13"/>
        <v/>
      </c>
    </row>
    <row r="1189" spans="1:1" x14ac:dyDescent="0.25">
      <c r="A1189" t="str">
        <f t="shared" si="13"/>
        <v/>
      </c>
    </row>
    <row r="1190" spans="1:1" x14ac:dyDescent="0.25">
      <c r="A1190" t="str">
        <f t="shared" si="13"/>
        <v/>
      </c>
    </row>
    <row r="1191" spans="1:1" x14ac:dyDescent="0.25">
      <c r="A1191" t="str">
        <f t="shared" si="13"/>
        <v/>
      </c>
    </row>
    <row r="1192" spans="1:1" x14ac:dyDescent="0.25">
      <c r="A1192" t="str">
        <f t="shared" si="13"/>
        <v/>
      </c>
    </row>
    <row r="1193" spans="1:1" x14ac:dyDescent="0.25">
      <c r="A1193" t="str">
        <f t="shared" si="13"/>
        <v/>
      </c>
    </row>
    <row r="1194" spans="1:1" x14ac:dyDescent="0.25">
      <c r="A1194" t="str">
        <f t="shared" si="13"/>
        <v/>
      </c>
    </row>
    <row r="1195" spans="1:1" x14ac:dyDescent="0.25">
      <c r="A1195" t="str">
        <f t="shared" si="13"/>
        <v/>
      </c>
    </row>
    <row r="1196" spans="1:1" x14ac:dyDescent="0.25">
      <c r="A1196" t="str">
        <f t="shared" si="13"/>
        <v/>
      </c>
    </row>
    <row r="1197" spans="1:1" x14ac:dyDescent="0.25">
      <c r="A1197" t="str">
        <f t="shared" si="13"/>
        <v/>
      </c>
    </row>
    <row r="1198" spans="1:1" x14ac:dyDescent="0.25">
      <c r="A1198" t="str">
        <f t="shared" si="13"/>
        <v/>
      </c>
    </row>
    <row r="1199" spans="1:1" x14ac:dyDescent="0.25">
      <c r="A1199" t="str">
        <f t="shared" si="13"/>
        <v/>
      </c>
    </row>
    <row r="1200" spans="1:1" x14ac:dyDescent="0.25">
      <c r="A1200" t="str">
        <f t="shared" si="13"/>
        <v/>
      </c>
    </row>
    <row r="1201" spans="1:1" x14ac:dyDescent="0.25">
      <c r="A1201" t="str">
        <f t="shared" si="13"/>
        <v/>
      </c>
    </row>
    <row r="1202" spans="1:1" x14ac:dyDescent="0.25">
      <c r="A1202" t="str">
        <f t="shared" si="13"/>
        <v/>
      </c>
    </row>
    <row r="1203" spans="1:1" x14ac:dyDescent="0.25">
      <c r="A1203" t="str">
        <f t="shared" si="13"/>
        <v/>
      </c>
    </row>
    <row r="1204" spans="1:1" x14ac:dyDescent="0.25">
      <c r="A1204" t="str">
        <f t="shared" si="13"/>
        <v/>
      </c>
    </row>
    <row r="1205" spans="1:1" x14ac:dyDescent="0.25">
      <c r="A1205" t="str">
        <f t="shared" si="13"/>
        <v/>
      </c>
    </row>
    <row r="1206" spans="1:1" x14ac:dyDescent="0.25">
      <c r="A1206" t="str">
        <f t="shared" si="13"/>
        <v/>
      </c>
    </row>
    <row r="1207" spans="1:1" x14ac:dyDescent="0.25">
      <c r="A1207" t="str">
        <f t="shared" si="13"/>
        <v/>
      </c>
    </row>
    <row r="1208" spans="1:1" x14ac:dyDescent="0.25">
      <c r="A1208" t="str">
        <f t="shared" si="13"/>
        <v/>
      </c>
    </row>
    <row r="1209" spans="1:1" x14ac:dyDescent="0.25">
      <c r="A1209" t="str">
        <f t="shared" si="13"/>
        <v/>
      </c>
    </row>
    <row r="1210" spans="1:1" x14ac:dyDescent="0.25">
      <c r="A1210" t="str">
        <f t="shared" si="13"/>
        <v/>
      </c>
    </row>
    <row r="1211" spans="1:1" x14ac:dyDescent="0.25">
      <c r="A1211" t="str">
        <f t="shared" si="13"/>
        <v/>
      </c>
    </row>
    <row r="1212" spans="1:1" x14ac:dyDescent="0.25">
      <c r="A1212" t="str">
        <f t="shared" si="13"/>
        <v/>
      </c>
    </row>
    <row r="1213" spans="1:1" x14ac:dyDescent="0.25">
      <c r="A1213" t="str">
        <f t="shared" si="13"/>
        <v/>
      </c>
    </row>
    <row r="1214" spans="1:1" x14ac:dyDescent="0.25">
      <c r="A1214" t="str">
        <f t="shared" si="13"/>
        <v/>
      </c>
    </row>
    <row r="1215" spans="1:1" x14ac:dyDescent="0.25">
      <c r="A1215" t="str">
        <f t="shared" si="13"/>
        <v/>
      </c>
    </row>
    <row r="1216" spans="1:1" x14ac:dyDescent="0.25">
      <c r="A1216" t="str">
        <f t="shared" si="13"/>
        <v/>
      </c>
    </row>
    <row r="1217" spans="1:1" x14ac:dyDescent="0.25">
      <c r="A1217" t="str">
        <f t="shared" si="13"/>
        <v/>
      </c>
    </row>
    <row r="1218" spans="1:1" x14ac:dyDescent="0.25">
      <c r="A1218" t="str">
        <f t="shared" si="13"/>
        <v/>
      </c>
    </row>
    <row r="1219" spans="1:1" x14ac:dyDescent="0.25">
      <c r="A1219" t="str">
        <f t="shared" ref="A1219:A1282" si="14">IF(ISNUMBER(B1218), "Paste Here", "")</f>
        <v/>
      </c>
    </row>
    <row r="1220" spans="1:1" x14ac:dyDescent="0.25">
      <c r="A1220" t="str">
        <f t="shared" si="14"/>
        <v/>
      </c>
    </row>
    <row r="1221" spans="1:1" x14ac:dyDescent="0.25">
      <c r="A1221" t="str">
        <f t="shared" si="14"/>
        <v/>
      </c>
    </row>
    <row r="1222" spans="1:1" x14ac:dyDescent="0.25">
      <c r="A1222" t="str">
        <f t="shared" si="14"/>
        <v/>
      </c>
    </row>
    <row r="1223" spans="1:1" x14ac:dyDescent="0.25">
      <c r="A1223" t="str">
        <f t="shared" si="14"/>
        <v/>
      </c>
    </row>
    <row r="1224" spans="1:1" x14ac:dyDescent="0.25">
      <c r="A1224" t="str">
        <f t="shared" si="14"/>
        <v/>
      </c>
    </row>
    <row r="1225" spans="1:1" x14ac:dyDescent="0.25">
      <c r="A1225" t="str">
        <f t="shared" si="14"/>
        <v/>
      </c>
    </row>
    <row r="1226" spans="1:1" x14ac:dyDescent="0.25">
      <c r="A1226" t="str">
        <f t="shared" si="14"/>
        <v/>
      </c>
    </row>
    <row r="1227" spans="1:1" x14ac:dyDescent="0.25">
      <c r="A1227" t="str">
        <f t="shared" si="14"/>
        <v/>
      </c>
    </row>
    <row r="1228" spans="1:1" x14ac:dyDescent="0.25">
      <c r="A1228" t="str">
        <f t="shared" si="14"/>
        <v/>
      </c>
    </row>
    <row r="1229" spans="1:1" x14ac:dyDescent="0.25">
      <c r="A1229" t="str">
        <f t="shared" si="14"/>
        <v/>
      </c>
    </row>
    <row r="1230" spans="1:1" x14ac:dyDescent="0.25">
      <c r="A1230" t="str">
        <f t="shared" si="14"/>
        <v/>
      </c>
    </row>
    <row r="1231" spans="1:1" x14ac:dyDescent="0.25">
      <c r="A1231" t="str">
        <f t="shared" si="14"/>
        <v/>
      </c>
    </row>
    <row r="1232" spans="1:1" x14ac:dyDescent="0.25">
      <c r="A1232" t="str">
        <f t="shared" si="14"/>
        <v/>
      </c>
    </row>
    <row r="1233" spans="1:1" x14ac:dyDescent="0.25">
      <c r="A1233" t="str">
        <f t="shared" si="14"/>
        <v/>
      </c>
    </row>
    <row r="1234" spans="1:1" x14ac:dyDescent="0.25">
      <c r="A1234" t="str">
        <f t="shared" si="14"/>
        <v/>
      </c>
    </row>
    <row r="1235" spans="1:1" x14ac:dyDescent="0.25">
      <c r="A1235" t="str">
        <f t="shared" si="14"/>
        <v/>
      </c>
    </row>
    <row r="1236" spans="1:1" x14ac:dyDescent="0.25">
      <c r="A1236" t="str">
        <f t="shared" si="14"/>
        <v/>
      </c>
    </row>
    <row r="1237" spans="1:1" x14ac:dyDescent="0.25">
      <c r="A1237" t="str">
        <f t="shared" si="14"/>
        <v/>
      </c>
    </row>
    <row r="1238" spans="1:1" x14ac:dyDescent="0.25">
      <c r="A1238" t="str">
        <f t="shared" si="14"/>
        <v/>
      </c>
    </row>
    <row r="1239" spans="1:1" x14ac:dyDescent="0.25">
      <c r="A1239" t="str">
        <f t="shared" si="14"/>
        <v/>
      </c>
    </row>
    <row r="1240" spans="1:1" x14ac:dyDescent="0.25">
      <c r="A1240" t="str">
        <f t="shared" si="14"/>
        <v/>
      </c>
    </row>
    <row r="1241" spans="1:1" x14ac:dyDescent="0.25">
      <c r="A1241" t="str">
        <f t="shared" si="14"/>
        <v/>
      </c>
    </row>
    <row r="1242" spans="1:1" x14ac:dyDescent="0.25">
      <c r="A1242" t="str">
        <f t="shared" si="14"/>
        <v/>
      </c>
    </row>
    <row r="1243" spans="1:1" x14ac:dyDescent="0.25">
      <c r="A1243" t="str">
        <f t="shared" si="14"/>
        <v/>
      </c>
    </row>
    <row r="1244" spans="1:1" x14ac:dyDescent="0.25">
      <c r="A1244" t="str">
        <f t="shared" si="14"/>
        <v/>
      </c>
    </row>
    <row r="1245" spans="1:1" x14ac:dyDescent="0.25">
      <c r="A1245" t="str">
        <f t="shared" si="14"/>
        <v/>
      </c>
    </row>
    <row r="1246" spans="1:1" x14ac:dyDescent="0.25">
      <c r="A1246" t="str">
        <f t="shared" si="14"/>
        <v/>
      </c>
    </row>
    <row r="1247" spans="1:1" x14ac:dyDescent="0.25">
      <c r="A1247" t="str">
        <f t="shared" si="14"/>
        <v/>
      </c>
    </row>
    <row r="1248" spans="1:1" x14ac:dyDescent="0.25">
      <c r="A1248" t="str">
        <f t="shared" si="14"/>
        <v/>
      </c>
    </row>
    <row r="1249" spans="1:1" x14ac:dyDescent="0.25">
      <c r="A1249" t="str">
        <f t="shared" si="14"/>
        <v/>
      </c>
    </row>
    <row r="1250" spans="1:1" x14ac:dyDescent="0.25">
      <c r="A1250" t="str">
        <f t="shared" si="14"/>
        <v/>
      </c>
    </row>
    <row r="1251" spans="1:1" x14ac:dyDescent="0.25">
      <c r="A1251" t="str">
        <f t="shared" si="14"/>
        <v/>
      </c>
    </row>
    <row r="1252" spans="1:1" x14ac:dyDescent="0.25">
      <c r="A1252" t="str">
        <f t="shared" si="14"/>
        <v/>
      </c>
    </row>
    <row r="1253" spans="1:1" x14ac:dyDescent="0.25">
      <c r="A1253" t="str">
        <f t="shared" si="14"/>
        <v/>
      </c>
    </row>
    <row r="1254" spans="1:1" x14ac:dyDescent="0.25">
      <c r="A1254" t="str">
        <f t="shared" si="14"/>
        <v/>
      </c>
    </row>
    <row r="1255" spans="1:1" x14ac:dyDescent="0.25">
      <c r="A1255" t="str">
        <f t="shared" si="14"/>
        <v/>
      </c>
    </row>
    <row r="1256" spans="1:1" x14ac:dyDescent="0.25">
      <c r="A1256" t="str">
        <f t="shared" si="14"/>
        <v/>
      </c>
    </row>
    <row r="1257" spans="1:1" x14ac:dyDescent="0.25">
      <c r="A1257" t="str">
        <f t="shared" si="14"/>
        <v/>
      </c>
    </row>
    <row r="1258" spans="1:1" x14ac:dyDescent="0.25">
      <c r="A1258" t="str">
        <f t="shared" si="14"/>
        <v/>
      </c>
    </row>
    <row r="1259" spans="1:1" x14ac:dyDescent="0.25">
      <c r="A1259" t="str">
        <f t="shared" si="14"/>
        <v/>
      </c>
    </row>
    <row r="1260" spans="1:1" x14ac:dyDescent="0.25">
      <c r="A1260" t="str">
        <f t="shared" si="14"/>
        <v/>
      </c>
    </row>
    <row r="1261" spans="1:1" x14ac:dyDescent="0.25">
      <c r="A1261" t="str">
        <f t="shared" si="14"/>
        <v/>
      </c>
    </row>
    <row r="1262" spans="1:1" x14ac:dyDescent="0.25">
      <c r="A1262" t="str">
        <f t="shared" si="14"/>
        <v/>
      </c>
    </row>
    <row r="1263" spans="1:1" x14ac:dyDescent="0.25">
      <c r="A1263" t="str">
        <f t="shared" si="14"/>
        <v/>
      </c>
    </row>
    <row r="1264" spans="1:1" x14ac:dyDescent="0.25">
      <c r="A1264" t="str">
        <f t="shared" si="14"/>
        <v/>
      </c>
    </row>
    <row r="1265" spans="1:1" x14ac:dyDescent="0.25">
      <c r="A1265" t="str">
        <f t="shared" si="14"/>
        <v/>
      </c>
    </row>
    <row r="1266" spans="1:1" x14ac:dyDescent="0.25">
      <c r="A1266" t="str">
        <f t="shared" si="14"/>
        <v/>
      </c>
    </row>
    <row r="1267" spans="1:1" x14ac:dyDescent="0.25">
      <c r="A1267" t="str">
        <f t="shared" si="14"/>
        <v/>
      </c>
    </row>
    <row r="1268" spans="1:1" x14ac:dyDescent="0.25">
      <c r="A1268" t="str">
        <f t="shared" si="14"/>
        <v/>
      </c>
    </row>
    <row r="1269" spans="1:1" x14ac:dyDescent="0.25">
      <c r="A1269" t="str">
        <f t="shared" si="14"/>
        <v/>
      </c>
    </row>
    <row r="1270" spans="1:1" x14ac:dyDescent="0.25">
      <c r="A1270" t="str">
        <f t="shared" si="14"/>
        <v/>
      </c>
    </row>
    <row r="1271" spans="1:1" x14ac:dyDescent="0.25">
      <c r="A1271" t="str">
        <f t="shared" si="14"/>
        <v/>
      </c>
    </row>
    <row r="1272" spans="1:1" x14ac:dyDescent="0.25">
      <c r="A1272" t="str">
        <f t="shared" si="14"/>
        <v/>
      </c>
    </row>
    <row r="1273" spans="1:1" x14ac:dyDescent="0.25">
      <c r="A1273" t="str">
        <f t="shared" si="14"/>
        <v/>
      </c>
    </row>
    <row r="1274" spans="1:1" x14ac:dyDescent="0.25">
      <c r="A1274" t="str">
        <f t="shared" si="14"/>
        <v/>
      </c>
    </row>
    <row r="1275" spans="1:1" x14ac:dyDescent="0.25">
      <c r="A1275" t="str">
        <f t="shared" si="14"/>
        <v/>
      </c>
    </row>
    <row r="1276" spans="1:1" x14ac:dyDescent="0.25">
      <c r="A1276" t="str">
        <f t="shared" si="14"/>
        <v/>
      </c>
    </row>
    <row r="1277" spans="1:1" x14ac:dyDescent="0.25">
      <c r="A1277" t="str">
        <f t="shared" si="14"/>
        <v/>
      </c>
    </row>
    <row r="1278" spans="1:1" x14ac:dyDescent="0.25">
      <c r="A1278" t="str">
        <f t="shared" si="14"/>
        <v/>
      </c>
    </row>
    <row r="1279" spans="1:1" x14ac:dyDescent="0.25">
      <c r="A1279" t="str">
        <f t="shared" si="14"/>
        <v/>
      </c>
    </row>
    <row r="1280" spans="1:1" x14ac:dyDescent="0.25">
      <c r="A1280" t="str">
        <f t="shared" si="14"/>
        <v/>
      </c>
    </row>
    <row r="1281" spans="1:1" x14ac:dyDescent="0.25">
      <c r="A1281" t="str">
        <f t="shared" si="14"/>
        <v/>
      </c>
    </row>
    <row r="1282" spans="1:1" x14ac:dyDescent="0.25">
      <c r="A1282" t="str">
        <f t="shared" si="14"/>
        <v/>
      </c>
    </row>
    <row r="1283" spans="1:1" x14ac:dyDescent="0.25">
      <c r="A1283" t="str">
        <f t="shared" ref="A1283:A1346" si="15">IF(ISNUMBER(B1282), "Paste Here", "")</f>
        <v/>
      </c>
    </row>
    <row r="1284" spans="1:1" x14ac:dyDescent="0.25">
      <c r="A1284" t="str">
        <f t="shared" si="15"/>
        <v/>
      </c>
    </row>
    <row r="1285" spans="1:1" x14ac:dyDescent="0.25">
      <c r="A1285" t="str">
        <f t="shared" si="15"/>
        <v/>
      </c>
    </row>
    <row r="1286" spans="1:1" x14ac:dyDescent="0.25">
      <c r="A1286" t="str">
        <f t="shared" si="15"/>
        <v/>
      </c>
    </row>
    <row r="1287" spans="1:1" x14ac:dyDescent="0.25">
      <c r="A1287" t="str">
        <f t="shared" si="15"/>
        <v/>
      </c>
    </row>
    <row r="1288" spans="1:1" x14ac:dyDescent="0.25">
      <c r="A1288" t="str">
        <f t="shared" si="15"/>
        <v/>
      </c>
    </row>
    <row r="1289" spans="1:1" x14ac:dyDescent="0.25">
      <c r="A1289" t="str">
        <f t="shared" si="15"/>
        <v/>
      </c>
    </row>
    <row r="1290" spans="1:1" x14ac:dyDescent="0.25">
      <c r="A1290" t="str">
        <f t="shared" si="15"/>
        <v/>
      </c>
    </row>
    <row r="1291" spans="1:1" x14ac:dyDescent="0.25">
      <c r="A1291" t="str">
        <f t="shared" si="15"/>
        <v/>
      </c>
    </row>
    <row r="1292" spans="1:1" x14ac:dyDescent="0.25">
      <c r="A1292" t="str">
        <f t="shared" si="15"/>
        <v/>
      </c>
    </row>
    <row r="1293" spans="1:1" x14ac:dyDescent="0.25">
      <c r="A1293" t="str">
        <f t="shared" si="15"/>
        <v/>
      </c>
    </row>
    <row r="1294" spans="1:1" x14ac:dyDescent="0.25">
      <c r="A1294" t="str">
        <f t="shared" si="15"/>
        <v/>
      </c>
    </row>
    <row r="1295" spans="1:1" x14ac:dyDescent="0.25">
      <c r="A1295" t="str">
        <f t="shared" si="15"/>
        <v/>
      </c>
    </row>
    <row r="1296" spans="1:1" x14ac:dyDescent="0.25">
      <c r="A1296" t="str">
        <f t="shared" si="15"/>
        <v/>
      </c>
    </row>
    <row r="1297" spans="1:1" x14ac:dyDescent="0.25">
      <c r="A1297" t="str">
        <f t="shared" si="15"/>
        <v/>
      </c>
    </row>
    <row r="1298" spans="1:1" x14ac:dyDescent="0.25">
      <c r="A1298" t="str">
        <f t="shared" si="15"/>
        <v/>
      </c>
    </row>
    <row r="1299" spans="1:1" x14ac:dyDescent="0.25">
      <c r="A1299" t="str">
        <f t="shared" si="15"/>
        <v/>
      </c>
    </row>
    <row r="1300" spans="1:1" x14ac:dyDescent="0.25">
      <c r="A1300" t="str">
        <f t="shared" si="15"/>
        <v/>
      </c>
    </row>
    <row r="1301" spans="1:1" x14ac:dyDescent="0.25">
      <c r="A1301" t="str">
        <f t="shared" si="15"/>
        <v/>
      </c>
    </row>
    <row r="1302" spans="1:1" x14ac:dyDescent="0.25">
      <c r="A1302" t="str">
        <f t="shared" si="15"/>
        <v/>
      </c>
    </row>
    <row r="1303" spans="1:1" x14ac:dyDescent="0.25">
      <c r="A1303" t="str">
        <f t="shared" si="15"/>
        <v/>
      </c>
    </row>
    <row r="1304" spans="1:1" x14ac:dyDescent="0.25">
      <c r="A1304" t="str">
        <f t="shared" si="15"/>
        <v/>
      </c>
    </row>
    <row r="1305" spans="1:1" x14ac:dyDescent="0.25">
      <c r="A1305" t="str">
        <f t="shared" si="15"/>
        <v/>
      </c>
    </row>
    <row r="1306" spans="1:1" x14ac:dyDescent="0.25">
      <c r="A1306" t="str">
        <f t="shared" si="15"/>
        <v/>
      </c>
    </row>
    <row r="1307" spans="1:1" x14ac:dyDescent="0.25">
      <c r="A1307" t="str">
        <f t="shared" si="15"/>
        <v/>
      </c>
    </row>
    <row r="1308" spans="1:1" x14ac:dyDescent="0.25">
      <c r="A1308" t="str">
        <f t="shared" si="15"/>
        <v/>
      </c>
    </row>
    <row r="1309" spans="1:1" x14ac:dyDescent="0.25">
      <c r="A1309" t="str">
        <f t="shared" si="15"/>
        <v/>
      </c>
    </row>
    <row r="1310" spans="1:1" x14ac:dyDescent="0.25">
      <c r="A1310" t="str">
        <f t="shared" si="15"/>
        <v/>
      </c>
    </row>
    <row r="1311" spans="1:1" x14ac:dyDescent="0.25">
      <c r="A1311" t="str">
        <f t="shared" si="15"/>
        <v/>
      </c>
    </row>
    <row r="1312" spans="1:1" x14ac:dyDescent="0.25">
      <c r="A1312" t="str">
        <f t="shared" si="15"/>
        <v/>
      </c>
    </row>
    <row r="1313" spans="1:1" x14ac:dyDescent="0.25">
      <c r="A1313" t="str">
        <f t="shared" si="15"/>
        <v/>
      </c>
    </row>
    <row r="1314" spans="1:1" x14ac:dyDescent="0.25">
      <c r="A1314" t="str">
        <f t="shared" si="15"/>
        <v/>
      </c>
    </row>
    <row r="1315" spans="1:1" x14ac:dyDescent="0.25">
      <c r="A1315" t="str">
        <f t="shared" si="15"/>
        <v/>
      </c>
    </row>
    <row r="1316" spans="1:1" x14ac:dyDescent="0.25">
      <c r="A1316" t="str">
        <f t="shared" si="15"/>
        <v/>
      </c>
    </row>
    <row r="1317" spans="1:1" x14ac:dyDescent="0.25">
      <c r="A1317" t="str">
        <f t="shared" si="15"/>
        <v/>
      </c>
    </row>
    <row r="1318" spans="1:1" x14ac:dyDescent="0.25">
      <c r="A1318" t="str">
        <f t="shared" si="15"/>
        <v/>
      </c>
    </row>
    <row r="1319" spans="1:1" x14ac:dyDescent="0.25">
      <c r="A1319" t="str">
        <f t="shared" si="15"/>
        <v/>
      </c>
    </row>
    <row r="1320" spans="1:1" x14ac:dyDescent="0.25">
      <c r="A1320" t="str">
        <f t="shared" si="15"/>
        <v/>
      </c>
    </row>
    <row r="1321" spans="1:1" x14ac:dyDescent="0.25">
      <c r="A1321" t="str">
        <f t="shared" si="15"/>
        <v/>
      </c>
    </row>
    <row r="1322" spans="1:1" x14ac:dyDescent="0.25">
      <c r="A1322" t="str">
        <f t="shared" si="15"/>
        <v/>
      </c>
    </row>
    <row r="1323" spans="1:1" x14ac:dyDescent="0.25">
      <c r="A1323" t="str">
        <f t="shared" si="15"/>
        <v/>
      </c>
    </row>
    <row r="1324" spans="1:1" x14ac:dyDescent="0.25">
      <c r="A1324" t="str">
        <f t="shared" si="15"/>
        <v/>
      </c>
    </row>
    <row r="1325" spans="1:1" x14ac:dyDescent="0.25">
      <c r="A1325" t="str">
        <f t="shared" si="15"/>
        <v/>
      </c>
    </row>
    <row r="1326" spans="1:1" x14ac:dyDescent="0.25">
      <c r="A1326" t="str">
        <f t="shared" si="15"/>
        <v/>
      </c>
    </row>
    <row r="1327" spans="1:1" x14ac:dyDescent="0.25">
      <c r="A1327" t="str">
        <f t="shared" si="15"/>
        <v/>
      </c>
    </row>
    <row r="1328" spans="1:1" x14ac:dyDescent="0.25">
      <c r="A1328" t="str">
        <f t="shared" si="15"/>
        <v/>
      </c>
    </row>
    <row r="1329" spans="1:1" x14ac:dyDescent="0.25">
      <c r="A1329" t="str">
        <f t="shared" si="15"/>
        <v/>
      </c>
    </row>
    <row r="1330" spans="1:1" x14ac:dyDescent="0.25">
      <c r="A1330" t="str">
        <f t="shared" si="15"/>
        <v/>
      </c>
    </row>
    <row r="1331" spans="1:1" x14ac:dyDescent="0.25">
      <c r="A1331" t="str">
        <f t="shared" si="15"/>
        <v/>
      </c>
    </row>
    <row r="1332" spans="1:1" x14ac:dyDescent="0.25">
      <c r="A1332" t="str">
        <f t="shared" si="15"/>
        <v/>
      </c>
    </row>
    <row r="1333" spans="1:1" x14ac:dyDescent="0.25">
      <c r="A1333" t="str">
        <f t="shared" si="15"/>
        <v/>
      </c>
    </row>
    <row r="1334" spans="1:1" x14ac:dyDescent="0.25">
      <c r="A1334" t="str">
        <f t="shared" si="15"/>
        <v/>
      </c>
    </row>
    <row r="1335" spans="1:1" x14ac:dyDescent="0.25">
      <c r="A1335" t="str">
        <f t="shared" si="15"/>
        <v/>
      </c>
    </row>
    <row r="1336" spans="1:1" x14ac:dyDescent="0.25">
      <c r="A1336" t="str">
        <f t="shared" si="15"/>
        <v/>
      </c>
    </row>
    <row r="1337" spans="1:1" x14ac:dyDescent="0.25">
      <c r="A1337" t="str">
        <f t="shared" si="15"/>
        <v/>
      </c>
    </row>
    <row r="1338" spans="1:1" x14ac:dyDescent="0.25">
      <c r="A1338" t="str">
        <f t="shared" si="15"/>
        <v/>
      </c>
    </row>
    <row r="1339" spans="1:1" x14ac:dyDescent="0.25">
      <c r="A1339" t="str">
        <f t="shared" si="15"/>
        <v/>
      </c>
    </row>
    <row r="1340" spans="1:1" x14ac:dyDescent="0.25">
      <c r="A1340" t="str">
        <f t="shared" si="15"/>
        <v/>
      </c>
    </row>
    <row r="1341" spans="1:1" x14ac:dyDescent="0.25">
      <c r="A1341" t="str">
        <f t="shared" si="15"/>
        <v/>
      </c>
    </row>
    <row r="1342" spans="1:1" x14ac:dyDescent="0.25">
      <c r="A1342" t="str">
        <f t="shared" si="15"/>
        <v/>
      </c>
    </row>
    <row r="1343" spans="1:1" x14ac:dyDescent="0.25">
      <c r="A1343" t="str">
        <f t="shared" si="15"/>
        <v/>
      </c>
    </row>
    <row r="1344" spans="1:1" x14ac:dyDescent="0.25">
      <c r="A1344" t="str">
        <f t="shared" si="15"/>
        <v/>
      </c>
    </row>
    <row r="1345" spans="1:1" x14ac:dyDescent="0.25">
      <c r="A1345" t="str">
        <f t="shared" si="15"/>
        <v/>
      </c>
    </row>
    <row r="1346" spans="1:1" x14ac:dyDescent="0.25">
      <c r="A1346" t="str">
        <f t="shared" si="15"/>
        <v/>
      </c>
    </row>
    <row r="1347" spans="1:1" x14ac:dyDescent="0.25">
      <c r="A1347" t="str">
        <f t="shared" ref="A1347:A1410" si="16">IF(ISNUMBER(B1346), "Paste Here", "")</f>
        <v/>
      </c>
    </row>
    <row r="1348" spans="1:1" x14ac:dyDescent="0.25">
      <c r="A1348" t="str">
        <f t="shared" si="16"/>
        <v/>
      </c>
    </row>
    <row r="1349" spans="1:1" x14ac:dyDescent="0.25">
      <c r="A1349" t="str">
        <f t="shared" si="16"/>
        <v/>
      </c>
    </row>
    <row r="1350" spans="1:1" x14ac:dyDescent="0.25">
      <c r="A1350" t="str">
        <f t="shared" si="16"/>
        <v/>
      </c>
    </row>
    <row r="1351" spans="1:1" x14ac:dyDescent="0.25">
      <c r="A1351" t="str">
        <f t="shared" si="16"/>
        <v/>
      </c>
    </row>
    <row r="1352" spans="1:1" x14ac:dyDescent="0.25">
      <c r="A1352" t="str">
        <f t="shared" si="16"/>
        <v/>
      </c>
    </row>
    <row r="1353" spans="1:1" x14ac:dyDescent="0.25">
      <c r="A1353" t="str">
        <f t="shared" si="16"/>
        <v/>
      </c>
    </row>
    <row r="1354" spans="1:1" x14ac:dyDescent="0.25">
      <c r="A1354" t="str">
        <f t="shared" si="16"/>
        <v/>
      </c>
    </row>
    <row r="1355" spans="1:1" x14ac:dyDescent="0.25">
      <c r="A1355" t="str">
        <f t="shared" si="16"/>
        <v/>
      </c>
    </row>
    <row r="1356" spans="1:1" x14ac:dyDescent="0.25">
      <c r="A1356" t="str">
        <f t="shared" si="16"/>
        <v/>
      </c>
    </row>
    <row r="1357" spans="1:1" x14ac:dyDescent="0.25">
      <c r="A1357" t="str">
        <f t="shared" si="16"/>
        <v/>
      </c>
    </row>
    <row r="1358" spans="1:1" x14ac:dyDescent="0.25">
      <c r="A1358" t="str">
        <f t="shared" si="16"/>
        <v/>
      </c>
    </row>
    <row r="1359" spans="1:1" x14ac:dyDescent="0.25">
      <c r="A1359" t="str">
        <f t="shared" si="16"/>
        <v/>
      </c>
    </row>
    <row r="1360" spans="1:1" x14ac:dyDescent="0.25">
      <c r="A1360" t="str">
        <f t="shared" si="16"/>
        <v/>
      </c>
    </row>
    <row r="1361" spans="1:1" x14ac:dyDescent="0.25">
      <c r="A1361" t="str">
        <f t="shared" si="16"/>
        <v/>
      </c>
    </row>
    <row r="1362" spans="1:1" x14ac:dyDescent="0.25">
      <c r="A1362" t="str">
        <f t="shared" si="16"/>
        <v/>
      </c>
    </row>
    <row r="1363" spans="1:1" x14ac:dyDescent="0.25">
      <c r="A1363" t="str">
        <f t="shared" si="16"/>
        <v/>
      </c>
    </row>
    <row r="1364" spans="1:1" x14ac:dyDescent="0.25">
      <c r="A1364" t="str">
        <f t="shared" si="16"/>
        <v/>
      </c>
    </row>
    <row r="1365" spans="1:1" x14ac:dyDescent="0.25">
      <c r="A1365" t="str">
        <f t="shared" si="16"/>
        <v/>
      </c>
    </row>
    <row r="1366" spans="1:1" x14ac:dyDescent="0.25">
      <c r="A1366" t="str">
        <f t="shared" si="16"/>
        <v/>
      </c>
    </row>
    <row r="1367" spans="1:1" x14ac:dyDescent="0.25">
      <c r="A1367" t="str">
        <f t="shared" si="16"/>
        <v/>
      </c>
    </row>
    <row r="1368" spans="1:1" x14ac:dyDescent="0.25">
      <c r="A1368" t="str">
        <f t="shared" si="16"/>
        <v/>
      </c>
    </row>
    <row r="1369" spans="1:1" x14ac:dyDescent="0.25">
      <c r="A1369" t="str">
        <f t="shared" si="16"/>
        <v/>
      </c>
    </row>
    <row r="1370" spans="1:1" x14ac:dyDescent="0.25">
      <c r="A1370" t="str">
        <f t="shared" si="16"/>
        <v/>
      </c>
    </row>
    <row r="1371" spans="1:1" x14ac:dyDescent="0.25">
      <c r="A1371" t="str">
        <f t="shared" si="16"/>
        <v/>
      </c>
    </row>
    <row r="1372" spans="1:1" x14ac:dyDescent="0.25">
      <c r="A1372" t="str">
        <f t="shared" si="16"/>
        <v/>
      </c>
    </row>
    <row r="1373" spans="1:1" x14ac:dyDescent="0.25">
      <c r="A1373" t="str">
        <f t="shared" si="16"/>
        <v/>
      </c>
    </row>
    <row r="1374" spans="1:1" x14ac:dyDescent="0.25">
      <c r="A1374" t="str">
        <f t="shared" si="16"/>
        <v/>
      </c>
    </row>
    <row r="1375" spans="1:1" x14ac:dyDescent="0.25">
      <c r="A1375" t="str">
        <f t="shared" si="16"/>
        <v/>
      </c>
    </row>
    <row r="1376" spans="1:1" x14ac:dyDescent="0.25">
      <c r="A1376" t="str">
        <f t="shared" si="16"/>
        <v/>
      </c>
    </row>
    <row r="1377" spans="1:1" x14ac:dyDescent="0.25">
      <c r="A1377" t="str">
        <f t="shared" si="16"/>
        <v/>
      </c>
    </row>
    <row r="1378" spans="1:1" x14ac:dyDescent="0.25">
      <c r="A1378" t="str">
        <f t="shared" si="16"/>
        <v/>
      </c>
    </row>
    <row r="1379" spans="1:1" x14ac:dyDescent="0.25">
      <c r="A1379" t="str">
        <f t="shared" si="16"/>
        <v/>
      </c>
    </row>
    <row r="1380" spans="1:1" x14ac:dyDescent="0.25">
      <c r="A1380" t="str">
        <f t="shared" si="16"/>
        <v/>
      </c>
    </row>
    <row r="1381" spans="1:1" x14ac:dyDescent="0.25">
      <c r="A1381" t="str">
        <f t="shared" si="16"/>
        <v/>
      </c>
    </row>
    <row r="1382" spans="1:1" x14ac:dyDescent="0.25">
      <c r="A1382" t="str">
        <f t="shared" si="16"/>
        <v/>
      </c>
    </row>
    <row r="1383" spans="1:1" x14ac:dyDescent="0.25">
      <c r="A1383" t="str">
        <f t="shared" si="16"/>
        <v/>
      </c>
    </row>
    <row r="1384" spans="1:1" x14ac:dyDescent="0.25">
      <c r="A1384" t="str">
        <f t="shared" si="16"/>
        <v/>
      </c>
    </row>
    <row r="1385" spans="1:1" x14ac:dyDescent="0.25">
      <c r="A1385" t="str">
        <f t="shared" si="16"/>
        <v/>
      </c>
    </row>
    <row r="1386" spans="1:1" x14ac:dyDescent="0.25">
      <c r="A1386" t="str">
        <f t="shared" si="16"/>
        <v/>
      </c>
    </row>
    <row r="1387" spans="1:1" x14ac:dyDescent="0.25">
      <c r="A1387" t="str">
        <f t="shared" si="16"/>
        <v/>
      </c>
    </row>
    <row r="1388" spans="1:1" x14ac:dyDescent="0.25">
      <c r="A1388" t="str">
        <f t="shared" si="16"/>
        <v/>
      </c>
    </row>
    <row r="1389" spans="1:1" x14ac:dyDescent="0.25">
      <c r="A1389" t="str">
        <f t="shared" si="16"/>
        <v/>
      </c>
    </row>
    <row r="1390" spans="1:1" x14ac:dyDescent="0.25">
      <c r="A1390" t="str">
        <f t="shared" si="16"/>
        <v/>
      </c>
    </row>
    <row r="1391" spans="1:1" x14ac:dyDescent="0.25">
      <c r="A1391" t="str">
        <f t="shared" si="16"/>
        <v/>
      </c>
    </row>
    <row r="1392" spans="1:1" x14ac:dyDescent="0.25">
      <c r="A1392" t="str">
        <f t="shared" si="16"/>
        <v/>
      </c>
    </row>
    <row r="1393" spans="1:1" x14ac:dyDescent="0.25">
      <c r="A1393" t="str">
        <f t="shared" si="16"/>
        <v/>
      </c>
    </row>
    <row r="1394" spans="1:1" x14ac:dyDescent="0.25">
      <c r="A1394" t="str">
        <f t="shared" si="16"/>
        <v/>
      </c>
    </row>
    <row r="1395" spans="1:1" x14ac:dyDescent="0.25">
      <c r="A1395" t="str">
        <f t="shared" si="16"/>
        <v/>
      </c>
    </row>
    <row r="1396" spans="1:1" x14ac:dyDescent="0.25">
      <c r="A1396" t="str">
        <f t="shared" si="16"/>
        <v/>
      </c>
    </row>
    <row r="1397" spans="1:1" x14ac:dyDescent="0.25">
      <c r="A1397" t="str">
        <f t="shared" si="16"/>
        <v/>
      </c>
    </row>
    <row r="1398" spans="1:1" x14ac:dyDescent="0.25">
      <c r="A1398" t="str">
        <f t="shared" si="16"/>
        <v/>
      </c>
    </row>
    <row r="1399" spans="1:1" x14ac:dyDescent="0.25">
      <c r="A1399" t="str">
        <f t="shared" si="16"/>
        <v/>
      </c>
    </row>
    <row r="1400" spans="1:1" x14ac:dyDescent="0.25">
      <c r="A1400" t="str">
        <f t="shared" si="16"/>
        <v/>
      </c>
    </row>
    <row r="1401" spans="1:1" x14ac:dyDescent="0.25">
      <c r="A1401" t="str">
        <f t="shared" si="16"/>
        <v/>
      </c>
    </row>
    <row r="1402" spans="1:1" x14ac:dyDescent="0.25">
      <c r="A1402" t="str">
        <f t="shared" si="16"/>
        <v/>
      </c>
    </row>
    <row r="1403" spans="1:1" x14ac:dyDescent="0.25">
      <c r="A1403" t="str">
        <f t="shared" si="16"/>
        <v/>
      </c>
    </row>
    <row r="1404" spans="1:1" x14ac:dyDescent="0.25">
      <c r="A1404" t="str">
        <f t="shared" si="16"/>
        <v/>
      </c>
    </row>
    <row r="1405" spans="1:1" x14ac:dyDescent="0.25">
      <c r="A1405" t="str">
        <f t="shared" si="16"/>
        <v/>
      </c>
    </row>
    <row r="1406" spans="1:1" x14ac:dyDescent="0.25">
      <c r="A1406" t="str">
        <f t="shared" si="16"/>
        <v/>
      </c>
    </row>
    <row r="1407" spans="1:1" x14ac:dyDescent="0.25">
      <c r="A1407" t="str">
        <f t="shared" si="16"/>
        <v/>
      </c>
    </row>
    <row r="1408" spans="1:1" x14ac:dyDescent="0.25">
      <c r="A1408" t="str">
        <f t="shared" si="16"/>
        <v/>
      </c>
    </row>
    <row r="1409" spans="1:1" x14ac:dyDescent="0.25">
      <c r="A1409" t="str">
        <f t="shared" si="16"/>
        <v/>
      </c>
    </row>
    <row r="1410" spans="1:1" x14ac:dyDescent="0.25">
      <c r="A1410" t="str">
        <f t="shared" si="16"/>
        <v/>
      </c>
    </row>
    <row r="1411" spans="1:1" x14ac:dyDescent="0.25">
      <c r="A1411" t="str">
        <f t="shared" ref="A1411:A1442" si="17">IF(ISNUMBER(B1410), "Paste Here", "")</f>
        <v/>
      </c>
    </row>
    <row r="1412" spans="1:1" x14ac:dyDescent="0.25">
      <c r="A1412" t="str">
        <f t="shared" si="17"/>
        <v/>
      </c>
    </row>
    <row r="1413" spans="1:1" x14ac:dyDescent="0.25">
      <c r="A1413" t="str">
        <f t="shared" si="17"/>
        <v/>
      </c>
    </row>
    <row r="1414" spans="1:1" x14ac:dyDescent="0.25">
      <c r="A1414" t="str">
        <f t="shared" si="17"/>
        <v/>
      </c>
    </row>
    <row r="1415" spans="1:1" x14ac:dyDescent="0.25">
      <c r="A1415" t="str">
        <f t="shared" si="17"/>
        <v/>
      </c>
    </row>
    <row r="1416" spans="1:1" x14ac:dyDescent="0.25">
      <c r="A1416" t="str">
        <f t="shared" si="17"/>
        <v/>
      </c>
    </row>
    <row r="1417" spans="1:1" x14ac:dyDescent="0.25">
      <c r="A1417" t="str">
        <f t="shared" si="17"/>
        <v/>
      </c>
    </row>
    <row r="1418" spans="1:1" x14ac:dyDescent="0.25">
      <c r="A1418" t="str">
        <f t="shared" si="17"/>
        <v/>
      </c>
    </row>
    <row r="1419" spans="1:1" x14ac:dyDescent="0.25">
      <c r="A1419" t="str">
        <f t="shared" si="17"/>
        <v/>
      </c>
    </row>
    <row r="1420" spans="1:1" x14ac:dyDescent="0.25">
      <c r="A1420" t="str">
        <f t="shared" si="17"/>
        <v/>
      </c>
    </row>
    <row r="1421" spans="1:1" x14ac:dyDescent="0.25">
      <c r="A1421" t="str">
        <f t="shared" si="17"/>
        <v/>
      </c>
    </row>
    <row r="1422" spans="1:1" x14ac:dyDescent="0.25">
      <c r="A1422" t="str">
        <f t="shared" si="17"/>
        <v/>
      </c>
    </row>
    <row r="1423" spans="1:1" x14ac:dyDescent="0.25">
      <c r="A1423" t="str">
        <f t="shared" si="17"/>
        <v/>
      </c>
    </row>
    <row r="1424" spans="1:1" x14ac:dyDescent="0.25">
      <c r="A1424" t="str">
        <f t="shared" si="17"/>
        <v/>
      </c>
    </row>
    <row r="1425" spans="1:1" x14ac:dyDescent="0.25">
      <c r="A1425" t="str">
        <f t="shared" si="17"/>
        <v/>
      </c>
    </row>
    <row r="1426" spans="1:1" x14ac:dyDescent="0.25">
      <c r="A1426" t="str">
        <f t="shared" si="17"/>
        <v/>
      </c>
    </row>
    <row r="1427" spans="1:1" x14ac:dyDescent="0.25">
      <c r="A1427" t="str">
        <f t="shared" si="17"/>
        <v/>
      </c>
    </row>
    <row r="1428" spans="1:1" x14ac:dyDescent="0.25">
      <c r="A1428" t="str">
        <f t="shared" si="17"/>
        <v/>
      </c>
    </row>
    <row r="1429" spans="1:1" x14ac:dyDescent="0.25">
      <c r="A1429" t="str">
        <f t="shared" si="17"/>
        <v/>
      </c>
    </row>
    <row r="1430" spans="1:1" x14ac:dyDescent="0.25">
      <c r="A1430" t="str">
        <f t="shared" si="17"/>
        <v/>
      </c>
    </row>
    <row r="1431" spans="1:1" x14ac:dyDescent="0.25">
      <c r="A1431" t="str">
        <f t="shared" si="17"/>
        <v/>
      </c>
    </row>
    <row r="1432" spans="1:1" x14ac:dyDescent="0.25">
      <c r="A1432" t="str">
        <f t="shared" si="17"/>
        <v/>
      </c>
    </row>
    <row r="1433" spans="1:1" x14ac:dyDescent="0.25">
      <c r="A1433" t="str">
        <f t="shared" si="17"/>
        <v/>
      </c>
    </row>
    <row r="1434" spans="1:1" x14ac:dyDescent="0.25">
      <c r="A1434" t="str">
        <f t="shared" si="17"/>
        <v/>
      </c>
    </row>
    <row r="1435" spans="1:1" x14ac:dyDescent="0.25">
      <c r="A1435" t="str">
        <f t="shared" si="17"/>
        <v/>
      </c>
    </row>
    <row r="1436" spans="1:1" x14ac:dyDescent="0.25">
      <c r="A1436" t="str">
        <f t="shared" si="17"/>
        <v/>
      </c>
    </row>
    <row r="1437" spans="1:1" x14ac:dyDescent="0.25">
      <c r="A1437" t="str">
        <f t="shared" si="17"/>
        <v/>
      </c>
    </row>
    <row r="1438" spans="1:1" x14ac:dyDescent="0.25">
      <c r="A1438" t="str">
        <f t="shared" si="17"/>
        <v/>
      </c>
    </row>
    <row r="1439" spans="1:1" x14ac:dyDescent="0.25">
      <c r="A1439" t="str">
        <f t="shared" si="17"/>
        <v/>
      </c>
    </row>
    <row r="1440" spans="1:1" x14ac:dyDescent="0.25">
      <c r="A1440" t="str">
        <f t="shared" si="17"/>
        <v/>
      </c>
    </row>
    <row r="1441" spans="1:1" x14ac:dyDescent="0.25">
      <c r="A1441" t="str">
        <f t="shared" si="17"/>
        <v/>
      </c>
    </row>
    <row r="1442" spans="1:1" x14ac:dyDescent="0.25">
      <c r="A1442" t="str">
        <f t="shared" si="17"/>
        <v/>
      </c>
    </row>
    <row r="1443" spans="1:1" x14ac:dyDescent="0.25">
      <c r="A1443" t="str">
        <f t="shared" ref="A1443" si="18">IF(ISTEXT(A1442), "","Paste Here")</f>
        <v/>
      </c>
    </row>
  </sheetData>
  <conditionalFormatting sqref="A1:A1048576">
    <cfRule type="containsText" dxfId="8" priority="1" operator="containsText" text="Paste Here">
      <formula>NOT(ISERROR(SEARCH("Paste Here",A1)))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37D4-0038-4F0C-8284-8D500A9ECD2E}">
  <dimension ref="A1:D151"/>
  <sheetViews>
    <sheetView workbookViewId="0">
      <selection activeCell="H29" sqref="H29"/>
    </sheetView>
  </sheetViews>
  <sheetFormatPr defaultRowHeight="15" x14ac:dyDescent="0.25"/>
  <sheetData>
    <row r="1" spans="1:4" x14ac:dyDescent="0.25">
      <c r="A1" t="s">
        <v>10</v>
      </c>
      <c r="B1" t="s">
        <v>280</v>
      </c>
      <c r="C1" t="s">
        <v>12</v>
      </c>
      <c r="D1" t="s">
        <v>281</v>
      </c>
    </row>
    <row r="2" spans="1:4" x14ac:dyDescent="0.25">
      <c r="A2">
        <v>1</v>
      </c>
      <c r="B2" s="8" t="s">
        <v>282</v>
      </c>
      <c r="C2" s="8" t="s">
        <v>90</v>
      </c>
      <c r="D2" s="3">
        <v>24.09</v>
      </c>
    </row>
    <row r="3" spans="1:4" x14ac:dyDescent="0.25">
      <c r="A3">
        <v>1</v>
      </c>
      <c r="B3" s="8" t="s">
        <v>283</v>
      </c>
      <c r="C3" s="8" t="s">
        <v>90</v>
      </c>
      <c r="D3" s="3">
        <v>25.14</v>
      </c>
    </row>
    <row r="4" spans="1:4" x14ac:dyDescent="0.25">
      <c r="A4">
        <v>1</v>
      </c>
      <c r="B4" s="8" t="s">
        <v>284</v>
      </c>
      <c r="C4" s="8" t="s">
        <v>90</v>
      </c>
      <c r="D4" s="3">
        <v>25.26</v>
      </c>
    </row>
    <row r="5" spans="1:4" x14ac:dyDescent="0.25">
      <c r="A5">
        <v>1</v>
      </c>
      <c r="B5" s="8" t="s">
        <v>285</v>
      </c>
      <c r="C5" s="8" t="s">
        <v>90</v>
      </c>
      <c r="D5" s="3">
        <v>25.71</v>
      </c>
    </row>
    <row r="6" spans="1:4" x14ac:dyDescent="0.25">
      <c r="A6">
        <v>1</v>
      </c>
      <c r="B6" s="8" t="s">
        <v>286</v>
      </c>
      <c r="C6" s="8" t="s">
        <v>90</v>
      </c>
      <c r="D6" s="3">
        <v>26.64</v>
      </c>
    </row>
    <row r="7" spans="1:4" x14ac:dyDescent="0.25">
      <c r="A7">
        <v>2</v>
      </c>
      <c r="B7" s="8" t="s">
        <v>282</v>
      </c>
      <c r="C7" s="8" t="s">
        <v>91</v>
      </c>
      <c r="D7" s="3">
        <v>26.24</v>
      </c>
    </row>
    <row r="8" spans="1:4" x14ac:dyDescent="0.25">
      <c r="A8">
        <v>2</v>
      </c>
      <c r="B8" s="8" t="s">
        <v>283</v>
      </c>
      <c r="C8" s="8" t="s">
        <v>91</v>
      </c>
      <c r="D8" s="3">
        <v>26.53</v>
      </c>
    </row>
    <row r="9" spans="1:4" x14ac:dyDescent="0.25">
      <c r="A9">
        <v>2</v>
      </c>
      <c r="B9" s="8" t="s">
        <v>284</v>
      </c>
      <c r="C9" s="8" t="s">
        <v>91</v>
      </c>
      <c r="D9" s="3">
        <v>22.22</v>
      </c>
    </row>
    <row r="10" spans="1:4" x14ac:dyDescent="0.25">
      <c r="A10">
        <v>2</v>
      </c>
      <c r="B10" s="8" t="s">
        <v>285</v>
      </c>
      <c r="C10" s="8" t="s">
        <v>91</v>
      </c>
      <c r="D10" s="3">
        <v>21.06</v>
      </c>
    </row>
    <row r="11" spans="1:4" x14ac:dyDescent="0.25">
      <c r="A11">
        <v>2</v>
      </c>
      <c r="B11" s="8" t="s">
        <v>286</v>
      </c>
      <c r="C11" s="8" t="s">
        <v>91</v>
      </c>
      <c r="D11" s="3">
        <v>17.77</v>
      </c>
    </row>
    <row r="12" spans="1:4" x14ac:dyDescent="0.25">
      <c r="A12">
        <v>3</v>
      </c>
      <c r="B12" s="8" t="s">
        <v>282</v>
      </c>
      <c r="C12" s="8" t="s">
        <v>90</v>
      </c>
      <c r="D12" s="3">
        <v>23.78</v>
      </c>
    </row>
    <row r="13" spans="1:4" x14ac:dyDescent="0.25">
      <c r="A13">
        <v>3</v>
      </c>
      <c r="B13" s="8" t="s">
        <v>283</v>
      </c>
      <c r="C13" s="8" t="s">
        <v>90</v>
      </c>
      <c r="D13" s="3">
        <v>23.8</v>
      </c>
    </row>
    <row r="14" spans="1:4" x14ac:dyDescent="0.25">
      <c r="A14">
        <v>3</v>
      </c>
      <c r="B14" s="8" t="s">
        <v>284</v>
      </c>
      <c r="C14" s="8" t="s">
        <v>90</v>
      </c>
      <c r="D14" s="3">
        <v>25.36</v>
      </c>
    </row>
    <row r="15" spans="1:4" x14ac:dyDescent="0.25">
      <c r="A15">
        <v>3</v>
      </c>
      <c r="B15" s="8" t="s">
        <v>285</v>
      </c>
      <c r="C15" s="8" t="s">
        <v>90</v>
      </c>
      <c r="D15" s="3">
        <v>25.77</v>
      </c>
    </row>
    <row r="16" spans="1:4" x14ac:dyDescent="0.25">
      <c r="A16">
        <v>3</v>
      </c>
      <c r="B16" s="8" t="s">
        <v>286</v>
      </c>
      <c r="C16" s="8" t="s">
        <v>90</v>
      </c>
      <c r="D16" s="3">
        <v>26.38</v>
      </c>
    </row>
    <row r="17" spans="1:4" x14ac:dyDescent="0.25">
      <c r="A17">
        <v>4</v>
      </c>
      <c r="B17" s="8" t="s">
        <v>282</v>
      </c>
      <c r="C17" s="8" t="s">
        <v>91</v>
      </c>
      <c r="D17" s="3">
        <v>26.18</v>
      </c>
    </row>
    <row r="18" spans="1:4" x14ac:dyDescent="0.25">
      <c r="A18">
        <v>4</v>
      </c>
      <c r="B18" s="8" t="s">
        <v>283</v>
      </c>
      <c r="C18" s="8" t="s">
        <v>91</v>
      </c>
      <c r="D18" s="3">
        <v>28.09</v>
      </c>
    </row>
    <row r="19" spans="1:4" x14ac:dyDescent="0.25">
      <c r="A19">
        <v>4</v>
      </c>
      <c r="B19" s="8" t="s">
        <v>284</v>
      </c>
      <c r="C19" s="8" t="s">
        <v>91</v>
      </c>
      <c r="D19" s="3">
        <v>23.6</v>
      </c>
    </row>
    <row r="20" spans="1:4" x14ac:dyDescent="0.25">
      <c r="A20">
        <v>4</v>
      </c>
      <c r="B20" s="8" t="s">
        <v>285</v>
      </c>
      <c r="C20" s="8" t="s">
        <v>91</v>
      </c>
      <c r="D20" s="3">
        <v>23.35</v>
      </c>
    </row>
    <row r="21" spans="1:4" x14ac:dyDescent="0.25">
      <c r="A21">
        <v>4</v>
      </c>
      <c r="B21" s="8" t="s">
        <v>286</v>
      </c>
      <c r="C21" s="8" t="s">
        <v>91</v>
      </c>
      <c r="D21" s="3">
        <v>21.22</v>
      </c>
    </row>
    <row r="22" spans="1:4" x14ac:dyDescent="0.25">
      <c r="A22">
        <v>5</v>
      </c>
      <c r="B22" s="8" t="s">
        <v>282</v>
      </c>
      <c r="C22" s="8" t="s">
        <v>90</v>
      </c>
      <c r="D22" s="3">
        <v>26.89</v>
      </c>
    </row>
    <row r="23" spans="1:4" x14ac:dyDescent="0.25">
      <c r="A23">
        <v>5</v>
      </c>
      <c r="B23" s="8" t="s">
        <v>283</v>
      </c>
      <c r="C23" s="8" t="s">
        <v>90</v>
      </c>
      <c r="D23" s="3">
        <v>28.4</v>
      </c>
    </row>
    <row r="24" spans="1:4" x14ac:dyDescent="0.25">
      <c r="A24">
        <v>5</v>
      </c>
      <c r="B24" s="8" t="s">
        <v>284</v>
      </c>
      <c r="C24" s="8" t="s">
        <v>90</v>
      </c>
      <c r="D24" s="3">
        <v>29.38</v>
      </c>
    </row>
    <row r="25" spans="1:4" x14ac:dyDescent="0.25">
      <c r="A25">
        <v>5</v>
      </c>
      <c r="B25" s="8" t="s">
        <v>285</v>
      </c>
      <c r="C25" s="8" t="s">
        <v>90</v>
      </c>
      <c r="D25" s="3">
        <v>29.91</v>
      </c>
    </row>
    <row r="26" spans="1:4" x14ac:dyDescent="0.25">
      <c r="A26">
        <v>5</v>
      </c>
      <c r="B26" s="8" t="s">
        <v>286</v>
      </c>
      <c r="C26" s="8" t="s">
        <v>90</v>
      </c>
      <c r="D26" s="3">
        <v>28.87</v>
      </c>
    </row>
    <row r="27" spans="1:4" x14ac:dyDescent="0.25">
      <c r="A27">
        <v>6</v>
      </c>
      <c r="B27" s="8" t="s">
        <v>282</v>
      </c>
      <c r="C27" s="8" t="s">
        <v>91</v>
      </c>
      <c r="D27" s="3">
        <v>23.23</v>
      </c>
    </row>
    <row r="28" spans="1:4" x14ac:dyDescent="0.25">
      <c r="A28">
        <v>6</v>
      </c>
      <c r="B28" s="8" t="s">
        <v>283</v>
      </c>
      <c r="C28" s="8" t="s">
        <v>91</v>
      </c>
      <c r="D28" s="3">
        <v>23.95</v>
      </c>
    </row>
    <row r="29" spans="1:4" x14ac:dyDescent="0.25">
      <c r="A29">
        <v>6</v>
      </c>
      <c r="B29" s="8" t="s">
        <v>284</v>
      </c>
      <c r="C29" s="8" t="s">
        <v>91</v>
      </c>
      <c r="D29" s="3">
        <v>19.79</v>
      </c>
    </row>
    <row r="30" spans="1:4" x14ac:dyDescent="0.25">
      <c r="A30">
        <v>6</v>
      </c>
      <c r="B30" s="8" t="s">
        <v>285</v>
      </c>
      <c r="C30" s="8" t="s">
        <v>91</v>
      </c>
      <c r="D30" s="3">
        <v>20.329999999999998</v>
      </c>
    </row>
    <row r="31" spans="1:4" x14ac:dyDescent="0.25">
      <c r="A31">
        <v>6</v>
      </c>
      <c r="B31" s="8" t="s">
        <v>286</v>
      </c>
      <c r="C31" s="8" t="s">
        <v>91</v>
      </c>
      <c r="D31" s="3">
        <v>17.55</v>
      </c>
    </row>
    <row r="32" spans="1:4" x14ac:dyDescent="0.25">
      <c r="A32">
        <v>7</v>
      </c>
      <c r="B32" s="8" t="s">
        <v>282</v>
      </c>
      <c r="C32" s="8" t="s">
        <v>90</v>
      </c>
      <c r="D32" s="3">
        <v>23.13</v>
      </c>
    </row>
    <row r="33" spans="1:4" x14ac:dyDescent="0.25">
      <c r="A33">
        <v>7</v>
      </c>
      <c r="B33" s="8" t="s">
        <v>283</v>
      </c>
      <c r="C33" s="8" t="s">
        <v>90</v>
      </c>
      <c r="D33" s="3">
        <v>25.2</v>
      </c>
    </row>
    <row r="34" spans="1:4" x14ac:dyDescent="0.25">
      <c r="A34">
        <v>7</v>
      </c>
      <c r="B34" s="8" t="s">
        <v>284</v>
      </c>
      <c r="C34" s="8" t="s">
        <v>90</v>
      </c>
      <c r="D34" s="3">
        <v>24.66</v>
      </c>
    </row>
    <row r="35" spans="1:4" x14ac:dyDescent="0.25">
      <c r="A35">
        <v>7</v>
      </c>
      <c r="B35" s="8" t="s">
        <v>285</v>
      </c>
      <c r="C35" s="8" t="s">
        <v>90</v>
      </c>
      <c r="D35" s="3">
        <v>25.25</v>
      </c>
    </row>
    <row r="36" spans="1:4" x14ac:dyDescent="0.25">
      <c r="A36">
        <v>7</v>
      </c>
      <c r="B36" s="8" t="s">
        <v>286</v>
      </c>
      <c r="C36" s="8" t="s">
        <v>90</v>
      </c>
      <c r="D36" s="3">
        <v>25.76</v>
      </c>
    </row>
    <row r="37" spans="1:4" x14ac:dyDescent="0.25">
      <c r="A37">
        <v>8</v>
      </c>
      <c r="B37" s="8" t="s">
        <v>282</v>
      </c>
      <c r="C37" s="8" t="s">
        <v>91</v>
      </c>
      <c r="D37" s="3">
        <v>22.91</v>
      </c>
    </row>
    <row r="38" spans="1:4" x14ac:dyDescent="0.25">
      <c r="A38">
        <v>8</v>
      </c>
      <c r="B38" s="8" t="s">
        <v>283</v>
      </c>
      <c r="C38" s="8" t="s">
        <v>91</v>
      </c>
      <c r="D38" s="3">
        <v>23.87</v>
      </c>
    </row>
    <row r="39" spans="1:4" x14ac:dyDescent="0.25">
      <c r="A39">
        <v>8</v>
      </c>
      <c r="B39" s="8" t="s">
        <v>284</v>
      </c>
      <c r="C39" s="8" t="s">
        <v>91</v>
      </c>
      <c r="D39" s="3">
        <v>16.170000000000002</v>
      </c>
    </row>
    <row r="40" spans="1:4" x14ac:dyDescent="0.25">
      <c r="A40">
        <v>8</v>
      </c>
      <c r="B40" s="8" t="s">
        <v>285</v>
      </c>
      <c r="C40" s="8" t="s">
        <v>91</v>
      </c>
      <c r="D40" s="3">
        <v>19.97</v>
      </c>
    </row>
    <row r="41" spans="1:4" x14ac:dyDescent="0.25">
      <c r="A41">
        <v>8</v>
      </c>
      <c r="B41" s="8" t="s">
        <v>286</v>
      </c>
      <c r="C41" s="8" t="s">
        <v>91</v>
      </c>
      <c r="D41" s="3">
        <v>16.510000000000002</v>
      </c>
    </row>
    <row r="42" spans="1:4" x14ac:dyDescent="0.25">
      <c r="A42">
        <v>9</v>
      </c>
      <c r="B42" s="8" t="s">
        <v>282</v>
      </c>
      <c r="C42" s="8" t="s">
        <v>90</v>
      </c>
      <c r="D42" s="3">
        <v>27.62</v>
      </c>
    </row>
    <row r="43" spans="1:4" x14ac:dyDescent="0.25">
      <c r="A43">
        <v>9</v>
      </c>
      <c r="B43" s="8" t="s">
        <v>283</v>
      </c>
      <c r="C43" s="8" t="s">
        <v>90</v>
      </c>
      <c r="D43" s="3">
        <v>29.52</v>
      </c>
    </row>
    <row r="44" spans="1:4" x14ac:dyDescent="0.25">
      <c r="A44">
        <v>9</v>
      </c>
      <c r="B44" s="8" t="s">
        <v>284</v>
      </c>
      <c r="C44" s="8" t="s">
        <v>90</v>
      </c>
      <c r="D44" s="3">
        <v>29.77</v>
      </c>
    </row>
    <row r="45" spans="1:4" x14ac:dyDescent="0.25">
      <c r="A45">
        <v>9</v>
      </c>
      <c r="B45" s="8" t="s">
        <v>285</v>
      </c>
      <c r="C45" s="8" t="s">
        <v>90</v>
      </c>
      <c r="D45" s="3">
        <v>29.8</v>
      </c>
    </row>
    <row r="46" spans="1:4" x14ac:dyDescent="0.25">
      <c r="A46">
        <v>9</v>
      </c>
      <c r="B46" s="8" t="s">
        <v>286</v>
      </c>
      <c r="C46" s="8" t="s">
        <v>90</v>
      </c>
      <c r="D46" s="3">
        <v>30.7</v>
      </c>
    </row>
    <row r="47" spans="1:4" x14ac:dyDescent="0.25">
      <c r="A47">
        <v>10</v>
      </c>
      <c r="B47" s="8" t="s">
        <v>282</v>
      </c>
      <c r="C47" s="8" t="s">
        <v>91</v>
      </c>
      <c r="D47" s="3">
        <v>25.31</v>
      </c>
    </row>
    <row r="48" spans="1:4" x14ac:dyDescent="0.25">
      <c r="A48">
        <v>10</v>
      </c>
      <c r="B48" s="8" t="s">
        <v>283</v>
      </c>
      <c r="C48" s="8" t="s">
        <v>91</v>
      </c>
      <c r="D48" s="3">
        <v>26.88</v>
      </c>
    </row>
    <row r="49" spans="1:4" x14ac:dyDescent="0.25">
      <c r="A49">
        <v>10</v>
      </c>
      <c r="B49" s="8" t="s">
        <v>284</v>
      </c>
      <c r="C49" s="8" t="s">
        <v>91</v>
      </c>
      <c r="D49" s="3">
        <v>21.25</v>
      </c>
    </row>
    <row r="50" spans="1:4" x14ac:dyDescent="0.25">
      <c r="A50">
        <v>10</v>
      </c>
      <c r="B50" s="8" t="s">
        <v>285</v>
      </c>
      <c r="C50" s="8" t="s">
        <v>91</v>
      </c>
      <c r="D50" s="3">
        <v>21</v>
      </c>
    </row>
    <row r="51" spans="1:4" x14ac:dyDescent="0.25">
      <c r="A51">
        <v>10</v>
      </c>
      <c r="B51" s="8" t="s">
        <v>286</v>
      </c>
      <c r="C51" s="8" t="s">
        <v>91</v>
      </c>
      <c r="D51" s="3">
        <v>17.59</v>
      </c>
    </row>
    <row r="52" spans="1:4" x14ac:dyDescent="0.25">
      <c r="A52">
        <v>11</v>
      </c>
      <c r="B52" s="8" t="s">
        <v>282</v>
      </c>
      <c r="C52" s="8" t="s">
        <v>90</v>
      </c>
      <c r="D52" s="3">
        <v>36</v>
      </c>
    </row>
    <row r="53" spans="1:4" x14ac:dyDescent="0.25">
      <c r="A53">
        <v>11</v>
      </c>
      <c r="B53" s="8" t="s">
        <v>283</v>
      </c>
      <c r="C53" s="8" t="s">
        <v>90</v>
      </c>
      <c r="D53" s="3">
        <v>36</v>
      </c>
    </row>
    <row r="54" spans="1:4" x14ac:dyDescent="0.25">
      <c r="A54">
        <v>11</v>
      </c>
      <c r="B54" s="8" t="s">
        <v>284</v>
      </c>
      <c r="C54" s="8" t="s">
        <v>90</v>
      </c>
      <c r="D54" s="3">
        <v>37.4</v>
      </c>
    </row>
    <row r="55" spans="1:4" x14ac:dyDescent="0.25">
      <c r="A55">
        <v>11</v>
      </c>
      <c r="B55" s="8" t="s">
        <v>285</v>
      </c>
      <c r="C55" s="8" t="s">
        <v>90</v>
      </c>
      <c r="D55" s="3">
        <v>38.07</v>
      </c>
    </row>
    <row r="56" spans="1:4" x14ac:dyDescent="0.25">
      <c r="A56">
        <v>11</v>
      </c>
      <c r="B56" s="8" t="s">
        <v>286</v>
      </c>
      <c r="C56" s="8" t="s">
        <v>90</v>
      </c>
      <c r="D56" s="3">
        <v>38.6</v>
      </c>
    </row>
    <row r="57" spans="1:4" x14ac:dyDescent="0.25">
      <c r="A57">
        <v>12</v>
      </c>
      <c r="B57" s="8" t="s">
        <v>282</v>
      </c>
      <c r="C57" s="8" t="s">
        <v>91</v>
      </c>
      <c r="D57" s="3">
        <v>33.200000000000003</v>
      </c>
    </row>
    <row r="58" spans="1:4" x14ac:dyDescent="0.25">
      <c r="A58">
        <v>12</v>
      </c>
      <c r="B58" s="8" t="s">
        <v>283</v>
      </c>
      <c r="C58" s="8" t="s">
        <v>91</v>
      </c>
      <c r="D58" s="3">
        <v>31.82</v>
      </c>
    </row>
    <row r="59" spans="1:4" x14ac:dyDescent="0.25">
      <c r="A59">
        <v>12</v>
      </c>
      <c r="B59" s="8" t="s">
        <v>284</v>
      </c>
      <c r="C59" s="8" t="s">
        <v>91</v>
      </c>
      <c r="D59" s="3">
        <v>27.8</v>
      </c>
    </row>
    <row r="60" spans="1:4" x14ac:dyDescent="0.25">
      <c r="A60">
        <v>12</v>
      </c>
      <c r="B60" s="8" t="s">
        <v>285</v>
      </c>
      <c r="C60" s="8" t="s">
        <v>91</v>
      </c>
      <c r="D60" s="3">
        <v>27.59</v>
      </c>
    </row>
    <row r="61" spans="1:4" x14ac:dyDescent="0.25">
      <c r="A61">
        <v>12</v>
      </c>
      <c r="B61" s="8" t="s">
        <v>286</v>
      </c>
      <c r="C61" s="8" t="s">
        <v>91</v>
      </c>
      <c r="D61" s="3">
        <v>23.52</v>
      </c>
    </row>
    <row r="62" spans="1:4" x14ac:dyDescent="0.25">
      <c r="A62">
        <v>13</v>
      </c>
      <c r="B62" s="8" t="s">
        <v>282</v>
      </c>
      <c r="C62" s="8" t="s">
        <v>90</v>
      </c>
      <c r="D62" s="3">
        <v>27</v>
      </c>
    </row>
    <row r="63" spans="1:4" x14ac:dyDescent="0.25">
      <c r="A63">
        <v>13</v>
      </c>
      <c r="B63" s="8" t="s">
        <v>283</v>
      </c>
      <c r="C63" s="8" t="s">
        <v>90</v>
      </c>
      <c r="D63" s="3">
        <v>32.39</v>
      </c>
    </row>
    <row r="64" spans="1:4" x14ac:dyDescent="0.25">
      <c r="A64">
        <v>13</v>
      </c>
      <c r="B64" s="8" t="s">
        <v>284</v>
      </c>
      <c r="C64" s="8" t="s">
        <v>90</v>
      </c>
      <c r="D64" s="3">
        <v>28.62</v>
      </c>
    </row>
    <row r="65" spans="1:4" x14ac:dyDescent="0.25">
      <c r="A65">
        <v>13</v>
      </c>
      <c r="B65" s="8" t="s">
        <v>285</v>
      </c>
      <c r="C65" s="8" t="s">
        <v>90</v>
      </c>
      <c r="D65" s="3">
        <v>27.78</v>
      </c>
    </row>
    <row r="66" spans="1:4" x14ac:dyDescent="0.25">
      <c r="A66">
        <v>13</v>
      </c>
      <c r="B66" s="8" t="s">
        <v>286</v>
      </c>
      <c r="C66" s="8" t="s">
        <v>90</v>
      </c>
      <c r="D66" s="3">
        <v>27.94</v>
      </c>
    </row>
    <row r="67" spans="1:4" x14ac:dyDescent="0.25">
      <c r="A67">
        <v>14</v>
      </c>
      <c r="B67" s="8" t="s">
        <v>282</v>
      </c>
      <c r="C67" s="8" t="s">
        <v>91</v>
      </c>
      <c r="D67" s="3">
        <v>31.84</v>
      </c>
    </row>
    <row r="68" spans="1:4" x14ac:dyDescent="0.25">
      <c r="A68">
        <v>14</v>
      </c>
      <c r="B68" s="8" t="s">
        <v>283</v>
      </c>
      <c r="C68" s="8" t="s">
        <v>91</v>
      </c>
      <c r="D68" s="3">
        <v>31.43</v>
      </c>
    </row>
    <row r="69" spans="1:4" x14ac:dyDescent="0.25">
      <c r="A69">
        <v>14</v>
      </c>
      <c r="B69" s="8" t="s">
        <v>284</v>
      </c>
      <c r="C69" s="8" t="s">
        <v>91</v>
      </c>
      <c r="D69" s="3">
        <v>27.23</v>
      </c>
    </row>
    <row r="70" spans="1:4" x14ac:dyDescent="0.25">
      <c r="A70">
        <v>14</v>
      </c>
      <c r="B70" s="8" t="s">
        <v>285</v>
      </c>
      <c r="C70" s="8" t="s">
        <v>91</v>
      </c>
      <c r="D70" s="3">
        <v>25.06</v>
      </c>
    </row>
    <row r="71" spans="1:4" x14ac:dyDescent="0.25">
      <c r="A71">
        <v>14</v>
      </c>
      <c r="B71" s="8" t="s">
        <v>286</v>
      </c>
      <c r="C71" s="8" t="s">
        <v>91</v>
      </c>
      <c r="D71" s="3">
        <v>21.67</v>
      </c>
    </row>
    <row r="72" spans="1:4" x14ac:dyDescent="0.25">
      <c r="A72">
        <v>15</v>
      </c>
      <c r="B72" s="8" t="s">
        <v>282</v>
      </c>
      <c r="C72" s="8" t="s">
        <v>90</v>
      </c>
      <c r="D72" s="3">
        <v>32.46</v>
      </c>
    </row>
    <row r="73" spans="1:4" x14ac:dyDescent="0.25">
      <c r="A73">
        <v>15</v>
      </c>
      <c r="B73" s="8" t="s">
        <v>283</v>
      </c>
      <c r="C73" s="8" t="s">
        <v>90</v>
      </c>
      <c r="D73" s="3">
        <v>32.71</v>
      </c>
    </row>
    <row r="74" spans="1:4" x14ac:dyDescent="0.25">
      <c r="A74">
        <v>15</v>
      </c>
      <c r="B74" s="8" t="s">
        <v>284</v>
      </c>
      <c r="C74" s="8" t="s">
        <v>90</v>
      </c>
      <c r="D74" s="3">
        <v>33.159999999999997</v>
      </c>
    </row>
    <row r="75" spans="1:4" x14ac:dyDescent="0.25">
      <c r="A75">
        <v>15</v>
      </c>
      <c r="B75" s="8" t="s">
        <v>285</v>
      </c>
      <c r="C75" s="8" t="s">
        <v>90</v>
      </c>
      <c r="D75" s="3">
        <v>33</v>
      </c>
    </row>
    <row r="76" spans="1:4" x14ac:dyDescent="0.25">
      <c r="A76">
        <v>15</v>
      </c>
      <c r="B76" s="8" t="s">
        <v>286</v>
      </c>
      <c r="C76" s="8" t="s">
        <v>90</v>
      </c>
      <c r="D76" s="3">
        <v>34.19</v>
      </c>
    </row>
    <row r="77" spans="1:4" x14ac:dyDescent="0.25">
      <c r="A77">
        <v>16</v>
      </c>
      <c r="B77" s="8" t="s">
        <v>282</v>
      </c>
      <c r="C77" s="8" t="s">
        <v>91</v>
      </c>
      <c r="D77" s="3">
        <v>35.29</v>
      </c>
    </row>
    <row r="78" spans="1:4" x14ac:dyDescent="0.25">
      <c r="A78">
        <v>16</v>
      </c>
      <c r="B78" s="8" t="s">
        <v>283</v>
      </c>
      <c r="C78" s="8" t="s">
        <v>91</v>
      </c>
      <c r="D78" s="3">
        <v>33.5</v>
      </c>
    </row>
    <row r="79" spans="1:4" x14ac:dyDescent="0.25">
      <c r="A79">
        <v>16</v>
      </c>
      <c r="B79" s="8" t="s">
        <v>284</v>
      </c>
      <c r="C79" s="8" t="s">
        <v>91</v>
      </c>
      <c r="D79" s="3">
        <v>28.49</v>
      </c>
    </row>
    <row r="80" spans="1:4" x14ac:dyDescent="0.25">
      <c r="A80">
        <v>16</v>
      </c>
      <c r="B80" s="8" t="s">
        <v>285</v>
      </c>
      <c r="C80" s="8" t="s">
        <v>91</v>
      </c>
      <c r="D80" s="3">
        <v>29.09</v>
      </c>
    </row>
    <row r="81" spans="1:4" x14ac:dyDescent="0.25">
      <c r="A81">
        <v>16</v>
      </c>
      <c r="B81" s="8" t="s">
        <v>286</v>
      </c>
      <c r="C81" s="8" t="s">
        <v>91</v>
      </c>
      <c r="D81" s="3">
        <v>24.28</v>
      </c>
    </row>
    <row r="82" spans="1:4" x14ac:dyDescent="0.25">
      <c r="A82">
        <v>17</v>
      </c>
      <c r="B82" s="8" t="s">
        <v>282</v>
      </c>
      <c r="C82" s="8" t="s">
        <v>90</v>
      </c>
      <c r="D82" s="3">
        <v>32.270000000000003</v>
      </c>
    </row>
    <row r="83" spans="1:4" x14ac:dyDescent="0.25">
      <c r="A83">
        <v>17</v>
      </c>
      <c r="B83" s="8" t="s">
        <v>283</v>
      </c>
      <c r="C83" s="8" t="s">
        <v>90</v>
      </c>
      <c r="D83" s="3">
        <v>27.29</v>
      </c>
    </row>
    <row r="84" spans="1:4" x14ac:dyDescent="0.25">
      <c r="A84">
        <v>17</v>
      </c>
      <c r="B84" s="8" t="s">
        <v>284</v>
      </c>
      <c r="C84" s="8" t="s">
        <v>90</v>
      </c>
      <c r="D84" s="3">
        <v>33.46</v>
      </c>
    </row>
    <row r="85" spans="1:4" x14ac:dyDescent="0.25">
      <c r="A85">
        <v>17</v>
      </c>
      <c r="B85" s="8" t="s">
        <v>285</v>
      </c>
      <c r="C85" s="8" t="s">
        <v>90</v>
      </c>
      <c r="D85" s="3">
        <v>33.619999999999997</v>
      </c>
    </row>
    <row r="86" spans="1:4" x14ac:dyDescent="0.25">
      <c r="A86">
        <v>17</v>
      </c>
      <c r="B86" s="8" t="s">
        <v>286</v>
      </c>
      <c r="C86" s="8" t="s">
        <v>90</v>
      </c>
      <c r="D86" s="3">
        <v>34.22</v>
      </c>
    </row>
    <row r="87" spans="1:4" x14ac:dyDescent="0.25">
      <c r="A87">
        <v>18</v>
      </c>
      <c r="B87" s="8" t="s">
        <v>282</v>
      </c>
      <c r="C87" s="8" t="s">
        <v>91</v>
      </c>
      <c r="D87" s="3">
        <v>30.7</v>
      </c>
    </row>
    <row r="88" spans="1:4" x14ac:dyDescent="0.25">
      <c r="A88">
        <v>18</v>
      </c>
      <c r="B88" s="8" t="s">
        <v>283</v>
      </c>
      <c r="C88" s="8" t="s">
        <v>91</v>
      </c>
      <c r="D88" s="3">
        <v>29.63</v>
      </c>
    </row>
    <row r="89" spans="1:4" x14ac:dyDescent="0.25">
      <c r="A89">
        <v>18</v>
      </c>
      <c r="B89" s="8" t="s">
        <v>284</v>
      </c>
      <c r="C89" s="8" t="s">
        <v>91</v>
      </c>
      <c r="D89" s="3">
        <v>24.33</v>
      </c>
    </row>
    <row r="90" spans="1:4" x14ac:dyDescent="0.25">
      <c r="A90">
        <v>18</v>
      </c>
      <c r="B90" s="8" t="s">
        <v>285</v>
      </c>
      <c r="C90" s="8" t="s">
        <v>91</v>
      </c>
      <c r="D90" s="3">
        <v>23.19</v>
      </c>
    </row>
    <row r="91" spans="1:4" x14ac:dyDescent="0.25">
      <c r="A91">
        <v>18</v>
      </c>
      <c r="B91" s="8" t="s">
        <v>286</v>
      </c>
      <c r="C91" s="8" t="s">
        <v>91</v>
      </c>
      <c r="D91" s="3">
        <v>21.42</v>
      </c>
    </row>
    <row r="92" spans="1:4" x14ac:dyDescent="0.25">
      <c r="A92">
        <v>19</v>
      </c>
      <c r="B92" s="8" t="s">
        <v>282</v>
      </c>
      <c r="C92" s="8" t="s">
        <v>90</v>
      </c>
      <c r="D92" s="3">
        <v>33.159999999999997</v>
      </c>
    </row>
    <row r="93" spans="1:4" x14ac:dyDescent="0.25">
      <c r="A93">
        <v>19</v>
      </c>
      <c r="B93" s="8" t="s">
        <v>283</v>
      </c>
      <c r="C93" s="8" t="s">
        <v>90</v>
      </c>
      <c r="D93" s="3">
        <v>33.65</v>
      </c>
    </row>
    <row r="94" spans="1:4" x14ac:dyDescent="0.25">
      <c r="A94">
        <v>19</v>
      </c>
      <c r="B94" s="8" t="s">
        <v>284</v>
      </c>
      <c r="C94" s="8" t="s">
        <v>90</v>
      </c>
      <c r="D94" s="3">
        <v>34.51</v>
      </c>
    </row>
    <row r="95" spans="1:4" x14ac:dyDescent="0.25">
      <c r="A95">
        <v>19</v>
      </c>
      <c r="B95" s="8" t="s">
        <v>285</v>
      </c>
      <c r="C95" s="8" t="s">
        <v>90</v>
      </c>
      <c r="D95" s="3">
        <v>35.31</v>
      </c>
    </row>
    <row r="96" spans="1:4" x14ac:dyDescent="0.25">
      <c r="A96">
        <v>19</v>
      </c>
      <c r="B96" s="8" t="s">
        <v>286</v>
      </c>
      <c r="C96" s="8" t="s">
        <v>90</v>
      </c>
      <c r="D96" s="3">
        <v>35.72</v>
      </c>
    </row>
    <row r="97" spans="1:4" x14ac:dyDescent="0.25">
      <c r="A97">
        <v>20</v>
      </c>
      <c r="B97" s="8" t="s">
        <v>282</v>
      </c>
      <c r="C97" s="8" t="s">
        <v>91</v>
      </c>
      <c r="D97" s="3">
        <v>33.159999999999997</v>
      </c>
    </row>
    <row r="98" spans="1:4" x14ac:dyDescent="0.25">
      <c r="A98">
        <v>20</v>
      </c>
      <c r="B98" s="8" t="s">
        <v>283</v>
      </c>
      <c r="C98" s="8" t="s">
        <v>91</v>
      </c>
      <c r="D98" s="3">
        <v>32.700000000000003</v>
      </c>
    </row>
    <row r="99" spans="1:4" x14ac:dyDescent="0.25">
      <c r="A99">
        <v>20</v>
      </c>
      <c r="B99" s="8" t="s">
        <v>284</v>
      </c>
      <c r="C99" s="8" t="s">
        <v>91</v>
      </c>
      <c r="D99" s="3">
        <v>28.79</v>
      </c>
    </row>
    <row r="100" spans="1:4" x14ac:dyDescent="0.25">
      <c r="A100">
        <v>20</v>
      </c>
      <c r="B100" s="8" t="s">
        <v>285</v>
      </c>
      <c r="C100" s="8" t="s">
        <v>91</v>
      </c>
      <c r="D100" s="3">
        <v>27.79</v>
      </c>
    </row>
    <row r="101" spans="1:4" x14ac:dyDescent="0.25">
      <c r="A101">
        <v>20</v>
      </c>
      <c r="B101" s="8" t="s">
        <v>286</v>
      </c>
      <c r="C101" s="8" t="s">
        <v>91</v>
      </c>
      <c r="D101" s="3">
        <v>22</v>
      </c>
    </row>
    <row r="102" spans="1:4" x14ac:dyDescent="0.25">
      <c r="A102">
        <v>21</v>
      </c>
      <c r="B102" s="8" t="s">
        <v>282</v>
      </c>
      <c r="C102" s="8" t="s">
        <v>90</v>
      </c>
      <c r="D102" s="3">
        <v>34.06</v>
      </c>
    </row>
    <row r="103" spans="1:4" x14ac:dyDescent="0.25">
      <c r="A103">
        <v>21</v>
      </c>
      <c r="B103" s="8" t="s">
        <v>283</v>
      </c>
      <c r="C103" s="8" t="s">
        <v>90</v>
      </c>
      <c r="D103" s="3">
        <v>33.92</v>
      </c>
    </row>
    <row r="104" spans="1:4" x14ac:dyDescent="0.25">
      <c r="A104">
        <v>21</v>
      </c>
      <c r="B104" s="8" t="s">
        <v>284</v>
      </c>
      <c r="C104" s="8" t="s">
        <v>90</v>
      </c>
      <c r="D104" s="3">
        <v>33.950000000000003</v>
      </c>
    </row>
    <row r="105" spans="1:4" x14ac:dyDescent="0.25">
      <c r="A105">
        <v>21</v>
      </c>
      <c r="B105" s="8" t="s">
        <v>285</v>
      </c>
      <c r="C105" s="8" t="s">
        <v>90</v>
      </c>
      <c r="D105" s="3">
        <v>34.28</v>
      </c>
    </row>
    <row r="106" spans="1:4" x14ac:dyDescent="0.25">
      <c r="A106">
        <v>21</v>
      </c>
      <c r="B106" s="8" t="s">
        <v>286</v>
      </c>
      <c r="C106" s="8" t="s">
        <v>90</v>
      </c>
      <c r="D106" s="3">
        <v>32.64</v>
      </c>
    </row>
    <row r="107" spans="1:4" x14ac:dyDescent="0.25">
      <c r="A107">
        <v>22</v>
      </c>
      <c r="B107" s="8" t="s">
        <v>282</v>
      </c>
      <c r="C107" s="8" t="s">
        <v>91</v>
      </c>
      <c r="D107" s="3">
        <v>30.61</v>
      </c>
    </row>
    <row r="108" spans="1:4" x14ac:dyDescent="0.25">
      <c r="A108">
        <v>22</v>
      </c>
      <c r="B108" s="8" t="s">
        <v>283</v>
      </c>
      <c r="C108" s="8" t="s">
        <v>91</v>
      </c>
      <c r="D108" s="3">
        <v>29.37</v>
      </c>
    </row>
    <row r="109" spans="1:4" x14ac:dyDescent="0.25">
      <c r="A109">
        <v>22</v>
      </c>
      <c r="B109" s="8" t="s">
        <v>284</v>
      </c>
      <c r="C109" s="8" t="s">
        <v>91</v>
      </c>
      <c r="D109" s="3">
        <v>24.44</v>
      </c>
    </row>
    <row r="110" spans="1:4" x14ac:dyDescent="0.25">
      <c r="A110">
        <v>22</v>
      </c>
      <c r="B110" s="8" t="s">
        <v>285</v>
      </c>
      <c r="C110" s="8" t="s">
        <v>91</v>
      </c>
      <c r="D110" s="3">
        <v>24.09</v>
      </c>
    </row>
    <row r="111" spans="1:4" x14ac:dyDescent="0.25">
      <c r="A111">
        <v>22</v>
      </c>
      <c r="B111" s="8" t="s">
        <v>286</v>
      </c>
      <c r="C111" s="8" t="s">
        <v>91</v>
      </c>
      <c r="D111" s="3">
        <v>19.55</v>
      </c>
    </row>
    <row r="112" spans="1:4" x14ac:dyDescent="0.25">
      <c r="A112">
        <v>30</v>
      </c>
      <c r="B112" s="8" t="s">
        <v>282</v>
      </c>
      <c r="C112" s="8" t="s">
        <v>90</v>
      </c>
      <c r="D112" s="3">
        <v>30.87</v>
      </c>
    </row>
    <row r="113" spans="1:4" x14ac:dyDescent="0.25">
      <c r="A113">
        <v>30</v>
      </c>
      <c r="B113" s="8" t="s">
        <v>283</v>
      </c>
      <c r="C113" s="8" t="s">
        <v>90</v>
      </c>
      <c r="D113" s="3">
        <v>30.57</v>
      </c>
    </row>
    <row r="114" spans="1:4" x14ac:dyDescent="0.25">
      <c r="A114">
        <v>30</v>
      </c>
      <c r="B114" s="8" t="s">
        <v>284</v>
      </c>
      <c r="C114" s="8" t="s">
        <v>90</v>
      </c>
      <c r="D114" s="3">
        <v>30.91</v>
      </c>
    </row>
    <row r="115" spans="1:4" x14ac:dyDescent="0.25">
      <c r="A115">
        <v>30</v>
      </c>
      <c r="B115" s="8" t="s">
        <v>285</v>
      </c>
      <c r="C115" s="8" t="s">
        <v>90</v>
      </c>
      <c r="D115" s="3">
        <v>32.04</v>
      </c>
    </row>
    <row r="116" spans="1:4" x14ac:dyDescent="0.25">
      <c r="A116">
        <v>30</v>
      </c>
      <c r="B116" s="8" t="s">
        <v>286</v>
      </c>
      <c r="C116" s="8" t="s">
        <v>90</v>
      </c>
      <c r="D116" s="3">
        <v>31.33</v>
      </c>
    </row>
    <row r="117" spans="1:4" x14ac:dyDescent="0.25">
      <c r="A117">
        <v>23</v>
      </c>
      <c r="B117" s="8" t="s">
        <v>282</v>
      </c>
      <c r="C117" s="8" t="s">
        <v>91</v>
      </c>
      <c r="D117" s="3">
        <v>28.3</v>
      </c>
    </row>
    <row r="118" spans="1:4" x14ac:dyDescent="0.25">
      <c r="A118">
        <v>23</v>
      </c>
      <c r="B118" s="8" t="s">
        <v>283</v>
      </c>
      <c r="C118" s="8" t="s">
        <v>91</v>
      </c>
      <c r="D118" s="3">
        <v>28.06</v>
      </c>
    </row>
    <row r="119" spans="1:4" x14ac:dyDescent="0.25">
      <c r="A119">
        <v>23</v>
      </c>
      <c r="B119" s="8" t="s">
        <v>284</v>
      </c>
      <c r="C119" s="8" t="s">
        <v>91</v>
      </c>
      <c r="D119" s="3">
        <v>21.46</v>
      </c>
    </row>
    <row r="120" spans="1:4" x14ac:dyDescent="0.25">
      <c r="A120">
        <v>23</v>
      </c>
      <c r="B120" s="8" t="s">
        <v>285</v>
      </c>
      <c r="C120" s="8" t="s">
        <v>91</v>
      </c>
      <c r="D120" s="3">
        <v>24.07</v>
      </c>
    </row>
    <row r="121" spans="1:4" x14ac:dyDescent="0.25">
      <c r="A121">
        <v>23</v>
      </c>
      <c r="B121" s="8" t="s">
        <v>286</v>
      </c>
      <c r="C121" s="8" t="s">
        <v>91</v>
      </c>
      <c r="D121" s="3">
        <v>17.899999999999999</v>
      </c>
    </row>
    <row r="122" spans="1:4" x14ac:dyDescent="0.25">
      <c r="A122">
        <v>24</v>
      </c>
      <c r="B122" s="8" t="s">
        <v>282</v>
      </c>
      <c r="C122" s="8" t="s">
        <v>90</v>
      </c>
      <c r="D122" s="3">
        <v>31.94</v>
      </c>
    </row>
    <row r="123" spans="1:4" x14ac:dyDescent="0.25">
      <c r="A123">
        <v>24</v>
      </c>
      <c r="B123" s="8" t="s">
        <v>283</v>
      </c>
      <c r="C123" s="8" t="s">
        <v>90</v>
      </c>
      <c r="D123" s="3">
        <v>31.82</v>
      </c>
    </row>
    <row r="124" spans="1:4" x14ac:dyDescent="0.25">
      <c r="A124">
        <v>24</v>
      </c>
      <c r="B124" s="8" t="s">
        <v>284</v>
      </c>
      <c r="C124" s="8" t="s">
        <v>90</v>
      </c>
      <c r="D124" s="3">
        <v>32.08</v>
      </c>
    </row>
    <row r="125" spans="1:4" x14ac:dyDescent="0.25">
      <c r="A125">
        <v>24</v>
      </c>
      <c r="B125" s="8" t="s">
        <v>285</v>
      </c>
      <c r="C125" s="8" t="s">
        <v>90</v>
      </c>
      <c r="D125" s="3">
        <v>32.58</v>
      </c>
    </row>
    <row r="126" spans="1:4" x14ac:dyDescent="0.25">
      <c r="A126">
        <v>24</v>
      </c>
      <c r="B126" s="8" t="s">
        <v>286</v>
      </c>
      <c r="C126" s="8" t="s">
        <v>90</v>
      </c>
      <c r="D126" s="3">
        <v>32.36</v>
      </c>
    </row>
    <row r="127" spans="1:4" x14ac:dyDescent="0.25">
      <c r="A127">
        <v>25</v>
      </c>
      <c r="B127" s="8" t="s">
        <v>282</v>
      </c>
      <c r="C127" s="8" t="s">
        <v>91</v>
      </c>
      <c r="D127" s="3">
        <v>35.799999999999997</v>
      </c>
    </row>
    <row r="128" spans="1:4" x14ac:dyDescent="0.25">
      <c r="A128">
        <v>25</v>
      </c>
      <c r="B128" s="8" t="s">
        <v>283</v>
      </c>
      <c r="C128" s="8" t="s">
        <v>91</v>
      </c>
      <c r="D128" s="3">
        <v>35.29</v>
      </c>
    </row>
    <row r="129" spans="1:4" x14ac:dyDescent="0.25">
      <c r="A129">
        <v>25</v>
      </c>
      <c r="B129" s="8" t="s">
        <v>284</v>
      </c>
      <c r="C129" s="8" t="s">
        <v>91</v>
      </c>
      <c r="D129" s="3">
        <v>30</v>
      </c>
    </row>
    <row r="130" spans="1:4" x14ac:dyDescent="0.25">
      <c r="A130">
        <v>25</v>
      </c>
      <c r="B130" s="8" t="s">
        <v>285</v>
      </c>
      <c r="C130" s="8" t="s">
        <v>91</v>
      </c>
      <c r="D130" s="3">
        <v>30.87</v>
      </c>
    </row>
    <row r="131" spans="1:4" x14ac:dyDescent="0.25">
      <c r="A131">
        <v>25</v>
      </c>
      <c r="B131" s="8" t="s">
        <v>286</v>
      </c>
      <c r="C131" s="8" t="s">
        <v>91</v>
      </c>
      <c r="D131" s="3">
        <v>22.6</v>
      </c>
    </row>
    <row r="132" spans="1:4" x14ac:dyDescent="0.25">
      <c r="A132">
        <v>26</v>
      </c>
      <c r="B132" s="8" t="s">
        <v>282</v>
      </c>
      <c r="C132" s="8" t="s">
        <v>90</v>
      </c>
      <c r="D132" s="3">
        <v>31.93</v>
      </c>
    </row>
    <row r="133" spans="1:4" x14ac:dyDescent="0.25">
      <c r="A133">
        <v>26</v>
      </c>
      <c r="B133" s="8" t="s">
        <v>283</v>
      </c>
      <c r="C133" s="8" t="s">
        <v>90</v>
      </c>
      <c r="D133" s="3">
        <v>31.31</v>
      </c>
    </row>
    <row r="134" spans="1:4" x14ac:dyDescent="0.25">
      <c r="A134">
        <v>26</v>
      </c>
      <c r="B134" s="8" t="s">
        <v>284</v>
      </c>
      <c r="C134" s="8" t="s">
        <v>90</v>
      </c>
      <c r="D134" s="3">
        <v>31.43</v>
      </c>
    </row>
    <row r="135" spans="1:4" x14ac:dyDescent="0.25">
      <c r="A135">
        <v>26</v>
      </c>
      <c r="B135" s="8" t="s">
        <v>285</v>
      </c>
      <c r="C135" s="8" t="s">
        <v>90</v>
      </c>
      <c r="D135" s="3">
        <v>31.46</v>
      </c>
    </row>
    <row r="136" spans="1:4" x14ac:dyDescent="0.25">
      <c r="A136">
        <v>26</v>
      </c>
      <c r="B136" s="8" t="s">
        <v>286</v>
      </c>
      <c r="C136" s="8" t="s">
        <v>90</v>
      </c>
      <c r="D136" s="3">
        <v>31.92</v>
      </c>
    </row>
    <row r="137" spans="1:4" x14ac:dyDescent="0.25">
      <c r="A137">
        <v>27</v>
      </c>
      <c r="B137" s="8" t="s">
        <v>282</v>
      </c>
      <c r="C137" s="8" t="s">
        <v>91</v>
      </c>
      <c r="D137" s="3">
        <v>30.2</v>
      </c>
    </row>
    <row r="138" spans="1:4" x14ac:dyDescent="0.25">
      <c r="A138">
        <v>27</v>
      </c>
      <c r="B138" s="8" t="s">
        <v>283</v>
      </c>
      <c r="C138" s="8" t="s">
        <v>91</v>
      </c>
      <c r="D138" s="3">
        <v>31.28</v>
      </c>
    </row>
    <row r="139" spans="1:4" x14ac:dyDescent="0.25">
      <c r="A139">
        <v>27</v>
      </c>
      <c r="B139" s="8" t="s">
        <v>284</v>
      </c>
      <c r="C139" s="8" t="s">
        <v>91</v>
      </c>
      <c r="D139" s="3">
        <v>25.28</v>
      </c>
    </row>
    <row r="140" spans="1:4" x14ac:dyDescent="0.25">
      <c r="A140">
        <v>27</v>
      </c>
      <c r="B140" s="8" t="s">
        <v>285</v>
      </c>
      <c r="C140" s="8" t="s">
        <v>91</v>
      </c>
      <c r="D140" s="3">
        <v>25.15</v>
      </c>
    </row>
    <row r="141" spans="1:4" x14ac:dyDescent="0.25">
      <c r="A141">
        <v>27</v>
      </c>
      <c r="B141" s="8" t="s">
        <v>286</v>
      </c>
      <c r="C141" s="8" t="s">
        <v>91</v>
      </c>
      <c r="D141" s="3">
        <v>20.3</v>
      </c>
    </row>
    <row r="142" spans="1:4" x14ac:dyDescent="0.25">
      <c r="A142">
        <v>28</v>
      </c>
      <c r="B142" s="8" t="s">
        <v>282</v>
      </c>
      <c r="C142" s="8" t="s">
        <v>90</v>
      </c>
      <c r="D142" s="3">
        <v>32.630000000000003</v>
      </c>
    </row>
    <row r="143" spans="1:4" x14ac:dyDescent="0.25">
      <c r="A143">
        <v>28</v>
      </c>
      <c r="B143" s="8" t="s">
        <v>283</v>
      </c>
      <c r="C143" s="8" t="s">
        <v>90</v>
      </c>
      <c r="D143" s="3">
        <v>32.880000000000003</v>
      </c>
    </row>
    <row r="144" spans="1:4" x14ac:dyDescent="0.25">
      <c r="A144">
        <v>28</v>
      </c>
      <c r="B144" s="8" t="s">
        <v>284</v>
      </c>
      <c r="C144" s="8" t="s">
        <v>90</v>
      </c>
      <c r="D144" s="3">
        <v>32.79</v>
      </c>
    </row>
    <row r="145" spans="1:4" x14ac:dyDescent="0.25">
      <c r="A145">
        <v>28</v>
      </c>
      <c r="B145" s="8" t="s">
        <v>285</v>
      </c>
      <c r="C145" s="8" t="s">
        <v>90</v>
      </c>
      <c r="D145" s="3">
        <v>33.299999999999997</v>
      </c>
    </row>
    <row r="146" spans="1:4" x14ac:dyDescent="0.25">
      <c r="A146">
        <v>28</v>
      </c>
      <c r="B146" s="8" t="s">
        <v>286</v>
      </c>
      <c r="C146" s="8" t="s">
        <v>90</v>
      </c>
      <c r="D146" s="3">
        <v>32.69</v>
      </c>
    </row>
    <row r="147" spans="1:4" x14ac:dyDescent="0.25">
      <c r="A147">
        <v>29</v>
      </c>
      <c r="B147" s="8" t="s">
        <v>282</v>
      </c>
      <c r="C147" s="8" t="s">
        <v>91</v>
      </c>
      <c r="D147" s="3">
        <v>30.24</v>
      </c>
    </row>
    <row r="148" spans="1:4" x14ac:dyDescent="0.25">
      <c r="A148">
        <v>29</v>
      </c>
      <c r="B148" s="8" t="s">
        <v>283</v>
      </c>
      <c r="C148" s="8" t="s">
        <v>91</v>
      </c>
      <c r="D148" s="3">
        <v>30.44</v>
      </c>
    </row>
    <row r="149" spans="1:4" x14ac:dyDescent="0.25">
      <c r="A149">
        <v>29</v>
      </c>
      <c r="B149" s="8" t="s">
        <v>284</v>
      </c>
      <c r="C149" s="8" t="s">
        <v>91</v>
      </c>
      <c r="D149" s="3">
        <v>24.08</v>
      </c>
    </row>
    <row r="150" spans="1:4" x14ac:dyDescent="0.25">
      <c r="A150">
        <v>29</v>
      </c>
      <c r="B150" s="8" t="s">
        <v>285</v>
      </c>
      <c r="C150" s="8" t="s">
        <v>91</v>
      </c>
      <c r="D150" s="3">
        <v>26.05</v>
      </c>
    </row>
    <row r="151" spans="1:4" x14ac:dyDescent="0.25">
      <c r="A151">
        <v>29</v>
      </c>
      <c r="B151" s="8" t="s">
        <v>286</v>
      </c>
      <c r="C151" s="8" t="s">
        <v>91</v>
      </c>
      <c r="D151" s="3">
        <v>18.82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7A87-DC9B-4487-BDDC-87CDA98BBFFD}">
  <dimension ref="A1:E21"/>
  <sheetViews>
    <sheetView workbookViewId="0">
      <selection activeCell="F18" sqref="F18"/>
    </sheetView>
  </sheetViews>
  <sheetFormatPr defaultRowHeight="15" x14ac:dyDescent="0.25"/>
  <sheetData>
    <row r="1" spans="1:5" x14ac:dyDescent="0.25">
      <c r="A1" t="s">
        <v>10</v>
      </c>
      <c r="B1" t="s">
        <v>12</v>
      </c>
      <c r="C1" t="s">
        <v>287</v>
      </c>
      <c r="D1" t="s">
        <v>288</v>
      </c>
      <c r="E1" t="s">
        <v>289</v>
      </c>
    </row>
    <row r="2" spans="1:5" x14ac:dyDescent="0.25">
      <c r="A2" t="s">
        <v>290</v>
      </c>
      <c r="B2" t="s">
        <v>90</v>
      </c>
      <c r="C2">
        <v>27.93</v>
      </c>
      <c r="D2">
        <v>323.8</v>
      </c>
    </row>
    <row r="3" spans="1:5" x14ac:dyDescent="0.25">
      <c r="A3" t="s">
        <v>291</v>
      </c>
      <c r="B3" t="s">
        <v>91</v>
      </c>
      <c r="C3">
        <v>23.45</v>
      </c>
      <c r="D3">
        <v>366.9</v>
      </c>
    </row>
    <row r="4" spans="1:5" x14ac:dyDescent="0.25">
      <c r="A4" t="s">
        <v>292</v>
      </c>
      <c r="B4" t="s">
        <v>91</v>
      </c>
      <c r="C4">
        <v>20.84</v>
      </c>
      <c r="D4">
        <v>291.3</v>
      </c>
    </row>
    <row r="5" spans="1:5" x14ac:dyDescent="0.25">
      <c r="A5" t="s">
        <v>293</v>
      </c>
      <c r="B5" t="s">
        <v>91</v>
      </c>
      <c r="C5">
        <v>21.93</v>
      </c>
      <c r="D5">
        <v>331.7</v>
      </c>
    </row>
    <row r="6" spans="1:5" x14ac:dyDescent="0.25">
      <c r="A6" t="s">
        <v>294</v>
      </c>
      <c r="B6" t="s">
        <v>91</v>
      </c>
      <c r="C6">
        <v>21.3</v>
      </c>
      <c r="D6">
        <v>322.8</v>
      </c>
    </row>
    <row r="7" spans="1:5" x14ac:dyDescent="0.25">
      <c r="A7" t="s">
        <v>295</v>
      </c>
      <c r="B7" t="s">
        <v>90</v>
      </c>
      <c r="C7">
        <v>28.8</v>
      </c>
      <c r="D7">
        <v>329.5</v>
      </c>
    </row>
    <row r="8" spans="1:5" x14ac:dyDescent="0.25">
      <c r="A8" t="s">
        <v>296</v>
      </c>
      <c r="B8" t="s">
        <v>90</v>
      </c>
      <c r="C8">
        <v>30.3</v>
      </c>
      <c r="D8">
        <v>351.6</v>
      </c>
    </row>
    <row r="9" spans="1:5" x14ac:dyDescent="0.25">
      <c r="A9" t="s">
        <v>297</v>
      </c>
      <c r="B9" t="s">
        <v>90</v>
      </c>
      <c r="C9">
        <v>25.64</v>
      </c>
      <c r="D9">
        <v>299.5</v>
      </c>
      <c r="E9">
        <v>995.2</v>
      </c>
    </row>
    <row r="10" spans="1:5" x14ac:dyDescent="0.25">
      <c r="A10" t="s">
        <v>298</v>
      </c>
      <c r="B10" t="s">
        <v>91</v>
      </c>
      <c r="C10">
        <v>19.55</v>
      </c>
    </row>
    <row r="11" spans="1:5" x14ac:dyDescent="0.25">
      <c r="A11" t="s">
        <v>299</v>
      </c>
      <c r="B11" t="s">
        <v>91</v>
      </c>
      <c r="C11">
        <v>18.63</v>
      </c>
    </row>
    <row r="12" spans="1:5" x14ac:dyDescent="0.25">
      <c r="A12" t="s">
        <v>300</v>
      </c>
      <c r="B12" t="s">
        <v>91</v>
      </c>
      <c r="C12">
        <v>18.91</v>
      </c>
    </row>
    <row r="13" spans="1:5" x14ac:dyDescent="0.25">
      <c r="A13" t="s">
        <v>255</v>
      </c>
      <c r="B13" t="s">
        <v>90</v>
      </c>
      <c r="C13">
        <v>28.48</v>
      </c>
      <c r="D13">
        <v>178.4</v>
      </c>
      <c r="E13">
        <v>1203.9000000000001</v>
      </c>
    </row>
    <row r="14" spans="1:5" x14ac:dyDescent="0.25">
      <c r="A14" t="s">
        <v>258</v>
      </c>
      <c r="B14" t="s">
        <v>90</v>
      </c>
      <c r="C14">
        <v>29.71</v>
      </c>
      <c r="D14">
        <v>171.7</v>
      </c>
      <c r="E14">
        <v>1127</v>
      </c>
    </row>
    <row r="15" spans="1:5" x14ac:dyDescent="0.25">
      <c r="A15" t="s">
        <v>301</v>
      </c>
      <c r="B15" t="s">
        <v>90</v>
      </c>
      <c r="C15">
        <v>31.26</v>
      </c>
      <c r="D15">
        <v>184.1</v>
      </c>
      <c r="E15">
        <v>949.9</v>
      </c>
    </row>
    <row r="16" spans="1:5" x14ac:dyDescent="0.25">
      <c r="A16" t="s">
        <v>302</v>
      </c>
      <c r="B16" t="s">
        <v>90</v>
      </c>
      <c r="C16">
        <v>32.25</v>
      </c>
      <c r="D16">
        <v>172.4</v>
      </c>
      <c r="E16">
        <v>1376.6</v>
      </c>
    </row>
    <row r="17" spans="1:5" x14ac:dyDescent="0.25">
      <c r="A17" t="s">
        <v>256</v>
      </c>
      <c r="B17" t="s">
        <v>91</v>
      </c>
      <c r="C17">
        <v>19.96</v>
      </c>
      <c r="D17">
        <v>139.69999999999999</v>
      </c>
      <c r="E17">
        <v>754.8</v>
      </c>
    </row>
    <row r="18" spans="1:5" x14ac:dyDescent="0.25">
      <c r="A18" t="s">
        <v>257</v>
      </c>
      <c r="B18" t="s">
        <v>91</v>
      </c>
      <c r="C18">
        <v>19.559999999999999</v>
      </c>
      <c r="D18">
        <v>141.1</v>
      </c>
      <c r="E18">
        <v>918.3</v>
      </c>
    </row>
    <row r="19" spans="1:5" x14ac:dyDescent="0.25">
      <c r="A19" t="s">
        <v>303</v>
      </c>
      <c r="B19" t="s">
        <v>91</v>
      </c>
      <c r="C19">
        <v>18.75</v>
      </c>
      <c r="D19">
        <v>129</v>
      </c>
      <c r="E19">
        <v>765.8</v>
      </c>
    </row>
    <row r="20" spans="1:5" x14ac:dyDescent="0.25">
      <c r="A20" t="s">
        <v>304</v>
      </c>
      <c r="B20" t="s">
        <v>91</v>
      </c>
      <c r="C20">
        <v>18.88</v>
      </c>
      <c r="D20">
        <v>153.19999999999999</v>
      </c>
      <c r="E20">
        <v>714.6</v>
      </c>
    </row>
    <row r="21" spans="1:5" x14ac:dyDescent="0.25">
      <c r="A21" t="s">
        <v>305</v>
      </c>
      <c r="B21" t="s">
        <v>91</v>
      </c>
      <c r="C21">
        <v>17</v>
      </c>
      <c r="D21">
        <v>143.9</v>
      </c>
      <c r="E21">
        <v>711.7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9838-9649-44DC-9191-4C01DFA16D55}">
  <dimension ref="A1:W49"/>
  <sheetViews>
    <sheetView workbookViewId="0">
      <selection activeCell="F10" sqref="F10"/>
    </sheetView>
  </sheetViews>
  <sheetFormatPr defaultRowHeight="15" x14ac:dyDescent="0.25"/>
  <cols>
    <col min="1" max="1" width="14.140625" customWidth="1"/>
    <col min="4" max="4" width="11.28515625" customWidth="1"/>
  </cols>
  <sheetData>
    <row r="1" spans="1:17" x14ac:dyDescent="0.25">
      <c r="A1" t="s">
        <v>12</v>
      </c>
      <c r="B1" t="s">
        <v>2</v>
      </c>
      <c r="C1" t="s">
        <v>89</v>
      </c>
      <c r="D1" t="s">
        <v>10</v>
      </c>
      <c r="E1" t="s">
        <v>7</v>
      </c>
      <c r="F1" t="s">
        <v>1</v>
      </c>
      <c r="G1" t="s">
        <v>3</v>
      </c>
      <c r="H1" t="s">
        <v>4</v>
      </c>
      <c r="I1" t="s">
        <v>5</v>
      </c>
    </row>
    <row r="2" spans="1:17" x14ac:dyDescent="0.25">
      <c r="A2" t="s">
        <v>90</v>
      </c>
      <c r="B2" t="s">
        <v>6</v>
      </c>
      <c r="C2">
        <v>70</v>
      </c>
      <c r="D2" s="2" t="str">
        <f ca="1">IF(ISBLANK(OFFSET('Paste Respiration Data'!$B$4, (ROW( )-2)*11, 0)), "", OFFSET('Paste Respiration Data'!$B$4, (ROW( )-2)*11, 0))</f>
        <v>Chow1 70</v>
      </c>
      <c r="E2">
        <f ca="1">OFFSET('Paste Respiration Data'!$B$10, (ROW( )-2)*11, 0)/1000</f>
        <v>1.8749999999999999E-2</v>
      </c>
      <c r="F2">
        <f ca="1">IF(ISBLANK(((OFFSET('Paste Respiration Data'!J$10,(ROW()-2)*11,0)))),"",((OFFSET('Paste Respiration Data'!J$10,(ROW()-2)*11,0)))/$E2)*2</f>
        <v>677.3653333333333</v>
      </c>
      <c r="G2">
        <f ca="1">IF(ISBLANK(((OFFSET('Paste Respiration Data'!K$10,(ROW()-2)*11,0)))),"",((OFFSET('Paste Respiration Data'!K$10,(ROW()-2)*11,0)))/$E2)*2</f>
        <v>2201.4293333333335</v>
      </c>
      <c r="H2">
        <f ca="1">IF(ISBLANK(((OFFSET('Paste Respiration Data'!L$10,(ROW()-2)*11,0)))),"",((OFFSET('Paste Respiration Data'!L$10,(ROW()-2)*11,0)))/$E2)*2</f>
        <v>3471.4773333333333</v>
      </c>
      <c r="I2">
        <f ca="1">IF(ISBLANK(((OFFSET('Paste Respiration Data'!M$10,(ROW()-2)*11,0)))),"",((OFFSET('Paste Respiration Data'!M$10,(ROW()-2)*11,0)))/$E2)*2</f>
        <v>6075.0826666666662</v>
      </c>
    </row>
    <row r="3" spans="1:17" x14ac:dyDescent="0.25">
      <c r="A3" t="s">
        <v>90</v>
      </c>
      <c r="B3" t="s">
        <v>6</v>
      </c>
      <c r="C3" t="s">
        <v>92</v>
      </c>
      <c r="D3" s="2" t="str">
        <f ca="1">IF(ISBLANK(OFFSET('Paste Respiration Data'!$B$4, (ROW( )-2)*11, 0)), "", OFFSET('Paste Respiration Data'!$B$4, (ROW( )-2)*11, 0))</f>
        <v>Chow1 40-1</v>
      </c>
      <c r="E3">
        <f ca="1">OFFSET('Paste Respiration Data'!$B$10, (ROW( )-2)*11, 0)/1000</f>
        <v>1.8749999999999999E-2</v>
      </c>
      <c r="F3">
        <f ca="1">IF(ISBLANK(((OFFSET('Paste Respiration Data'!J$10,(ROW()-2)*11,0)))),"",((OFFSET('Paste Respiration Data'!J$10,(ROW()-2)*11,0)))/$E3)*2</f>
        <v>545.37599999999998</v>
      </c>
      <c r="G3">
        <f ca="1">IF(ISBLANK(((OFFSET('Paste Respiration Data'!K$10,(ROW()-2)*11,0)))),"",((OFFSET('Paste Respiration Data'!K$10,(ROW()-2)*11,0)))/$E3)*2</f>
        <v>854.09066666666661</v>
      </c>
      <c r="H3">
        <f ca="1">IF(ISBLANK(((OFFSET('Paste Respiration Data'!L$10,(ROW()-2)*11,0)))),"",((OFFSET('Paste Respiration Data'!L$10,(ROW()-2)*11,0)))/$E3)*2</f>
        <v>884.96</v>
      </c>
      <c r="I3">
        <f ca="1">IF(ISBLANK(((OFFSET('Paste Respiration Data'!M$10,(ROW()-2)*11,0)))),"",((OFFSET('Paste Respiration Data'!M$10,(ROW()-2)*11,0)))/$E3)*2</f>
        <v>1245.1093333333333</v>
      </c>
    </row>
    <row r="4" spans="1:17" x14ac:dyDescent="0.25">
      <c r="A4" t="s">
        <v>90</v>
      </c>
      <c r="B4" t="s">
        <v>6</v>
      </c>
      <c r="C4" t="s">
        <v>93</v>
      </c>
      <c r="D4" s="2" t="str">
        <f ca="1">IF(ISBLANK(OFFSET('Paste Respiration Data'!$B$4, (ROW( )-2)*11, 0)), "", OFFSET('Paste Respiration Data'!$B$4, (ROW( )-2)*11, 0))</f>
        <v>Chow1 40-2</v>
      </c>
      <c r="E4">
        <f ca="1">OFFSET('Paste Respiration Data'!$B$10, (ROW( )-2)*11, 0)/1000</f>
        <v>1.8749999999999999E-2</v>
      </c>
      <c r="F4">
        <f ca="1">IF(ISBLANK(((OFFSET('Paste Respiration Data'!J$10,(ROW()-2)*11,0)))),"",((OFFSET('Paste Respiration Data'!J$10,(ROW()-2)*11,0)))/$E4)*2</f>
        <v>678.51733333333345</v>
      </c>
      <c r="G4">
        <f ca="1">IF(ISBLANK(((OFFSET('Paste Respiration Data'!K$10,(ROW()-2)*11,0)))),"",((OFFSET('Paste Respiration Data'!K$10,(ROW()-2)*11,0)))/$E4)*2</f>
        <v>752.87466666666671</v>
      </c>
      <c r="H4">
        <f ca="1">IF(ISBLANK(((OFFSET('Paste Respiration Data'!L$10,(ROW()-2)*11,0)))),"",((OFFSET('Paste Respiration Data'!L$10,(ROW()-2)*11,0)))/$E4)*2</f>
        <v>836.53333333333342</v>
      </c>
      <c r="I4">
        <f ca="1">IF(ISBLANK(((OFFSET('Paste Respiration Data'!M$10,(ROW()-2)*11,0)))),"",((OFFSET('Paste Respiration Data'!M$10,(ROW()-2)*11,0)))/$E4)*2</f>
        <v>938.77333333333343</v>
      </c>
    </row>
    <row r="5" spans="1:17" x14ac:dyDescent="0.25">
      <c r="A5" t="s">
        <v>91</v>
      </c>
      <c r="B5" t="s">
        <v>6</v>
      </c>
      <c r="C5" t="s">
        <v>92</v>
      </c>
      <c r="D5" s="2" t="str">
        <f ca="1">IF(ISBLANK(OFFSET('Paste Respiration Data'!$B$4, (ROW( )-2)*11, 0)), "", OFFSET('Paste Respiration Data'!$B$4, (ROW( )-2)*11, 0))</f>
        <v>AD1 40-1</v>
      </c>
      <c r="E5">
        <f ca="1">OFFSET('Paste Respiration Data'!$B$10, (ROW( )-2)*11, 0)/1000</f>
        <v>1.8749999999999999E-2</v>
      </c>
      <c r="F5">
        <f ca="1">IF(ISBLANK(((OFFSET('Paste Respiration Data'!J$10,(ROW()-2)*11,0)))),"",((OFFSET('Paste Respiration Data'!J$10,(ROW()-2)*11,0)))/$E5)*2</f>
        <v>514.50666666666666</v>
      </c>
      <c r="G5">
        <f ca="1">IF(ISBLANK(((OFFSET('Paste Respiration Data'!K$10,(ROW()-2)*11,0)))),"",((OFFSET('Paste Respiration Data'!K$10,(ROW()-2)*11,0)))/$E5)*2</f>
        <v>535.09333333333336</v>
      </c>
      <c r="H5">
        <f ca="1">IF(ISBLANK(((OFFSET('Paste Respiration Data'!L$10,(ROW()-2)*11,0)))),"",((OFFSET('Paste Respiration Data'!L$10,(ROW()-2)*11,0)))/$E5)*2</f>
        <v>576.25600000000009</v>
      </c>
      <c r="I5">
        <f ca="1">IF(ISBLANK(((OFFSET('Paste Respiration Data'!M$10,(ROW()-2)*11,0)))),"",((OFFSET('Paste Respiration Data'!M$10,(ROW()-2)*11,0)))/$E5)*2</f>
        <v>586.5386666666667</v>
      </c>
    </row>
    <row r="6" spans="1:17" x14ac:dyDescent="0.25">
      <c r="A6" t="s">
        <v>91</v>
      </c>
      <c r="B6" t="s">
        <v>6</v>
      </c>
      <c r="C6" t="s">
        <v>93</v>
      </c>
      <c r="D6" s="2" t="str">
        <f ca="1">IF(ISBLANK(OFFSET('Paste Respiration Data'!$B$4, (ROW( )-2)*11, 0)), "", OFFSET('Paste Respiration Data'!$B$4, (ROW( )-2)*11, 0))</f>
        <v>AD1 40-2</v>
      </c>
      <c r="E6">
        <f ca="1">OFFSET('Paste Respiration Data'!$B$10, (ROW( )-2)*11, 0)/1000</f>
        <v>1.8749999999999999E-2</v>
      </c>
      <c r="F6">
        <f ca="1">IF(ISBLANK(((OFFSET('Paste Respiration Data'!J$10,(ROW()-2)*11,0)))),"",((OFFSET('Paste Respiration Data'!J$10,(ROW()-2)*11,0)))/$E6)*2</f>
        <v>643.79733333333331</v>
      </c>
      <c r="G6">
        <f ca="1">IF(ISBLANK(((OFFSET('Paste Respiration Data'!K$10,(ROW()-2)*11,0)))),"",((OFFSET('Paste Respiration Data'!K$10,(ROW()-2)*11,0)))/$E6)*2</f>
        <v>751.10400000000004</v>
      </c>
      <c r="H6">
        <f ca="1">IF(ISBLANK(((OFFSET('Paste Respiration Data'!L$10,(ROW()-2)*11,0)))),"",((OFFSET('Paste Respiration Data'!L$10,(ROW()-2)*11,0)))/$E6)*2</f>
        <v>824.06400000000008</v>
      </c>
      <c r="I6">
        <f ca="1">IF(ISBLANK(((OFFSET('Paste Respiration Data'!M$10,(ROW()-2)*11,0)))),"",((OFFSET('Paste Respiration Data'!M$10,(ROW()-2)*11,0)))/$E6)*2</f>
        <v>858.4</v>
      </c>
    </row>
    <row r="7" spans="1:17" x14ac:dyDescent="0.25">
      <c r="A7" t="s">
        <v>91</v>
      </c>
      <c r="B7" t="s">
        <v>6</v>
      </c>
      <c r="C7">
        <v>70</v>
      </c>
      <c r="D7" s="2" t="str">
        <f ca="1">IF(ISBLANK(OFFSET('Paste Respiration Data'!$B$4, (ROW( )-2)*11, 0)), "", OFFSET('Paste Respiration Data'!$B$4, (ROW( )-2)*11, 0))</f>
        <v>AD2 70</v>
      </c>
      <c r="E7">
        <f ca="1">OFFSET('Paste Respiration Data'!$B$10, (ROW( )-2)*11, 0)/1000</f>
        <v>1.8749999999999999E-2</v>
      </c>
      <c r="F7">
        <f ca="1">IF(ISBLANK(((OFFSET('Paste Respiration Data'!J$10,(ROW()-2)*11,0)))),"",((OFFSET('Paste Respiration Data'!J$10,(ROW()-2)*11,0)))/$E7)*2</f>
        <v>928.22400000000005</v>
      </c>
      <c r="G7">
        <f ca="1">IF(ISBLANK(((OFFSET('Paste Respiration Data'!K$10,(ROW()-2)*11,0)))),"",((OFFSET('Paste Respiration Data'!K$10,(ROW()-2)*11,0)))/$E7)*2</f>
        <v>1423.9786666666666</v>
      </c>
      <c r="H7">
        <f ca="1">IF(ISBLANK(((OFFSET('Paste Respiration Data'!L$10,(ROW()-2)*11,0)))),"",((OFFSET('Paste Respiration Data'!L$10,(ROW()-2)*11,0)))/$E7)*2</f>
        <v>1487.2639999999999</v>
      </c>
      <c r="I7">
        <f ca="1">IF(ISBLANK(((OFFSET('Paste Respiration Data'!M$10,(ROW()-2)*11,0)))),"",((OFFSET('Paste Respiration Data'!M$10,(ROW()-2)*11,0)))/$E7)*2</f>
        <v>1772.0533333333333</v>
      </c>
    </row>
    <row r="8" spans="1:17" x14ac:dyDescent="0.25">
      <c r="A8" t="s">
        <v>91</v>
      </c>
      <c r="B8" t="s">
        <v>6</v>
      </c>
      <c r="C8" t="s">
        <v>92</v>
      </c>
      <c r="D8" s="2" t="str">
        <f ca="1">IF(ISBLANK(OFFSET('Paste Respiration Data'!$B$4, (ROW( )-2)*11, 0)), "", OFFSET('Paste Respiration Data'!$B$4, (ROW( )-2)*11, 0))</f>
        <v>AD2 40-1</v>
      </c>
      <c r="E8">
        <f ca="1">OFFSET('Paste Respiration Data'!$B$10, (ROW( )-2)*11, 0)/1000</f>
        <v>1.8749999999999999E-2</v>
      </c>
      <c r="F8">
        <f ca="1">IF(ISBLANK(((OFFSET('Paste Respiration Data'!J$10,(ROW()-2)*11,0)))),"",((OFFSET('Paste Respiration Data'!J$10,(ROW()-2)*11,0)))/$E8)*2</f>
        <v>1176.2560000000001</v>
      </c>
      <c r="G8">
        <f ca="1">IF(ISBLANK(((OFFSET('Paste Respiration Data'!K$10,(ROW()-2)*11,0)))),"",((OFFSET('Paste Respiration Data'!K$10,(ROW()-2)*11,0)))/$E8)*2</f>
        <v>1347.9680000000001</v>
      </c>
      <c r="H8">
        <f ca="1">IF(ISBLANK(((OFFSET('Paste Respiration Data'!L$10,(ROW()-2)*11,0)))),"",((OFFSET('Paste Respiration Data'!L$10,(ROW()-2)*11,0)))/$E8)*2</f>
        <v>1322.2080000000001</v>
      </c>
      <c r="I8">
        <f ca="1">IF(ISBLANK(((OFFSET('Paste Respiration Data'!M$10,(ROW()-2)*11,0)))),"",((OFFSET('Paste Respiration Data'!M$10,(ROW()-2)*11,0)))/$E8)*2</f>
        <v>1287.8720000000001</v>
      </c>
      <c r="P8" s="3"/>
      <c r="Q8" s="3"/>
    </row>
    <row r="9" spans="1:17" x14ac:dyDescent="0.25">
      <c r="A9" t="s">
        <v>91</v>
      </c>
      <c r="B9" t="s">
        <v>6</v>
      </c>
      <c r="C9" t="s">
        <v>92</v>
      </c>
      <c r="D9" s="2" t="str">
        <f ca="1">IF(ISBLANK(OFFSET('Paste Respiration Data'!$B$4, (ROW( )-2)*11, 0)), "", OFFSET('Paste Respiration Data'!$B$4, (ROW( )-2)*11, 0))</f>
        <v>AD3 40-1</v>
      </c>
      <c r="E9">
        <f ca="1">OFFSET('Paste Respiration Data'!$B$10, (ROW( )-2)*11, 0)/1000</f>
        <v>1.8749999999999999E-2</v>
      </c>
      <c r="F9">
        <f ca="1">IF(ISBLANK(((OFFSET('Paste Respiration Data'!J$10,(ROW()-2)*11,0)))),"",((OFFSET('Paste Respiration Data'!J$10,(ROW()-2)*11,0)))/$E9)*2</f>
        <v>645.94133333333332</v>
      </c>
      <c r="G9">
        <f ca="1">IF(ISBLANK(((OFFSET('Paste Respiration Data'!K$10,(ROW()-2)*11,0)))),"",((OFFSET('Paste Respiration Data'!K$10,(ROW()-2)*11,0)))/$E9)*2</f>
        <v>656.20266666666669</v>
      </c>
      <c r="H9">
        <f ca="1">IF(ISBLANK(((OFFSET('Paste Respiration Data'!L$10,(ROW()-2)*11,0)))),"",((OFFSET('Paste Respiration Data'!L$10,(ROW()-2)*11,0)))/$E9)*2</f>
        <v>748.48</v>
      </c>
      <c r="I9">
        <f ca="1">IF(ISBLANK(((OFFSET('Paste Respiration Data'!M$10,(ROW()-2)*11,0)))),"",((OFFSET('Paste Respiration Data'!M$10,(ROW()-2)*11,0)))/$E9)*2</f>
        <v>738.21866666666665</v>
      </c>
      <c r="P9" s="3"/>
      <c r="Q9" s="3"/>
    </row>
    <row r="10" spans="1:17" x14ac:dyDescent="0.25">
      <c r="A10" t="s">
        <v>91</v>
      </c>
      <c r="B10" t="s">
        <v>6</v>
      </c>
      <c r="C10" t="s">
        <v>93</v>
      </c>
      <c r="D10" s="2" t="str">
        <f ca="1">IF(ISBLANK(OFFSET('Paste Respiration Data'!$B$4, (ROW( )-2)*11, 0)), "", OFFSET('Paste Respiration Data'!$B$4, (ROW( )-2)*11, 0))</f>
        <v>AD3 40-2</v>
      </c>
      <c r="E10">
        <f ca="1">OFFSET('Paste Respiration Data'!$B$10, (ROW( )-2)*11, 0)/1000</f>
        <v>1.8749999999999999E-2</v>
      </c>
      <c r="F10">
        <f ca="1">IF(ISBLANK(((OFFSET('Paste Respiration Data'!J$10,(ROW()-2)*11,0)))),"",((OFFSET('Paste Respiration Data'!J$10,(ROW()-2)*11,0)))/$E10)*2</f>
        <v>1362.7733333333333</v>
      </c>
      <c r="G10">
        <f ca="1">IF(ISBLANK(((OFFSET('Paste Respiration Data'!K$10,(ROW()-2)*11,0)))),"",((OFFSET('Paste Respiration Data'!K$10,(ROW()-2)*11,0)))/$E10)*2</f>
        <v>1390.4</v>
      </c>
      <c r="H10">
        <f ca="1">IF(ISBLANK(((OFFSET('Paste Respiration Data'!L$10,(ROW()-2)*11,0)))),"",((OFFSET('Paste Respiration Data'!L$10,(ROW()-2)*11,0)))/$E10)*2</f>
        <v>1482.4746666666667</v>
      </c>
      <c r="I10">
        <f ca="1">IF(ISBLANK(((OFFSET('Paste Respiration Data'!M$10,(ROW()-2)*11,0)))),"",((OFFSET('Paste Respiration Data'!M$10,(ROW()-2)*11,0)))/$E10)*2</f>
        <v>1362.7733333333333</v>
      </c>
      <c r="P10" s="3"/>
      <c r="Q10" s="3"/>
    </row>
    <row r="11" spans="1:17" x14ac:dyDescent="0.25">
      <c r="A11" t="s">
        <v>91</v>
      </c>
      <c r="B11" t="s">
        <v>6</v>
      </c>
      <c r="C11" t="s">
        <v>93</v>
      </c>
      <c r="D11" s="2" t="str">
        <f ca="1">IF(ISBLANK(OFFSET('Paste Respiration Data'!$B$4, (ROW( )-2)*11, 0)), "", OFFSET('Paste Respiration Data'!$B$4, (ROW( )-2)*11, 0))</f>
        <v>AD2 40-2</v>
      </c>
      <c r="E11">
        <f ca="1">OFFSET('Paste Respiration Data'!$B$10, (ROW( )-2)*11, 0)/1000</f>
        <v>1.8749999999999999E-2</v>
      </c>
      <c r="F11">
        <f ca="1">IF(ISBLANK(((OFFSET('Paste Respiration Data'!J$10,(ROW()-2)*11,0)))),"",((OFFSET('Paste Respiration Data'!J$10,(ROW()-2)*11,0)))/$E11)*2</f>
        <v>563.92533333333336</v>
      </c>
      <c r="G11">
        <f ca="1">IF(ISBLANK(((OFFSET('Paste Respiration Data'!K$10,(ROW()-2)*11,0)))),"",((OFFSET('Paste Respiration Data'!K$10,(ROW()-2)*11,0)))/$E11)*2</f>
        <v>1466.1973333333333</v>
      </c>
      <c r="H11">
        <f ca="1">IF(ISBLANK(((OFFSET('Paste Respiration Data'!L$10,(ROW()-2)*11,0)))),"",((OFFSET('Paste Respiration Data'!L$10,(ROW()-2)*11,0)))/$E11)*2</f>
        <v>1558.4746666666667</v>
      </c>
      <c r="I11">
        <f ca="1">IF(ISBLANK(((OFFSET('Paste Respiration Data'!M$10,(ROW()-2)*11,0)))),"",((OFFSET('Paste Respiration Data'!M$10,(ROW()-2)*11,0)))/$E11)*2</f>
        <v>1855.808</v>
      </c>
      <c r="P11" s="3"/>
      <c r="Q11" s="3"/>
    </row>
    <row r="12" spans="1:17" x14ac:dyDescent="0.25">
      <c r="A12" t="s">
        <v>91</v>
      </c>
      <c r="B12" t="s">
        <v>6</v>
      </c>
      <c r="C12">
        <v>70</v>
      </c>
      <c r="D12" s="2" t="str">
        <f ca="1">IF(ISBLANK(OFFSET('Paste Respiration Data'!$B$4, (ROW( )-2)*11, 0)), "", OFFSET('Paste Respiration Data'!$B$4, (ROW( )-2)*11, 0))</f>
        <v>AD3 70</v>
      </c>
      <c r="E12">
        <f ca="1">OFFSET('Paste Respiration Data'!$B$10, (ROW( )-2)*11, 0)/1000</f>
        <v>1.8749999999999999E-2</v>
      </c>
      <c r="F12">
        <f ca="1">IF(ISBLANK(((OFFSET('Paste Respiration Data'!J$10,(ROW()-2)*11,0)))),"",((OFFSET('Paste Respiration Data'!J$10,(ROW()-2)*11,0)))/$E12)*2</f>
        <v>672.18133333333344</v>
      </c>
      <c r="G12">
        <f ca="1">IF(ISBLANK(((OFFSET('Paste Respiration Data'!K$10,(ROW()-2)*11,0)))),"",((OFFSET('Paste Respiration Data'!K$10,(ROW()-2)*11,0)))/$E12)*2</f>
        <v>828.71466666666663</v>
      </c>
      <c r="H12">
        <f ca="1">IF(ISBLANK(((OFFSET('Paste Respiration Data'!L$10,(ROW()-2)*11,0)))),"",((OFFSET('Paste Respiration Data'!L$10,(ROW()-2)*11,0)))/$E12)*2</f>
        <v>791.88266666666664</v>
      </c>
      <c r="I12">
        <f ca="1">IF(ISBLANK(((OFFSET('Paste Respiration Data'!M$10,(ROW()-2)*11,0)))),"",((OFFSET('Paste Respiration Data'!M$10,(ROW()-2)*11,0)))/$E12)*2</f>
        <v>883.95733333333339</v>
      </c>
      <c r="P12" s="3"/>
      <c r="Q12" s="3"/>
    </row>
    <row r="13" spans="1:17" x14ac:dyDescent="0.25">
      <c r="A13" t="s">
        <v>91</v>
      </c>
      <c r="B13" t="s">
        <v>6</v>
      </c>
      <c r="C13">
        <v>70</v>
      </c>
      <c r="D13" s="2" t="str">
        <f ca="1">IF(ISBLANK(OFFSET('Paste Respiration Data'!$B$4, (ROW( )-2)*11, 0)), "", OFFSET('Paste Respiration Data'!$B$4, (ROW( )-2)*11, 0))</f>
        <v>AD4 70</v>
      </c>
      <c r="E13">
        <f ca="1">OFFSET('Paste Respiration Data'!$B$10, (ROW( )-2)*11, 0)/1000</f>
        <v>1.8749999999999999E-2</v>
      </c>
      <c r="F13">
        <f ca="1">IF(ISBLANK(((OFFSET('Paste Respiration Data'!J$10,(ROW()-2)*11,0)))),"",((OFFSET('Paste Respiration Data'!J$10,(ROW()-2)*11,0)))/$E13)*2</f>
        <v>543.41333333333341</v>
      </c>
      <c r="G13">
        <f ca="1">IF(ISBLANK(((OFFSET('Paste Respiration Data'!K$10,(ROW()-2)*11,0)))),"",((OFFSET('Paste Respiration Data'!K$10,(ROW()-2)*11,0)))/$E13)*2</f>
        <v>1189.3653333333334</v>
      </c>
      <c r="H13">
        <f ca="1">IF(ISBLANK(((OFFSET('Paste Respiration Data'!L$10,(ROW()-2)*11,0)))),"",((OFFSET('Paste Respiration Data'!L$10,(ROW()-2)*11,0)))/$E13)*2</f>
        <v>1476.4480000000001</v>
      </c>
      <c r="I13">
        <f ca="1">IF(ISBLANK(((OFFSET('Paste Respiration Data'!M$10,(ROW()-2)*11,0)))),"",((OFFSET('Paste Respiration Data'!M$10,(ROW()-2)*11,0)))/$E13)*2</f>
        <v>1743.0293333333336</v>
      </c>
      <c r="P13" s="3"/>
      <c r="Q13" s="3"/>
    </row>
    <row r="14" spans="1:17" x14ac:dyDescent="0.25">
      <c r="A14" t="s">
        <v>90</v>
      </c>
      <c r="B14" t="s">
        <v>6</v>
      </c>
      <c r="C14">
        <v>70</v>
      </c>
      <c r="D14" s="2" t="str">
        <f ca="1">IF(ISBLANK(OFFSET('Paste Respiration Data'!$B$4, (ROW( )-2)*11, 0)), "", OFFSET('Paste Respiration Data'!$B$4, (ROW( )-2)*11, 0))</f>
        <v>CHOW2 70</v>
      </c>
      <c r="E14">
        <f ca="1">OFFSET('Paste Respiration Data'!$B$10, (ROW( )-2)*11, 0)/1000</f>
        <v>1.8749999999999999E-2</v>
      </c>
      <c r="F14">
        <f ca="1">IF(ISBLANK(((OFFSET('Paste Respiration Data'!J$10,(ROW()-2)*11,0)))),"",((OFFSET('Paste Respiration Data'!J$10,(ROW()-2)*11,0)))/$E14)*2</f>
        <v>1514.9226666666668</v>
      </c>
      <c r="G14">
        <f ca="1">IF(ISBLANK(((OFFSET('Paste Respiration Data'!K$10,(ROW()-2)*11,0)))),"",((OFFSET('Paste Respiration Data'!K$10,(ROW()-2)*11,0)))/$E14)*2</f>
        <v>9226.2720000000008</v>
      </c>
      <c r="H14">
        <f ca="1">IF(ISBLANK(((OFFSET('Paste Respiration Data'!L$10,(ROW()-2)*11,0)))),"",((OFFSET('Paste Respiration Data'!L$10,(ROW()-2)*11,0)))/$E14)*2</f>
        <v>20098.965333333334</v>
      </c>
      <c r="I14">
        <f ca="1">IF(ISBLANK(((OFFSET('Paste Respiration Data'!M$10,(ROW()-2)*11,0)))),"",((OFFSET('Paste Respiration Data'!M$10,(ROW()-2)*11,0)))/$E14)*2</f>
        <v>35674.218666666668</v>
      </c>
      <c r="P14" s="3"/>
      <c r="Q14" s="3"/>
    </row>
    <row r="15" spans="1:17" x14ac:dyDescent="0.25">
      <c r="A15" t="s">
        <v>90</v>
      </c>
      <c r="B15" t="s">
        <v>6</v>
      </c>
      <c r="C15" t="s">
        <v>92</v>
      </c>
      <c r="D15" s="2" t="str">
        <f ca="1">IF(ISBLANK(OFFSET('Paste Respiration Data'!$B$4, (ROW( )-2)*11, 0)), "", OFFSET('Paste Respiration Data'!$B$4, (ROW( )-2)*11, 0))</f>
        <v>CHOW2 40-1</v>
      </c>
      <c r="E15">
        <f ca="1">OFFSET('Paste Respiration Data'!$B$10, (ROW( )-2)*11, 0)/1000</f>
        <v>1.8749999999999999E-2</v>
      </c>
      <c r="F15">
        <f ca="1">IF(ISBLANK(((OFFSET('Paste Respiration Data'!J$10,(ROW()-2)*11,0)))),"",((OFFSET('Paste Respiration Data'!J$10,(ROW()-2)*11,0)))/$E15)*2</f>
        <v>861.06666666666672</v>
      </c>
      <c r="G15">
        <f ca="1">IF(ISBLANK(((OFFSET('Paste Respiration Data'!K$10,(ROW()-2)*11,0)))),"",((OFFSET('Paste Respiration Data'!K$10,(ROW()-2)*11,0)))/$E15)*2</f>
        <v>1875.5946666666669</v>
      </c>
      <c r="H15">
        <f ca="1">IF(ISBLANK(((OFFSET('Paste Respiration Data'!L$10,(ROW()-2)*11,0)))),"",((OFFSET('Paste Respiration Data'!L$10,(ROW()-2)*11,0)))/$E15)*2</f>
        <v>2924.2240000000002</v>
      </c>
      <c r="I15">
        <f ca="1">IF(ISBLANK(((OFFSET('Paste Respiration Data'!M$10,(ROW()-2)*11,0)))),"",((OFFSET('Paste Respiration Data'!M$10,(ROW()-2)*11,0)))/$E15)*2</f>
        <v>4936.2346666666672</v>
      </c>
    </row>
    <row r="16" spans="1:17" x14ac:dyDescent="0.25">
      <c r="A16" t="s">
        <v>90</v>
      </c>
      <c r="B16" t="s">
        <v>6</v>
      </c>
      <c r="C16" t="s">
        <v>93</v>
      </c>
      <c r="D16" s="2" t="str">
        <f ca="1">IF(ISBLANK(OFFSET('Paste Respiration Data'!$B$4, (ROW( )-2)*11, 0)), "", OFFSET('Paste Respiration Data'!$B$4, (ROW( )-2)*11, 0))</f>
        <v>CHOW3 40-2</v>
      </c>
      <c r="E16">
        <f ca="1">OFFSET('Paste Respiration Data'!$B$10, (ROW( )-2)*11, 0)/1000</f>
        <v>1.8749999999999999E-2</v>
      </c>
      <c r="F16">
        <f ca="1">IF(ISBLANK(((OFFSET('Paste Respiration Data'!J$10,(ROW()-2)*11,0)))),"",((OFFSET('Paste Respiration Data'!J$10,(ROW()-2)*11,0)))/$E16)*2</f>
        <v>1916.3413333333333</v>
      </c>
      <c r="G16">
        <f ca="1">IF(ISBLANK(((OFFSET('Paste Respiration Data'!K$10,(ROW()-2)*11,0)))),"",((OFFSET('Paste Respiration Data'!K$10,(ROW()-2)*11,0)))/$E16)*2</f>
        <v>3791.701333333333</v>
      </c>
      <c r="H16">
        <f ca="1">IF(ISBLANK(((OFFSET('Paste Respiration Data'!L$10,(ROW()-2)*11,0)))),"",((OFFSET('Paste Respiration Data'!L$10,(ROW()-2)*11,0)))/$E16)*2</f>
        <v>3566.2506666666668</v>
      </c>
      <c r="I16">
        <f ca="1">IF(ISBLANK(((OFFSET('Paste Respiration Data'!M$10,(ROW()-2)*11,0)))),"",((OFFSET('Paste Respiration Data'!M$10,(ROW()-2)*11,0)))/$E16)*2</f>
        <v>5984.7360000000008</v>
      </c>
    </row>
    <row r="17" spans="1:23" x14ac:dyDescent="0.25">
      <c r="A17" t="s">
        <v>90</v>
      </c>
      <c r="B17" t="s">
        <v>6</v>
      </c>
      <c r="C17">
        <v>70</v>
      </c>
      <c r="D17" s="2" t="str">
        <f ca="1">IF(ISBLANK(OFFSET('Paste Respiration Data'!$B$4, (ROW( )-2)*11, 0)), "", OFFSET('Paste Respiration Data'!$B$4, (ROW( )-2)*11, 0))</f>
        <v>CHOW4 70</v>
      </c>
      <c r="E17">
        <f ca="1">OFFSET('Paste Respiration Data'!$B$10, (ROW( )-2)*11, 0)/1000</f>
        <v>1.8749999999999999E-2</v>
      </c>
      <c r="F17">
        <f ca="1">IF(ISBLANK(((OFFSET('Paste Respiration Data'!J$10,(ROW()-2)*11,0)))),"",((OFFSET('Paste Respiration Data'!J$10,(ROW()-2)*11,0)))/$E17)*2</f>
        <v>1756.48</v>
      </c>
      <c r="G17">
        <f ca="1">IF(ISBLANK(((OFFSET('Paste Respiration Data'!K$10,(ROW()-2)*11,0)))),"",((OFFSET('Paste Respiration Data'!K$10,(ROW()-2)*11,0)))/$E17)*2</f>
        <v>6336.192</v>
      </c>
      <c r="H17">
        <f ca="1">IF(ISBLANK(((OFFSET('Paste Respiration Data'!L$10,(ROW()-2)*11,0)))),"",((OFFSET('Paste Respiration Data'!L$10,(ROW()-2)*11,0)))/$E17)*2</f>
        <v>10364.138666666666</v>
      </c>
      <c r="I17">
        <f ca="1">IF(ISBLANK(((OFFSET('Paste Respiration Data'!M$10,(ROW()-2)*11,0)))),"",((OFFSET('Paste Respiration Data'!M$10,(ROW()-2)*11,0)))/$E17)*2</f>
        <v>20383.424000000003</v>
      </c>
    </row>
    <row r="18" spans="1:23" x14ac:dyDescent="0.25">
      <c r="A18" t="s">
        <v>90</v>
      </c>
      <c r="B18" t="s">
        <v>6</v>
      </c>
      <c r="C18" t="s">
        <v>92</v>
      </c>
      <c r="D18" s="2" t="str">
        <f ca="1">IF(ISBLANK(OFFSET('Paste Respiration Data'!$B$4, (ROW( )-2)*11, 0)), "", OFFSET('Paste Respiration Data'!$B$4, (ROW( )-2)*11, 0))</f>
        <v>CHOW3 40-1</v>
      </c>
      <c r="E18">
        <f ca="1">OFFSET('Paste Respiration Data'!$B$10, (ROW( )-2)*11, 0)/1000</f>
        <v>9.3759999999999989E-3</v>
      </c>
      <c r="F18">
        <f ca="1">IF(ISBLANK(((OFFSET('Paste Respiration Data'!J$10,(ROW()-2)*11,0)))),"",((OFFSET('Paste Respiration Data'!J$10,(ROW()-2)*11,0)))/$E18)*2</f>
        <v>2008.3617747440276</v>
      </c>
      <c r="G18">
        <f ca="1">IF(ISBLANK(((OFFSET('Paste Respiration Data'!K$10,(ROW()-2)*11,0)))),"",((OFFSET('Paste Respiration Data'!K$10,(ROW()-2)*11,0)))/$E18)*2</f>
        <v>2500.213310580205</v>
      </c>
      <c r="H18">
        <f ca="1">IF(ISBLANK(((OFFSET('Paste Respiration Data'!L$10,(ROW()-2)*11,0)))),"",((OFFSET('Paste Respiration Data'!L$10,(ROW()-2)*11,0)))/$E18)*2</f>
        <v>3893.7713310580211</v>
      </c>
      <c r="I18">
        <f ca="1">IF(ISBLANK(((OFFSET('Paste Respiration Data'!M$10,(ROW()-2)*11,0)))),"",((OFFSET('Paste Respiration Data'!M$10,(ROW()-2)*11,0)))/$E18)*2</f>
        <v>6086.5614334470993</v>
      </c>
    </row>
    <row r="19" spans="1:23" x14ac:dyDescent="0.25">
      <c r="A19" t="s">
        <v>90</v>
      </c>
      <c r="C19" t="s">
        <v>93</v>
      </c>
      <c r="D19" s="2" t="str">
        <f ca="1">IF(ISBLANK(OFFSET('Paste Respiration Data'!$B$4, (ROW( )-2)*11, 0)), "", OFFSET('Paste Respiration Data'!$B$4, (ROW( )-2)*11, 0))</f>
        <v>CHOW2 40-2</v>
      </c>
      <c r="E19">
        <f ca="1">OFFSET('Paste Respiration Data'!$B$10, (ROW( )-2)*11, 0)/1000</f>
        <v>1.8749999999999999E-2</v>
      </c>
      <c r="F19">
        <f ca="1">IF(ISBLANK(((OFFSET('Paste Respiration Data'!J$10,(ROW()-2)*11,0)))),"",((OFFSET('Paste Respiration Data'!J$10,(ROW()-2)*11,0)))/$E19)*2</f>
        <v>830.06933333333336</v>
      </c>
      <c r="G19">
        <f ca="1">IF(ISBLANK(((OFFSET('Paste Respiration Data'!K$10,(ROW()-2)*11,0)))),"",((OFFSET('Paste Respiration Data'!K$10,(ROW()-2)*11,0)))/$E19)*2</f>
        <v>2172.5439999999999</v>
      </c>
      <c r="H19">
        <f ca="1">IF(ISBLANK(((OFFSET('Paste Respiration Data'!L$10,(ROW()-2)*11,0)))),"",((OFFSET('Paste Respiration Data'!L$10,(ROW()-2)*11,0)))/$E19)*2</f>
        <v>4375.829333333334</v>
      </c>
      <c r="I19">
        <f ca="1">IF(ISBLANK(((OFFSET('Paste Respiration Data'!M$10,(ROW()-2)*11,0)))),"",((OFFSET('Paste Respiration Data'!M$10,(ROW()-2)*11,0)))/$E19)*2</f>
        <v>8126.5280000000002</v>
      </c>
    </row>
    <row r="20" spans="1:23" x14ac:dyDescent="0.25">
      <c r="A20" t="s">
        <v>90</v>
      </c>
      <c r="B20" t="s">
        <v>6</v>
      </c>
      <c r="C20">
        <v>70</v>
      </c>
      <c r="D20" s="2" t="str">
        <f ca="1">IF(ISBLANK(OFFSET('Paste Respiration Data'!$B$4, (ROW( )-2)*11, 0)), "", OFFSET('Paste Respiration Data'!$B$4, (ROW( )-2)*11, 0))</f>
        <v>CHOW3 70</v>
      </c>
      <c r="E20">
        <f ca="1">OFFSET('Paste Respiration Data'!$B$10, (ROW( )-2)*11, 0)/1000</f>
        <v>1.8749999999999999E-2</v>
      </c>
      <c r="F20">
        <f ca="1">IF(ISBLANK(((OFFSET('Paste Respiration Data'!J$10,(ROW()-2)*11,0)))),"",((OFFSET('Paste Respiration Data'!J$10,(ROW()-2)*11,0)))/$E20)*2</f>
        <v>1434.6133333333335</v>
      </c>
      <c r="G20">
        <f ca="1">IF(ISBLANK(((OFFSET('Paste Respiration Data'!K$10,(ROW()-2)*11,0)))),"",((OFFSET('Paste Respiration Data'!K$10,(ROW()-2)*11,0)))/$E20)*2</f>
        <v>4754.4426666666668</v>
      </c>
      <c r="H20">
        <f ca="1">IF(ISBLANK(((OFFSET('Paste Respiration Data'!L$10,(ROW()-2)*11,0)))),"",((OFFSET('Paste Respiration Data'!L$10,(ROW()-2)*11,0)))/$E20)*2</f>
        <v>17141.760000000002</v>
      </c>
      <c r="I20">
        <f ca="1">IF(ISBLANK(((OFFSET('Paste Respiration Data'!M$10,(ROW()-2)*11,0)))),"",((OFFSET('Paste Respiration Data'!M$10,(ROW()-2)*11,0)))/$E20)*2</f>
        <v>32766.144</v>
      </c>
    </row>
    <row r="21" spans="1:23" x14ac:dyDescent="0.25">
      <c r="A21" t="s">
        <v>90</v>
      </c>
      <c r="B21" t="s">
        <v>6</v>
      </c>
      <c r="C21" t="s">
        <v>92</v>
      </c>
      <c r="D21" s="2" t="str">
        <f ca="1">IF(ISBLANK(OFFSET('Paste Respiration Data'!$B$4, (ROW( )-2)*11, 0)), "", OFFSET('Paste Respiration Data'!$B$4, (ROW( )-2)*11, 0))</f>
        <v>CHOW4 40-1</v>
      </c>
      <c r="E21">
        <f ca="1">OFFSET('Paste Respiration Data'!$B$10, (ROW( )-2)*11, 0)/1000</f>
        <v>1.8749999999999999E-2</v>
      </c>
      <c r="F21">
        <f ca="1">IF(ISBLANK(((OFFSET('Paste Respiration Data'!J$10,(ROW()-2)*11,0)))),"",((OFFSET('Paste Respiration Data'!J$10,(ROW()-2)*11,0)))/$E21)*2</f>
        <v>942.80533333333346</v>
      </c>
      <c r="G21">
        <f ca="1">IF(ISBLANK(((OFFSET('Paste Respiration Data'!K$10,(ROW()-2)*11,0)))),"",((OFFSET('Paste Respiration Data'!K$10,(ROW()-2)*11,0)))/$E21)*2</f>
        <v>1111.8933333333334</v>
      </c>
      <c r="H21">
        <f ca="1">IF(ISBLANK(((OFFSET('Paste Respiration Data'!L$10,(ROW()-2)*11,0)))),"",((OFFSET('Paste Respiration Data'!L$10,(ROW()-2)*11,0)))/$E21)*2</f>
        <v>1301.472</v>
      </c>
      <c r="I21">
        <f ca="1">IF(ISBLANK(((OFFSET('Paste Respiration Data'!M$10,(ROW()-2)*11,0)))),"",((OFFSET('Paste Respiration Data'!M$10,(ROW()-2)*11,0)))/$E21)*2</f>
        <v>2951.3706666666667</v>
      </c>
    </row>
    <row r="22" spans="1:23" x14ac:dyDescent="0.25">
      <c r="A22" t="s">
        <v>90</v>
      </c>
      <c r="B22" t="s">
        <v>6</v>
      </c>
      <c r="C22" t="s">
        <v>93</v>
      </c>
      <c r="D22" s="2" t="str">
        <f ca="1">IF(ISBLANK(OFFSET('Paste Respiration Data'!$B$4, (ROW( )-2)*11, 0)), "", OFFSET('Paste Respiration Data'!$B$4, (ROW( )-2)*11, 0))</f>
        <v>CHOW4 40-2</v>
      </c>
      <c r="E22">
        <f ca="1">OFFSET('Paste Respiration Data'!$B$10, (ROW( )-2)*11, 0)/1000</f>
        <v>1.8749999999999999E-2</v>
      </c>
      <c r="F22">
        <f ca="1">IF(ISBLANK(((OFFSET('Paste Respiration Data'!J$10,(ROW()-2)*11,0)))),"",((OFFSET('Paste Respiration Data'!J$10,(ROW()-2)*11,0)))/$E22)*2</f>
        <v>735.70133333333331</v>
      </c>
      <c r="G22">
        <f ca="1">IF(ISBLANK(((OFFSET('Paste Respiration Data'!K$10,(ROW()-2)*11,0)))),"",((OFFSET('Paste Respiration Data'!K$10,(ROW()-2)*11,0)))/$E22)*2</f>
        <v>1075.9573333333333</v>
      </c>
      <c r="H22">
        <f ca="1">IF(ISBLANK(((OFFSET('Paste Respiration Data'!L$10,(ROW()-2)*11,0)))),"",((OFFSET('Paste Respiration Data'!L$10,(ROW()-2)*11,0)))/$E22)*2</f>
        <v>1029.9733333333334</v>
      </c>
      <c r="I22">
        <f ca="1">IF(ISBLANK(((OFFSET('Paste Respiration Data'!M$10,(ROW()-2)*11,0)))),"",((OFFSET('Paste Respiration Data'!M$10,(ROW()-2)*11,0)))/$E22)*2</f>
        <v>2326.6453333333334</v>
      </c>
    </row>
    <row r="23" spans="1:23" x14ac:dyDescent="0.25">
      <c r="A23" t="s">
        <v>91</v>
      </c>
      <c r="B23" t="s">
        <v>6</v>
      </c>
      <c r="C23">
        <v>70</v>
      </c>
      <c r="D23" s="2" t="s">
        <v>112</v>
      </c>
      <c r="E23">
        <f ca="1">OFFSET('Paste Respiration Data'!$B$10, (ROW( )-2)*11, 0)/1000</f>
        <v>1.8749999999999999E-2</v>
      </c>
      <c r="F23">
        <f ca="1">IF(ISBLANK(((OFFSET('Paste Respiration Data'!J$10,(ROW()-2)*11,0)))),"",((OFFSET('Paste Respiration Data'!J$10,(ROW()-2)*11,0)))/$E23)*2</f>
        <v>1659.5093333333334</v>
      </c>
      <c r="G23">
        <f ca="1">IF(ISBLANK(((OFFSET('Paste Respiration Data'!K$10,(ROW()-2)*11,0)))),"",((OFFSET('Paste Respiration Data'!K$10,(ROW()-2)*11,0)))/$E23)*2</f>
        <v>1743.8933333333334</v>
      </c>
      <c r="H23">
        <f ca="1">IF(ISBLANK(((OFFSET('Paste Respiration Data'!L$10,(ROW()-2)*11,0)))),"",((OFFSET('Paste Respiration Data'!L$10,(ROW()-2)*11,0)))/$E23)*2</f>
        <v>1748.5760000000002</v>
      </c>
      <c r="I23">
        <f ca="1">IF(ISBLANK(((OFFSET('Paste Respiration Data'!M$10,(ROW()-2)*11,0)))),"",((OFFSET('Paste Respiration Data'!M$10,(ROW()-2)*11,0)))/$E23)*2</f>
        <v>2207.9893333333334</v>
      </c>
    </row>
    <row r="24" spans="1:23" x14ac:dyDescent="0.25">
      <c r="A24" t="s">
        <v>91</v>
      </c>
      <c r="B24" t="s">
        <v>6</v>
      </c>
      <c r="C24" t="s">
        <v>93</v>
      </c>
      <c r="D24" s="2" t="s">
        <v>114</v>
      </c>
      <c r="E24">
        <f ca="1">OFFSET('Paste Respiration Data'!$B$10, (ROW( )-2)*11, 0)/1000</f>
        <v>1.8749999999999999E-2</v>
      </c>
      <c r="F24">
        <f ca="1">IF(ISBLANK(((OFFSET('Paste Respiration Data'!J$10,(ROW()-2)*11,0)))),"",((OFFSET('Paste Respiration Data'!J$10,(ROW()-2)*11,0)))/$E24)*2</f>
        <v>1631.3813333333335</v>
      </c>
      <c r="G24">
        <f ca="1">IF(ISBLANK(((OFFSET('Paste Respiration Data'!K$10,(ROW()-2)*11,0)))),"",((OFFSET('Paste Respiration Data'!K$10,(ROW()-2)*11,0)))/$E24)*2</f>
        <v>1804.8320000000001</v>
      </c>
      <c r="H24">
        <f ca="1">IF(ISBLANK(((OFFSET('Paste Respiration Data'!L$10,(ROW()-2)*11,0)))),"",((OFFSET('Paste Respiration Data'!L$10,(ROW()-2)*11,0)))/$E24)*2</f>
        <v>1645.4506666666666</v>
      </c>
      <c r="I24">
        <f ca="1">IF(ISBLANK(((OFFSET('Paste Respiration Data'!M$10,(ROW()-2)*11,0)))),"",((OFFSET('Paste Respiration Data'!M$10,(ROW()-2)*11,0)))/$E24)*2</f>
        <v>2250.186666666667</v>
      </c>
    </row>
    <row r="25" spans="1:23" x14ac:dyDescent="0.25">
      <c r="A25" t="s">
        <v>91</v>
      </c>
      <c r="B25" t="s">
        <v>6</v>
      </c>
      <c r="C25">
        <v>70</v>
      </c>
      <c r="D25" s="2" t="s">
        <v>116</v>
      </c>
      <c r="E25">
        <f ca="1">OFFSET('Paste Respiration Data'!$B$10, (ROW( )-2)*11, 0)/1000</f>
        <v>1.8749999999999999E-2</v>
      </c>
      <c r="F25">
        <f ca="1">IF(ISBLANK(((OFFSET('Paste Respiration Data'!J$10,(ROW()-2)*11,0)))),"",((OFFSET('Paste Respiration Data'!J$10,(ROW()-2)*11,0)))/$E25)*2</f>
        <v>1265.7280000000001</v>
      </c>
      <c r="G25">
        <f ca="1">IF(ISBLANK(((OFFSET('Paste Respiration Data'!K$10,(ROW()-2)*11,0)))),"",((OFFSET('Paste Respiration Data'!K$10,(ROW()-2)*11,0)))/$E25)*2</f>
        <v>1359.4880000000001</v>
      </c>
      <c r="H25">
        <f ca="1">IF(ISBLANK(((OFFSET('Paste Respiration Data'!L$10,(ROW()-2)*11,0)))),"",((OFFSET('Paste Respiration Data'!L$10,(ROW()-2)*11,0)))/$E25)*2</f>
        <v>1256.3520000000001</v>
      </c>
      <c r="I25">
        <f ca="1">IF(ISBLANK(((OFFSET('Paste Respiration Data'!M$10,(ROW()-2)*11,0)))),"",((OFFSET('Paste Respiration Data'!M$10,(ROW()-2)*11,0)))/$E25)*2</f>
        <v>1668.8853333333334</v>
      </c>
    </row>
    <row r="26" spans="1:23" x14ac:dyDescent="0.25">
      <c r="A26" t="s">
        <v>91</v>
      </c>
      <c r="B26" t="s">
        <v>6</v>
      </c>
      <c r="C26" t="s">
        <v>92</v>
      </c>
      <c r="D26" s="2" t="s">
        <v>117</v>
      </c>
      <c r="E26">
        <f ca="1">OFFSET('Paste Respiration Data'!$B$10, (ROW( )-2)*11, 0)/1000</f>
        <v>1.8749999999999999E-2</v>
      </c>
      <c r="F26">
        <f ca="1">IF(ISBLANK(((OFFSET('Paste Respiration Data'!J$10,(ROW()-2)*11,0)))),"",((OFFSET('Paste Respiration Data'!J$10,(ROW()-2)*11,0)))/$E26)*2</f>
        <v>1052.9173333333333</v>
      </c>
      <c r="G26">
        <f ca="1">IF(ISBLANK(((OFFSET('Paste Respiration Data'!K$10,(ROW()-2)*11,0)))),"",((OFFSET('Paste Respiration Data'!K$10,(ROW()-2)*11,0)))/$E26)*2</f>
        <v>1390.6346666666668</v>
      </c>
      <c r="H26">
        <f ca="1">IF(ISBLANK(((OFFSET('Paste Respiration Data'!L$10,(ROW()-2)*11,0)))),"",((OFFSET('Paste Respiration Data'!L$10,(ROW()-2)*11,0)))/$E26)*2</f>
        <v>1470.1013333333333</v>
      </c>
      <c r="I26">
        <f ca="1">IF(ISBLANK(((OFFSET('Paste Respiration Data'!M$10,(ROW()-2)*11,0)))),"",((OFFSET('Paste Respiration Data'!M$10,(ROW()-2)*11,0)))/$E26)*2</f>
        <v>1897.2266666666667</v>
      </c>
    </row>
    <row r="27" spans="1:23" x14ac:dyDescent="0.25">
      <c r="A27" t="s">
        <v>91</v>
      </c>
      <c r="B27" t="s">
        <v>6</v>
      </c>
      <c r="C27" t="s">
        <v>93</v>
      </c>
      <c r="D27" s="2" t="s">
        <v>119</v>
      </c>
      <c r="E27">
        <f ca="1">OFFSET('Paste Respiration Data'!$B$10, (ROW( )-2)*11, 0)/1000</f>
        <v>1.8749999999999999E-2</v>
      </c>
      <c r="F27">
        <f ca="1">IF(ISBLANK(((OFFSET('Paste Respiration Data'!J$10,(ROW()-2)*11,0)))),"",((OFFSET('Paste Respiration Data'!J$10,(ROW()-2)*11,0)))/$E27)*2</f>
        <v>1012.5866666666667</v>
      </c>
      <c r="G27">
        <f ca="1">IF(ISBLANK(((OFFSET('Paste Respiration Data'!K$10,(ROW()-2)*11,0)))),"",((OFFSET('Paste Respiration Data'!K$10,(ROW()-2)*11,0)))/$E27)*2</f>
        <v>1153.2160000000001</v>
      </c>
      <c r="H27">
        <f ca="1">IF(ISBLANK(((OFFSET('Paste Respiration Data'!L$10,(ROW()-2)*11,0)))),"",((OFFSET('Paste Respiration Data'!L$10,(ROW()-2)*11,0)))/$E27)*2</f>
        <v>1143.8399999999999</v>
      </c>
      <c r="I27">
        <f ca="1">IF(ISBLANK(((OFFSET('Paste Respiration Data'!M$10,(ROW()-2)*11,0)))),"",((OFFSET('Paste Respiration Data'!M$10,(ROW()-2)*11,0)))/$E27)*2</f>
        <v>1697.0133333333333</v>
      </c>
    </row>
    <row r="28" spans="1:23" x14ac:dyDescent="0.25">
      <c r="A28" t="s">
        <v>90</v>
      </c>
      <c r="B28" t="s">
        <v>6</v>
      </c>
      <c r="C28">
        <v>70</v>
      </c>
      <c r="D28" s="2" t="s">
        <v>147</v>
      </c>
      <c r="E28">
        <f ca="1">OFFSET('Paste Respiration Data'!$B$10, (ROW( )-2)*11, 0)/1000</f>
        <v>9.3759999999999989E-3</v>
      </c>
      <c r="F28">
        <f ca="1">IF(ISBLANK(((OFFSET('Paste Respiration Data'!J$10,(ROW()-2)*11,0)))),"",((OFFSET('Paste Respiration Data'!J$10,(ROW()-2)*11,0)))/$E28)*2</f>
        <v>7169.5819112627987</v>
      </c>
      <c r="G28">
        <f ca="1">IF(ISBLANK(((OFFSET('Paste Respiration Data'!K$10,(ROW()-2)*11,0)))),"",((OFFSET('Paste Respiration Data'!K$10,(ROW()-2)*11,0)))/$E28)*2</f>
        <v>7933.7030716723557</v>
      </c>
      <c r="H28">
        <f ca="1">IF(ISBLANK(((OFFSET('Paste Respiration Data'!L$10,(ROW()-2)*11,0)))),"",((OFFSET('Paste Respiration Data'!L$10,(ROW()-2)*11,0)))/$E28)*2</f>
        <v>9980.8020477815717</v>
      </c>
      <c r="I28">
        <f ca="1">IF(ISBLANK(((OFFSET('Paste Respiration Data'!M$10,(ROW()-2)*11,0)))),"",((OFFSET('Paste Respiration Data'!M$10,(ROW()-2)*11,0)))/$E28)*2</f>
        <v>19923.890784982937</v>
      </c>
    </row>
    <row r="29" spans="1:23" x14ac:dyDescent="0.25">
      <c r="A29" t="s">
        <v>90</v>
      </c>
      <c r="B29" t="s">
        <v>6</v>
      </c>
      <c r="C29" t="s">
        <v>92</v>
      </c>
      <c r="D29" s="2" t="s">
        <v>148</v>
      </c>
      <c r="E29">
        <f ca="1">OFFSET('Paste Respiration Data'!$B$10, (ROW( )-2)*11, 0)/1000</f>
        <v>1.8749999999999999E-2</v>
      </c>
      <c r="F29">
        <f ca="1">IF(ISBLANK(((OFFSET('Paste Respiration Data'!J$10,(ROW()-2)*11,0)))),"",((OFFSET('Paste Respiration Data'!J$10,(ROW()-2)*11,0)))/$E29)*2</f>
        <v>2317.5466666666666</v>
      </c>
      <c r="G29">
        <f ca="1">IF(ISBLANK(((OFFSET('Paste Respiration Data'!K$10,(ROW()-2)*11,0)))),"",((OFFSET('Paste Respiration Data'!K$10,(ROW()-2)*11,0)))/$E29)*2</f>
        <v>2356.5013333333332</v>
      </c>
      <c r="H29">
        <f ca="1">IF(ISBLANK(((OFFSET('Paste Respiration Data'!L$10,(ROW()-2)*11,0)))),"",((OFFSET('Paste Respiration Data'!L$10,(ROW()-2)*11,0)))/$E29)*2</f>
        <v>2648.6293333333333</v>
      </c>
      <c r="I29">
        <f ca="1">IF(ISBLANK(((OFFSET('Paste Respiration Data'!M$10,(ROW()-2)*11,0)))),"",((OFFSET('Paste Respiration Data'!M$10,(ROW()-2)*11,0)))/$E29)*2</f>
        <v>5316.7359999999999</v>
      </c>
    </row>
    <row r="30" spans="1:23" x14ac:dyDescent="0.25">
      <c r="A30" t="s">
        <v>90</v>
      </c>
      <c r="B30" t="s">
        <v>6</v>
      </c>
      <c r="C30" t="s">
        <v>93</v>
      </c>
      <c r="D30" s="2" t="s">
        <v>149</v>
      </c>
      <c r="E30">
        <f ca="1">OFFSET('Paste Respiration Data'!$B$10, (ROW( )-2)*11, 0)/1000</f>
        <v>1.8749999999999999E-2</v>
      </c>
      <c r="F30">
        <f ca="1">IF(ISBLANK(((OFFSET('Paste Respiration Data'!J$10,(ROW()-2)*11,0)))),"",((OFFSET('Paste Respiration Data'!J$10,(ROW()-2)*11,0)))/$E30)*2</f>
        <v>275.74400000000003</v>
      </c>
      <c r="G30">
        <f ca="1">IF(ISBLANK(((OFFSET('Paste Respiration Data'!K$10,(ROW()-2)*11,0)))),"",((OFFSET('Paste Respiration Data'!K$10,(ROW()-2)*11,0)))/$E30)*2</f>
        <v>1213.28</v>
      </c>
      <c r="H30">
        <f ca="1">IF(ISBLANK(((OFFSET('Paste Respiration Data'!L$10,(ROW()-2)*11,0)))),"",((OFFSET('Paste Respiration Data'!L$10,(ROW()-2)*11,0)))/$E30)*2</f>
        <v>1604.3306666666667</v>
      </c>
      <c r="I30">
        <f ca="1">IF(ISBLANK(((OFFSET('Paste Respiration Data'!M$10,(ROW()-2)*11,0)))),"",((OFFSET('Paste Respiration Data'!M$10,(ROW()-2)*11,0)))/$E30)*2</f>
        <v>1935.2320000000002</v>
      </c>
    </row>
    <row r="31" spans="1:23" x14ac:dyDescent="0.25">
      <c r="A31" t="s">
        <v>90</v>
      </c>
      <c r="B31" t="s">
        <v>6</v>
      </c>
      <c r="C31">
        <v>70</v>
      </c>
      <c r="D31" s="2" t="s">
        <v>96</v>
      </c>
      <c r="E31">
        <v>1.8749999999999999E-2</v>
      </c>
      <c r="F31" t="e">
        <f>#REF!*2</f>
        <v>#REF!</v>
      </c>
      <c r="G31" t="e">
        <f>#REF!*2</f>
        <v>#REF!</v>
      </c>
      <c r="H31" t="e">
        <f>#REF!*2</f>
        <v>#REF!</v>
      </c>
      <c r="I31" t="e">
        <f>#REF!*2</f>
        <v>#REF!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t="s">
        <v>90</v>
      </c>
      <c r="C32" t="s">
        <v>92</v>
      </c>
      <c r="D32" s="2" t="s">
        <v>96</v>
      </c>
      <c r="E32">
        <v>1.8749999999999999E-2</v>
      </c>
      <c r="F32" t="e">
        <f>#REF!*2</f>
        <v>#REF!</v>
      </c>
      <c r="G32" t="e">
        <f>#REF!*2</f>
        <v>#REF!</v>
      </c>
      <c r="H32" t="e">
        <f>#REF!*2</f>
        <v>#REF!</v>
      </c>
      <c r="I32" t="e">
        <f>#REF!*2</f>
        <v>#REF!</v>
      </c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t="s">
        <v>90</v>
      </c>
      <c r="B33" t="s">
        <v>6</v>
      </c>
      <c r="C33" t="s">
        <v>92</v>
      </c>
      <c r="D33" s="2" t="s">
        <v>96</v>
      </c>
      <c r="E33">
        <v>1.8749999999999999E-2</v>
      </c>
      <c r="F33" t="e">
        <f>#REF!*2</f>
        <v>#REF!</v>
      </c>
      <c r="G33" t="e">
        <f>#REF!*2</f>
        <v>#REF!</v>
      </c>
      <c r="H33" t="e">
        <f>#REF!*2</f>
        <v>#REF!</v>
      </c>
      <c r="I33" t="e">
        <f>#REF!*2</f>
        <v>#REF!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t="s">
        <v>90</v>
      </c>
      <c r="B34" t="s">
        <v>6</v>
      </c>
      <c r="C34">
        <v>70</v>
      </c>
      <c r="D34" s="2" t="s">
        <v>96</v>
      </c>
      <c r="E34">
        <v>1.8749999999999999E-2</v>
      </c>
      <c r="F34" t="e">
        <f>#REF!*2</f>
        <v>#REF!</v>
      </c>
      <c r="G34" t="e">
        <f>#REF!*2</f>
        <v>#REF!</v>
      </c>
      <c r="H34" t="e">
        <f>#REF!*2</f>
        <v>#REF!</v>
      </c>
      <c r="I34" t="e">
        <f>#REF!*2</f>
        <v>#REF!</v>
      </c>
    </row>
    <row r="35" spans="1:23" x14ac:dyDescent="0.25">
      <c r="A35" t="s">
        <v>90</v>
      </c>
      <c r="B35" t="s">
        <v>6</v>
      </c>
      <c r="C35" t="s">
        <v>93</v>
      </c>
      <c r="D35" s="2" t="s">
        <v>96</v>
      </c>
      <c r="E35">
        <v>1.8749999999999999E-2</v>
      </c>
      <c r="F35" t="e">
        <f>#REF!*2</f>
        <v>#REF!</v>
      </c>
      <c r="G35" t="e">
        <f>#REF!*2</f>
        <v>#REF!</v>
      </c>
      <c r="H35" t="e">
        <f>#REF!*2</f>
        <v>#REF!</v>
      </c>
      <c r="I35" t="e">
        <f>#REF!*2</f>
        <v>#REF!</v>
      </c>
    </row>
    <row r="36" spans="1:23" x14ac:dyDescent="0.25">
      <c r="A36" t="s">
        <v>90</v>
      </c>
      <c r="B36" t="s">
        <v>6</v>
      </c>
      <c r="C36" t="s">
        <v>93</v>
      </c>
      <c r="D36" s="2" t="s">
        <v>96</v>
      </c>
      <c r="E36">
        <v>1.8749999999999999E-2</v>
      </c>
      <c r="F36" t="e">
        <f>#REF!*2</f>
        <v>#REF!</v>
      </c>
      <c r="G36" t="e">
        <f>#REF!*2</f>
        <v>#REF!</v>
      </c>
      <c r="H36" t="e">
        <f>#REF!*2</f>
        <v>#REF!</v>
      </c>
      <c r="I36" t="e">
        <f>#REF!*2</f>
        <v>#REF!</v>
      </c>
    </row>
    <row r="37" spans="1:23" x14ac:dyDescent="0.25">
      <c r="A37" t="s">
        <v>90</v>
      </c>
      <c r="B37" t="s">
        <v>6</v>
      </c>
      <c r="C37" t="s">
        <v>203</v>
      </c>
      <c r="D37" s="2" t="s">
        <v>203</v>
      </c>
      <c r="E37">
        <v>7.4999999999999997E-2</v>
      </c>
      <c r="F37">
        <v>1</v>
      </c>
      <c r="G37" s="3">
        <v>212.048</v>
      </c>
      <c r="H37" s="3">
        <v>852.34400000000005</v>
      </c>
      <c r="I37" s="3">
        <v>2272.8589999999999</v>
      </c>
    </row>
    <row r="38" spans="1:23" x14ac:dyDescent="0.25">
      <c r="A38" t="s">
        <v>90</v>
      </c>
      <c r="B38" t="s">
        <v>6</v>
      </c>
      <c r="C38" t="s">
        <v>203</v>
      </c>
      <c r="D38" s="2" t="s">
        <v>203</v>
      </c>
      <c r="E38">
        <v>7.4999999999999997E-2</v>
      </c>
      <c r="F38">
        <v>1</v>
      </c>
      <c r="G38" s="3">
        <v>187.1173</v>
      </c>
      <c r="H38" s="3">
        <v>923.52</v>
      </c>
      <c r="I38" s="3">
        <v>1812.952</v>
      </c>
    </row>
    <row r="39" spans="1:23" x14ac:dyDescent="0.25">
      <c r="A39" t="s">
        <v>90</v>
      </c>
      <c r="B39" t="s">
        <v>6</v>
      </c>
      <c r="C39" t="s">
        <v>203</v>
      </c>
      <c r="D39" s="2" t="s">
        <v>203</v>
      </c>
      <c r="E39">
        <v>7.4999999999999997E-2</v>
      </c>
      <c r="F39">
        <v>1</v>
      </c>
      <c r="G39" s="3">
        <v>207.30670000000001</v>
      </c>
      <c r="H39" s="3">
        <v>968.06129999999996</v>
      </c>
      <c r="I39" s="3">
        <v>2266.9360000000001</v>
      </c>
    </row>
    <row r="40" spans="1:23" x14ac:dyDescent="0.25">
      <c r="A40" t="s">
        <v>90</v>
      </c>
      <c r="B40" t="s">
        <v>6</v>
      </c>
      <c r="C40" t="s">
        <v>203</v>
      </c>
      <c r="D40" s="2" t="s">
        <v>203</v>
      </c>
      <c r="E40">
        <v>7.4999999999999997E-2</v>
      </c>
      <c r="F40">
        <v>1</v>
      </c>
      <c r="G40" s="3">
        <v>154.4</v>
      </c>
      <c r="H40" s="3">
        <v>728.45069999999998</v>
      </c>
      <c r="I40" s="3">
        <v>1729.539</v>
      </c>
    </row>
    <row r="41" spans="1:23" x14ac:dyDescent="0.25">
      <c r="A41" t="s">
        <v>90</v>
      </c>
      <c r="B41" t="s">
        <v>6</v>
      </c>
      <c r="C41" t="s">
        <v>203</v>
      </c>
      <c r="D41" s="2" t="s">
        <v>203</v>
      </c>
      <c r="E41">
        <v>7.4999999999999997E-2</v>
      </c>
      <c r="F41">
        <v>1</v>
      </c>
      <c r="G41" s="3">
        <v>247.03200000000001</v>
      </c>
      <c r="H41" s="3">
        <v>611.1173</v>
      </c>
      <c r="I41" s="3">
        <v>1683.2639999999999</v>
      </c>
    </row>
    <row r="42" spans="1:23" x14ac:dyDescent="0.25">
      <c r="A42" t="s">
        <v>91</v>
      </c>
      <c r="B42" t="s">
        <v>6</v>
      </c>
      <c r="C42" t="s">
        <v>203</v>
      </c>
      <c r="D42" s="2" t="s">
        <v>203</v>
      </c>
      <c r="E42">
        <v>7.4999999999999997E-2</v>
      </c>
      <c r="F42">
        <v>1</v>
      </c>
      <c r="G42" s="3">
        <v>68.925330000000002</v>
      </c>
      <c r="H42" s="3">
        <v>245.41069999999999</v>
      </c>
      <c r="I42" s="3">
        <v>563.30399999999997</v>
      </c>
    </row>
    <row r="43" spans="1:23" x14ac:dyDescent="0.25">
      <c r="A43" t="s">
        <v>91</v>
      </c>
      <c r="B43" t="s">
        <v>6</v>
      </c>
      <c r="C43" t="s">
        <v>203</v>
      </c>
      <c r="D43" s="2" t="s">
        <v>203</v>
      </c>
      <c r="E43">
        <v>7.4999999999999997E-2</v>
      </c>
      <c r="F43">
        <v>1</v>
      </c>
      <c r="G43" s="3">
        <v>86.191999999999993</v>
      </c>
      <c r="H43" s="3">
        <v>72.661330000000007</v>
      </c>
      <c r="I43" s="3">
        <v>617.69330000000002</v>
      </c>
    </row>
    <row r="44" spans="1:23" x14ac:dyDescent="0.25">
      <c r="A44" t="s">
        <v>91</v>
      </c>
      <c r="B44" t="s">
        <v>6</v>
      </c>
      <c r="C44" t="s">
        <v>203</v>
      </c>
      <c r="D44" s="2" t="s">
        <v>203</v>
      </c>
      <c r="E44">
        <v>7.4999999999999997E-2</v>
      </c>
      <c r="F44">
        <v>1</v>
      </c>
      <c r="G44" s="3">
        <v>97.394670000000005</v>
      </c>
      <c r="H44" s="3">
        <v>125.5307</v>
      </c>
      <c r="I44" s="3">
        <v>990.86670000000004</v>
      </c>
    </row>
    <row r="45" spans="1:23" x14ac:dyDescent="0.25">
      <c r="A45" t="s">
        <v>91</v>
      </c>
      <c r="B45" t="s">
        <v>6</v>
      </c>
      <c r="C45" t="s">
        <v>203</v>
      </c>
      <c r="D45" s="2" t="s">
        <v>203</v>
      </c>
      <c r="E45">
        <v>7.4999999999999997E-2</v>
      </c>
      <c r="F45">
        <v>1</v>
      </c>
      <c r="G45" s="3">
        <v>76.215999999999994</v>
      </c>
      <c r="H45" s="3">
        <v>117.6053</v>
      </c>
      <c r="I45" s="3">
        <v>616.91729999999995</v>
      </c>
    </row>
    <row r="46" spans="1:23" x14ac:dyDescent="0.25">
      <c r="A46" t="s">
        <v>91</v>
      </c>
      <c r="B46" t="s">
        <v>6</v>
      </c>
      <c r="C46" t="s">
        <v>203</v>
      </c>
      <c r="D46" s="2" t="s">
        <v>203</v>
      </c>
      <c r="E46">
        <v>7.4999999999999997E-2</v>
      </c>
      <c r="F46">
        <v>1</v>
      </c>
      <c r="G46" s="3">
        <v>109.5333</v>
      </c>
      <c r="H46" s="3">
        <v>713.36</v>
      </c>
      <c r="I46" s="3">
        <v>1318.952</v>
      </c>
    </row>
    <row r="47" spans="1:23" x14ac:dyDescent="0.25">
      <c r="D47" s="2"/>
    </row>
    <row r="48" spans="1:23" x14ac:dyDescent="0.25">
      <c r="D48" s="2"/>
    </row>
    <row r="49" spans="4:4" x14ac:dyDescent="0.25">
      <c r="D49" s="2"/>
    </row>
  </sheetData>
  <phoneticPr fontId="1" type="noConversion"/>
  <conditionalFormatting sqref="B47:C4926 A2:B46">
    <cfRule type="expression" dxfId="7" priority="7">
      <formula>(#REF!/#REF!)&gt;1.1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5BC9-A7B1-40AC-B340-7F23E1F8C2D5}">
  <dimension ref="A1:U521"/>
  <sheetViews>
    <sheetView topLeftCell="A368" workbookViewId="0">
      <selection activeCell="S187" sqref="S187"/>
    </sheetView>
  </sheetViews>
  <sheetFormatPr defaultRowHeight="15" x14ac:dyDescent="0.25"/>
  <cols>
    <col min="1" max="1" width="20.5703125" bestFit="1" customWidth="1"/>
  </cols>
  <sheetData>
    <row r="1" spans="1:20" x14ac:dyDescent="0.25">
      <c r="A1" t="s">
        <v>129</v>
      </c>
    </row>
    <row r="2" spans="1:20" x14ac:dyDescent="0.25">
      <c r="A2" t="s">
        <v>74</v>
      </c>
      <c r="B2" t="s">
        <v>15</v>
      </c>
      <c r="C2" t="s">
        <v>16</v>
      </c>
      <c r="D2" t="s">
        <v>17</v>
      </c>
      <c r="E2" t="s">
        <v>18</v>
      </c>
      <c r="F2">
        <v>4467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66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</row>
    <row r="3" spans="1:20" x14ac:dyDescent="0.25">
      <c r="A3" t="s">
        <v>27</v>
      </c>
      <c r="D3" t="s">
        <v>28</v>
      </c>
      <c r="E3">
        <v>37</v>
      </c>
      <c r="F3" t="s">
        <v>29</v>
      </c>
      <c r="H3" t="s">
        <v>30</v>
      </c>
    </row>
    <row r="4" spans="1:20" x14ac:dyDescent="0.25">
      <c r="A4" t="s">
        <v>31</v>
      </c>
      <c r="B4" t="s">
        <v>135</v>
      </c>
      <c r="D4" t="s">
        <v>33</v>
      </c>
      <c r="E4">
        <v>169.72</v>
      </c>
      <c r="F4" t="s">
        <v>34</v>
      </c>
      <c r="H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9</v>
      </c>
      <c r="D5" t="s">
        <v>36</v>
      </c>
      <c r="E5">
        <v>1.9137999999999999</v>
      </c>
      <c r="F5" t="s">
        <v>37</v>
      </c>
      <c r="H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39</v>
      </c>
      <c r="D6" t="s">
        <v>40</v>
      </c>
      <c r="E6">
        <v>2.4799999999999999E-2</v>
      </c>
      <c r="F6" t="s">
        <v>37</v>
      </c>
      <c r="H6" t="s">
        <v>41</v>
      </c>
      <c r="J6" s="1">
        <v>4.6840277777777779E-2</v>
      </c>
      <c r="K6" s="1">
        <v>5.2951388888888888E-2</v>
      </c>
      <c r="L6" s="1">
        <v>5.5092592592592596E-2</v>
      </c>
      <c r="M6" s="1">
        <v>5.9456018518518519E-2</v>
      </c>
      <c r="N6" s="1">
        <v>6.2233796296296294E-2</v>
      </c>
      <c r="O6" s="1">
        <v>6.5752314814814819E-2</v>
      </c>
      <c r="P6" s="1">
        <v>6.7986111111111108E-2</v>
      </c>
      <c r="Q6" s="1">
        <v>7.0370370370370375E-2</v>
      </c>
      <c r="R6" s="1">
        <v>7.4421296296296291E-2</v>
      </c>
      <c r="S6" s="1">
        <v>7.829861111111111E-2</v>
      </c>
      <c r="T6" s="1">
        <v>8.0960648148148143E-2</v>
      </c>
    </row>
    <row r="7" spans="1:20" x14ac:dyDescent="0.25">
      <c r="A7" t="s">
        <v>42</v>
      </c>
      <c r="B7">
        <v>0</v>
      </c>
      <c r="D7" t="s">
        <v>43</v>
      </c>
      <c r="E7">
        <v>85.7</v>
      </c>
      <c r="F7" t="s">
        <v>44</v>
      </c>
      <c r="H7" t="s">
        <v>45</v>
      </c>
      <c r="J7" s="1">
        <v>4.7199074074074074E-2</v>
      </c>
      <c r="K7" s="1">
        <v>5.3310185185185183E-2</v>
      </c>
      <c r="L7" s="1">
        <v>5.5405092592592596E-2</v>
      </c>
      <c r="M7" s="1">
        <v>5.9710648148148152E-2</v>
      </c>
      <c r="N7" s="1">
        <v>6.2488425925925926E-2</v>
      </c>
      <c r="O7" s="1">
        <v>6.5925925925925929E-2</v>
      </c>
      <c r="P7" s="1">
        <v>6.8240740740740741E-2</v>
      </c>
      <c r="Q7" s="1">
        <v>7.0497685185185191E-2</v>
      </c>
      <c r="R7" s="1">
        <v>7.464120370370371E-2</v>
      </c>
      <c r="S7" s="1">
        <v>7.8414351851851846E-2</v>
      </c>
      <c r="T7" s="1">
        <v>8.1111111111111106E-2</v>
      </c>
    </row>
    <row r="8" spans="1:20" x14ac:dyDescent="0.25">
      <c r="A8" t="s">
        <v>46</v>
      </c>
      <c r="B8">
        <v>0</v>
      </c>
      <c r="D8" t="s">
        <v>47</v>
      </c>
      <c r="E8">
        <v>0.96599999999999997</v>
      </c>
      <c r="H8" t="s">
        <v>48</v>
      </c>
      <c r="J8">
        <v>16</v>
      </c>
      <c r="K8">
        <v>15</v>
      </c>
      <c r="L8">
        <v>13</v>
      </c>
      <c r="M8">
        <v>11</v>
      </c>
      <c r="N8">
        <v>11</v>
      </c>
      <c r="O8">
        <v>7</v>
      </c>
      <c r="P8">
        <v>10</v>
      </c>
      <c r="Q8">
        <v>5</v>
      </c>
      <c r="R8">
        <v>9</v>
      </c>
      <c r="S8">
        <v>5</v>
      </c>
      <c r="T8">
        <v>7</v>
      </c>
    </row>
    <row r="9" spans="1:20" x14ac:dyDescent="0.25">
      <c r="A9" t="s">
        <v>49</v>
      </c>
      <c r="B9">
        <v>9.375</v>
      </c>
      <c r="C9" t="s">
        <v>50</v>
      </c>
      <c r="D9" t="s">
        <v>51</v>
      </c>
      <c r="H9" t="s">
        <v>52</v>
      </c>
      <c r="I9" t="s">
        <v>34</v>
      </c>
      <c r="J9">
        <v>339.48989999999998</v>
      </c>
      <c r="K9">
        <v>331.70429999999999</v>
      </c>
      <c r="L9">
        <v>329.13909999999998</v>
      </c>
      <c r="M9">
        <v>324.20389999999998</v>
      </c>
      <c r="N9">
        <v>320.37639999999999</v>
      </c>
      <c r="O9">
        <v>314.77179999999998</v>
      </c>
      <c r="P9">
        <v>311.37290000000002</v>
      </c>
      <c r="Q9">
        <v>308.44119999999998</v>
      </c>
      <c r="R9">
        <v>303.5958</v>
      </c>
      <c r="S9">
        <v>298.56799999999998</v>
      </c>
      <c r="T9">
        <v>295.80340000000001</v>
      </c>
    </row>
    <row r="10" spans="1:20" x14ac:dyDescent="0.25">
      <c r="A10" t="s">
        <v>53</v>
      </c>
      <c r="B10">
        <v>18.75</v>
      </c>
      <c r="C10" t="s">
        <v>54</v>
      </c>
      <c r="D10" t="s">
        <v>55</v>
      </c>
      <c r="E10">
        <v>-2</v>
      </c>
      <c r="F10" t="s">
        <v>56</v>
      </c>
      <c r="G10" t="s">
        <v>57</v>
      </c>
      <c r="H10" t="s">
        <v>58</v>
      </c>
      <c r="I10" t="s">
        <v>56</v>
      </c>
      <c r="J10">
        <v>8.0412999999999997</v>
      </c>
      <c r="K10">
        <v>10.9613</v>
      </c>
      <c r="L10">
        <v>13.3871</v>
      </c>
      <c r="M10">
        <v>13.656700000000001</v>
      </c>
      <c r="N10">
        <v>14.0161</v>
      </c>
      <c r="O10">
        <v>17.070799999999998</v>
      </c>
      <c r="P10">
        <v>17.0259</v>
      </c>
      <c r="Q10">
        <v>12.5785</v>
      </c>
      <c r="R10">
        <v>11.8597</v>
      </c>
      <c r="S10">
        <v>10.601900000000001</v>
      </c>
      <c r="T10">
        <v>14.285600000000001</v>
      </c>
    </row>
    <row r="11" spans="1:20" x14ac:dyDescent="0.25">
      <c r="A11" t="s">
        <v>59</v>
      </c>
      <c r="B11">
        <v>2</v>
      </c>
      <c r="C11" t="s">
        <v>60</v>
      </c>
      <c r="D11" t="s">
        <v>61</v>
      </c>
      <c r="E11">
        <v>2.5000000000000001E-2</v>
      </c>
    </row>
    <row r="12" spans="1:20" x14ac:dyDescent="0.25">
      <c r="A12" t="s">
        <v>136</v>
      </c>
    </row>
    <row r="13" spans="1:20" x14ac:dyDescent="0.25">
      <c r="A13" t="s">
        <v>74</v>
      </c>
      <c r="B13" t="s">
        <v>15</v>
      </c>
      <c r="C13" t="s">
        <v>65</v>
      </c>
      <c r="D13" t="s">
        <v>17</v>
      </c>
      <c r="E13" t="s">
        <v>18</v>
      </c>
      <c r="F13">
        <v>4468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130</v>
      </c>
      <c r="O13" t="s">
        <v>66</v>
      </c>
      <c r="P13" t="s">
        <v>131</v>
      </c>
      <c r="Q13" t="s">
        <v>132</v>
      </c>
      <c r="R13" t="s">
        <v>133</v>
      </c>
      <c r="S13" t="s">
        <v>134</v>
      </c>
      <c r="T13" t="s">
        <v>137</v>
      </c>
    </row>
    <row r="14" spans="1:20" x14ac:dyDescent="0.25">
      <c r="A14" t="s">
        <v>27</v>
      </c>
      <c r="D14" t="s">
        <v>28</v>
      </c>
      <c r="E14">
        <v>37</v>
      </c>
      <c r="F14" t="s">
        <v>29</v>
      </c>
      <c r="H14" t="s">
        <v>30</v>
      </c>
    </row>
    <row r="15" spans="1:20" x14ac:dyDescent="0.25">
      <c r="A15" t="s">
        <v>31</v>
      </c>
      <c r="B15" t="s">
        <v>138</v>
      </c>
      <c r="D15" t="s">
        <v>33</v>
      </c>
      <c r="E15">
        <v>169.08</v>
      </c>
      <c r="F15" t="s">
        <v>34</v>
      </c>
      <c r="H15" t="s">
        <v>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9</v>
      </c>
      <c r="D16" t="s">
        <v>36</v>
      </c>
      <c r="E16">
        <v>1.8862000000000001</v>
      </c>
      <c r="F16" t="s">
        <v>37</v>
      </c>
      <c r="H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39</v>
      </c>
      <c r="D17" t="s">
        <v>40</v>
      </c>
      <c r="E17">
        <v>3.9E-2</v>
      </c>
      <c r="F17" t="s">
        <v>37</v>
      </c>
      <c r="H17" t="s">
        <v>41</v>
      </c>
      <c r="J17" s="1">
        <v>4.9629629629629628E-2</v>
      </c>
      <c r="K17" s="1">
        <v>5.2615740740740741E-2</v>
      </c>
      <c r="L17" s="1">
        <v>5.4062499999999999E-2</v>
      </c>
      <c r="M17" s="1">
        <v>5.5104166666666669E-2</v>
      </c>
      <c r="N17" s="1">
        <v>5.6736111111111112E-2</v>
      </c>
      <c r="O17" s="1">
        <v>5.9444444444444446E-2</v>
      </c>
      <c r="P17" s="1">
        <v>6.1273148148148146E-2</v>
      </c>
      <c r="Q17" s="1">
        <v>6.293981481481481E-2</v>
      </c>
      <c r="R17" s="1">
        <v>6.4687499999999995E-2</v>
      </c>
      <c r="S17" s="1">
        <v>6.7824074074074078E-2</v>
      </c>
      <c r="T17" s="1">
        <v>7.3101851851851848E-2</v>
      </c>
    </row>
    <row r="18" spans="1:20" x14ac:dyDescent="0.25">
      <c r="A18" t="s">
        <v>42</v>
      </c>
      <c r="B18">
        <v>0</v>
      </c>
      <c r="D18" t="s">
        <v>43</v>
      </c>
      <c r="E18">
        <v>85.4</v>
      </c>
      <c r="F18" t="s">
        <v>44</v>
      </c>
      <c r="H18" t="s">
        <v>45</v>
      </c>
      <c r="J18" s="1">
        <v>5.0092592592592591E-2</v>
      </c>
      <c r="K18" s="1">
        <v>5.3055555555555557E-2</v>
      </c>
      <c r="L18" s="1">
        <v>5.451388888888889E-2</v>
      </c>
      <c r="M18" s="1">
        <v>5.5439814814814817E-2</v>
      </c>
      <c r="N18" s="1">
        <v>5.7060185185185186E-2</v>
      </c>
      <c r="O18" s="1">
        <v>0.06</v>
      </c>
      <c r="P18" s="1">
        <v>6.1759259259259257E-2</v>
      </c>
      <c r="Q18" s="1">
        <v>6.3611111111111104E-2</v>
      </c>
      <c r="R18" s="1">
        <v>6.4976851851851855E-2</v>
      </c>
      <c r="S18" s="1">
        <v>6.8194444444444446E-2</v>
      </c>
      <c r="T18" s="1">
        <v>7.363425925925926E-2</v>
      </c>
    </row>
    <row r="19" spans="1:20" x14ac:dyDescent="0.25">
      <c r="A19" t="s">
        <v>46</v>
      </c>
      <c r="B19">
        <v>0</v>
      </c>
      <c r="D19" t="s">
        <v>47</v>
      </c>
      <c r="E19">
        <v>0.96599999999999997</v>
      </c>
      <c r="H19" t="s">
        <v>48</v>
      </c>
      <c r="J19">
        <v>21</v>
      </c>
      <c r="K19">
        <v>19</v>
      </c>
      <c r="L19">
        <v>20</v>
      </c>
      <c r="M19">
        <v>14</v>
      </c>
      <c r="N19">
        <v>14</v>
      </c>
      <c r="O19">
        <v>24</v>
      </c>
      <c r="P19">
        <v>21</v>
      </c>
      <c r="Q19">
        <v>29</v>
      </c>
      <c r="R19">
        <v>13</v>
      </c>
      <c r="S19">
        <v>15</v>
      </c>
      <c r="T19">
        <v>23</v>
      </c>
    </row>
    <row r="20" spans="1:20" x14ac:dyDescent="0.25">
      <c r="A20" t="s">
        <v>49</v>
      </c>
      <c r="B20">
        <v>9.375</v>
      </c>
      <c r="C20" t="s">
        <v>50</v>
      </c>
      <c r="D20" t="s">
        <v>51</v>
      </c>
      <c r="H20" t="s">
        <v>68</v>
      </c>
      <c r="I20" t="s">
        <v>34</v>
      </c>
      <c r="J20">
        <v>264.37950000000001</v>
      </c>
      <c r="K20">
        <v>260.2002</v>
      </c>
      <c r="L20">
        <v>257.21300000000002</v>
      </c>
      <c r="M20">
        <v>254.86250000000001</v>
      </c>
      <c r="N20">
        <v>250.31290000000001</v>
      </c>
      <c r="O20">
        <v>236.40459999999999</v>
      </c>
      <c r="P20">
        <v>224.54570000000001</v>
      </c>
      <c r="Q20">
        <v>214.33430000000001</v>
      </c>
      <c r="R20">
        <v>205.691</v>
      </c>
      <c r="S20">
        <v>192.01240000000001</v>
      </c>
      <c r="T20">
        <v>240.04480000000001</v>
      </c>
    </row>
    <row r="21" spans="1:20" x14ac:dyDescent="0.25">
      <c r="A21" t="s">
        <v>53</v>
      </c>
      <c r="B21">
        <v>18.75</v>
      </c>
      <c r="C21" t="s">
        <v>54</v>
      </c>
      <c r="D21" t="s">
        <v>55</v>
      </c>
      <c r="E21">
        <v>-2</v>
      </c>
      <c r="F21" t="s">
        <v>56</v>
      </c>
      <c r="G21" t="s">
        <v>57</v>
      </c>
      <c r="H21" t="s">
        <v>69</v>
      </c>
      <c r="I21" t="s">
        <v>56</v>
      </c>
      <c r="J21">
        <v>23.981400000000001</v>
      </c>
      <c r="K21">
        <v>23.340699999999998</v>
      </c>
      <c r="L21">
        <v>25.079799999999999</v>
      </c>
      <c r="M21">
        <v>29.427600000000002</v>
      </c>
      <c r="N21">
        <v>39.633400000000002</v>
      </c>
      <c r="O21">
        <v>78.946399999999997</v>
      </c>
      <c r="P21">
        <v>72.951099999999997</v>
      </c>
      <c r="Q21">
        <v>67.825299999999999</v>
      </c>
      <c r="R21">
        <v>64.621700000000004</v>
      </c>
      <c r="S21">
        <v>61.784199999999998</v>
      </c>
      <c r="T21">
        <v>76.063199999999995</v>
      </c>
    </row>
    <row r="22" spans="1:20" x14ac:dyDescent="0.25">
      <c r="A22" t="s">
        <v>59</v>
      </c>
      <c r="B22">
        <v>2</v>
      </c>
      <c r="C22" t="s">
        <v>60</v>
      </c>
      <c r="D22" t="s">
        <v>61</v>
      </c>
      <c r="E22">
        <v>2.5000000000000001E-2</v>
      </c>
    </row>
    <row r="23" spans="1:20" x14ac:dyDescent="0.25">
      <c r="A23" t="s">
        <v>136</v>
      </c>
    </row>
    <row r="24" spans="1:20" x14ac:dyDescent="0.25">
      <c r="A24" t="s">
        <v>74</v>
      </c>
      <c r="B24" t="s">
        <v>15</v>
      </c>
      <c r="C24" t="s">
        <v>16</v>
      </c>
      <c r="D24" t="s">
        <v>17</v>
      </c>
      <c r="E24" t="s">
        <v>18</v>
      </c>
      <c r="F24">
        <v>4467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134</v>
      </c>
      <c r="O24" t="s">
        <v>137</v>
      </c>
      <c r="P24" t="s">
        <v>66</v>
      </c>
      <c r="Q24" t="s">
        <v>130</v>
      </c>
      <c r="R24" t="s">
        <v>131</v>
      </c>
      <c r="S24" t="s">
        <v>132</v>
      </c>
      <c r="T24" t="s">
        <v>133</v>
      </c>
    </row>
    <row r="25" spans="1:20" x14ac:dyDescent="0.25">
      <c r="A25" t="s">
        <v>27</v>
      </c>
      <c r="D25" t="s">
        <v>28</v>
      </c>
      <c r="E25">
        <v>37</v>
      </c>
      <c r="F25" t="s">
        <v>29</v>
      </c>
      <c r="H25" t="s">
        <v>30</v>
      </c>
    </row>
    <row r="26" spans="1:20" x14ac:dyDescent="0.25">
      <c r="A26" t="s">
        <v>31</v>
      </c>
      <c r="B26" t="s">
        <v>139</v>
      </c>
      <c r="D26" t="s">
        <v>33</v>
      </c>
      <c r="E26">
        <v>169.08</v>
      </c>
      <c r="F26" t="s">
        <v>34</v>
      </c>
      <c r="H26" t="s">
        <v>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9</v>
      </c>
      <c r="D27" t="s">
        <v>36</v>
      </c>
      <c r="E27">
        <v>1.913</v>
      </c>
      <c r="F27" t="s">
        <v>37</v>
      </c>
      <c r="H27" t="s">
        <v>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39</v>
      </c>
      <c r="D28" t="s">
        <v>40</v>
      </c>
      <c r="E28">
        <v>2.4799999999999999E-2</v>
      </c>
      <c r="F28" t="s">
        <v>37</v>
      </c>
      <c r="H28" t="s">
        <v>41</v>
      </c>
      <c r="J28" s="1">
        <v>4.9733796296296297E-2</v>
      </c>
      <c r="K28" s="1">
        <v>5.3321759259259256E-2</v>
      </c>
      <c r="L28" s="1">
        <v>5.4988425925925927E-2</v>
      </c>
      <c r="M28" s="1">
        <v>5.6307870370370369E-2</v>
      </c>
      <c r="N28" s="1">
        <v>6.0104166666666667E-2</v>
      </c>
      <c r="O28" s="1">
        <v>6.232638888888889E-2</v>
      </c>
      <c r="P28" s="1">
        <v>6.7175925925925931E-2</v>
      </c>
      <c r="Q28" s="1">
        <v>6.9710648148148147E-2</v>
      </c>
      <c r="R28" s="1">
        <v>7.1423611111111104E-2</v>
      </c>
      <c r="S28" s="1">
        <v>7.6435185185185189E-2</v>
      </c>
      <c r="T28" s="1">
        <v>8.0879629629629635E-2</v>
      </c>
    </row>
    <row r="29" spans="1:20" x14ac:dyDescent="0.25">
      <c r="A29" t="s">
        <v>42</v>
      </c>
      <c r="B29">
        <v>0</v>
      </c>
      <c r="D29" t="s">
        <v>43</v>
      </c>
      <c r="E29">
        <v>85.4</v>
      </c>
      <c r="F29" t="s">
        <v>44</v>
      </c>
      <c r="H29" t="s">
        <v>45</v>
      </c>
      <c r="J29" s="1">
        <v>5.0069444444444444E-2</v>
      </c>
      <c r="K29" s="1">
        <v>5.3738425925925926E-2</v>
      </c>
      <c r="L29" s="1">
        <v>5.541666666666667E-2</v>
      </c>
      <c r="M29" s="1">
        <v>5.6782407407407406E-2</v>
      </c>
      <c r="N29" s="1">
        <v>6.0312499999999998E-2</v>
      </c>
      <c r="O29" s="1">
        <v>6.25E-2</v>
      </c>
      <c r="P29" s="1">
        <v>6.745370370370371E-2</v>
      </c>
      <c r="Q29" s="1">
        <v>7.0162037037037037E-2</v>
      </c>
      <c r="R29" s="1">
        <v>7.2094907407407413E-2</v>
      </c>
      <c r="S29" s="1">
        <v>7.694444444444444E-2</v>
      </c>
      <c r="T29" s="1">
        <v>8.1250000000000003E-2</v>
      </c>
    </row>
    <row r="30" spans="1:20" x14ac:dyDescent="0.25">
      <c r="A30" t="s">
        <v>46</v>
      </c>
      <c r="B30">
        <v>0</v>
      </c>
      <c r="D30" t="s">
        <v>47</v>
      </c>
      <c r="E30">
        <v>0.96599999999999997</v>
      </c>
      <c r="H30" t="s">
        <v>48</v>
      </c>
      <c r="J30">
        <v>14</v>
      </c>
      <c r="K30">
        <v>18</v>
      </c>
      <c r="L30">
        <v>19</v>
      </c>
      <c r="M30">
        <v>21</v>
      </c>
      <c r="N30">
        <v>9</v>
      </c>
      <c r="O30">
        <v>8</v>
      </c>
      <c r="P30">
        <v>13</v>
      </c>
      <c r="Q30">
        <v>19</v>
      </c>
      <c r="R30">
        <v>29</v>
      </c>
      <c r="S30">
        <v>22</v>
      </c>
      <c r="T30">
        <v>15</v>
      </c>
    </row>
    <row r="31" spans="1:20" x14ac:dyDescent="0.25">
      <c r="A31" t="s">
        <v>49</v>
      </c>
      <c r="B31">
        <v>9.375</v>
      </c>
      <c r="C31" t="s">
        <v>50</v>
      </c>
      <c r="D31" t="s">
        <v>51</v>
      </c>
      <c r="H31" t="s">
        <v>52</v>
      </c>
      <c r="I31" t="s">
        <v>34</v>
      </c>
      <c r="J31">
        <v>269.3322</v>
      </c>
      <c r="K31">
        <v>257.21879999999999</v>
      </c>
      <c r="L31">
        <v>236.66050000000001</v>
      </c>
      <c r="M31">
        <v>213.56639999999999</v>
      </c>
      <c r="N31">
        <v>179.15039999999999</v>
      </c>
      <c r="O31">
        <v>249.9957</v>
      </c>
      <c r="P31">
        <v>326.42059999999998</v>
      </c>
      <c r="Q31">
        <v>262.10509999999999</v>
      </c>
      <c r="R31">
        <v>221.52590000000001</v>
      </c>
      <c r="S31">
        <v>245.92599999999999</v>
      </c>
      <c r="T31">
        <v>311.92529999999999</v>
      </c>
    </row>
    <row r="32" spans="1:20" x14ac:dyDescent="0.25">
      <c r="A32" t="s">
        <v>53</v>
      </c>
      <c r="B32">
        <v>18.75</v>
      </c>
      <c r="C32" t="s">
        <v>54</v>
      </c>
      <c r="D32" t="s">
        <v>55</v>
      </c>
      <c r="E32">
        <v>-2</v>
      </c>
      <c r="F32" t="s">
        <v>56</v>
      </c>
      <c r="G32" t="s">
        <v>57</v>
      </c>
      <c r="H32" t="s">
        <v>58</v>
      </c>
      <c r="I32" t="s">
        <v>56</v>
      </c>
      <c r="J32">
        <v>31.743099999999998</v>
      </c>
      <c r="K32">
        <v>44.189700000000002</v>
      </c>
      <c r="L32">
        <v>144.88120000000001</v>
      </c>
      <c r="M32">
        <v>203.26349999999999</v>
      </c>
      <c r="N32">
        <v>428.82330000000002</v>
      </c>
      <c r="O32">
        <v>428.9128</v>
      </c>
      <c r="P32">
        <v>343.13029999999998</v>
      </c>
      <c r="Q32">
        <v>267.73469999999998</v>
      </c>
      <c r="R32">
        <v>247.94569999999999</v>
      </c>
      <c r="S32">
        <v>156.52180000000001</v>
      </c>
      <c r="T32">
        <v>353.69639999999998</v>
      </c>
    </row>
    <row r="33" spans="1:20" x14ac:dyDescent="0.25">
      <c r="A33" t="s">
        <v>59</v>
      </c>
      <c r="B33">
        <v>2</v>
      </c>
      <c r="C33" t="s">
        <v>60</v>
      </c>
      <c r="D33" t="s">
        <v>61</v>
      </c>
      <c r="E33">
        <v>2.5000000000000001E-2</v>
      </c>
    </row>
    <row r="34" spans="1:20" x14ac:dyDescent="0.25">
      <c r="A34" t="s">
        <v>140</v>
      </c>
    </row>
    <row r="35" spans="1:20" x14ac:dyDescent="0.25">
      <c r="A35" t="s">
        <v>74</v>
      </c>
      <c r="B35" t="s">
        <v>63</v>
      </c>
      <c r="C35" t="s">
        <v>16</v>
      </c>
      <c r="D35" t="s">
        <v>17</v>
      </c>
      <c r="E35" t="s">
        <v>18</v>
      </c>
      <c r="F35">
        <v>4469</v>
      </c>
      <c r="G35" t="s">
        <v>19</v>
      </c>
      <c r="H35" t="s">
        <v>20</v>
      </c>
      <c r="I35" t="s">
        <v>21</v>
      </c>
      <c r="J35" t="s">
        <v>25</v>
      </c>
      <c r="K35" t="s">
        <v>23</v>
      </c>
      <c r="L35" t="s">
        <v>24</v>
      </c>
      <c r="M35" t="s">
        <v>26</v>
      </c>
      <c r="N35" t="s">
        <v>66</v>
      </c>
      <c r="O35" t="s">
        <v>130</v>
      </c>
      <c r="P35" t="s">
        <v>131</v>
      </c>
      <c r="Q35" t="s">
        <v>132</v>
      </c>
      <c r="R35" t="s">
        <v>133</v>
      </c>
      <c r="S35" t="s">
        <v>134</v>
      </c>
      <c r="T35" t="s">
        <v>137</v>
      </c>
    </row>
    <row r="36" spans="1:20" x14ac:dyDescent="0.25">
      <c r="A36" t="s">
        <v>27</v>
      </c>
      <c r="D36" t="s">
        <v>28</v>
      </c>
      <c r="E36">
        <v>37</v>
      </c>
      <c r="F36" t="s">
        <v>29</v>
      </c>
      <c r="H36" t="s">
        <v>30</v>
      </c>
    </row>
    <row r="37" spans="1:20" x14ac:dyDescent="0.25">
      <c r="A37" t="s">
        <v>31</v>
      </c>
      <c r="B37" t="s">
        <v>141</v>
      </c>
      <c r="D37" t="s">
        <v>33</v>
      </c>
      <c r="E37">
        <v>169.08</v>
      </c>
      <c r="F37" t="s">
        <v>34</v>
      </c>
      <c r="H37" t="s">
        <v>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9</v>
      </c>
      <c r="D38" t="s">
        <v>36</v>
      </c>
      <c r="E38">
        <v>1.9530000000000001</v>
      </c>
      <c r="F38" t="s">
        <v>37</v>
      </c>
      <c r="H38" t="s">
        <v>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39</v>
      </c>
      <c r="D39" t="s">
        <v>40</v>
      </c>
      <c r="E39">
        <v>2.4799999999999999E-2</v>
      </c>
      <c r="F39" t="s">
        <v>37</v>
      </c>
      <c r="H39" t="s">
        <v>41</v>
      </c>
      <c r="J39" s="1">
        <v>5.0243055555555555E-2</v>
      </c>
      <c r="K39" s="1">
        <v>5.2013888888888887E-2</v>
      </c>
      <c r="L39" s="1">
        <v>5.4398148148148147E-2</v>
      </c>
      <c r="M39" s="1">
        <v>5.590277777777778E-2</v>
      </c>
      <c r="N39" s="1">
        <v>5.7685185185185187E-2</v>
      </c>
      <c r="O39" s="1">
        <v>5.9131944444444445E-2</v>
      </c>
      <c r="P39" s="1">
        <v>6.1111111111111109E-2</v>
      </c>
      <c r="Q39" s="1">
        <v>6.2569444444444441E-2</v>
      </c>
      <c r="R39" s="1">
        <v>6.4375000000000002E-2</v>
      </c>
      <c r="S39" s="1">
        <v>6.7384259259259255E-2</v>
      </c>
      <c r="T39" s="1">
        <v>6.9062499999999999E-2</v>
      </c>
    </row>
    <row r="40" spans="1:20" x14ac:dyDescent="0.25">
      <c r="A40" t="s">
        <v>42</v>
      </c>
      <c r="B40">
        <v>0</v>
      </c>
      <c r="D40" t="s">
        <v>43</v>
      </c>
      <c r="E40">
        <v>85.4</v>
      </c>
      <c r="F40" t="s">
        <v>44</v>
      </c>
      <c r="H40" t="s">
        <v>45</v>
      </c>
      <c r="J40" s="1">
        <v>5.0462962962962966E-2</v>
      </c>
      <c r="K40" s="1">
        <v>5.2372685185185182E-2</v>
      </c>
      <c r="L40" s="1">
        <v>5.4641203703703706E-2</v>
      </c>
      <c r="M40" s="1">
        <v>5.6041666666666663E-2</v>
      </c>
      <c r="N40" s="1">
        <v>5.800925925925926E-2</v>
      </c>
      <c r="O40" s="1">
        <v>5.9444444444444446E-2</v>
      </c>
      <c r="P40" s="1">
        <v>6.1689814814814815E-2</v>
      </c>
      <c r="Q40" s="1">
        <v>6.3194444444444442E-2</v>
      </c>
      <c r="R40" s="1">
        <v>6.4629629629629634E-2</v>
      </c>
      <c r="S40" s="1">
        <v>6.7766203703703703E-2</v>
      </c>
      <c r="T40" s="1">
        <v>6.9386574074074073E-2</v>
      </c>
    </row>
    <row r="41" spans="1:20" x14ac:dyDescent="0.25">
      <c r="A41" t="s">
        <v>46</v>
      </c>
      <c r="B41">
        <v>0</v>
      </c>
      <c r="D41" t="s">
        <v>47</v>
      </c>
      <c r="E41">
        <v>0.96599999999999997</v>
      </c>
      <c r="H41" t="s">
        <v>48</v>
      </c>
      <c r="J41">
        <v>9</v>
      </c>
      <c r="K41">
        <v>16</v>
      </c>
      <c r="L41">
        <v>11</v>
      </c>
      <c r="M41">
        <v>7</v>
      </c>
      <c r="N41">
        <v>15</v>
      </c>
      <c r="O41">
        <v>14</v>
      </c>
      <c r="P41">
        <v>25</v>
      </c>
      <c r="Q41">
        <v>28</v>
      </c>
      <c r="R41">
        <v>12</v>
      </c>
      <c r="S41">
        <v>16</v>
      </c>
      <c r="T41">
        <v>14</v>
      </c>
    </row>
    <row r="42" spans="1:20" x14ac:dyDescent="0.25">
      <c r="A42" t="s">
        <v>49</v>
      </c>
      <c r="B42">
        <v>9.375</v>
      </c>
      <c r="C42" t="s">
        <v>50</v>
      </c>
      <c r="D42" t="s">
        <v>51</v>
      </c>
      <c r="H42" t="s">
        <v>52</v>
      </c>
      <c r="I42" t="s">
        <v>34</v>
      </c>
      <c r="J42">
        <v>235.92619999999999</v>
      </c>
      <c r="K42">
        <v>235.01689999999999</v>
      </c>
      <c r="L42">
        <v>232.11369999999999</v>
      </c>
      <c r="M42">
        <v>230.0505</v>
      </c>
      <c r="N42">
        <v>227.56809999999999</v>
      </c>
      <c r="O42">
        <v>224.9538</v>
      </c>
      <c r="P42">
        <v>220.755</v>
      </c>
      <c r="Q42">
        <v>218.06399999999999</v>
      </c>
      <c r="R42">
        <v>215.18350000000001</v>
      </c>
      <c r="S42">
        <v>212.24350000000001</v>
      </c>
      <c r="T42">
        <v>209.4384</v>
      </c>
    </row>
    <row r="43" spans="1:20" x14ac:dyDescent="0.25">
      <c r="A43" t="s">
        <v>53</v>
      </c>
      <c r="B43">
        <v>18.75</v>
      </c>
      <c r="C43" t="s">
        <v>54</v>
      </c>
      <c r="D43" t="s">
        <v>55</v>
      </c>
      <c r="E43">
        <v>-2</v>
      </c>
      <c r="F43" t="s">
        <v>56</v>
      </c>
      <c r="G43" t="s">
        <v>57</v>
      </c>
      <c r="H43" t="s">
        <v>58</v>
      </c>
      <c r="I43" t="s">
        <v>56</v>
      </c>
      <c r="J43">
        <v>16.134</v>
      </c>
      <c r="K43">
        <v>16.747800000000002</v>
      </c>
      <c r="L43">
        <v>17.0108</v>
      </c>
      <c r="M43">
        <v>16.221699999999998</v>
      </c>
      <c r="N43">
        <v>17.449300000000001</v>
      </c>
      <c r="O43">
        <v>23.587199999999999</v>
      </c>
      <c r="P43">
        <v>23.411799999999999</v>
      </c>
      <c r="Q43">
        <v>22.797999999999998</v>
      </c>
      <c r="R43">
        <v>22.1404</v>
      </c>
      <c r="S43">
        <v>20.869</v>
      </c>
      <c r="T43">
        <v>22.008900000000001</v>
      </c>
    </row>
    <row r="44" spans="1:20" x14ac:dyDescent="0.25">
      <c r="A44" t="s">
        <v>59</v>
      </c>
      <c r="B44">
        <v>2</v>
      </c>
      <c r="C44" t="s">
        <v>60</v>
      </c>
      <c r="D44" t="s">
        <v>61</v>
      </c>
      <c r="E44">
        <v>2.5000000000000001E-2</v>
      </c>
    </row>
    <row r="45" spans="1:20" x14ac:dyDescent="0.25">
      <c r="A45" t="s">
        <v>142</v>
      </c>
    </row>
    <row r="46" spans="1:20" x14ac:dyDescent="0.25">
      <c r="A46" t="s">
        <v>74</v>
      </c>
      <c r="B46" t="s">
        <v>15</v>
      </c>
      <c r="C46" t="s">
        <v>16</v>
      </c>
      <c r="D46" t="s">
        <v>17</v>
      </c>
      <c r="E46" t="s">
        <v>18</v>
      </c>
      <c r="F46">
        <v>4469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26</v>
      </c>
      <c r="M46" t="s">
        <v>66</v>
      </c>
      <c r="N46" t="s">
        <v>130</v>
      </c>
      <c r="O46" t="s">
        <v>131</v>
      </c>
      <c r="P46" t="s">
        <v>132</v>
      </c>
      <c r="Q46" t="s">
        <v>133</v>
      </c>
      <c r="R46" t="s">
        <v>161</v>
      </c>
      <c r="S46" t="s">
        <v>134</v>
      </c>
      <c r="T46" t="s">
        <v>137</v>
      </c>
    </row>
    <row r="47" spans="1:20" x14ac:dyDescent="0.25">
      <c r="A47" t="s">
        <v>27</v>
      </c>
      <c r="D47" t="s">
        <v>28</v>
      </c>
      <c r="E47">
        <v>37</v>
      </c>
      <c r="F47" t="s">
        <v>29</v>
      </c>
      <c r="H47" t="s">
        <v>30</v>
      </c>
    </row>
    <row r="48" spans="1:20" x14ac:dyDescent="0.25">
      <c r="A48" t="s">
        <v>31</v>
      </c>
      <c r="B48" t="s">
        <v>143</v>
      </c>
      <c r="D48" t="s">
        <v>33</v>
      </c>
      <c r="E48">
        <v>169.08</v>
      </c>
      <c r="F48" t="s">
        <v>34</v>
      </c>
      <c r="H48" t="s">
        <v>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9</v>
      </c>
      <c r="D49" t="s">
        <v>36</v>
      </c>
      <c r="E49">
        <v>1.9530000000000001</v>
      </c>
      <c r="F49" t="s">
        <v>37</v>
      </c>
      <c r="H49" t="s">
        <v>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39</v>
      </c>
      <c r="D50" t="s">
        <v>40</v>
      </c>
      <c r="E50">
        <v>2.4799999999999999E-2</v>
      </c>
      <c r="F50" t="s">
        <v>37</v>
      </c>
      <c r="H50" t="s">
        <v>41</v>
      </c>
      <c r="J50" s="1">
        <v>5.3819444444444444E-3</v>
      </c>
      <c r="K50" s="1">
        <v>8.1712962962962963E-3</v>
      </c>
      <c r="L50" s="1">
        <v>1.0694444444444444E-2</v>
      </c>
      <c r="M50" s="1">
        <v>1.170138888888889E-2</v>
      </c>
      <c r="N50" s="1">
        <v>1.3784722222222223E-2</v>
      </c>
      <c r="O50" s="1">
        <v>1.5543981481481482E-2</v>
      </c>
      <c r="P50" s="1">
        <v>1.7523148148148149E-2</v>
      </c>
      <c r="Q50" s="1">
        <v>1.9027777777777779E-2</v>
      </c>
      <c r="R50" s="1">
        <v>2.0659722222222222E-2</v>
      </c>
      <c r="S50" s="1">
        <v>2.3449074074074074E-2</v>
      </c>
      <c r="T50" s="1">
        <v>2.5358796296296296E-2</v>
      </c>
    </row>
    <row r="51" spans="1:20" x14ac:dyDescent="0.25">
      <c r="A51" t="s">
        <v>42</v>
      </c>
      <c r="B51">
        <v>0</v>
      </c>
      <c r="D51" t="s">
        <v>43</v>
      </c>
      <c r="E51">
        <v>85.4</v>
      </c>
      <c r="F51" t="s">
        <v>44</v>
      </c>
      <c r="H51" t="s">
        <v>45</v>
      </c>
      <c r="J51" s="1">
        <v>5.7175925925925927E-3</v>
      </c>
      <c r="K51" s="1">
        <v>8.611111111111111E-3</v>
      </c>
      <c r="L51" s="1">
        <v>1.0856481481481481E-2</v>
      </c>
      <c r="M51" s="1">
        <v>1.1921296296296296E-2</v>
      </c>
      <c r="N51" s="1">
        <v>1.3969907407407407E-2</v>
      </c>
      <c r="O51" s="1">
        <v>1.59375E-2</v>
      </c>
      <c r="P51" s="1">
        <v>1.7881944444444443E-2</v>
      </c>
      <c r="Q51" s="1">
        <v>1.9641203703703702E-2</v>
      </c>
      <c r="R51" s="1">
        <v>2.0868055555555556E-2</v>
      </c>
      <c r="S51" s="1">
        <v>2.3668981481481482E-2</v>
      </c>
      <c r="T51" s="1">
        <v>2.5601851851851851E-2</v>
      </c>
    </row>
    <row r="52" spans="1:20" x14ac:dyDescent="0.25">
      <c r="A52" t="s">
        <v>46</v>
      </c>
      <c r="B52">
        <v>0</v>
      </c>
      <c r="D52" t="s">
        <v>47</v>
      </c>
      <c r="E52">
        <v>0.96599999999999997</v>
      </c>
      <c r="H52" t="s">
        <v>48</v>
      </c>
      <c r="J52">
        <v>14</v>
      </c>
      <c r="K52">
        <v>19</v>
      </c>
      <c r="L52">
        <v>7</v>
      </c>
      <c r="M52">
        <v>9</v>
      </c>
      <c r="N52">
        <v>8</v>
      </c>
      <c r="O52">
        <v>17</v>
      </c>
      <c r="P52">
        <v>15</v>
      </c>
      <c r="Q52">
        <v>26</v>
      </c>
      <c r="R52">
        <v>9</v>
      </c>
      <c r="S52">
        <v>10</v>
      </c>
      <c r="T52">
        <v>11</v>
      </c>
    </row>
    <row r="53" spans="1:20" x14ac:dyDescent="0.25">
      <c r="A53" t="s">
        <v>49</v>
      </c>
      <c r="B53">
        <v>4.6879999999999997</v>
      </c>
      <c r="C53" t="s">
        <v>50</v>
      </c>
      <c r="D53" t="s">
        <v>51</v>
      </c>
      <c r="H53" t="s">
        <v>52</v>
      </c>
      <c r="I53" t="s">
        <v>34</v>
      </c>
      <c r="J53">
        <v>378.00529999999998</v>
      </c>
      <c r="K53">
        <v>365.15859999999998</v>
      </c>
      <c r="L53">
        <v>353.52370000000002</v>
      </c>
      <c r="M53">
        <v>347.74880000000002</v>
      </c>
      <c r="N53">
        <v>334.173</v>
      </c>
      <c r="O53">
        <v>319.59320000000002</v>
      </c>
      <c r="P53">
        <v>304.7894</v>
      </c>
      <c r="Q53">
        <v>293.71879999999999</v>
      </c>
      <c r="R53">
        <v>284.50880000000001</v>
      </c>
      <c r="S53">
        <v>270.62790000000001</v>
      </c>
      <c r="T53">
        <v>259.22579999999999</v>
      </c>
    </row>
    <row r="54" spans="1:20" x14ac:dyDescent="0.25">
      <c r="A54" t="s">
        <v>53</v>
      </c>
      <c r="B54">
        <v>9.3759999999999994</v>
      </c>
      <c r="C54" t="s">
        <v>54</v>
      </c>
      <c r="D54" t="s">
        <v>55</v>
      </c>
      <c r="E54">
        <v>-2</v>
      </c>
      <c r="F54" t="s">
        <v>56</v>
      </c>
      <c r="G54" t="s">
        <v>57</v>
      </c>
      <c r="H54" t="s">
        <v>58</v>
      </c>
      <c r="I54" t="s">
        <v>56</v>
      </c>
      <c r="J54">
        <v>45.859099999999998</v>
      </c>
      <c r="K54">
        <v>48.314300000000003</v>
      </c>
      <c r="L54">
        <v>53.926099999999998</v>
      </c>
      <c r="M54">
        <v>56.995100000000001</v>
      </c>
      <c r="N54">
        <v>58.441899999999997</v>
      </c>
      <c r="O54">
        <v>92.068899999999999</v>
      </c>
      <c r="P54">
        <v>84.703400000000002</v>
      </c>
      <c r="Q54">
        <v>72.427599999999998</v>
      </c>
      <c r="R54">
        <v>70.147800000000004</v>
      </c>
      <c r="S54">
        <v>59.406399999999998</v>
      </c>
      <c r="T54">
        <v>69.358599999999996</v>
      </c>
    </row>
    <row r="55" spans="1:20" x14ac:dyDescent="0.25">
      <c r="A55" t="s">
        <v>59</v>
      </c>
      <c r="B55">
        <v>2</v>
      </c>
      <c r="C55" t="s">
        <v>60</v>
      </c>
      <c r="D55" t="s">
        <v>61</v>
      </c>
      <c r="E55">
        <v>2.5000000000000001E-2</v>
      </c>
    </row>
    <row r="56" spans="1:20" x14ac:dyDescent="0.25">
      <c r="A56" t="s">
        <v>142</v>
      </c>
    </row>
    <row r="57" spans="1:20" x14ac:dyDescent="0.25">
      <c r="A57" t="s">
        <v>74</v>
      </c>
      <c r="B57" t="s">
        <v>15</v>
      </c>
      <c r="C57" t="s">
        <v>65</v>
      </c>
      <c r="D57" t="s">
        <v>17</v>
      </c>
      <c r="E57" t="s">
        <v>18</v>
      </c>
      <c r="F57">
        <v>4470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66</v>
      </c>
      <c r="P57" t="s">
        <v>130</v>
      </c>
      <c r="Q57" t="s">
        <v>131</v>
      </c>
      <c r="R57" t="s">
        <v>132</v>
      </c>
      <c r="S57" t="s">
        <v>133</v>
      </c>
      <c r="T57" t="s">
        <v>134</v>
      </c>
    </row>
    <row r="58" spans="1:20" x14ac:dyDescent="0.25">
      <c r="A58" t="s">
        <v>27</v>
      </c>
      <c r="D58" t="s">
        <v>28</v>
      </c>
      <c r="E58">
        <v>37</v>
      </c>
      <c r="F58" t="s">
        <v>29</v>
      </c>
      <c r="H58" t="s">
        <v>30</v>
      </c>
    </row>
    <row r="59" spans="1:20" x14ac:dyDescent="0.25">
      <c r="A59" t="s">
        <v>31</v>
      </c>
      <c r="B59" t="s">
        <v>144</v>
      </c>
      <c r="D59" t="s">
        <v>33</v>
      </c>
      <c r="E59">
        <v>169.08</v>
      </c>
      <c r="F59" t="s">
        <v>34</v>
      </c>
      <c r="H59" t="s">
        <v>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9</v>
      </c>
      <c r="D60" t="s">
        <v>36</v>
      </c>
      <c r="E60">
        <v>1.8449</v>
      </c>
      <c r="F60" t="s">
        <v>37</v>
      </c>
      <c r="H60" t="s">
        <v>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39</v>
      </c>
      <c r="D61" t="s">
        <v>40</v>
      </c>
      <c r="E61">
        <v>3.9E-2</v>
      </c>
      <c r="F61" t="s">
        <v>37</v>
      </c>
      <c r="H61" t="s">
        <v>41</v>
      </c>
      <c r="J61" s="1">
        <v>5.0578703703703706E-3</v>
      </c>
      <c r="K61" s="1">
        <v>7.8703703703703696E-3</v>
      </c>
      <c r="L61" s="1">
        <v>1.03125E-2</v>
      </c>
      <c r="M61" s="1">
        <v>1.1620370370370371E-2</v>
      </c>
      <c r="N61" s="1">
        <v>1.3113425925925926E-2</v>
      </c>
      <c r="O61" s="1">
        <v>1.59375E-2</v>
      </c>
      <c r="P61" s="1">
        <v>1.9166666666666665E-2</v>
      </c>
      <c r="Q61" s="1">
        <v>2.0775462962962964E-2</v>
      </c>
      <c r="R61" s="1">
        <v>2.2129629629629631E-2</v>
      </c>
      <c r="S61" s="1">
        <v>2.8067129629629629E-2</v>
      </c>
      <c r="T61" s="1">
        <v>3.2685185185185185E-2</v>
      </c>
    </row>
    <row r="62" spans="1:20" x14ac:dyDescent="0.25">
      <c r="A62" t="s">
        <v>42</v>
      </c>
      <c r="B62">
        <v>0</v>
      </c>
      <c r="D62" t="s">
        <v>43</v>
      </c>
      <c r="E62">
        <v>85.4</v>
      </c>
      <c r="F62" t="s">
        <v>44</v>
      </c>
      <c r="H62" t="s">
        <v>45</v>
      </c>
      <c r="J62" s="1">
        <v>5.7870370370370367E-3</v>
      </c>
      <c r="K62" s="1">
        <v>8.2175925925925923E-3</v>
      </c>
      <c r="L62" s="1">
        <v>1.0798611111111111E-2</v>
      </c>
      <c r="M62" s="1">
        <v>1.1898148148148149E-2</v>
      </c>
      <c r="N62" s="1">
        <v>1.3726851851851851E-2</v>
      </c>
      <c r="O62" s="1">
        <v>1.6296296296296295E-2</v>
      </c>
      <c r="P62" s="1">
        <v>1.9444444444444445E-2</v>
      </c>
      <c r="Q62" s="1">
        <v>2.1145833333333332E-2</v>
      </c>
      <c r="R62" s="1">
        <v>2.2662037037037036E-2</v>
      </c>
      <c r="S62" s="1">
        <v>2.8518518518518519E-2</v>
      </c>
      <c r="T62" s="1">
        <v>3.3020833333333333E-2</v>
      </c>
    </row>
    <row r="63" spans="1:20" x14ac:dyDescent="0.25">
      <c r="A63" t="s">
        <v>46</v>
      </c>
      <c r="B63">
        <v>0</v>
      </c>
      <c r="D63" t="s">
        <v>47</v>
      </c>
      <c r="E63">
        <v>0.96599999999999997</v>
      </c>
      <c r="H63" t="s">
        <v>48</v>
      </c>
      <c r="J63">
        <v>32</v>
      </c>
      <c r="K63">
        <v>15</v>
      </c>
      <c r="L63">
        <v>21</v>
      </c>
      <c r="M63">
        <v>12</v>
      </c>
      <c r="N63">
        <v>26</v>
      </c>
      <c r="O63">
        <v>16</v>
      </c>
      <c r="P63">
        <v>12</v>
      </c>
      <c r="Q63">
        <v>16</v>
      </c>
      <c r="R63">
        <v>24</v>
      </c>
      <c r="S63">
        <v>20</v>
      </c>
      <c r="T63">
        <v>14</v>
      </c>
    </row>
    <row r="64" spans="1:20" x14ac:dyDescent="0.25">
      <c r="A64" t="s">
        <v>49</v>
      </c>
      <c r="B64">
        <v>9.375</v>
      </c>
      <c r="C64" t="s">
        <v>50</v>
      </c>
      <c r="D64" t="s">
        <v>51</v>
      </c>
      <c r="H64" t="s">
        <v>68</v>
      </c>
      <c r="I64" t="s">
        <v>34</v>
      </c>
      <c r="J64">
        <v>287.65170000000001</v>
      </c>
      <c r="K64">
        <v>282.5256</v>
      </c>
      <c r="L64">
        <v>270.35520000000002</v>
      </c>
      <c r="M64">
        <v>262.96249999999998</v>
      </c>
      <c r="N64">
        <v>246.77180000000001</v>
      </c>
      <c r="O64">
        <v>194.9306</v>
      </c>
      <c r="P64">
        <v>258.08969999999999</v>
      </c>
      <c r="Q64">
        <v>231.5669</v>
      </c>
      <c r="R64">
        <v>210.97149999999999</v>
      </c>
      <c r="S64">
        <v>206.2561</v>
      </c>
      <c r="T64">
        <v>244.8665</v>
      </c>
    </row>
    <row r="65" spans="1:20" x14ac:dyDescent="0.25">
      <c r="A65" t="s">
        <v>53</v>
      </c>
      <c r="B65">
        <v>18.75</v>
      </c>
      <c r="C65" t="s">
        <v>54</v>
      </c>
      <c r="D65" t="s">
        <v>55</v>
      </c>
      <c r="E65">
        <v>-2</v>
      </c>
      <c r="F65" t="s">
        <v>56</v>
      </c>
      <c r="G65" t="s">
        <v>57</v>
      </c>
      <c r="H65" t="s">
        <v>69</v>
      </c>
      <c r="I65" t="s">
        <v>56</v>
      </c>
      <c r="J65">
        <v>18.2102</v>
      </c>
      <c r="K65">
        <v>29.9603</v>
      </c>
      <c r="L65">
        <v>66.380799999999994</v>
      </c>
      <c r="M65">
        <v>75.556100000000001</v>
      </c>
      <c r="N65">
        <v>127.3313</v>
      </c>
      <c r="O65">
        <v>237.9503</v>
      </c>
      <c r="P65">
        <v>216.3227</v>
      </c>
      <c r="Q65">
        <v>181.54069999999999</v>
      </c>
      <c r="R65">
        <v>164.6412</v>
      </c>
      <c r="S65">
        <v>134.96180000000001</v>
      </c>
      <c r="T65">
        <v>170.3056</v>
      </c>
    </row>
    <row r="66" spans="1:20" x14ac:dyDescent="0.25">
      <c r="A66" t="s">
        <v>59</v>
      </c>
      <c r="B66">
        <v>2</v>
      </c>
      <c r="C66" t="s">
        <v>60</v>
      </c>
      <c r="D66" t="s">
        <v>61</v>
      </c>
      <c r="E66">
        <v>2.5000000000000001E-2</v>
      </c>
    </row>
    <row r="67" spans="1:20" x14ac:dyDescent="0.25">
      <c r="A67" t="s">
        <v>145</v>
      </c>
    </row>
    <row r="68" spans="1:20" x14ac:dyDescent="0.25">
      <c r="A68" t="s">
        <v>74</v>
      </c>
      <c r="B68" t="s">
        <v>63</v>
      </c>
      <c r="C68" t="s">
        <v>16</v>
      </c>
      <c r="D68" t="s">
        <v>17</v>
      </c>
      <c r="E68" t="s">
        <v>18</v>
      </c>
      <c r="F68">
        <v>4469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134</v>
      </c>
      <c r="P68" t="s">
        <v>130</v>
      </c>
      <c r="Q68" t="s">
        <v>131</v>
      </c>
      <c r="R68" t="s">
        <v>132</v>
      </c>
      <c r="S68" t="s">
        <v>133</v>
      </c>
      <c r="T68" t="s">
        <v>137</v>
      </c>
    </row>
    <row r="69" spans="1:20" x14ac:dyDescent="0.25">
      <c r="A69" t="s">
        <v>27</v>
      </c>
      <c r="D69" t="s">
        <v>28</v>
      </c>
      <c r="E69">
        <v>37</v>
      </c>
      <c r="F69" t="s">
        <v>29</v>
      </c>
      <c r="H69" t="s">
        <v>30</v>
      </c>
    </row>
    <row r="70" spans="1:20" x14ac:dyDescent="0.25">
      <c r="A70" t="s">
        <v>31</v>
      </c>
      <c r="B70" t="s">
        <v>146</v>
      </c>
      <c r="D70" t="s">
        <v>33</v>
      </c>
      <c r="E70">
        <v>169.08</v>
      </c>
      <c r="F70" t="s">
        <v>34</v>
      </c>
      <c r="H70" t="s">
        <v>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9</v>
      </c>
      <c r="D71" t="s">
        <v>36</v>
      </c>
      <c r="E71">
        <v>1.9530000000000001</v>
      </c>
      <c r="F71" t="s">
        <v>37</v>
      </c>
      <c r="H71" t="s">
        <v>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39</v>
      </c>
      <c r="D72" t="s">
        <v>40</v>
      </c>
      <c r="E72">
        <v>2.4799999999999999E-2</v>
      </c>
      <c r="F72" t="s">
        <v>37</v>
      </c>
      <c r="H72" t="s">
        <v>41</v>
      </c>
      <c r="J72" s="1">
        <v>5.5787037037037038E-3</v>
      </c>
      <c r="K72" s="1">
        <v>7.6851851851851855E-3</v>
      </c>
      <c r="L72" s="1">
        <v>9.4907407407407406E-3</v>
      </c>
      <c r="M72" s="1">
        <v>1.170138888888889E-2</v>
      </c>
      <c r="N72" s="1">
        <v>1.2881944444444444E-2</v>
      </c>
      <c r="O72" s="1">
        <v>1.5543981481481482E-2</v>
      </c>
      <c r="P72" s="1">
        <v>1.7199074074074075E-2</v>
      </c>
      <c r="Q72" s="1">
        <v>1.818287037037037E-2</v>
      </c>
      <c r="R72" s="1">
        <v>2.0497685185185185E-2</v>
      </c>
      <c r="S72" s="1">
        <v>2.298611111111111E-2</v>
      </c>
      <c r="T72" s="1">
        <v>2.449074074074074E-2</v>
      </c>
    </row>
    <row r="73" spans="1:20" x14ac:dyDescent="0.25">
      <c r="A73" t="s">
        <v>42</v>
      </c>
      <c r="B73">
        <v>0</v>
      </c>
      <c r="D73" t="s">
        <v>43</v>
      </c>
      <c r="E73">
        <v>85.4</v>
      </c>
      <c r="F73" t="s">
        <v>44</v>
      </c>
      <c r="H73" t="s">
        <v>45</v>
      </c>
      <c r="J73" s="1">
        <v>6.122685185185185E-3</v>
      </c>
      <c r="K73" s="1">
        <v>8.1250000000000003E-3</v>
      </c>
      <c r="L73" s="1">
        <v>9.9189814814814817E-3</v>
      </c>
      <c r="M73" s="1">
        <v>1.2002314814814815E-2</v>
      </c>
      <c r="N73" s="1">
        <v>1.3287037037037036E-2</v>
      </c>
      <c r="O73" s="1">
        <v>1.5960648148148147E-2</v>
      </c>
      <c r="P73" s="1">
        <v>1.7604166666666667E-2</v>
      </c>
      <c r="Q73" s="1">
        <v>1.8749999999999999E-2</v>
      </c>
      <c r="R73" s="1">
        <v>2.0821759259259259E-2</v>
      </c>
      <c r="S73" s="1">
        <v>2.3310185185185184E-2</v>
      </c>
      <c r="T73" s="1">
        <v>2.4733796296296295E-2</v>
      </c>
    </row>
    <row r="74" spans="1:20" x14ac:dyDescent="0.25">
      <c r="A74" t="s">
        <v>46</v>
      </c>
      <c r="B74">
        <v>0</v>
      </c>
      <c r="D74" t="s">
        <v>47</v>
      </c>
      <c r="E74">
        <v>0.96599999999999997</v>
      </c>
      <c r="H74" t="s">
        <v>48</v>
      </c>
      <c r="J74">
        <v>24</v>
      </c>
      <c r="K74">
        <v>19</v>
      </c>
      <c r="L74">
        <v>19</v>
      </c>
      <c r="M74">
        <v>13</v>
      </c>
      <c r="N74">
        <v>18</v>
      </c>
      <c r="O74">
        <v>18</v>
      </c>
      <c r="P74">
        <v>18</v>
      </c>
      <c r="Q74">
        <v>25</v>
      </c>
      <c r="R74">
        <v>14</v>
      </c>
      <c r="S74">
        <v>15</v>
      </c>
      <c r="T74">
        <v>11</v>
      </c>
    </row>
    <row r="75" spans="1:20" x14ac:dyDescent="0.25">
      <c r="A75" t="s">
        <v>49</v>
      </c>
      <c r="B75">
        <v>9.375</v>
      </c>
      <c r="C75" t="s">
        <v>50</v>
      </c>
      <c r="D75" t="s">
        <v>51</v>
      </c>
      <c r="H75" t="s">
        <v>52</v>
      </c>
      <c r="I75" t="s">
        <v>34</v>
      </c>
      <c r="J75">
        <v>270.80329999999998</v>
      </c>
      <c r="K75">
        <v>268.68700000000001</v>
      </c>
      <c r="L75">
        <v>265.78460000000001</v>
      </c>
      <c r="M75">
        <v>261.9151</v>
      </c>
      <c r="N75">
        <v>259.92770000000002</v>
      </c>
      <c r="O75">
        <v>254.63239999999999</v>
      </c>
      <c r="P75">
        <v>251.27590000000001</v>
      </c>
      <c r="Q75">
        <v>249.41650000000001</v>
      </c>
      <c r="R75">
        <v>245.6842</v>
      </c>
      <c r="S75">
        <v>243.02869999999999</v>
      </c>
      <c r="T75">
        <v>240.91720000000001</v>
      </c>
    </row>
    <row r="76" spans="1:20" x14ac:dyDescent="0.25">
      <c r="A76" t="s">
        <v>53</v>
      </c>
      <c r="B76">
        <v>18.75</v>
      </c>
      <c r="C76" t="s">
        <v>54</v>
      </c>
      <c r="D76" t="s">
        <v>55</v>
      </c>
      <c r="E76">
        <v>-2</v>
      </c>
      <c r="F76" t="s">
        <v>56</v>
      </c>
      <c r="G76" t="s">
        <v>57</v>
      </c>
      <c r="H76" t="s">
        <v>58</v>
      </c>
      <c r="I76" t="s">
        <v>56</v>
      </c>
      <c r="J76">
        <v>14.9064</v>
      </c>
      <c r="K76">
        <v>18.238399999999999</v>
      </c>
      <c r="L76">
        <v>19.816700000000001</v>
      </c>
      <c r="M76">
        <v>20.1675</v>
      </c>
      <c r="N76">
        <v>21.307400000000001</v>
      </c>
      <c r="O76">
        <v>22.797999999999998</v>
      </c>
      <c r="P76">
        <v>22.622699999999998</v>
      </c>
      <c r="Q76">
        <v>19.816700000000001</v>
      </c>
      <c r="R76">
        <v>19.860600000000002</v>
      </c>
      <c r="S76">
        <v>19.816700000000001</v>
      </c>
      <c r="T76">
        <v>18.6768</v>
      </c>
    </row>
    <row r="77" spans="1:20" x14ac:dyDescent="0.25">
      <c r="A77" t="s">
        <v>59</v>
      </c>
      <c r="B77">
        <v>2</v>
      </c>
      <c r="C77" t="s">
        <v>60</v>
      </c>
      <c r="D77" t="s">
        <v>61</v>
      </c>
      <c r="E77">
        <v>2.5000000000000001E-2</v>
      </c>
    </row>
    <row r="78" spans="1:20" x14ac:dyDescent="0.25">
      <c r="A78" t="s">
        <v>155</v>
      </c>
    </row>
    <row r="79" spans="1:20" x14ac:dyDescent="0.25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4467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P79" t="s">
        <v>66</v>
      </c>
      <c r="Q79" t="s">
        <v>130</v>
      </c>
      <c r="R79" t="s">
        <v>131</v>
      </c>
      <c r="S79" t="s">
        <v>132</v>
      </c>
      <c r="T79" t="s">
        <v>133</v>
      </c>
    </row>
    <row r="80" spans="1:20" x14ac:dyDescent="0.25">
      <c r="A80" t="s">
        <v>27</v>
      </c>
      <c r="D80" t="s">
        <v>28</v>
      </c>
      <c r="E80">
        <v>37</v>
      </c>
      <c r="F80" t="s">
        <v>29</v>
      </c>
      <c r="H80" t="s">
        <v>30</v>
      </c>
    </row>
    <row r="81" spans="1:20" x14ac:dyDescent="0.25">
      <c r="A81" t="s">
        <v>31</v>
      </c>
      <c r="B81" t="s">
        <v>156</v>
      </c>
      <c r="D81" t="s">
        <v>33</v>
      </c>
      <c r="E81">
        <v>168.65</v>
      </c>
      <c r="F81" t="s">
        <v>34</v>
      </c>
      <c r="H81" t="s">
        <v>35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9</v>
      </c>
      <c r="D82" t="s">
        <v>36</v>
      </c>
      <c r="E82">
        <v>1.9059999999999999</v>
      </c>
      <c r="F82" t="s">
        <v>37</v>
      </c>
      <c r="H82" t="s">
        <v>38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39</v>
      </c>
      <c r="D83" t="s">
        <v>40</v>
      </c>
      <c r="E83">
        <v>2.4799999999999999E-2</v>
      </c>
      <c r="F83" t="s">
        <v>37</v>
      </c>
      <c r="H83" t="s">
        <v>41</v>
      </c>
      <c r="J83" s="1">
        <v>2.119212962962963E-2</v>
      </c>
      <c r="K83" s="1">
        <v>2.3807870370370372E-2</v>
      </c>
      <c r="L83" s="1">
        <v>2.6099537037037036E-2</v>
      </c>
      <c r="M83" s="1">
        <v>2.7939814814814813E-2</v>
      </c>
      <c r="N83" s="1">
        <v>2.9780092592592594E-2</v>
      </c>
      <c r="P83" s="1">
        <v>3.4178240740740738E-2</v>
      </c>
      <c r="Q83" s="1">
        <v>3.5891203703703703E-2</v>
      </c>
      <c r="R83" s="1">
        <v>3.8101851851851852E-2</v>
      </c>
      <c r="S83" s="1">
        <v>4.0578703703703707E-2</v>
      </c>
      <c r="T83" s="1">
        <v>4.2557870370370371E-2</v>
      </c>
    </row>
    <row r="84" spans="1:20" x14ac:dyDescent="0.25">
      <c r="A84" t="s">
        <v>42</v>
      </c>
      <c r="B84">
        <v>0</v>
      </c>
      <c r="D84" t="s">
        <v>43</v>
      </c>
      <c r="E84">
        <v>85.2</v>
      </c>
      <c r="F84" t="s">
        <v>44</v>
      </c>
      <c r="H84" t="s">
        <v>45</v>
      </c>
      <c r="J84" s="1">
        <v>2.1643518518518517E-2</v>
      </c>
      <c r="K84" s="1">
        <v>2.4155092592592593E-2</v>
      </c>
      <c r="L84" s="1">
        <v>2.6527777777777779E-2</v>
      </c>
      <c r="M84" s="1">
        <v>2.8287037037037038E-2</v>
      </c>
      <c r="N84" s="1">
        <v>3.0138888888888889E-2</v>
      </c>
      <c r="P84" s="1">
        <v>3.4768518518518518E-2</v>
      </c>
      <c r="Q84" s="1">
        <v>3.622685185185185E-2</v>
      </c>
      <c r="R84" s="1">
        <v>3.8379629629629632E-2</v>
      </c>
      <c r="S84" s="1">
        <v>4.0879629629629627E-2</v>
      </c>
      <c r="T84" s="1">
        <v>4.2800925925925923E-2</v>
      </c>
    </row>
    <row r="85" spans="1:20" x14ac:dyDescent="0.25">
      <c r="A85" t="s">
        <v>46</v>
      </c>
      <c r="B85">
        <v>0</v>
      </c>
      <c r="D85" t="s">
        <v>47</v>
      </c>
      <c r="E85">
        <v>0.96599999999999997</v>
      </c>
      <c r="H85" t="s">
        <v>48</v>
      </c>
      <c r="J85">
        <v>20</v>
      </c>
      <c r="K85">
        <v>15</v>
      </c>
      <c r="L85">
        <v>19</v>
      </c>
      <c r="M85">
        <v>15</v>
      </c>
      <c r="N85">
        <v>16</v>
      </c>
      <c r="P85">
        <v>26</v>
      </c>
      <c r="Q85">
        <v>15</v>
      </c>
      <c r="R85">
        <v>12</v>
      </c>
      <c r="S85">
        <v>14</v>
      </c>
      <c r="T85">
        <v>10</v>
      </c>
    </row>
    <row r="86" spans="1:20" x14ac:dyDescent="0.25">
      <c r="A86" t="s">
        <v>49</v>
      </c>
      <c r="B86">
        <v>4.6879999999999997</v>
      </c>
      <c r="C86" t="s">
        <v>50</v>
      </c>
      <c r="D86" t="s">
        <v>51</v>
      </c>
      <c r="H86" t="s">
        <v>52</v>
      </c>
      <c r="I86" t="s">
        <v>34</v>
      </c>
      <c r="J86">
        <v>367.79309999999998</v>
      </c>
      <c r="K86">
        <v>356.34870000000001</v>
      </c>
      <c r="L86">
        <v>344.1902</v>
      </c>
      <c r="M86">
        <v>333.13440000000003</v>
      </c>
      <c r="N86">
        <v>316.02589999999998</v>
      </c>
      <c r="P86">
        <v>276.91289999999998</v>
      </c>
      <c r="Q86">
        <v>265.767</v>
      </c>
      <c r="R86">
        <v>252.24270000000001</v>
      </c>
      <c r="S86">
        <v>240.42580000000001</v>
      </c>
      <c r="T86">
        <v>229.90260000000001</v>
      </c>
    </row>
    <row r="87" spans="1:20" x14ac:dyDescent="0.25">
      <c r="A87" t="s">
        <v>53</v>
      </c>
      <c r="B87">
        <v>9.3759999999999994</v>
      </c>
      <c r="C87" t="s">
        <v>54</v>
      </c>
      <c r="D87" t="s">
        <v>55</v>
      </c>
      <c r="E87">
        <v>-2</v>
      </c>
      <c r="F87" t="s">
        <v>56</v>
      </c>
      <c r="G87" t="s">
        <v>57</v>
      </c>
      <c r="H87" t="s">
        <v>58</v>
      </c>
      <c r="I87" t="s">
        <v>56</v>
      </c>
      <c r="J87">
        <v>40.925699999999999</v>
      </c>
      <c r="K87">
        <v>45.184100000000001</v>
      </c>
      <c r="L87">
        <v>65.445300000000003</v>
      </c>
      <c r="M87">
        <v>68.941699999999997</v>
      </c>
      <c r="N87">
        <v>121.65649999999999</v>
      </c>
      <c r="P87">
        <v>88.709699999999998</v>
      </c>
      <c r="Q87">
        <v>75.665499999999994</v>
      </c>
      <c r="R87">
        <v>66.207300000000004</v>
      </c>
      <c r="S87">
        <v>53.790599999999998</v>
      </c>
      <c r="T87">
        <v>69.210599999999999</v>
      </c>
    </row>
    <row r="88" spans="1:20" x14ac:dyDescent="0.25">
      <c r="A88" t="s">
        <v>59</v>
      </c>
      <c r="B88">
        <v>2</v>
      </c>
      <c r="C88" t="s">
        <v>60</v>
      </c>
      <c r="D88" t="s">
        <v>61</v>
      </c>
      <c r="E88">
        <v>2.5000000000000001E-2</v>
      </c>
    </row>
    <row r="89" spans="1:20" x14ac:dyDescent="0.25">
      <c r="A89" t="s">
        <v>162</v>
      </c>
    </row>
    <row r="90" spans="1:20" x14ac:dyDescent="0.25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4467</v>
      </c>
      <c r="G90" t="s">
        <v>19</v>
      </c>
      <c r="H90" t="s">
        <v>20</v>
      </c>
      <c r="I90" t="s">
        <v>21</v>
      </c>
      <c r="J90" t="s">
        <v>134</v>
      </c>
      <c r="K90" t="s">
        <v>25</v>
      </c>
      <c r="L90" t="s">
        <v>24</v>
      </c>
      <c r="M90" t="s">
        <v>23</v>
      </c>
      <c r="N90" t="s">
        <v>22</v>
      </c>
      <c r="O90" t="s">
        <v>26</v>
      </c>
      <c r="P90" t="s">
        <v>66</v>
      </c>
      <c r="Q90" t="s">
        <v>130</v>
      </c>
      <c r="R90" t="s">
        <v>131</v>
      </c>
      <c r="S90" t="s">
        <v>132</v>
      </c>
      <c r="T90" t="s">
        <v>133</v>
      </c>
    </row>
    <row r="91" spans="1:20" x14ac:dyDescent="0.25">
      <c r="A91" t="s">
        <v>27</v>
      </c>
      <c r="D91" t="s">
        <v>28</v>
      </c>
      <c r="E91">
        <v>37</v>
      </c>
      <c r="F91" t="s">
        <v>29</v>
      </c>
      <c r="H91" t="s">
        <v>30</v>
      </c>
    </row>
    <row r="92" spans="1:20" x14ac:dyDescent="0.25">
      <c r="A92" t="s">
        <v>31</v>
      </c>
      <c r="B92" t="s">
        <v>163</v>
      </c>
      <c r="D92" t="s">
        <v>33</v>
      </c>
      <c r="E92">
        <v>165.87</v>
      </c>
      <c r="F92" t="s">
        <v>34</v>
      </c>
      <c r="H92" t="s">
        <v>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9</v>
      </c>
      <c r="D93" t="s">
        <v>36</v>
      </c>
      <c r="E93">
        <v>1.891</v>
      </c>
      <c r="F93" t="s">
        <v>37</v>
      </c>
      <c r="H93" t="s">
        <v>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39</v>
      </c>
      <c r="D94" t="s">
        <v>40</v>
      </c>
      <c r="E94">
        <v>2.4799999999999999E-2</v>
      </c>
      <c r="F94" t="s">
        <v>37</v>
      </c>
      <c r="H94" t="s">
        <v>41</v>
      </c>
      <c r="J94" s="1">
        <v>5.5046296296296295E-2</v>
      </c>
      <c r="K94" s="1">
        <v>6.5451388888888892E-2</v>
      </c>
      <c r="L94" s="1">
        <v>7.0833333333333331E-2</v>
      </c>
      <c r="M94" s="1">
        <v>7.4027777777777776E-2</v>
      </c>
      <c r="N94" s="1">
        <v>7.633101851851852E-2</v>
      </c>
      <c r="O94" s="1">
        <v>7.8506944444444449E-2</v>
      </c>
      <c r="P94" s="1">
        <v>8.2407407407407401E-2</v>
      </c>
      <c r="Q94" s="1">
        <v>9.3460648148148154E-2</v>
      </c>
      <c r="R94" s="1">
        <v>9.5706018518518524E-2</v>
      </c>
      <c r="S94" s="1">
        <v>0.10324074074074074</v>
      </c>
      <c r="T94" s="1">
        <v>0.10515046296296296</v>
      </c>
    </row>
    <row r="95" spans="1:20" x14ac:dyDescent="0.25">
      <c r="A95" t="s">
        <v>42</v>
      </c>
      <c r="B95">
        <v>0</v>
      </c>
      <c r="D95" t="s">
        <v>43</v>
      </c>
      <c r="E95">
        <v>83.9</v>
      </c>
      <c r="F95" t="s">
        <v>44</v>
      </c>
      <c r="H95" t="s">
        <v>45</v>
      </c>
      <c r="J95" s="1">
        <v>5.5370370370370368E-2</v>
      </c>
      <c r="K95" s="1">
        <v>6.6076388888888893E-2</v>
      </c>
      <c r="L95" s="1">
        <v>7.1435185185185185E-2</v>
      </c>
      <c r="M95" s="1">
        <v>7.4444444444444438E-2</v>
      </c>
      <c r="N95" s="1">
        <v>7.6956018518518521E-2</v>
      </c>
      <c r="O95" s="1">
        <v>7.8900462962962964E-2</v>
      </c>
      <c r="P95" s="1">
        <v>8.324074074074074E-2</v>
      </c>
      <c r="Q95" s="1">
        <v>9.3935185185185191E-2</v>
      </c>
      <c r="R95" s="1">
        <v>9.6296296296296297E-2</v>
      </c>
      <c r="S95" s="1">
        <v>0.10368055555555555</v>
      </c>
      <c r="T95" s="1">
        <v>0.10545138888888889</v>
      </c>
    </row>
    <row r="96" spans="1:20" x14ac:dyDescent="0.25">
      <c r="A96" t="s">
        <v>46</v>
      </c>
      <c r="B96">
        <v>0</v>
      </c>
      <c r="D96" t="s">
        <v>47</v>
      </c>
      <c r="E96">
        <v>0.96599999999999997</v>
      </c>
      <c r="H96" t="s">
        <v>48</v>
      </c>
      <c r="J96">
        <v>13</v>
      </c>
      <c r="K96">
        <v>27</v>
      </c>
      <c r="L96">
        <v>26</v>
      </c>
      <c r="M96">
        <v>17</v>
      </c>
      <c r="N96">
        <v>27</v>
      </c>
      <c r="O96">
        <v>17</v>
      </c>
      <c r="P96">
        <v>35</v>
      </c>
      <c r="Q96">
        <v>20</v>
      </c>
      <c r="R96">
        <v>26</v>
      </c>
      <c r="S96">
        <v>18</v>
      </c>
      <c r="T96">
        <v>13</v>
      </c>
    </row>
    <row r="97" spans="1:20" x14ac:dyDescent="0.25">
      <c r="A97" t="s">
        <v>49</v>
      </c>
      <c r="B97">
        <v>4.6879999999999997</v>
      </c>
      <c r="C97" t="s">
        <v>50</v>
      </c>
      <c r="D97" t="s">
        <v>51</v>
      </c>
      <c r="H97" t="s">
        <v>52</v>
      </c>
      <c r="I97" t="s">
        <v>34</v>
      </c>
      <c r="J97">
        <v>158.95160000000001</v>
      </c>
      <c r="K97">
        <v>152.3947</v>
      </c>
      <c r="L97">
        <v>144.37799999999999</v>
      </c>
      <c r="M97">
        <v>138.19579999999999</v>
      </c>
      <c r="N97">
        <v>130.5839</v>
      </c>
      <c r="O97">
        <v>117.9333</v>
      </c>
      <c r="P97">
        <v>89.712299999999999</v>
      </c>
      <c r="Q97">
        <v>146.58009999999999</v>
      </c>
      <c r="R97">
        <v>135.0805</v>
      </c>
      <c r="S97">
        <v>154.01150000000001</v>
      </c>
      <c r="T97">
        <v>146.7329</v>
      </c>
    </row>
    <row r="98" spans="1:20" x14ac:dyDescent="0.25">
      <c r="A98" t="s">
        <v>53</v>
      </c>
      <c r="B98">
        <v>9.3759999999999994</v>
      </c>
      <c r="C98" t="s">
        <v>54</v>
      </c>
      <c r="D98" t="s">
        <v>55</v>
      </c>
      <c r="E98">
        <v>-2</v>
      </c>
      <c r="F98" t="s">
        <v>56</v>
      </c>
      <c r="G98" t="s">
        <v>57</v>
      </c>
      <c r="H98" t="s">
        <v>58</v>
      </c>
      <c r="I98" t="s">
        <v>56</v>
      </c>
      <c r="J98">
        <v>7.1994999999999996</v>
      </c>
      <c r="K98">
        <v>8.0883000000000003</v>
      </c>
      <c r="L98">
        <v>22.131699999999999</v>
      </c>
      <c r="M98">
        <v>24.887</v>
      </c>
      <c r="N98">
        <v>58.217799999999997</v>
      </c>
      <c r="O98">
        <v>91.904200000000003</v>
      </c>
      <c r="P98">
        <v>73.772199999999998</v>
      </c>
      <c r="Q98">
        <v>67.194900000000004</v>
      </c>
      <c r="R98">
        <v>58.395600000000002</v>
      </c>
      <c r="S98">
        <v>47.152000000000001</v>
      </c>
      <c r="T98">
        <v>53.240400000000001</v>
      </c>
    </row>
    <row r="99" spans="1:20" x14ac:dyDescent="0.25">
      <c r="A99" t="s">
        <v>59</v>
      </c>
      <c r="B99">
        <v>2</v>
      </c>
      <c r="C99" t="s">
        <v>60</v>
      </c>
      <c r="D99" t="s">
        <v>61</v>
      </c>
      <c r="E99">
        <v>2.5000000000000001E-2</v>
      </c>
    </row>
    <row r="100" spans="1:20" x14ac:dyDescent="0.25">
      <c r="A100" t="s">
        <v>162</v>
      </c>
    </row>
    <row r="101" spans="1:20" x14ac:dyDescent="0.25">
      <c r="A101" t="s">
        <v>14</v>
      </c>
      <c r="B101" t="s">
        <v>15</v>
      </c>
      <c r="C101" t="s">
        <v>65</v>
      </c>
      <c r="D101" t="s">
        <v>17</v>
      </c>
      <c r="E101" t="s">
        <v>18</v>
      </c>
      <c r="F101">
        <v>4468</v>
      </c>
      <c r="G101" t="s">
        <v>19</v>
      </c>
      <c r="H101" t="s">
        <v>20</v>
      </c>
      <c r="I101" t="s">
        <v>21</v>
      </c>
      <c r="J101" t="s">
        <v>134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66</v>
      </c>
      <c r="Q101" t="s">
        <v>130</v>
      </c>
      <c r="R101" t="s">
        <v>131</v>
      </c>
      <c r="S101" t="s">
        <v>132</v>
      </c>
      <c r="T101" t="s">
        <v>133</v>
      </c>
    </row>
    <row r="102" spans="1:20" x14ac:dyDescent="0.25">
      <c r="A102" t="s">
        <v>27</v>
      </c>
      <c r="D102" t="s">
        <v>28</v>
      </c>
      <c r="E102">
        <v>37</v>
      </c>
      <c r="F102" t="s">
        <v>29</v>
      </c>
      <c r="H102" t="s">
        <v>30</v>
      </c>
    </row>
    <row r="103" spans="1:20" x14ac:dyDescent="0.25">
      <c r="A103" t="s">
        <v>31</v>
      </c>
      <c r="B103" t="s">
        <v>164</v>
      </c>
      <c r="D103" t="s">
        <v>33</v>
      </c>
      <c r="E103">
        <v>165.87</v>
      </c>
      <c r="F103" t="s">
        <v>34</v>
      </c>
      <c r="H103" t="s">
        <v>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9</v>
      </c>
      <c r="D104" t="s">
        <v>36</v>
      </c>
      <c r="E104">
        <v>1.8511</v>
      </c>
      <c r="F104" t="s">
        <v>37</v>
      </c>
      <c r="H104" t="s">
        <v>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39</v>
      </c>
      <c r="D105" t="s">
        <v>40</v>
      </c>
      <c r="E105">
        <v>3.9E-2</v>
      </c>
      <c r="F105" t="s">
        <v>37</v>
      </c>
      <c r="H105" t="s">
        <v>41</v>
      </c>
      <c r="J105" s="1">
        <v>5.5613425925925927E-2</v>
      </c>
      <c r="K105" s="1">
        <v>6.5532407407407414E-2</v>
      </c>
      <c r="L105" s="1">
        <v>7.0231481481481478E-2</v>
      </c>
      <c r="M105" s="1">
        <v>7.3703703703703702E-2</v>
      </c>
      <c r="N105" s="1">
        <v>7.6898148148148146E-2</v>
      </c>
      <c r="O105" s="1">
        <v>7.90162037037037E-2</v>
      </c>
      <c r="P105" s="1">
        <v>8.2685185185185181E-2</v>
      </c>
      <c r="Q105" s="1">
        <v>9.392361111111111E-2</v>
      </c>
      <c r="R105" s="1">
        <v>9.5763888888888885E-2</v>
      </c>
      <c r="S105" s="1">
        <v>0.10324074074074074</v>
      </c>
      <c r="T105" s="1">
        <v>0.10497685185185185</v>
      </c>
    </row>
    <row r="106" spans="1:20" x14ac:dyDescent="0.25">
      <c r="A106" t="s">
        <v>42</v>
      </c>
      <c r="B106">
        <v>0</v>
      </c>
      <c r="D106" t="s">
        <v>43</v>
      </c>
      <c r="E106">
        <v>83.9</v>
      </c>
      <c r="F106" t="s">
        <v>44</v>
      </c>
      <c r="H106" t="s">
        <v>45</v>
      </c>
      <c r="J106" s="1">
        <v>5.5995370370370369E-2</v>
      </c>
      <c r="K106" s="1">
        <v>6.6319444444444445E-2</v>
      </c>
      <c r="L106" s="1">
        <v>7.0694444444444449E-2</v>
      </c>
      <c r="M106" s="1">
        <v>7.4409722222222224E-2</v>
      </c>
      <c r="N106" s="1">
        <v>7.7280092592592595E-2</v>
      </c>
      <c r="O106" s="1">
        <v>7.9212962962962957E-2</v>
      </c>
      <c r="P106" s="1">
        <v>8.3229166666666674E-2</v>
      </c>
      <c r="Q106" s="1">
        <v>9.4375000000000001E-2</v>
      </c>
      <c r="R106" s="1">
        <v>9.6365740740740738E-2</v>
      </c>
      <c r="S106" s="1">
        <v>0.1037037037037037</v>
      </c>
      <c r="T106" s="1">
        <v>0.10525462962962963</v>
      </c>
    </row>
    <row r="107" spans="1:20" x14ac:dyDescent="0.25">
      <c r="A107" t="s">
        <v>46</v>
      </c>
      <c r="B107">
        <v>0</v>
      </c>
      <c r="D107" t="s">
        <v>47</v>
      </c>
      <c r="E107">
        <v>0.96599999999999997</v>
      </c>
      <c r="H107" t="s">
        <v>48</v>
      </c>
      <c r="J107">
        <v>16</v>
      </c>
      <c r="K107">
        <v>35</v>
      </c>
      <c r="L107">
        <v>20</v>
      </c>
      <c r="M107">
        <v>30</v>
      </c>
      <c r="N107">
        <v>16</v>
      </c>
      <c r="O107">
        <v>9</v>
      </c>
      <c r="P107">
        <v>23</v>
      </c>
      <c r="Q107">
        <v>20</v>
      </c>
      <c r="R107">
        <v>27</v>
      </c>
      <c r="S107">
        <v>20</v>
      </c>
      <c r="T107">
        <v>12</v>
      </c>
    </row>
    <row r="108" spans="1:20" x14ac:dyDescent="0.25">
      <c r="A108" t="s">
        <v>49</v>
      </c>
      <c r="B108">
        <v>9.375</v>
      </c>
      <c r="C108" t="s">
        <v>50</v>
      </c>
      <c r="D108" t="s">
        <v>51</v>
      </c>
      <c r="H108" t="s">
        <v>68</v>
      </c>
      <c r="I108" t="s">
        <v>34</v>
      </c>
      <c r="J108">
        <v>161.76070000000001</v>
      </c>
      <c r="K108">
        <v>156.11259999999999</v>
      </c>
      <c r="L108">
        <v>151.97479999999999</v>
      </c>
      <c r="M108">
        <v>146.99770000000001</v>
      </c>
      <c r="N108">
        <v>141.04249999999999</v>
      </c>
      <c r="O108">
        <v>133.4342</v>
      </c>
      <c r="P108">
        <v>117.9074</v>
      </c>
      <c r="Q108">
        <v>155.26050000000001</v>
      </c>
      <c r="R108">
        <v>149.5478</v>
      </c>
      <c r="S108">
        <v>159.46090000000001</v>
      </c>
      <c r="T108">
        <v>155.37260000000001</v>
      </c>
    </row>
    <row r="109" spans="1:20" x14ac:dyDescent="0.25">
      <c r="A109" t="s">
        <v>53</v>
      </c>
      <c r="B109">
        <v>9.3759999999999994</v>
      </c>
      <c r="C109" t="s">
        <v>54</v>
      </c>
      <c r="D109" t="s">
        <v>55</v>
      </c>
      <c r="E109">
        <v>-2</v>
      </c>
      <c r="F109" t="s">
        <v>56</v>
      </c>
      <c r="G109" t="s">
        <v>57</v>
      </c>
      <c r="H109" t="s">
        <v>69</v>
      </c>
      <c r="I109" t="s">
        <v>56</v>
      </c>
      <c r="J109">
        <v>8.3295999999999992</v>
      </c>
      <c r="K109">
        <v>9.0617999999999999</v>
      </c>
      <c r="L109">
        <v>17.437200000000001</v>
      </c>
      <c r="M109">
        <v>18.764399999999998</v>
      </c>
      <c r="N109">
        <v>36.888100000000001</v>
      </c>
      <c r="O109">
        <v>56.476300000000002</v>
      </c>
      <c r="P109">
        <v>44.119300000000003</v>
      </c>
      <c r="Q109">
        <v>40.183300000000003</v>
      </c>
      <c r="R109">
        <v>36.521999999999998</v>
      </c>
      <c r="S109">
        <v>31.213000000000001</v>
      </c>
      <c r="T109">
        <v>34.050600000000003</v>
      </c>
    </row>
    <row r="110" spans="1:20" x14ac:dyDescent="0.25">
      <c r="A110" t="s">
        <v>59</v>
      </c>
      <c r="B110">
        <v>2</v>
      </c>
      <c r="C110" t="s">
        <v>60</v>
      </c>
      <c r="D110" t="s">
        <v>61</v>
      </c>
      <c r="E110">
        <v>2.5000000000000001E-2</v>
      </c>
    </row>
    <row r="111" spans="1:20" x14ac:dyDescent="0.25">
      <c r="A111" t="s">
        <v>165</v>
      </c>
    </row>
    <row r="112" spans="1:20" x14ac:dyDescent="0.25">
      <c r="A112" t="s">
        <v>74</v>
      </c>
      <c r="B112" t="s">
        <v>15</v>
      </c>
      <c r="C112" t="s">
        <v>16</v>
      </c>
      <c r="D112" t="s">
        <v>17</v>
      </c>
      <c r="E112" t="s">
        <v>18</v>
      </c>
      <c r="F112">
        <v>4467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130</v>
      </c>
      <c r="P112" t="s">
        <v>66</v>
      </c>
      <c r="Q112" t="s">
        <v>131</v>
      </c>
      <c r="R112" t="s">
        <v>134</v>
      </c>
      <c r="S112" t="s">
        <v>133</v>
      </c>
      <c r="T112" t="s">
        <v>132</v>
      </c>
    </row>
    <row r="113" spans="1:20" x14ac:dyDescent="0.25">
      <c r="A113" t="s">
        <v>27</v>
      </c>
      <c r="D113" t="s">
        <v>28</v>
      </c>
      <c r="E113">
        <v>37</v>
      </c>
      <c r="F113" t="s">
        <v>29</v>
      </c>
      <c r="H113" t="s">
        <v>30</v>
      </c>
    </row>
    <row r="114" spans="1:20" x14ac:dyDescent="0.25">
      <c r="A114" t="s">
        <v>31</v>
      </c>
      <c r="B114" t="s">
        <v>166</v>
      </c>
      <c r="D114" t="s">
        <v>33</v>
      </c>
      <c r="E114">
        <v>165.66</v>
      </c>
      <c r="F114" t="s">
        <v>34</v>
      </c>
      <c r="H114" t="s">
        <v>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9</v>
      </c>
      <c r="D115" t="s">
        <v>36</v>
      </c>
      <c r="E115">
        <v>1.9089</v>
      </c>
      <c r="F115" t="s">
        <v>37</v>
      </c>
      <c r="H115" t="s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39</v>
      </c>
      <c r="D116" t="s">
        <v>40</v>
      </c>
      <c r="E116">
        <v>2.4799999999999999E-2</v>
      </c>
      <c r="F116" t="s">
        <v>37</v>
      </c>
      <c r="H116" t="s">
        <v>41</v>
      </c>
      <c r="J116" s="1">
        <v>6.4837962962962958E-2</v>
      </c>
      <c r="K116" s="1">
        <v>6.8761574074074072E-2</v>
      </c>
      <c r="L116" s="1">
        <v>7.0451388888888883E-2</v>
      </c>
      <c r="M116" s="1">
        <v>7.2372685185185179E-2</v>
      </c>
      <c r="N116" s="1">
        <v>7.481481481481482E-2</v>
      </c>
      <c r="O116" s="1">
        <v>7.66087962962963E-2</v>
      </c>
      <c r="P116" s="1">
        <v>7.8356481481481485E-2</v>
      </c>
      <c r="Q116" s="1">
        <v>8.038194444444445E-2</v>
      </c>
      <c r="R116" s="1">
        <v>8.1944444444444445E-2</v>
      </c>
      <c r="S116" s="1">
        <v>8.4803240740740735E-2</v>
      </c>
      <c r="T116" s="1">
        <v>8.5648148148148154E-2</v>
      </c>
    </row>
    <row r="117" spans="1:20" x14ac:dyDescent="0.25">
      <c r="A117" t="s">
        <v>42</v>
      </c>
      <c r="B117">
        <v>0</v>
      </c>
      <c r="D117" t="s">
        <v>43</v>
      </c>
      <c r="E117">
        <v>83.8</v>
      </c>
      <c r="F117" t="s">
        <v>44</v>
      </c>
      <c r="H117" t="s">
        <v>45</v>
      </c>
      <c r="J117" s="1">
        <v>6.5497685185185187E-2</v>
      </c>
      <c r="K117" s="1">
        <v>6.9062499999999999E-2</v>
      </c>
      <c r="L117" s="1">
        <v>7.0717592592592596E-2</v>
      </c>
      <c r="M117" s="1">
        <v>7.2812500000000002E-2</v>
      </c>
      <c r="N117" s="1">
        <v>7.5115740740740747E-2</v>
      </c>
      <c r="O117" s="1">
        <v>7.6712962962962969E-2</v>
      </c>
      <c r="P117" s="1">
        <v>7.8622685185185184E-2</v>
      </c>
      <c r="Q117" s="1">
        <v>8.0625000000000002E-2</v>
      </c>
      <c r="R117" s="1">
        <v>8.2094907407407408E-2</v>
      </c>
      <c r="S117" s="1">
        <v>8.5081018518518514E-2</v>
      </c>
      <c r="T117" s="1">
        <v>8.5949074074074081E-2</v>
      </c>
    </row>
    <row r="118" spans="1:20" x14ac:dyDescent="0.25">
      <c r="A118" t="s">
        <v>46</v>
      </c>
      <c r="B118">
        <v>0</v>
      </c>
      <c r="D118" t="s">
        <v>47</v>
      </c>
      <c r="E118">
        <v>0.96599999999999997</v>
      </c>
      <c r="H118" t="s">
        <v>48</v>
      </c>
      <c r="J118">
        <v>28</v>
      </c>
      <c r="K118">
        <v>13</v>
      </c>
      <c r="L118">
        <v>12</v>
      </c>
      <c r="M118">
        <v>19</v>
      </c>
      <c r="N118">
        <v>13</v>
      </c>
      <c r="O118">
        <v>5</v>
      </c>
      <c r="P118">
        <v>12</v>
      </c>
      <c r="Q118">
        <v>11</v>
      </c>
      <c r="R118">
        <v>7</v>
      </c>
      <c r="S118">
        <v>12</v>
      </c>
      <c r="T118">
        <v>13</v>
      </c>
    </row>
    <row r="119" spans="1:20" x14ac:dyDescent="0.25">
      <c r="A119" t="s">
        <v>49</v>
      </c>
      <c r="B119">
        <v>4.6879999999999997</v>
      </c>
      <c r="C119" t="s">
        <v>50</v>
      </c>
      <c r="D119" t="s">
        <v>51</v>
      </c>
      <c r="H119" t="s">
        <v>52</v>
      </c>
      <c r="I119" t="s">
        <v>34</v>
      </c>
      <c r="J119">
        <v>354.07670000000002</v>
      </c>
      <c r="K119">
        <v>341.00580000000002</v>
      </c>
      <c r="L119">
        <v>335.60770000000002</v>
      </c>
      <c r="M119">
        <v>329.57909999999998</v>
      </c>
      <c r="N119">
        <v>321.21300000000002</v>
      </c>
      <c r="O119">
        <v>316.28840000000002</v>
      </c>
      <c r="P119">
        <v>311.19450000000001</v>
      </c>
      <c r="Q119">
        <v>305.66789999999997</v>
      </c>
      <c r="R119">
        <v>301.76060000000001</v>
      </c>
      <c r="S119">
        <v>295.74470000000002</v>
      </c>
      <c r="T119">
        <v>293.29250000000002</v>
      </c>
    </row>
    <row r="120" spans="1:20" x14ac:dyDescent="0.25">
      <c r="A120" t="s">
        <v>53</v>
      </c>
      <c r="B120">
        <v>9.375</v>
      </c>
      <c r="C120" t="s">
        <v>54</v>
      </c>
      <c r="D120" t="s">
        <v>55</v>
      </c>
      <c r="E120">
        <v>-2</v>
      </c>
      <c r="F120" t="s">
        <v>56</v>
      </c>
      <c r="G120" t="s">
        <v>57</v>
      </c>
      <c r="H120" t="s">
        <v>58</v>
      </c>
      <c r="I120" t="s">
        <v>56</v>
      </c>
      <c r="J120">
        <v>36.181100000000001</v>
      </c>
      <c r="K120">
        <v>35.257800000000003</v>
      </c>
      <c r="L120">
        <v>34.862200000000001</v>
      </c>
      <c r="M120">
        <v>32.971800000000002</v>
      </c>
      <c r="N120">
        <v>31.916699999999999</v>
      </c>
      <c r="O120">
        <v>31.652899999999999</v>
      </c>
      <c r="P120">
        <v>30.465900000000001</v>
      </c>
      <c r="Q120">
        <v>27.256699999999999</v>
      </c>
      <c r="R120">
        <v>27.3446</v>
      </c>
      <c r="S120">
        <v>23.915500000000002</v>
      </c>
      <c r="T120">
        <v>34.466500000000003</v>
      </c>
    </row>
    <row r="121" spans="1:20" x14ac:dyDescent="0.25">
      <c r="A121" t="s">
        <v>59</v>
      </c>
      <c r="B121">
        <v>2</v>
      </c>
      <c r="C121" t="s">
        <v>60</v>
      </c>
      <c r="D121" t="s">
        <v>61</v>
      </c>
      <c r="E121">
        <v>2.5000000000000001E-2</v>
      </c>
    </row>
    <row r="122" spans="1:20" x14ac:dyDescent="0.25">
      <c r="A122" t="s">
        <v>165</v>
      </c>
    </row>
    <row r="123" spans="1:20" x14ac:dyDescent="0.25">
      <c r="A123" t="s">
        <v>74</v>
      </c>
      <c r="B123" t="s">
        <v>15</v>
      </c>
      <c r="C123" t="s">
        <v>65</v>
      </c>
      <c r="D123" t="s">
        <v>17</v>
      </c>
      <c r="E123" t="s">
        <v>18</v>
      </c>
      <c r="F123">
        <v>4468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66</v>
      </c>
      <c r="P123" t="s">
        <v>130</v>
      </c>
      <c r="Q123" t="s">
        <v>131</v>
      </c>
      <c r="R123" t="s">
        <v>132</v>
      </c>
      <c r="S123" t="s">
        <v>133</v>
      </c>
      <c r="T123" t="s">
        <v>134</v>
      </c>
    </row>
    <row r="124" spans="1:20" x14ac:dyDescent="0.25">
      <c r="A124" t="s">
        <v>27</v>
      </c>
      <c r="D124" t="s">
        <v>28</v>
      </c>
      <c r="E124">
        <v>37</v>
      </c>
      <c r="F124" t="s">
        <v>29</v>
      </c>
      <c r="H124" t="s">
        <v>30</v>
      </c>
    </row>
    <row r="125" spans="1:20" x14ac:dyDescent="0.25">
      <c r="A125" t="s">
        <v>31</v>
      </c>
      <c r="B125" t="s">
        <v>167</v>
      </c>
      <c r="D125" t="s">
        <v>33</v>
      </c>
      <c r="E125">
        <v>165.66</v>
      </c>
      <c r="F125" t="s">
        <v>34</v>
      </c>
      <c r="H125" t="s">
        <v>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9</v>
      </c>
      <c r="D126" t="s">
        <v>36</v>
      </c>
      <c r="E126">
        <v>1.8784000000000001</v>
      </c>
      <c r="F126" t="s">
        <v>37</v>
      </c>
      <c r="H126" t="s">
        <v>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39</v>
      </c>
      <c r="D127" t="s">
        <v>40</v>
      </c>
      <c r="E127">
        <v>3.9E-2</v>
      </c>
      <c r="F127" t="s">
        <v>37</v>
      </c>
      <c r="H127" t="s">
        <v>41</v>
      </c>
      <c r="J127" s="1">
        <v>6.6562499999999997E-2</v>
      </c>
      <c r="K127" s="1">
        <v>6.8321759259259263E-2</v>
      </c>
      <c r="L127" s="1">
        <v>7.0150462962962956E-2</v>
      </c>
      <c r="M127" s="1">
        <v>7.1990740740740744E-2</v>
      </c>
      <c r="N127" s="1">
        <v>7.4710648148148151E-2</v>
      </c>
      <c r="O127" s="1">
        <v>7.5717592592592586E-2</v>
      </c>
      <c r="P127" s="1">
        <v>7.8356481481481485E-2</v>
      </c>
      <c r="Q127" s="1">
        <v>8.0486111111111105E-2</v>
      </c>
      <c r="R127" s="1">
        <v>8.1944444444444445E-2</v>
      </c>
      <c r="S127" s="1">
        <v>8.4166666666666667E-2</v>
      </c>
      <c r="T127" s="1">
        <v>8.5752314814814809E-2</v>
      </c>
    </row>
    <row r="128" spans="1:20" x14ac:dyDescent="0.25">
      <c r="A128" t="s">
        <v>42</v>
      </c>
      <c r="B128">
        <v>0</v>
      </c>
      <c r="D128" t="s">
        <v>43</v>
      </c>
      <c r="E128">
        <v>83.8</v>
      </c>
      <c r="F128" t="s">
        <v>44</v>
      </c>
      <c r="H128" t="s">
        <v>45</v>
      </c>
      <c r="J128" s="1">
        <v>6.6921296296296298E-2</v>
      </c>
      <c r="K128" s="1">
        <v>6.8946759259259263E-2</v>
      </c>
      <c r="L128" s="1">
        <v>7.0694444444444449E-2</v>
      </c>
      <c r="M128" s="1">
        <v>7.2534722222222223E-2</v>
      </c>
      <c r="N128" s="1">
        <v>7.4953703703703703E-2</v>
      </c>
      <c r="O128" s="1">
        <v>7.5995370370370366E-2</v>
      </c>
      <c r="P128" s="1">
        <v>7.8622685185185184E-2</v>
      </c>
      <c r="Q128" s="1">
        <v>8.0798611111111113E-2</v>
      </c>
      <c r="R128" s="1">
        <v>8.2268518518518519E-2</v>
      </c>
      <c r="S128" s="1">
        <v>8.4375000000000006E-2</v>
      </c>
      <c r="T128" s="1">
        <v>8.6053240740740736E-2</v>
      </c>
    </row>
    <row r="129" spans="1:20" x14ac:dyDescent="0.25">
      <c r="A129" t="s">
        <v>46</v>
      </c>
      <c r="B129">
        <v>0</v>
      </c>
      <c r="D129" t="s">
        <v>47</v>
      </c>
      <c r="E129">
        <v>0.96599999999999997</v>
      </c>
      <c r="H129" t="s">
        <v>48</v>
      </c>
      <c r="J129">
        <v>16</v>
      </c>
      <c r="K129">
        <v>27</v>
      </c>
      <c r="L129">
        <v>24</v>
      </c>
      <c r="M129">
        <v>23</v>
      </c>
      <c r="N129">
        <v>11</v>
      </c>
      <c r="O129">
        <v>11</v>
      </c>
      <c r="P129">
        <v>12</v>
      </c>
      <c r="Q129">
        <v>13</v>
      </c>
      <c r="R129">
        <v>15</v>
      </c>
      <c r="S129">
        <v>10</v>
      </c>
      <c r="T129">
        <v>13</v>
      </c>
    </row>
    <row r="130" spans="1:20" x14ac:dyDescent="0.25">
      <c r="A130" t="s">
        <v>49</v>
      </c>
      <c r="B130">
        <v>4.6879999999999997</v>
      </c>
      <c r="C130" t="s">
        <v>50</v>
      </c>
      <c r="D130" t="s">
        <v>51</v>
      </c>
      <c r="H130" t="s">
        <v>68</v>
      </c>
      <c r="I130" t="s">
        <v>34</v>
      </c>
      <c r="J130">
        <v>360.42020000000002</v>
      </c>
      <c r="K130">
        <v>352.5675</v>
      </c>
      <c r="L130">
        <v>346.46969999999999</v>
      </c>
      <c r="M130">
        <v>340.5745</v>
      </c>
      <c r="N130">
        <v>327.6746</v>
      </c>
      <c r="O130">
        <v>324.6216</v>
      </c>
      <c r="P130">
        <v>317.04860000000002</v>
      </c>
      <c r="Q130">
        <v>310.73919999999998</v>
      </c>
      <c r="R130">
        <v>307.0333</v>
      </c>
      <c r="S130">
        <v>302.49029999999999</v>
      </c>
      <c r="T130">
        <v>298.41019999999997</v>
      </c>
    </row>
    <row r="131" spans="1:20" x14ac:dyDescent="0.25">
      <c r="A131" t="s">
        <v>53</v>
      </c>
      <c r="B131">
        <v>9.3759999999999994</v>
      </c>
      <c r="C131" t="s">
        <v>54</v>
      </c>
      <c r="D131" t="s">
        <v>55</v>
      </c>
      <c r="E131">
        <v>-2</v>
      </c>
      <c r="F131" t="s">
        <v>56</v>
      </c>
      <c r="G131" t="s">
        <v>57</v>
      </c>
      <c r="H131" t="s">
        <v>69</v>
      </c>
      <c r="I131" t="s">
        <v>56</v>
      </c>
      <c r="J131">
        <v>41.561799999999998</v>
      </c>
      <c r="K131">
        <v>35.8431</v>
      </c>
      <c r="L131">
        <v>35.302799999999998</v>
      </c>
      <c r="M131">
        <v>32.961300000000001</v>
      </c>
      <c r="N131">
        <v>37.374099999999999</v>
      </c>
      <c r="O131">
        <v>36.9238</v>
      </c>
      <c r="P131">
        <v>31.430299999999999</v>
      </c>
      <c r="Q131">
        <v>30.799900000000001</v>
      </c>
      <c r="R131">
        <v>27.6478</v>
      </c>
      <c r="S131">
        <v>28.098099999999999</v>
      </c>
      <c r="T131">
        <v>31.1601</v>
      </c>
    </row>
    <row r="132" spans="1:20" x14ac:dyDescent="0.25">
      <c r="A132" t="s">
        <v>59</v>
      </c>
      <c r="B132">
        <v>2</v>
      </c>
      <c r="C132" t="s">
        <v>60</v>
      </c>
      <c r="D132" t="s">
        <v>61</v>
      </c>
      <c r="E132">
        <v>2.5000000000000001E-2</v>
      </c>
    </row>
    <row r="133" spans="1:20" x14ac:dyDescent="0.25">
      <c r="A133" t="s">
        <v>168</v>
      </c>
    </row>
    <row r="134" spans="1:20" x14ac:dyDescent="0.25">
      <c r="A134" t="s">
        <v>74</v>
      </c>
      <c r="B134" t="s">
        <v>63</v>
      </c>
      <c r="C134" t="s">
        <v>16</v>
      </c>
      <c r="D134" t="s">
        <v>17</v>
      </c>
      <c r="E134" t="s">
        <v>18</v>
      </c>
      <c r="F134">
        <v>4469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  <c r="O134" t="s">
        <v>66</v>
      </c>
      <c r="P134" t="s">
        <v>130</v>
      </c>
      <c r="Q134" t="s">
        <v>131</v>
      </c>
      <c r="R134" t="s">
        <v>132</v>
      </c>
      <c r="S134" t="s">
        <v>133</v>
      </c>
      <c r="T134" t="s">
        <v>137</v>
      </c>
    </row>
    <row r="135" spans="1:20" x14ac:dyDescent="0.25">
      <c r="A135" t="s">
        <v>27</v>
      </c>
      <c r="D135" t="s">
        <v>28</v>
      </c>
      <c r="E135">
        <v>37</v>
      </c>
      <c r="F135" t="s">
        <v>29</v>
      </c>
      <c r="H135" t="s">
        <v>30</v>
      </c>
    </row>
    <row r="136" spans="1:20" x14ac:dyDescent="0.25">
      <c r="A136" t="s">
        <v>31</v>
      </c>
      <c r="B136" t="s">
        <v>169</v>
      </c>
      <c r="D136" t="s">
        <v>33</v>
      </c>
      <c r="E136">
        <v>165.87</v>
      </c>
      <c r="F136" t="s">
        <v>34</v>
      </c>
      <c r="H136" t="s">
        <v>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9</v>
      </c>
      <c r="D137" t="s">
        <v>36</v>
      </c>
      <c r="E137">
        <v>1.9374</v>
      </c>
      <c r="F137" t="s">
        <v>37</v>
      </c>
      <c r="H137" t="s">
        <v>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39</v>
      </c>
      <c r="D138" t="s">
        <v>40</v>
      </c>
      <c r="E138">
        <v>2.4799999999999999E-2</v>
      </c>
      <c r="F138" t="s">
        <v>37</v>
      </c>
      <c r="H138" t="s">
        <v>41</v>
      </c>
      <c r="J138" s="1">
        <v>6.5752314814814819E-2</v>
      </c>
      <c r="K138" s="1">
        <v>6.8298611111111115E-2</v>
      </c>
      <c r="L138" s="1">
        <v>6.9687499999999999E-2</v>
      </c>
      <c r="M138" s="1">
        <v>7.0706018518518515E-2</v>
      </c>
      <c r="N138" s="1">
        <v>7.3298611111111106E-2</v>
      </c>
      <c r="O138" s="1">
        <v>7.5324074074074071E-2</v>
      </c>
      <c r="P138" s="1">
        <v>7.768518518518519E-2</v>
      </c>
      <c r="Q138" s="1">
        <v>7.9490740740740737E-2</v>
      </c>
      <c r="R138" s="1">
        <v>8.1655092592592599E-2</v>
      </c>
      <c r="S138" s="1">
        <v>8.3865740740740741E-2</v>
      </c>
      <c r="T138" s="1">
        <v>8.6516203703703706E-2</v>
      </c>
    </row>
    <row r="139" spans="1:20" x14ac:dyDescent="0.25">
      <c r="A139" t="s">
        <v>42</v>
      </c>
      <c r="B139">
        <v>0</v>
      </c>
      <c r="D139" t="s">
        <v>43</v>
      </c>
      <c r="E139">
        <v>83.9</v>
      </c>
      <c r="F139" t="s">
        <v>44</v>
      </c>
      <c r="H139" t="s">
        <v>45</v>
      </c>
      <c r="J139" s="1">
        <v>6.6215277777777776E-2</v>
      </c>
      <c r="K139" s="1">
        <v>6.8738425925925925E-2</v>
      </c>
      <c r="L139" s="1">
        <v>6.9884259259259257E-2</v>
      </c>
      <c r="M139" s="1">
        <v>7.1122685185185192E-2</v>
      </c>
      <c r="N139" s="1">
        <v>7.3738425925925929E-2</v>
      </c>
      <c r="O139" s="1">
        <v>7.5763888888888895E-2</v>
      </c>
      <c r="P139" s="1">
        <v>7.8148148148148147E-2</v>
      </c>
      <c r="Q139" s="1">
        <v>8.0011574074074068E-2</v>
      </c>
      <c r="R139" s="1">
        <v>8.1851851851851856E-2</v>
      </c>
      <c r="S139" s="1">
        <v>8.4189814814814815E-2</v>
      </c>
      <c r="T139" s="1">
        <v>8.6817129629629633E-2</v>
      </c>
    </row>
    <row r="140" spans="1:20" x14ac:dyDescent="0.25">
      <c r="A140" t="s">
        <v>46</v>
      </c>
      <c r="B140">
        <v>0</v>
      </c>
      <c r="D140" t="s">
        <v>47</v>
      </c>
      <c r="E140">
        <v>0.96599999999999997</v>
      </c>
      <c r="H140" t="s">
        <v>48</v>
      </c>
      <c r="J140">
        <v>20</v>
      </c>
      <c r="K140">
        <v>19</v>
      </c>
      <c r="L140">
        <v>9</v>
      </c>
      <c r="M140">
        <v>18</v>
      </c>
      <c r="N140">
        <v>19</v>
      </c>
      <c r="O140">
        <v>20</v>
      </c>
      <c r="P140">
        <v>21</v>
      </c>
      <c r="Q140">
        <v>23</v>
      </c>
      <c r="R140">
        <v>9</v>
      </c>
      <c r="S140">
        <v>15</v>
      </c>
      <c r="T140">
        <v>13</v>
      </c>
    </row>
    <row r="141" spans="1:20" x14ac:dyDescent="0.25">
      <c r="A141" t="s">
        <v>49</v>
      </c>
      <c r="B141">
        <v>4.6879999999999997</v>
      </c>
      <c r="C141" t="s">
        <v>50</v>
      </c>
      <c r="D141" t="s">
        <v>51</v>
      </c>
      <c r="H141" t="s">
        <v>52</v>
      </c>
      <c r="I141" t="s">
        <v>34</v>
      </c>
      <c r="J141">
        <v>347.6816</v>
      </c>
      <c r="K141">
        <v>336.54579999999999</v>
      </c>
      <c r="L141">
        <v>331.71260000000001</v>
      </c>
      <c r="M141">
        <v>327.16219999999998</v>
      </c>
      <c r="N141">
        <v>312.52910000000003</v>
      </c>
      <c r="O141">
        <v>297.42689999999999</v>
      </c>
      <c r="P141">
        <v>279.61369999999999</v>
      </c>
      <c r="Q141">
        <v>268.04809999999998</v>
      </c>
      <c r="R141">
        <v>256.47469999999998</v>
      </c>
      <c r="S141">
        <v>246.8466</v>
      </c>
      <c r="T141">
        <v>232.49979999999999</v>
      </c>
    </row>
    <row r="142" spans="1:20" x14ac:dyDescent="0.25">
      <c r="A142" t="s">
        <v>53</v>
      </c>
      <c r="B142">
        <v>9.375</v>
      </c>
      <c r="C142" t="s">
        <v>54</v>
      </c>
      <c r="D142" t="s">
        <v>55</v>
      </c>
      <c r="E142">
        <v>-2</v>
      </c>
      <c r="F142" t="s">
        <v>56</v>
      </c>
      <c r="G142" t="s">
        <v>57</v>
      </c>
      <c r="H142" t="s">
        <v>58</v>
      </c>
      <c r="I142" t="s">
        <v>56</v>
      </c>
      <c r="J142">
        <v>39.069400000000002</v>
      </c>
      <c r="K142">
        <v>33.909300000000002</v>
      </c>
      <c r="L142">
        <v>40.6738</v>
      </c>
      <c r="M142">
        <v>49.259500000000003</v>
      </c>
      <c r="N142">
        <v>75.537099999999995</v>
      </c>
      <c r="O142">
        <v>92.101399999999998</v>
      </c>
      <c r="P142">
        <v>80.914000000000001</v>
      </c>
      <c r="Q142">
        <v>70.246899999999997</v>
      </c>
      <c r="R142">
        <v>62.528399999999998</v>
      </c>
      <c r="S142">
        <v>51.774500000000003</v>
      </c>
      <c r="T142">
        <v>70.767200000000003</v>
      </c>
    </row>
    <row r="143" spans="1:20" x14ac:dyDescent="0.25">
      <c r="A143" t="s">
        <v>59</v>
      </c>
      <c r="B143">
        <v>2</v>
      </c>
      <c r="C143" t="s">
        <v>60</v>
      </c>
      <c r="D143" t="s">
        <v>61</v>
      </c>
      <c r="E143">
        <v>2.5000000000000001E-2</v>
      </c>
    </row>
    <row r="144" spans="1:20" x14ac:dyDescent="0.25">
      <c r="A144" t="s">
        <v>170</v>
      </c>
    </row>
    <row r="145" spans="1:20" x14ac:dyDescent="0.25">
      <c r="A145" t="s">
        <v>74</v>
      </c>
      <c r="B145" t="s">
        <v>15</v>
      </c>
      <c r="C145" t="s">
        <v>16</v>
      </c>
      <c r="D145" t="s">
        <v>17</v>
      </c>
      <c r="E145" t="s">
        <v>18</v>
      </c>
      <c r="F145">
        <v>4469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66</v>
      </c>
      <c r="P145" t="s">
        <v>130</v>
      </c>
      <c r="Q145" t="s">
        <v>131</v>
      </c>
      <c r="R145" t="s">
        <v>132</v>
      </c>
      <c r="S145" t="s">
        <v>133</v>
      </c>
      <c r="T145" t="s">
        <v>134</v>
      </c>
    </row>
    <row r="146" spans="1:20" x14ac:dyDescent="0.25">
      <c r="A146" t="s">
        <v>27</v>
      </c>
      <c r="D146" t="s">
        <v>28</v>
      </c>
      <c r="E146">
        <v>37</v>
      </c>
      <c r="F146" t="s">
        <v>29</v>
      </c>
      <c r="H146" t="s">
        <v>30</v>
      </c>
    </row>
    <row r="147" spans="1:20" x14ac:dyDescent="0.25">
      <c r="A147" t="s">
        <v>31</v>
      </c>
      <c r="B147" t="s">
        <v>171</v>
      </c>
      <c r="D147" t="s">
        <v>33</v>
      </c>
      <c r="E147">
        <v>165.87</v>
      </c>
      <c r="F147" t="s">
        <v>34</v>
      </c>
      <c r="H147" t="s">
        <v>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9</v>
      </c>
      <c r="D148" t="s">
        <v>36</v>
      </c>
      <c r="E148">
        <v>1.9374</v>
      </c>
      <c r="F148" t="s">
        <v>37</v>
      </c>
      <c r="H148" t="s">
        <v>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39</v>
      </c>
      <c r="D149" t="s">
        <v>40</v>
      </c>
      <c r="E149">
        <v>2.4799999999999999E-2</v>
      </c>
      <c r="F149" t="s">
        <v>37</v>
      </c>
      <c r="H149" t="s">
        <v>41</v>
      </c>
      <c r="J149" s="1">
        <v>5.0810185185185186E-3</v>
      </c>
      <c r="K149" s="1">
        <v>1.0474537037037037E-2</v>
      </c>
      <c r="L149" s="1">
        <v>1.2847222222222222E-2</v>
      </c>
      <c r="M149" s="1">
        <v>1.462962962962963E-2</v>
      </c>
      <c r="N149" s="1">
        <v>1.6655092592592593E-2</v>
      </c>
      <c r="O149" s="1">
        <v>1.9525462962962963E-2</v>
      </c>
      <c r="P149" s="1">
        <v>2.1701388888888888E-2</v>
      </c>
      <c r="Q149" s="1">
        <v>2.5092592592592593E-2</v>
      </c>
      <c r="R149" s="1">
        <v>3.0405092592592591E-2</v>
      </c>
      <c r="S149" s="1">
        <v>3.2442129629629626E-2</v>
      </c>
      <c r="T149" s="1">
        <v>3.5185185185185187E-2</v>
      </c>
    </row>
    <row r="150" spans="1:20" x14ac:dyDescent="0.25">
      <c r="A150" t="s">
        <v>42</v>
      </c>
      <c r="B150">
        <v>0</v>
      </c>
      <c r="D150" t="s">
        <v>43</v>
      </c>
      <c r="E150">
        <v>83.9</v>
      </c>
      <c r="F150" t="s">
        <v>44</v>
      </c>
      <c r="H150" t="s">
        <v>45</v>
      </c>
      <c r="J150" s="1">
        <v>6.2615740740740739E-3</v>
      </c>
      <c r="K150" s="1">
        <v>1.0763888888888889E-2</v>
      </c>
      <c r="L150" s="1">
        <v>1.324074074074074E-2</v>
      </c>
      <c r="M150" s="1">
        <v>1.4849537037037038E-2</v>
      </c>
      <c r="N150" s="1">
        <v>1.695601851851852E-2</v>
      </c>
      <c r="O150" s="1">
        <v>1.9907407407407408E-2</v>
      </c>
      <c r="P150" s="1">
        <v>2.1967592592592594E-2</v>
      </c>
      <c r="Q150" s="1">
        <v>2.5416666666666667E-2</v>
      </c>
      <c r="R150" s="1">
        <v>3.0763888888888889E-2</v>
      </c>
      <c r="S150" s="1">
        <v>3.2800925925925928E-2</v>
      </c>
      <c r="T150" s="1">
        <v>3.5358796296296298E-2</v>
      </c>
    </row>
    <row r="151" spans="1:20" x14ac:dyDescent="0.25">
      <c r="A151" t="s">
        <v>46</v>
      </c>
      <c r="B151">
        <v>0</v>
      </c>
      <c r="D151" t="s">
        <v>47</v>
      </c>
      <c r="E151">
        <v>0.96599999999999997</v>
      </c>
      <c r="H151" t="s">
        <v>48</v>
      </c>
      <c r="J151">
        <v>51</v>
      </c>
      <c r="K151">
        <v>13</v>
      </c>
      <c r="L151">
        <v>17</v>
      </c>
      <c r="M151">
        <v>10</v>
      </c>
      <c r="N151">
        <v>13</v>
      </c>
      <c r="O151">
        <v>17</v>
      </c>
      <c r="P151">
        <v>12</v>
      </c>
      <c r="Q151">
        <v>14</v>
      </c>
      <c r="R151">
        <v>16</v>
      </c>
      <c r="S151">
        <v>15</v>
      </c>
      <c r="T151">
        <v>7</v>
      </c>
    </row>
    <row r="152" spans="1:20" x14ac:dyDescent="0.25">
      <c r="A152" t="s">
        <v>49</v>
      </c>
      <c r="B152">
        <v>9.375</v>
      </c>
      <c r="C152" t="s">
        <v>50</v>
      </c>
      <c r="D152" t="s">
        <v>51</v>
      </c>
      <c r="H152" t="s">
        <v>52</v>
      </c>
      <c r="I152" t="s">
        <v>34</v>
      </c>
      <c r="J152">
        <v>334.39589999999998</v>
      </c>
      <c r="K152">
        <v>321.1669</v>
      </c>
      <c r="L152">
        <v>314.53160000000003</v>
      </c>
      <c r="M152">
        <v>309.99509999999998</v>
      </c>
      <c r="N152">
        <v>303.62509999999997</v>
      </c>
      <c r="O152">
        <v>296.5172</v>
      </c>
      <c r="P152">
        <v>291.13679999999999</v>
      </c>
      <c r="Q152">
        <v>282.42059999999998</v>
      </c>
      <c r="R152">
        <v>270.5566</v>
      </c>
      <c r="S152">
        <v>268.28230000000002</v>
      </c>
      <c r="T152">
        <v>263.0754</v>
      </c>
    </row>
    <row r="153" spans="1:20" x14ac:dyDescent="0.25">
      <c r="A153" t="s">
        <v>53</v>
      </c>
      <c r="B153">
        <v>18.75</v>
      </c>
      <c r="C153" t="s">
        <v>54</v>
      </c>
      <c r="D153" t="s">
        <v>55</v>
      </c>
      <c r="E153">
        <v>-2</v>
      </c>
      <c r="F153" t="s">
        <v>56</v>
      </c>
      <c r="G153" t="s">
        <v>57</v>
      </c>
      <c r="H153" t="s">
        <v>58</v>
      </c>
      <c r="I153" t="s">
        <v>56</v>
      </c>
      <c r="J153">
        <v>25.5837</v>
      </c>
      <c r="K153">
        <v>26.884599999999999</v>
      </c>
      <c r="L153">
        <v>29.5731</v>
      </c>
      <c r="M153">
        <v>29.009399999999999</v>
      </c>
      <c r="N153">
        <v>28.879300000000001</v>
      </c>
      <c r="O153">
        <v>30.613800000000001</v>
      </c>
      <c r="P153">
        <v>28.879300000000001</v>
      </c>
      <c r="Q153">
        <v>28.185500000000001</v>
      </c>
      <c r="R153">
        <v>26.624400000000001</v>
      </c>
      <c r="S153">
        <v>24.369599999999998</v>
      </c>
      <c r="T153">
        <v>25.410299999999999</v>
      </c>
    </row>
    <row r="154" spans="1:20" x14ac:dyDescent="0.25">
      <c r="A154" t="s">
        <v>59</v>
      </c>
      <c r="B154">
        <v>2</v>
      </c>
      <c r="C154" t="s">
        <v>60</v>
      </c>
      <c r="D154" t="s">
        <v>61</v>
      </c>
      <c r="E154">
        <v>2.5000000000000001E-2</v>
      </c>
    </row>
    <row r="155" spans="1:20" x14ac:dyDescent="0.25">
      <c r="A155" t="s">
        <v>170</v>
      </c>
    </row>
    <row r="156" spans="1:20" x14ac:dyDescent="0.25">
      <c r="A156" t="s">
        <v>74</v>
      </c>
      <c r="B156" t="s">
        <v>15</v>
      </c>
      <c r="C156" t="s">
        <v>65</v>
      </c>
      <c r="D156" t="s">
        <v>17</v>
      </c>
      <c r="E156" t="s">
        <v>18</v>
      </c>
      <c r="F156">
        <v>4470</v>
      </c>
      <c r="G156" t="s">
        <v>19</v>
      </c>
      <c r="H156" t="s">
        <v>20</v>
      </c>
      <c r="I156" t="s">
        <v>21</v>
      </c>
      <c r="J156" t="s">
        <v>22</v>
      </c>
      <c r="K156" t="s">
        <v>134</v>
      </c>
      <c r="L156" t="s">
        <v>23</v>
      </c>
      <c r="M156" t="s">
        <v>24</v>
      </c>
      <c r="N156" t="s">
        <v>25</v>
      </c>
      <c r="O156" t="s">
        <v>26</v>
      </c>
      <c r="P156" t="s">
        <v>66</v>
      </c>
      <c r="Q156" t="s">
        <v>130</v>
      </c>
      <c r="R156" t="s">
        <v>131</v>
      </c>
      <c r="S156" t="s">
        <v>132</v>
      </c>
      <c r="T156" t="s">
        <v>133</v>
      </c>
    </row>
    <row r="157" spans="1:20" x14ac:dyDescent="0.25">
      <c r="A157" t="s">
        <v>27</v>
      </c>
      <c r="D157" t="s">
        <v>28</v>
      </c>
      <c r="E157">
        <v>37</v>
      </c>
      <c r="F157" t="s">
        <v>29</v>
      </c>
      <c r="H157" t="s">
        <v>30</v>
      </c>
    </row>
    <row r="158" spans="1:20" x14ac:dyDescent="0.25">
      <c r="A158" t="s">
        <v>31</v>
      </c>
      <c r="B158" t="s">
        <v>172</v>
      </c>
      <c r="D158" t="s">
        <v>33</v>
      </c>
      <c r="E158">
        <v>165.87</v>
      </c>
      <c r="F158" t="s">
        <v>34</v>
      </c>
      <c r="H158" t="s">
        <v>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9</v>
      </c>
      <c r="D159" t="s">
        <v>36</v>
      </c>
      <c r="E159">
        <v>1.8157000000000001</v>
      </c>
      <c r="F159" t="s">
        <v>37</v>
      </c>
      <c r="H159" t="s">
        <v>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39</v>
      </c>
      <c r="D160" t="s">
        <v>40</v>
      </c>
      <c r="E160">
        <v>3.9E-2</v>
      </c>
      <c r="F160" t="s">
        <v>37</v>
      </c>
      <c r="H160" t="s">
        <v>41</v>
      </c>
      <c r="J160" s="1">
        <v>7.4884259259259262E-3</v>
      </c>
      <c r="K160" s="1">
        <v>1.0983796296296297E-2</v>
      </c>
      <c r="L160" s="1">
        <v>1.2465277777777778E-2</v>
      </c>
      <c r="M160" s="1">
        <v>1.4930555555555556E-2</v>
      </c>
      <c r="N160" s="1">
        <v>1.681712962962963E-2</v>
      </c>
      <c r="O160" s="1">
        <v>1.9942129629629629E-2</v>
      </c>
      <c r="P160" s="1">
        <v>2.150462962962963E-2</v>
      </c>
      <c r="Q160" s="1">
        <v>2.3703703703703703E-2</v>
      </c>
      <c r="R160" s="1">
        <v>2.554398148148148E-2</v>
      </c>
      <c r="S160" s="1">
        <v>3.3969907407407407E-2</v>
      </c>
      <c r="T160" s="1">
        <v>3.546296296296296E-2</v>
      </c>
    </row>
    <row r="161" spans="1:20" x14ac:dyDescent="0.25">
      <c r="A161" t="s">
        <v>42</v>
      </c>
      <c r="B161">
        <v>0</v>
      </c>
      <c r="D161" t="s">
        <v>43</v>
      </c>
      <c r="E161">
        <v>83.9</v>
      </c>
      <c r="F161" t="s">
        <v>44</v>
      </c>
      <c r="H161" t="s">
        <v>45</v>
      </c>
      <c r="J161" s="1">
        <v>7.9398148148148145E-3</v>
      </c>
      <c r="K161" s="1">
        <v>1.119212962962963E-2</v>
      </c>
      <c r="L161" s="1">
        <v>1.2905092592592593E-2</v>
      </c>
      <c r="M161" s="1">
        <v>1.5231481481481481E-2</v>
      </c>
      <c r="N161" s="1">
        <v>1.7118055555555556E-2</v>
      </c>
      <c r="O161" s="1">
        <v>2.0347222222222221E-2</v>
      </c>
      <c r="P161" s="1">
        <v>2.1782407407407407E-2</v>
      </c>
      <c r="Q161" s="1">
        <v>2.3912037037037037E-2</v>
      </c>
      <c r="R161" s="1">
        <v>2.5891203703703704E-2</v>
      </c>
      <c r="S161" s="1">
        <v>3.4166666666666665E-2</v>
      </c>
      <c r="T161" s="1">
        <v>3.5567129629629629E-2</v>
      </c>
    </row>
    <row r="162" spans="1:20" x14ac:dyDescent="0.25">
      <c r="A162" t="s">
        <v>46</v>
      </c>
      <c r="B162">
        <v>0</v>
      </c>
      <c r="D162" t="s">
        <v>47</v>
      </c>
      <c r="E162">
        <v>0.96599999999999997</v>
      </c>
      <c r="H162" t="s">
        <v>48</v>
      </c>
      <c r="J162">
        <v>20</v>
      </c>
      <c r="K162">
        <v>9</v>
      </c>
      <c r="L162">
        <v>19</v>
      </c>
      <c r="M162">
        <v>13</v>
      </c>
      <c r="N162">
        <v>13</v>
      </c>
      <c r="O162">
        <v>18</v>
      </c>
      <c r="P162">
        <v>11</v>
      </c>
      <c r="Q162">
        <v>10</v>
      </c>
      <c r="R162">
        <v>15</v>
      </c>
      <c r="S162">
        <v>8</v>
      </c>
      <c r="T162">
        <v>4</v>
      </c>
    </row>
    <row r="163" spans="1:20" x14ac:dyDescent="0.25">
      <c r="A163" t="s">
        <v>49</v>
      </c>
      <c r="B163">
        <v>9.375</v>
      </c>
      <c r="C163" t="s">
        <v>50</v>
      </c>
      <c r="D163" t="s">
        <v>51</v>
      </c>
      <c r="H163" t="s">
        <v>68</v>
      </c>
      <c r="I163" t="s">
        <v>34</v>
      </c>
      <c r="J163">
        <v>321.97199999999998</v>
      </c>
      <c r="K163">
        <v>302.19380000000001</v>
      </c>
      <c r="L163">
        <v>298.3716</v>
      </c>
      <c r="M163">
        <v>292.81490000000002</v>
      </c>
      <c r="N163">
        <v>287.86779999999999</v>
      </c>
      <c r="O163">
        <v>281.04599999999999</v>
      </c>
      <c r="P163">
        <v>277.40589999999997</v>
      </c>
      <c r="Q163">
        <v>272.41629999999998</v>
      </c>
      <c r="R163">
        <v>268.67399999999998</v>
      </c>
      <c r="S163">
        <v>255.20259999999999</v>
      </c>
      <c r="T163">
        <v>253.0222</v>
      </c>
    </row>
    <row r="164" spans="1:20" x14ac:dyDescent="0.25">
      <c r="A164" t="s">
        <v>53</v>
      </c>
      <c r="B164">
        <v>18.75</v>
      </c>
      <c r="C164" t="s">
        <v>54</v>
      </c>
      <c r="D164" t="s">
        <v>55</v>
      </c>
      <c r="E164">
        <v>-2</v>
      </c>
      <c r="F164" t="s">
        <v>56</v>
      </c>
      <c r="G164" t="s">
        <v>57</v>
      </c>
      <c r="H164" t="s">
        <v>69</v>
      </c>
      <c r="I164" t="s">
        <v>56</v>
      </c>
      <c r="J164">
        <v>38.230800000000002</v>
      </c>
      <c r="K164">
        <v>37.343800000000002</v>
      </c>
      <c r="L164">
        <v>29.968399999999999</v>
      </c>
      <c r="M164">
        <v>26.140699999999999</v>
      </c>
      <c r="N164">
        <v>25.487200000000001</v>
      </c>
      <c r="O164">
        <v>30.0151</v>
      </c>
      <c r="P164">
        <v>28.288</v>
      </c>
      <c r="Q164">
        <v>25.487200000000001</v>
      </c>
      <c r="R164">
        <v>23.993400000000001</v>
      </c>
      <c r="S164">
        <v>20.399100000000001</v>
      </c>
      <c r="T164">
        <v>19.418800000000001</v>
      </c>
    </row>
    <row r="165" spans="1:20" x14ac:dyDescent="0.25">
      <c r="A165" t="s">
        <v>59</v>
      </c>
      <c r="B165">
        <v>2</v>
      </c>
      <c r="C165" t="s">
        <v>60</v>
      </c>
      <c r="D165" t="s">
        <v>61</v>
      </c>
      <c r="E165">
        <v>2.5000000000000001E-2</v>
      </c>
    </row>
    <row r="166" spans="1:20" x14ac:dyDescent="0.25">
      <c r="A166" t="s">
        <v>173</v>
      </c>
    </row>
    <row r="167" spans="1:20" x14ac:dyDescent="0.25">
      <c r="A167" t="s">
        <v>74</v>
      </c>
      <c r="B167" t="s">
        <v>63</v>
      </c>
      <c r="C167" t="s">
        <v>16</v>
      </c>
      <c r="D167" t="s">
        <v>17</v>
      </c>
      <c r="E167" t="s">
        <v>18</v>
      </c>
      <c r="F167">
        <v>4469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  <c r="O167" t="s">
        <v>66</v>
      </c>
      <c r="P167" t="s">
        <v>130</v>
      </c>
      <c r="Q167" t="s">
        <v>131</v>
      </c>
      <c r="R167" t="s">
        <v>132</v>
      </c>
      <c r="S167" t="s">
        <v>133</v>
      </c>
      <c r="T167" t="s">
        <v>134</v>
      </c>
    </row>
    <row r="168" spans="1:20" x14ac:dyDescent="0.25">
      <c r="A168" t="s">
        <v>27</v>
      </c>
      <c r="D168" t="s">
        <v>28</v>
      </c>
      <c r="E168">
        <v>37</v>
      </c>
      <c r="F168" t="s">
        <v>29</v>
      </c>
      <c r="H168" t="s">
        <v>30</v>
      </c>
    </row>
    <row r="169" spans="1:20" x14ac:dyDescent="0.25">
      <c r="A169" t="s">
        <v>31</v>
      </c>
      <c r="B169" t="s">
        <v>174</v>
      </c>
      <c r="D169" t="s">
        <v>33</v>
      </c>
      <c r="E169">
        <v>165.87</v>
      </c>
      <c r="F169" t="s">
        <v>34</v>
      </c>
      <c r="H169" t="s">
        <v>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9</v>
      </c>
      <c r="D170" t="s">
        <v>36</v>
      </c>
      <c r="E170">
        <v>1.9374</v>
      </c>
      <c r="F170" t="s">
        <v>37</v>
      </c>
      <c r="H170" t="s">
        <v>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39</v>
      </c>
      <c r="D171" t="s">
        <v>40</v>
      </c>
      <c r="E171">
        <v>2.4799999999999999E-2</v>
      </c>
      <c r="F171" t="s">
        <v>37</v>
      </c>
      <c r="H171" t="s">
        <v>41</v>
      </c>
      <c r="J171" s="1">
        <v>6.4814814814814813E-3</v>
      </c>
      <c r="K171" s="1">
        <v>9.4097222222222221E-3</v>
      </c>
      <c r="L171" s="1">
        <v>1.1643518518518518E-2</v>
      </c>
      <c r="M171" s="1">
        <v>1.380787037037037E-2</v>
      </c>
      <c r="N171" s="1">
        <v>1.6018518518518519E-2</v>
      </c>
      <c r="O171" s="1">
        <v>1.8645833333333334E-2</v>
      </c>
      <c r="P171" s="1">
        <v>2.1909722222222223E-2</v>
      </c>
      <c r="Q171" s="1">
        <v>2.435185185185185E-2</v>
      </c>
      <c r="R171" s="1">
        <v>2.7337962962962963E-2</v>
      </c>
      <c r="S171" s="1">
        <v>3.1921296296296295E-2</v>
      </c>
      <c r="T171" s="1">
        <v>3.5300925925925923E-2</v>
      </c>
    </row>
    <row r="172" spans="1:20" x14ac:dyDescent="0.25">
      <c r="A172" t="s">
        <v>42</v>
      </c>
      <c r="B172">
        <v>0</v>
      </c>
      <c r="D172" t="s">
        <v>43</v>
      </c>
      <c r="E172">
        <v>83.9</v>
      </c>
      <c r="F172" t="s">
        <v>44</v>
      </c>
      <c r="H172" t="s">
        <v>45</v>
      </c>
      <c r="J172" s="1">
        <v>7.083333333333333E-3</v>
      </c>
      <c r="K172" s="1">
        <v>9.9074074074074082E-3</v>
      </c>
      <c r="L172" s="1">
        <v>1.2106481481481482E-2</v>
      </c>
      <c r="M172" s="1">
        <v>1.3993055555555555E-2</v>
      </c>
      <c r="N172" s="1">
        <v>1.6354166666666666E-2</v>
      </c>
      <c r="O172" s="1">
        <v>1.892361111111111E-2</v>
      </c>
      <c r="P172" s="1">
        <v>2.2210648148148149E-2</v>
      </c>
      <c r="Q172" s="1">
        <v>2.4699074074074075E-2</v>
      </c>
      <c r="R172" s="1">
        <v>2.7754629629629629E-2</v>
      </c>
      <c r="S172" s="1">
        <v>3.2187500000000001E-2</v>
      </c>
      <c r="T172" s="1">
        <v>3.5567129629629629E-2</v>
      </c>
    </row>
    <row r="173" spans="1:20" x14ac:dyDescent="0.25">
      <c r="A173" t="s">
        <v>46</v>
      </c>
      <c r="B173">
        <v>0</v>
      </c>
      <c r="D173" t="s">
        <v>47</v>
      </c>
      <c r="E173">
        <v>0.96599999999999997</v>
      </c>
      <c r="H173" t="s">
        <v>48</v>
      </c>
      <c r="J173">
        <v>27</v>
      </c>
      <c r="K173">
        <v>22</v>
      </c>
      <c r="L173">
        <v>20</v>
      </c>
      <c r="M173">
        <v>8</v>
      </c>
      <c r="N173">
        <v>14</v>
      </c>
      <c r="O173">
        <v>12</v>
      </c>
      <c r="P173">
        <v>13</v>
      </c>
      <c r="Q173">
        <v>16</v>
      </c>
      <c r="R173">
        <v>17</v>
      </c>
      <c r="S173">
        <v>12</v>
      </c>
      <c r="T173">
        <v>11</v>
      </c>
    </row>
    <row r="174" spans="1:20" x14ac:dyDescent="0.25">
      <c r="A174" t="s">
        <v>49</v>
      </c>
      <c r="B174">
        <v>9.375</v>
      </c>
      <c r="C174" t="s">
        <v>50</v>
      </c>
      <c r="D174" t="s">
        <v>51</v>
      </c>
      <c r="H174" t="s">
        <v>52</v>
      </c>
      <c r="I174" t="s">
        <v>34</v>
      </c>
      <c r="J174">
        <v>345.84440000000001</v>
      </c>
      <c r="K174">
        <v>336.8372</v>
      </c>
      <c r="L174">
        <v>330.54270000000002</v>
      </c>
      <c r="M174">
        <v>325.1302</v>
      </c>
      <c r="N174">
        <v>318.06220000000002</v>
      </c>
      <c r="O174">
        <v>311.13159999999999</v>
      </c>
      <c r="P174">
        <v>301.84379999999999</v>
      </c>
      <c r="Q174">
        <v>295.30650000000003</v>
      </c>
      <c r="R174">
        <v>287.96879999999999</v>
      </c>
      <c r="S174">
        <v>280.2971</v>
      </c>
      <c r="T174">
        <v>273.48579999999998</v>
      </c>
    </row>
    <row r="175" spans="1:20" x14ac:dyDescent="0.25">
      <c r="A175" t="s">
        <v>53</v>
      </c>
      <c r="B175">
        <v>18.75</v>
      </c>
      <c r="C175" t="s">
        <v>54</v>
      </c>
      <c r="D175" t="s">
        <v>55</v>
      </c>
      <c r="E175">
        <v>-2</v>
      </c>
      <c r="F175" t="s">
        <v>56</v>
      </c>
      <c r="G175" t="s">
        <v>57</v>
      </c>
      <c r="H175" t="s">
        <v>58</v>
      </c>
      <c r="I175" t="s">
        <v>56</v>
      </c>
      <c r="J175">
        <v>35.470300000000002</v>
      </c>
      <c r="K175">
        <v>30.917300000000001</v>
      </c>
      <c r="L175">
        <v>31.957999999999998</v>
      </c>
      <c r="M175">
        <v>28.879300000000001</v>
      </c>
      <c r="N175">
        <v>30.006699999999999</v>
      </c>
      <c r="O175">
        <v>35.5137</v>
      </c>
      <c r="P175">
        <v>32.955300000000001</v>
      </c>
      <c r="Q175">
        <v>29.312899999999999</v>
      </c>
      <c r="R175">
        <v>27.058</v>
      </c>
      <c r="S175">
        <v>24.629799999999999</v>
      </c>
      <c r="T175">
        <v>23.2422</v>
      </c>
    </row>
    <row r="176" spans="1:20" x14ac:dyDescent="0.25">
      <c r="A176" t="s">
        <v>59</v>
      </c>
      <c r="B176">
        <v>2</v>
      </c>
      <c r="C176" t="s">
        <v>60</v>
      </c>
      <c r="D176" t="s">
        <v>61</v>
      </c>
      <c r="E176">
        <v>2.5000000000000001E-2</v>
      </c>
    </row>
    <row r="177" spans="1:18" x14ac:dyDescent="0.25">
      <c r="A177" t="s">
        <v>175</v>
      </c>
    </row>
    <row r="178" spans="1:18" x14ac:dyDescent="0.25">
      <c r="A178" t="s">
        <v>74</v>
      </c>
      <c r="B178" t="s">
        <v>15</v>
      </c>
      <c r="C178" t="s">
        <v>16</v>
      </c>
      <c r="D178" t="s">
        <v>17</v>
      </c>
      <c r="E178" t="s">
        <v>18</v>
      </c>
      <c r="F178">
        <v>4469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  <c r="O178" t="s">
        <v>66</v>
      </c>
      <c r="P178" t="s">
        <v>130</v>
      </c>
      <c r="Q178" t="s">
        <v>131</v>
      </c>
      <c r="R178" t="s">
        <v>132</v>
      </c>
    </row>
    <row r="179" spans="1:18" x14ac:dyDescent="0.25">
      <c r="A179" t="s">
        <v>27</v>
      </c>
      <c r="D179" t="s">
        <v>28</v>
      </c>
      <c r="E179">
        <v>37</v>
      </c>
      <c r="F179" t="s">
        <v>29</v>
      </c>
      <c r="H179" t="s">
        <v>30</v>
      </c>
    </row>
    <row r="180" spans="1:18" x14ac:dyDescent="0.25">
      <c r="A180" t="s">
        <v>31</v>
      </c>
      <c r="B180" t="s">
        <v>176</v>
      </c>
      <c r="D180" t="s">
        <v>33</v>
      </c>
      <c r="E180">
        <v>165.87</v>
      </c>
      <c r="F180" t="s">
        <v>34</v>
      </c>
      <c r="H180" t="s">
        <v>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9</v>
      </c>
      <c r="D181" t="s">
        <v>36</v>
      </c>
      <c r="E181">
        <v>1.9374</v>
      </c>
      <c r="F181" t="s">
        <v>37</v>
      </c>
      <c r="H181" t="s">
        <v>38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39</v>
      </c>
      <c r="D182" t="s">
        <v>40</v>
      </c>
      <c r="E182">
        <v>2.4799999999999999E-2</v>
      </c>
      <c r="F182" t="s">
        <v>37</v>
      </c>
      <c r="H182" t="s">
        <v>41</v>
      </c>
      <c r="J182" s="1">
        <v>1.0636574074074074E-2</v>
      </c>
      <c r="K182" s="1">
        <v>1.7037037037037038E-2</v>
      </c>
      <c r="L182" s="1">
        <v>1.9907407407407408E-2</v>
      </c>
      <c r="M182" s="1">
        <v>2.2754629629629628E-2</v>
      </c>
      <c r="N182" s="1">
        <v>2.5208333333333333E-2</v>
      </c>
      <c r="O182" s="1">
        <v>2.7939814814814813E-2</v>
      </c>
      <c r="P182" s="1">
        <v>2.9421296296296296E-2</v>
      </c>
      <c r="Q182" s="1">
        <v>3.1157407407407408E-2</v>
      </c>
      <c r="R182" s="1">
        <v>3.2337962962962964E-2</v>
      </c>
    </row>
    <row r="183" spans="1:18" x14ac:dyDescent="0.25">
      <c r="A183" t="s">
        <v>42</v>
      </c>
      <c r="B183">
        <v>0</v>
      </c>
      <c r="D183" t="s">
        <v>43</v>
      </c>
      <c r="E183">
        <v>83.9</v>
      </c>
      <c r="F183" t="s">
        <v>44</v>
      </c>
      <c r="H183" t="s">
        <v>45</v>
      </c>
      <c r="J183" s="1">
        <v>1.1157407407407408E-2</v>
      </c>
      <c r="K183" s="1">
        <v>1.7418981481481483E-2</v>
      </c>
      <c r="L183" s="1">
        <v>2.0208333333333332E-2</v>
      </c>
      <c r="M183" s="1">
        <v>2.3252314814814816E-2</v>
      </c>
      <c r="N183" s="1">
        <v>2.5590277777777778E-2</v>
      </c>
      <c r="O183" s="1">
        <v>2.8356481481481483E-2</v>
      </c>
      <c r="P183" s="1">
        <v>2.960648148148148E-2</v>
      </c>
      <c r="Q183" s="1">
        <v>3.1354166666666669E-2</v>
      </c>
      <c r="R183" s="1">
        <v>3.2581018518518516E-2</v>
      </c>
    </row>
    <row r="184" spans="1:18" x14ac:dyDescent="0.25">
      <c r="A184" t="s">
        <v>46</v>
      </c>
      <c r="B184">
        <v>0</v>
      </c>
      <c r="D184" t="s">
        <v>47</v>
      </c>
      <c r="E184">
        <v>0.96599999999999997</v>
      </c>
      <c r="H184" t="s">
        <v>48</v>
      </c>
      <c r="J184">
        <v>22</v>
      </c>
      <c r="K184">
        <v>17</v>
      </c>
      <c r="L184">
        <v>13</v>
      </c>
      <c r="M184">
        <v>21</v>
      </c>
      <c r="N184">
        <v>17</v>
      </c>
      <c r="O184">
        <v>17</v>
      </c>
      <c r="P184">
        <v>8</v>
      </c>
      <c r="Q184">
        <v>9</v>
      </c>
      <c r="R184">
        <v>11</v>
      </c>
    </row>
    <row r="185" spans="1:18" x14ac:dyDescent="0.25">
      <c r="A185" t="s">
        <v>49</v>
      </c>
      <c r="B185">
        <v>9.375</v>
      </c>
      <c r="C185" t="s">
        <v>50</v>
      </c>
      <c r="D185" t="s">
        <v>51</v>
      </c>
      <c r="H185" t="s">
        <v>52</v>
      </c>
      <c r="I185" t="s">
        <v>34</v>
      </c>
      <c r="J185">
        <v>257.51459999999997</v>
      </c>
      <c r="K185">
        <v>247.5248</v>
      </c>
      <c r="L185">
        <v>243.58750000000001</v>
      </c>
      <c r="M185">
        <v>238.7569</v>
      </c>
      <c r="N185">
        <v>234.29320000000001</v>
      </c>
      <c r="O185">
        <v>230.28309999999999</v>
      </c>
      <c r="P185">
        <v>228.34440000000001</v>
      </c>
      <c r="Q185">
        <v>225.98500000000001</v>
      </c>
      <c r="R185">
        <v>224.4092</v>
      </c>
    </row>
    <row r="186" spans="1:18" x14ac:dyDescent="0.25">
      <c r="A186" t="s">
        <v>53</v>
      </c>
      <c r="B186">
        <v>18.75</v>
      </c>
      <c r="C186" t="s">
        <v>54</v>
      </c>
      <c r="D186" t="s">
        <v>55</v>
      </c>
      <c r="E186">
        <v>-2</v>
      </c>
      <c r="F186" t="s">
        <v>56</v>
      </c>
      <c r="G186" t="s">
        <v>57</v>
      </c>
      <c r="H186" t="s">
        <v>58</v>
      </c>
      <c r="I186" t="s">
        <v>56</v>
      </c>
      <c r="J186">
        <v>17.691800000000001</v>
      </c>
      <c r="K186">
        <v>21.5944</v>
      </c>
      <c r="L186">
        <v>23.8492</v>
      </c>
      <c r="M186">
        <v>20.380299999999998</v>
      </c>
      <c r="N186">
        <v>18.3856</v>
      </c>
      <c r="O186">
        <v>18.992699999999999</v>
      </c>
      <c r="P186">
        <v>17.6051</v>
      </c>
      <c r="Q186">
        <v>15.783899999999999</v>
      </c>
      <c r="R186">
        <v>14.3095</v>
      </c>
    </row>
    <row r="187" spans="1:18" x14ac:dyDescent="0.25">
      <c r="A187" t="s">
        <v>59</v>
      </c>
      <c r="B187">
        <v>2</v>
      </c>
      <c r="C187" t="s">
        <v>60</v>
      </c>
      <c r="D187" t="s">
        <v>61</v>
      </c>
      <c r="E187">
        <v>2.5000000000000001E-2</v>
      </c>
    </row>
    <row r="188" spans="1:18" x14ac:dyDescent="0.25">
      <c r="A188" t="s">
        <v>175</v>
      </c>
    </row>
    <row r="189" spans="1:18" x14ac:dyDescent="0.25">
      <c r="A189" t="s">
        <v>74</v>
      </c>
      <c r="B189" t="s">
        <v>15</v>
      </c>
      <c r="C189" t="s">
        <v>65</v>
      </c>
      <c r="D189" t="s">
        <v>17</v>
      </c>
      <c r="E189" t="s">
        <v>18</v>
      </c>
      <c r="F189">
        <v>4470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  <c r="O189" t="s">
        <v>132</v>
      </c>
      <c r="P189" t="s">
        <v>66</v>
      </c>
      <c r="Q189" t="s">
        <v>130</v>
      </c>
      <c r="R189" t="s">
        <v>131</v>
      </c>
    </row>
    <row r="190" spans="1:18" x14ac:dyDescent="0.25">
      <c r="A190" t="s">
        <v>27</v>
      </c>
      <c r="D190" t="s">
        <v>28</v>
      </c>
      <c r="E190">
        <v>37</v>
      </c>
      <c r="F190" t="s">
        <v>29</v>
      </c>
      <c r="H190" t="s">
        <v>30</v>
      </c>
    </row>
    <row r="191" spans="1:18" x14ac:dyDescent="0.25">
      <c r="A191" t="s">
        <v>31</v>
      </c>
      <c r="B191" t="s">
        <v>177</v>
      </c>
      <c r="D191" t="s">
        <v>33</v>
      </c>
      <c r="E191">
        <v>165.87</v>
      </c>
      <c r="F191" t="s">
        <v>34</v>
      </c>
      <c r="H191" t="s">
        <v>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9</v>
      </c>
      <c r="D192" t="s">
        <v>36</v>
      </c>
      <c r="E192">
        <v>1.8157000000000001</v>
      </c>
      <c r="F192" t="s">
        <v>37</v>
      </c>
      <c r="H192" t="s">
        <v>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20" x14ac:dyDescent="0.25">
      <c r="A193" t="s">
        <v>39</v>
      </c>
      <c r="D193" t="s">
        <v>40</v>
      </c>
      <c r="E193">
        <v>3.9E-2</v>
      </c>
      <c r="F193" t="s">
        <v>37</v>
      </c>
      <c r="H193" t="s">
        <v>41</v>
      </c>
      <c r="J193" s="1">
        <v>1.1261574074074075E-2</v>
      </c>
      <c r="K193" s="1">
        <v>1.7824074074074076E-2</v>
      </c>
      <c r="L193" s="1">
        <v>2.0185185185185184E-2</v>
      </c>
      <c r="M193" s="1">
        <v>2.3148148148148147E-2</v>
      </c>
      <c r="N193" s="1">
        <v>2.5000000000000001E-2</v>
      </c>
      <c r="O193" s="1">
        <v>2.7280092592592592E-2</v>
      </c>
      <c r="P193" s="1">
        <v>2.8842592592592593E-2</v>
      </c>
      <c r="Q193" s="1">
        <v>3.0405092592592591E-2</v>
      </c>
      <c r="R193" s="1">
        <v>3.2511574074074075E-2</v>
      </c>
    </row>
    <row r="194" spans="1:20" x14ac:dyDescent="0.25">
      <c r="A194" t="s">
        <v>42</v>
      </c>
      <c r="B194">
        <v>0</v>
      </c>
      <c r="D194" t="s">
        <v>43</v>
      </c>
      <c r="E194">
        <v>83.9</v>
      </c>
      <c r="F194" t="s">
        <v>44</v>
      </c>
      <c r="H194" t="s">
        <v>45</v>
      </c>
      <c r="J194" s="1">
        <v>1.2002314814814815E-2</v>
      </c>
      <c r="K194" s="1">
        <v>1.8206018518518517E-2</v>
      </c>
      <c r="L194" s="1">
        <v>2.0370370370370372E-2</v>
      </c>
      <c r="M194" s="1">
        <v>2.361111111111111E-2</v>
      </c>
      <c r="N194" s="1">
        <v>2.5300925925925925E-2</v>
      </c>
      <c r="O194" s="1">
        <v>2.7511574074074074E-2</v>
      </c>
      <c r="P194" s="1">
        <v>2.914351851851852E-2</v>
      </c>
      <c r="Q194" s="1">
        <v>3.0763888888888889E-2</v>
      </c>
      <c r="R194" s="1">
        <v>3.2754629629629627E-2</v>
      </c>
    </row>
    <row r="195" spans="1:20" x14ac:dyDescent="0.25">
      <c r="A195" t="s">
        <v>46</v>
      </c>
      <c r="B195">
        <v>0</v>
      </c>
      <c r="D195" t="s">
        <v>47</v>
      </c>
      <c r="E195">
        <v>0.96599999999999997</v>
      </c>
      <c r="H195" t="s">
        <v>48</v>
      </c>
      <c r="J195">
        <v>32</v>
      </c>
      <c r="K195">
        <v>16</v>
      </c>
      <c r="L195">
        <v>9</v>
      </c>
      <c r="M195">
        <v>21</v>
      </c>
      <c r="N195">
        <v>13</v>
      </c>
      <c r="O195">
        <v>10</v>
      </c>
      <c r="P195">
        <v>13</v>
      </c>
      <c r="Q195">
        <v>16</v>
      </c>
      <c r="R195">
        <v>11</v>
      </c>
    </row>
    <row r="196" spans="1:20" x14ac:dyDescent="0.25">
      <c r="A196" t="s">
        <v>49</v>
      </c>
      <c r="B196">
        <v>9.375</v>
      </c>
      <c r="C196" t="s">
        <v>50</v>
      </c>
      <c r="D196" t="s">
        <v>51</v>
      </c>
      <c r="H196" t="s">
        <v>68</v>
      </c>
      <c r="I196" t="s">
        <v>34</v>
      </c>
      <c r="J196">
        <v>221.75</v>
      </c>
      <c r="K196">
        <v>216.28479999999999</v>
      </c>
      <c r="L196">
        <v>214.76070000000001</v>
      </c>
      <c r="M196">
        <v>211.78899999999999</v>
      </c>
      <c r="N196">
        <v>210.6267</v>
      </c>
      <c r="O196">
        <v>205.5162</v>
      </c>
      <c r="P196">
        <v>203.52019999999999</v>
      </c>
      <c r="Q196">
        <v>201.70529999999999</v>
      </c>
      <c r="R196">
        <v>199.4665</v>
      </c>
    </row>
    <row r="197" spans="1:20" x14ac:dyDescent="0.25">
      <c r="A197" t="s">
        <v>53</v>
      </c>
      <c r="B197">
        <v>18.75</v>
      </c>
      <c r="C197" t="s">
        <v>54</v>
      </c>
      <c r="D197" t="s">
        <v>55</v>
      </c>
      <c r="E197">
        <v>-2</v>
      </c>
      <c r="F197" t="s">
        <v>56</v>
      </c>
      <c r="G197" t="s">
        <v>57</v>
      </c>
      <c r="H197" t="s">
        <v>69</v>
      </c>
      <c r="I197" t="s">
        <v>56</v>
      </c>
      <c r="J197">
        <v>14.5641</v>
      </c>
      <c r="K197">
        <v>14.657500000000001</v>
      </c>
      <c r="L197">
        <v>14.470700000000001</v>
      </c>
      <c r="M197">
        <v>13.3504</v>
      </c>
      <c r="N197">
        <v>12.7903</v>
      </c>
      <c r="O197">
        <v>15.964499999999999</v>
      </c>
      <c r="P197">
        <v>14.284000000000001</v>
      </c>
      <c r="Q197">
        <v>13.1637</v>
      </c>
      <c r="R197">
        <v>12.323499999999999</v>
      </c>
    </row>
    <row r="198" spans="1:20" x14ac:dyDescent="0.25">
      <c r="A198" t="s">
        <v>59</v>
      </c>
      <c r="B198">
        <v>2</v>
      </c>
      <c r="C198" t="s">
        <v>60</v>
      </c>
      <c r="D198" t="s">
        <v>61</v>
      </c>
      <c r="E198">
        <v>2.5000000000000001E-2</v>
      </c>
    </row>
    <row r="199" spans="1:20" x14ac:dyDescent="0.25">
      <c r="A199" t="s">
        <v>178</v>
      </c>
    </row>
    <row r="200" spans="1:20" x14ac:dyDescent="0.25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4467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66</v>
      </c>
      <c r="P200" t="s">
        <v>130</v>
      </c>
      <c r="Q200" t="s">
        <v>131</v>
      </c>
      <c r="R200" t="s">
        <v>132</v>
      </c>
      <c r="S200" t="s">
        <v>133</v>
      </c>
      <c r="T200" t="s">
        <v>134</v>
      </c>
    </row>
    <row r="201" spans="1:20" x14ac:dyDescent="0.25">
      <c r="A201" t="s">
        <v>27</v>
      </c>
      <c r="D201" t="s">
        <v>28</v>
      </c>
      <c r="E201">
        <v>37</v>
      </c>
      <c r="F201" t="s">
        <v>29</v>
      </c>
      <c r="H201" t="s">
        <v>30</v>
      </c>
    </row>
    <row r="202" spans="1:20" x14ac:dyDescent="0.25">
      <c r="A202" t="s">
        <v>31</v>
      </c>
      <c r="B202" t="s">
        <v>179</v>
      </c>
      <c r="D202" t="s">
        <v>33</v>
      </c>
      <c r="E202">
        <v>167.58</v>
      </c>
      <c r="F202" t="s">
        <v>34</v>
      </c>
      <c r="H202" t="s">
        <v>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9</v>
      </c>
      <c r="D203" t="s">
        <v>36</v>
      </c>
      <c r="E203">
        <v>1.9056999999999999</v>
      </c>
      <c r="F203" t="s">
        <v>37</v>
      </c>
      <c r="H203" t="s">
        <v>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39</v>
      </c>
      <c r="D204" t="s">
        <v>40</v>
      </c>
      <c r="E204">
        <v>2.4799999999999999E-2</v>
      </c>
      <c r="F204" t="s">
        <v>37</v>
      </c>
      <c r="H204" t="s">
        <v>41</v>
      </c>
      <c r="J204" s="1">
        <v>4.0358796296296295E-2</v>
      </c>
      <c r="K204" s="1">
        <v>4.4641203703703704E-2</v>
      </c>
      <c r="L204" s="1">
        <v>4.8043981481481479E-2</v>
      </c>
      <c r="M204" s="1">
        <v>5.1770833333333335E-2</v>
      </c>
      <c r="N204" s="1">
        <v>5.3078703703703704E-2</v>
      </c>
      <c r="O204" s="1">
        <v>5.4756944444444441E-2</v>
      </c>
      <c r="P204" s="1">
        <v>5.7361111111111113E-2</v>
      </c>
      <c r="Q204" s="1">
        <v>5.9224537037037034E-2</v>
      </c>
      <c r="R204" s="1">
        <v>6.2870370370370368E-2</v>
      </c>
      <c r="S204" s="1">
        <v>6.5416666666666665E-2</v>
      </c>
      <c r="T204" s="1">
        <v>6.6250000000000003E-2</v>
      </c>
    </row>
    <row r="205" spans="1:20" x14ac:dyDescent="0.25">
      <c r="A205" t="s">
        <v>42</v>
      </c>
      <c r="B205">
        <v>0</v>
      </c>
      <c r="D205" t="s">
        <v>43</v>
      </c>
      <c r="E205">
        <v>84.7</v>
      </c>
      <c r="F205" t="s">
        <v>44</v>
      </c>
      <c r="H205" t="s">
        <v>45</v>
      </c>
      <c r="J205" s="1">
        <v>4.0937500000000002E-2</v>
      </c>
      <c r="K205" s="1">
        <v>4.5069444444444447E-2</v>
      </c>
      <c r="L205" s="1">
        <v>4.8564814814814818E-2</v>
      </c>
      <c r="M205" s="1">
        <v>5.2638888888888888E-2</v>
      </c>
      <c r="N205" s="1">
        <v>5.3275462962962962E-2</v>
      </c>
      <c r="O205" s="1">
        <v>5.5254629629629633E-2</v>
      </c>
      <c r="P205" s="1">
        <v>5.7662037037037039E-2</v>
      </c>
      <c r="Q205" s="1">
        <v>5.9687499999999998E-2</v>
      </c>
      <c r="R205" s="1">
        <v>6.3437499999999994E-2</v>
      </c>
      <c r="S205" s="1">
        <v>6.564814814814815E-2</v>
      </c>
      <c r="T205" s="1">
        <v>6.6469907407407408E-2</v>
      </c>
    </row>
    <row r="206" spans="1:20" x14ac:dyDescent="0.25">
      <c r="A206" t="s">
        <v>46</v>
      </c>
      <c r="B206">
        <v>0</v>
      </c>
      <c r="D206" t="s">
        <v>47</v>
      </c>
      <c r="E206">
        <v>0.96599999999999997</v>
      </c>
      <c r="H206" t="s">
        <v>48</v>
      </c>
      <c r="J206">
        <v>25</v>
      </c>
      <c r="K206">
        <v>19</v>
      </c>
      <c r="L206">
        <v>22</v>
      </c>
      <c r="M206">
        <v>38</v>
      </c>
      <c r="N206">
        <v>9</v>
      </c>
      <c r="O206">
        <v>21</v>
      </c>
      <c r="P206">
        <v>13</v>
      </c>
      <c r="Q206">
        <v>20</v>
      </c>
      <c r="R206">
        <v>25</v>
      </c>
      <c r="S206">
        <v>11</v>
      </c>
      <c r="T206">
        <v>10</v>
      </c>
    </row>
    <row r="207" spans="1:20" x14ac:dyDescent="0.25">
      <c r="A207" t="s">
        <v>49</v>
      </c>
      <c r="B207">
        <v>4.6879999999999997</v>
      </c>
      <c r="C207" t="s">
        <v>50</v>
      </c>
      <c r="D207" t="s">
        <v>51</v>
      </c>
      <c r="H207" t="s">
        <v>52</v>
      </c>
      <c r="I207" t="s">
        <v>34</v>
      </c>
      <c r="J207">
        <v>363.75240000000002</v>
      </c>
      <c r="K207">
        <v>349.2647</v>
      </c>
      <c r="L207">
        <v>338.08420000000001</v>
      </c>
      <c r="M207">
        <v>327.28100000000001</v>
      </c>
      <c r="N207">
        <v>324.22370000000001</v>
      </c>
      <c r="O207">
        <v>318.7106</v>
      </c>
      <c r="P207">
        <v>312.11579999999998</v>
      </c>
      <c r="Q207">
        <v>306.85919999999999</v>
      </c>
      <c r="R207">
        <v>297.02940000000001</v>
      </c>
      <c r="S207">
        <v>292.7002</v>
      </c>
      <c r="T207">
        <v>290.79719999999998</v>
      </c>
    </row>
    <row r="208" spans="1:20" x14ac:dyDescent="0.25">
      <c r="A208" t="s">
        <v>53</v>
      </c>
      <c r="B208">
        <v>9.375</v>
      </c>
      <c r="C208" t="s">
        <v>54</v>
      </c>
      <c r="D208" t="s">
        <v>55</v>
      </c>
      <c r="E208">
        <v>-2</v>
      </c>
      <c r="F208" t="s">
        <v>56</v>
      </c>
      <c r="G208" t="s">
        <v>57</v>
      </c>
      <c r="H208" t="s">
        <v>58</v>
      </c>
      <c r="I208" t="s">
        <v>56</v>
      </c>
      <c r="J208">
        <v>37.865299999999998</v>
      </c>
      <c r="K208">
        <v>30.826799999999999</v>
      </c>
      <c r="L208">
        <v>32.608699999999999</v>
      </c>
      <c r="M208">
        <v>42.097299999999997</v>
      </c>
      <c r="N208">
        <v>41.161799999999999</v>
      </c>
      <c r="O208">
        <v>41.34</v>
      </c>
      <c r="P208">
        <v>36.707000000000001</v>
      </c>
      <c r="Q208">
        <v>33.321399999999997</v>
      </c>
      <c r="R208">
        <v>28.332100000000001</v>
      </c>
      <c r="S208">
        <v>25.481100000000001</v>
      </c>
      <c r="T208">
        <v>28.332100000000001</v>
      </c>
    </row>
    <row r="209" spans="1:20" x14ac:dyDescent="0.25">
      <c r="A209" t="s">
        <v>59</v>
      </c>
      <c r="B209">
        <v>2</v>
      </c>
      <c r="C209" t="s">
        <v>60</v>
      </c>
      <c r="D209" t="s">
        <v>61</v>
      </c>
      <c r="E209">
        <v>2.5000000000000001E-2</v>
      </c>
    </row>
    <row r="210" spans="1:20" x14ac:dyDescent="0.25">
      <c r="A210" t="s">
        <v>178</v>
      </c>
    </row>
    <row r="211" spans="1:20" x14ac:dyDescent="0.25">
      <c r="A211" t="s">
        <v>14</v>
      </c>
      <c r="B211" t="s">
        <v>15</v>
      </c>
      <c r="C211" t="s">
        <v>65</v>
      </c>
      <c r="D211" t="s">
        <v>17</v>
      </c>
      <c r="E211" t="s">
        <v>18</v>
      </c>
      <c r="F211">
        <v>4468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  <c r="O211" t="s">
        <v>66</v>
      </c>
      <c r="P211" t="s">
        <v>130</v>
      </c>
      <c r="Q211" t="s">
        <v>131</v>
      </c>
      <c r="R211" t="s">
        <v>132</v>
      </c>
      <c r="S211" t="s">
        <v>133</v>
      </c>
      <c r="T211" t="s">
        <v>134</v>
      </c>
    </row>
    <row r="212" spans="1:20" x14ac:dyDescent="0.25">
      <c r="A212" t="s">
        <v>27</v>
      </c>
      <c r="D212" t="s">
        <v>28</v>
      </c>
      <c r="E212">
        <v>37</v>
      </c>
      <c r="F212" t="s">
        <v>29</v>
      </c>
      <c r="H212" t="s">
        <v>30</v>
      </c>
    </row>
    <row r="213" spans="1:20" x14ac:dyDescent="0.25">
      <c r="A213" t="s">
        <v>31</v>
      </c>
      <c r="B213" t="s">
        <v>180</v>
      </c>
      <c r="D213" t="s">
        <v>33</v>
      </c>
      <c r="E213">
        <v>167.58</v>
      </c>
      <c r="F213" t="s">
        <v>34</v>
      </c>
      <c r="H213" t="s">
        <v>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9</v>
      </c>
      <c r="D214" t="s">
        <v>36</v>
      </c>
      <c r="E214">
        <v>1.879</v>
      </c>
      <c r="F214" t="s">
        <v>37</v>
      </c>
      <c r="H214" t="s">
        <v>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39</v>
      </c>
      <c r="D215" t="s">
        <v>40</v>
      </c>
      <c r="E215">
        <v>3.9E-2</v>
      </c>
      <c r="F215" t="s">
        <v>37</v>
      </c>
      <c r="H215" t="s">
        <v>41</v>
      </c>
      <c r="J215" s="1">
        <v>4.1863425925925929E-2</v>
      </c>
      <c r="K215" s="1">
        <v>4.4525462962962961E-2</v>
      </c>
      <c r="L215" s="1">
        <v>4.760416666666667E-2</v>
      </c>
      <c r="M215" s="1">
        <v>5.1932870370370372E-2</v>
      </c>
      <c r="N215" s="1">
        <v>5.2974537037037035E-2</v>
      </c>
      <c r="O215" s="1">
        <v>5.4895833333333331E-2</v>
      </c>
      <c r="P215" s="1">
        <v>5.8703703703703702E-2</v>
      </c>
      <c r="Q215" s="1">
        <v>6.0972222222222219E-2</v>
      </c>
      <c r="R215" s="1">
        <v>6.3495370370370369E-2</v>
      </c>
      <c r="S215" s="1">
        <v>6.5798611111111113E-2</v>
      </c>
      <c r="T215" s="1">
        <v>6.745370370370371E-2</v>
      </c>
    </row>
    <row r="216" spans="1:20" x14ac:dyDescent="0.25">
      <c r="A216" t="s">
        <v>42</v>
      </c>
      <c r="B216">
        <v>0</v>
      </c>
      <c r="D216" t="s">
        <v>43</v>
      </c>
      <c r="E216">
        <v>84.7</v>
      </c>
      <c r="F216" t="s">
        <v>44</v>
      </c>
      <c r="H216" t="s">
        <v>45</v>
      </c>
      <c r="J216" s="1">
        <v>4.2222222222222223E-2</v>
      </c>
      <c r="K216" s="1">
        <v>4.5092592592592594E-2</v>
      </c>
      <c r="L216" s="1">
        <v>4.8043981481481479E-2</v>
      </c>
      <c r="M216" s="1">
        <v>5.2372685185185182E-2</v>
      </c>
      <c r="N216" s="1">
        <v>5.3402777777777778E-2</v>
      </c>
      <c r="O216" s="1">
        <v>5.5115740740740743E-2</v>
      </c>
      <c r="P216" s="1">
        <v>5.9050925925925923E-2</v>
      </c>
      <c r="Q216" s="1">
        <v>6.1365740740740742E-2</v>
      </c>
      <c r="R216" s="1">
        <v>6.4120370370370369E-2</v>
      </c>
      <c r="S216" s="1">
        <v>6.609953703703704E-2</v>
      </c>
      <c r="T216" s="1">
        <v>6.7754629629629623E-2</v>
      </c>
    </row>
    <row r="217" spans="1:20" x14ac:dyDescent="0.25">
      <c r="A217" t="s">
        <v>46</v>
      </c>
      <c r="B217">
        <v>0</v>
      </c>
      <c r="D217" t="s">
        <v>47</v>
      </c>
      <c r="E217">
        <v>0.96599999999999997</v>
      </c>
      <c r="H217" t="s">
        <v>48</v>
      </c>
      <c r="J217">
        <v>16</v>
      </c>
      <c r="K217">
        <v>25</v>
      </c>
      <c r="L217">
        <v>19</v>
      </c>
      <c r="M217">
        <v>19</v>
      </c>
      <c r="N217">
        <v>19</v>
      </c>
      <c r="O217">
        <v>9</v>
      </c>
      <c r="P217">
        <v>16</v>
      </c>
      <c r="Q217">
        <v>17</v>
      </c>
      <c r="R217">
        <v>28</v>
      </c>
      <c r="S217">
        <v>13</v>
      </c>
      <c r="T217">
        <v>13</v>
      </c>
    </row>
    <row r="218" spans="1:20" x14ac:dyDescent="0.25">
      <c r="A218" t="s">
        <v>49</v>
      </c>
      <c r="B218">
        <v>4.6879999999999997</v>
      </c>
      <c r="C218" t="s">
        <v>50</v>
      </c>
      <c r="D218" t="s">
        <v>51</v>
      </c>
      <c r="H218" t="s">
        <v>68</v>
      </c>
      <c r="I218" t="s">
        <v>34</v>
      </c>
      <c r="J218">
        <v>347.81479999999999</v>
      </c>
      <c r="K218">
        <v>337.42149999999998</v>
      </c>
      <c r="L218">
        <v>328.3503</v>
      </c>
      <c r="M218">
        <v>317.61320000000001</v>
      </c>
      <c r="N218">
        <v>314.76159999999999</v>
      </c>
      <c r="O218">
        <v>310.1859</v>
      </c>
      <c r="P218">
        <v>300.8073</v>
      </c>
      <c r="Q218">
        <v>295.3021</v>
      </c>
      <c r="R218">
        <v>289.80340000000001</v>
      </c>
      <c r="S218">
        <v>286.0788</v>
      </c>
      <c r="T218">
        <v>282.72719999999998</v>
      </c>
    </row>
    <row r="219" spans="1:20" x14ac:dyDescent="0.25">
      <c r="A219" t="s">
        <v>53</v>
      </c>
      <c r="B219">
        <v>9.375</v>
      </c>
      <c r="C219" t="s">
        <v>54</v>
      </c>
      <c r="D219" t="s">
        <v>55</v>
      </c>
      <c r="E219">
        <v>-2</v>
      </c>
      <c r="F219" t="s">
        <v>56</v>
      </c>
      <c r="G219" t="s">
        <v>57</v>
      </c>
      <c r="H219" t="s">
        <v>69</v>
      </c>
      <c r="I219" t="s">
        <v>56</v>
      </c>
      <c r="J219">
        <v>38.161200000000001</v>
      </c>
      <c r="K219">
        <v>31.968</v>
      </c>
      <c r="L219">
        <v>29.7821</v>
      </c>
      <c r="M219">
        <v>31.6037</v>
      </c>
      <c r="N219">
        <v>36.795000000000002</v>
      </c>
      <c r="O219">
        <v>31.512599999999999</v>
      </c>
      <c r="P219">
        <v>27.095400000000001</v>
      </c>
      <c r="Q219">
        <v>23.953199999999999</v>
      </c>
      <c r="R219">
        <v>22.9514</v>
      </c>
      <c r="S219">
        <v>22.678100000000001</v>
      </c>
      <c r="T219">
        <v>24.4086</v>
      </c>
    </row>
    <row r="220" spans="1:20" x14ac:dyDescent="0.25">
      <c r="A220" t="s">
        <v>59</v>
      </c>
      <c r="B220">
        <v>2</v>
      </c>
      <c r="C220" t="s">
        <v>60</v>
      </c>
      <c r="D220" t="s">
        <v>61</v>
      </c>
      <c r="E220">
        <v>2.5000000000000001E-2</v>
      </c>
    </row>
    <row r="221" spans="1:20" x14ac:dyDescent="0.25">
      <c r="A221" t="s">
        <v>181</v>
      </c>
    </row>
    <row r="222" spans="1:20" x14ac:dyDescent="0.25">
      <c r="A222" t="s">
        <v>14</v>
      </c>
      <c r="B222" t="s">
        <v>63</v>
      </c>
      <c r="C222" t="s">
        <v>16</v>
      </c>
      <c r="D222" t="s">
        <v>17</v>
      </c>
      <c r="E222" t="s">
        <v>18</v>
      </c>
      <c r="F222">
        <v>4469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  <c r="O222" t="s">
        <v>66</v>
      </c>
      <c r="P222" t="s">
        <v>130</v>
      </c>
      <c r="Q222" t="s">
        <v>131</v>
      </c>
      <c r="R222" t="s">
        <v>132</v>
      </c>
      <c r="S222" t="s">
        <v>133</v>
      </c>
      <c r="T222" t="s">
        <v>134</v>
      </c>
    </row>
    <row r="223" spans="1:20" x14ac:dyDescent="0.25">
      <c r="A223" t="s">
        <v>27</v>
      </c>
      <c r="D223" t="s">
        <v>28</v>
      </c>
      <c r="E223">
        <v>37</v>
      </c>
      <c r="F223" t="s">
        <v>29</v>
      </c>
      <c r="H223" t="s">
        <v>30</v>
      </c>
    </row>
    <row r="224" spans="1:20" x14ac:dyDescent="0.25">
      <c r="A224" t="s">
        <v>31</v>
      </c>
      <c r="B224" t="s">
        <v>182</v>
      </c>
      <c r="D224" t="s">
        <v>33</v>
      </c>
      <c r="E224">
        <v>167.79</v>
      </c>
      <c r="F224" t="s">
        <v>34</v>
      </c>
      <c r="H224" t="s">
        <v>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9</v>
      </c>
      <c r="D225" t="s">
        <v>36</v>
      </c>
      <c r="E225">
        <v>1.9679</v>
      </c>
      <c r="F225" t="s">
        <v>37</v>
      </c>
      <c r="H225" t="s">
        <v>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39</v>
      </c>
      <c r="D226" t="s">
        <v>40</v>
      </c>
      <c r="E226">
        <v>2.4799999999999999E-2</v>
      </c>
      <c r="F226" t="s">
        <v>37</v>
      </c>
      <c r="H226" t="s">
        <v>41</v>
      </c>
      <c r="J226" s="1">
        <v>4.0659722222222222E-2</v>
      </c>
      <c r="K226" s="1">
        <v>4.3437499999999997E-2</v>
      </c>
      <c r="L226" s="1">
        <v>4.8969907407407406E-2</v>
      </c>
      <c r="M226" s="1">
        <v>5.0972222222222224E-2</v>
      </c>
      <c r="N226" s="1">
        <v>5.2094907407407409E-2</v>
      </c>
      <c r="O226" s="1">
        <v>5.4722222222222221E-2</v>
      </c>
      <c r="P226" s="1">
        <v>5.7280092592592591E-2</v>
      </c>
      <c r="Q226" s="1">
        <v>5.9930555555555556E-2</v>
      </c>
      <c r="R226" s="1">
        <v>6.2488425925925926E-2</v>
      </c>
      <c r="S226" s="1">
        <v>6.4479166666666671E-2</v>
      </c>
      <c r="T226" s="1">
        <v>6.5798611111111113E-2</v>
      </c>
    </row>
    <row r="227" spans="1:20" x14ac:dyDescent="0.25">
      <c r="A227" t="s">
        <v>42</v>
      </c>
      <c r="B227">
        <v>0</v>
      </c>
      <c r="D227" t="s">
        <v>43</v>
      </c>
      <c r="E227">
        <v>84.8</v>
      </c>
      <c r="F227" t="s">
        <v>44</v>
      </c>
      <c r="H227" t="s">
        <v>45</v>
      </c>
      <c r="J227" s="1">
        <v>4.1180555555555554E-2</v>
      </c>
      <c r="K227" s="1">
        <v>4.3981481481481483E-2</v>
      </c>
      <c r="L227" s="1">
        <v>4.9212962962962965E-2</v>
      </c>
      <c r="M227" s="1">
        <v>5.1377314814814813E-2</v>
      </c>
      <c r="N227" s="1">
        <v>5.2395833333333336E-2</v>
      </c>
      <c r="O227" s="1">
        <v>5.5219907407407405E-2</v>
      </c>
      <c r="P227" s="1">
        <v>5.7766203703703702E-2</v>
      </c>
      <c r="Q227" s="1">
        <v>6.025462962962963E-2</v>
      </c>
      <c r="R227" s="1">
        <v>6.295138888888889E-2</v>
      </c>
      <c r="S227" s="1">
        <v>6.4976851851851855E-2</v>
      </c>
      <c r="T227" s="1">
        <v>6.609953703703704E-2</v>
      </c>
    </row>
    <row r="228" spans="1:20" x14ac:dyDescent="0.25">
      <c r="A228" t="s">
        <v>46</v>
      </c>
      <c r="B228">
        <v>0</v>
      </c>
      <c r="D228" t="s">
        <v>47</v>
      </c>
      <c r="E228">
        <v>0.96599999999999997</v>
      </c>
      <c r="H228" t="s">
        <v>48</v>
      </c>
      <c r="J228">
        <v>23</v>
      </c>
      <c r="K228">
        <v>23</v>
      </c>
      <c r="L228">
        <v>11</v>
      </c>
      <c r="M228">
        <v>18</v>
      </c>
      <c r="N228">
        <v>13</v>
      </c>
      <c r="O228">
        <v>21</v>
      </c>
      <c r="P228">
        <v>21</v>
      </c>
      <c r="Q228">
        <v>15</v>
      </c>
      <c r="R228">
        <v>20</v>
      </c>
      <c r="S228">
        <v>22</v>
      </c>
      <c r="T228">
        <v>13</v>
      </c>
    </row>
    <row r="229" spans="1:20" x14ac:dyDescent="0.25">
      <c r="A229" t="s">
        <v>49</v>
      </c>
      <c r="B229">
        <v>4.6879999999999997</v>
      </c>
      <c r="C229" t="s">
        <v>50</v>
      </c>
      <c r="D229" t="s">
        <v>51</v>
      </c>
      <c r="H229" t="s">
        <v>52</v>
      </c>
      <c r="I229" t="s">
        <v>34</v>
      </c>
      <c r="J229">
        <v>380.02289999999999</v>
      </c>
      <c r="K229">
        <v>368.43130000000002</v>
      </c>
      <c r="L229">
        <v>349.80340000000001</v>
      </c>
      <c r="M229">
        <v>342.68900000000002</v>
      </c>
      <c r="N229">
        <v>337.74299999999999</v>
      </c>
      <c r="O229">
        <v>324.09870000000001</v>
      </c>
      <c r="P229">
        <v>310.9812</v>
      </c>
      <c r="Q229">
        <v>299.1746</v>
      </c>
      <c r="R229">
        <v>288.2303</v>
      </c>
      <c r="S229">
        <v>281.73410000000001</v>
      </c>
      <c r="T229">
        <v>276.82650000000001</v>
      </c>
    </row>
    <row r="230" spans="1:20" x14ac:dyDescent="0.25">
      <c r="A230" t="s">
        <v>53</v>
      </c>
      <c r="B230">
        <v>9.375</v>
      </c>
      <c r="C230" t="s">
        <v>54</v>
      </c>
      <c r="D230" t="s">
        <v>55</v>
      </c>
      <c r="E230">
        <v>-2</v>
      </c>
      <c r="F230" t="s">
        <v>56</v>
      </c>
      <c r="G230" t="s">
        <v>57</v>
      </c>
      <c r="H230" t="s">
        <v>58</v>
      </c>
      <c r="I230" t="s">
        <v>56</v>
      </c>
      <c r="J230">
        <v>39.723799999999997</v>
      </c>
      <c r="K230">
        <v>35.2333</v>
      </c>
      <c r="L230">
        <v>40.328299999999999</v>
      </c>
      <c r="M230">
        <v>49.352499999999999</v>
      </c>
      <c r="N230">
        <v>59.240299999999998</v>
      </c>
      <c r="O230">
        <v>65.371600000000001</v>
      </c>
      <c r="P230">
        <v>55.008800000000001</v>
      </c>
      <c r="Q230">
        <v>48.877499999999998</v>
      </c>
      <c r="R230">
        <v>46.33</v>
      </c>
      <c r="S230">
        <v>41.537300000000002</v>
      </c>
      <c r="T230">
        <v>47.927599999999998</v>
      </c>
    </row>
    <row r="231" spans="1:20" x14ac:dyDescent="0.25">
      <c r="A231" t="s">
        <v>59</v>
      </c>
      <c r="B231">
        <v>2</v>
      </c>
      <c r="C231" t="s">
        <v>60</v>
      </c>
      <c r="D231" t="s">
        <v>61</v>
      </c>
      <c r="E231">
        <v>2.5000000000000001E-2</v>
      </c>
    </row>
    <row r="232" spans="1:20" x14ac:dyDescent="0.25">
      <c r="A232" t="s">
        <v>181</v>
      </c>
    </row>
    <row r="233" spans="1:20" x14ac:dyDescent="0.25">
      <c r="A233" t="s">
        <v>14</v>
      </c>
      <c r="B233" t="s">
        <v>63</v>
      </c>
      <c r="C233" t="s">
        <v>65</v>
      </c>
      <c r="D233" t="s">
        <v>17</v>
      </c>
      <c r="E233" t="s">
        <v>18</v>
      </c>
      <c r="F233">
        <v>4470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66</v>
      </c>
      <c r="P233" t="s">
        <v>130</v>
      </c>
      <c r="Q233" t="s">
        <v>131</v>
      </c>
      <c r="R233" t="s">
        <v>132</v>
      </c>
      <c r="S233" t="s">
        <v>133</v>
      </c>
      <c r="T233" t="s">
        <v>134</v>
      </c>
    </row>
    <row r="234" spans="1:20" x14ac:dyDescent="0.25">
      <c r="A234" t="s">
        <v>27</v>
      </c>
      <c r="D234" t="s">
        <v>28</v>
      </c>
      <c r="E234">
        <v>37</v>
      </c>
      <c r="F234" t="s">
        <v>29</v>
      </c>
      <c r="H234" t="s">
        <v>30</v>
      </c>
    </row>
    <row r="235" spans="1:20" x14ac:dyDescent="0.25">
      <c r="A235" t="s">
        <v>31</v>
      </c>
      <c r="B235" t="s">
        <v>183</v>
      </c>
      <c r="D235" t="s">
        <v>33</v>
      </c>
      <c r="E235">
        <v>167.79</v>
      </c>
      <c r="F235" t="s">
        <v>34</v>
      </c>
      <c r="H235" t="s">
        <v>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9</v>
      </c>
      <c r="D236" t="s">
        <v>36</v>
      </c>
      <c r="E236">
        <v>1.8159000000000001</v>
      </c>
      <c r="F236" t="s">
        <v>37</v>
      </c>
      <c r="H236" t="s">
        <v>38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t="s">
        <v>39</v>
      </c>
      <c r="D237" t="s">
        <v>40</v>
      </c>
      <c r="E237">
        <v>3.9E-2</v>
      </c>
      <c r="F237" t="s">
        <v>37</v>
      </c>
      <c r="H237" t="s">
        <v>41</v>
      </c>
      <c r="J237" s="1">
        <v>4.148148148148148E-2</v>
      </c>
      <c r="K237" s="1">
        <v>4.3645833333333335E-2</v>
      </c>
      <c r="L237" s="1">
        <v>4.7766203703703707E-2</v>
      </c>
      <c r="M237" s="1">
        <v>5.1053240740740739E-2</v>
      </c>
      <c r="N237" s="1">
        <v>5.2465277777777777E-2</v>
      </c>
      <c r="O237" s="1">
        <v>5.4618055555555559E-2</v>
      </c>
      <c r="P237" s="1">
        <v>5.7824074074074076E-2</v>
      </c>
      <c r="Q237" s="1">
        <v>5.9791666666666667E-2</v>
      </c>
      <c r="R237" s="1">
        <v>6.2893518518518515E-2</v>
      </c>
      <c r="S237" s="1">
        <v>6.4594907407407406E-2</v>
      </c>
      <c r="T237" s="1">
        <v>6.6597222222222224E-2</v>
      </c>
    </row>
    <row r="238" spans="1:20" x14ac:dyDescent="0.25">
      <c r="A238" t="s">
        <v>42</v>
      </c>
      <c r="B238">
        <v>0</v>
      </c>
      <c r="D238" t="s">
        <v>43</v>
      </c>
      <c r="E238">
        <v>84.8</v>
      </c>
      <c r="F238" t="s">
        <v>44</v>
      </c>
      <c r="H238" t="s">
        <v>45</v>
      </c>
      <c r="J238" s="1">
        <v>4.1782407407407407E-2</v>
      </c>
      <c r="K238" s="1">
        <v>4.4050925925925924E-2</v>
      </c>
      <c r="L238" s="1">
        <v>4.8148148148148148E-2</v>
      </c>
      <c r="M238" s="1">
        <v>5.1412037037037034E-2</v>
      </c>
      <c r="N238" s="1">
        <v>5.3055555555555557E-2</v>
      </c>
      <c r="O238" s="1">
        <v>5.4942129629629632E-2</v>
      </c>
      <c r="P238" s="1">
        <v>5.828703703703704E-2</v>
      </c>
      <c r="Q238" s="1">
        <v>6.025462962962963E-2</v>
      </c>
      <c r="R238" s="1">
        <v>6.3125000000000001E-2</v>
      </c>
      <c r="S238" s="1">
        <v>6.5000000000000002E-2</v>
      </c>
      <c r="T238" s="1">
        <v>6.6863425925925923E-2</v>
      </c>
    </row>
    <row r="239" spans="1:20" x14ac:dyDescent="0.25">
      <c r="A239" t="s">
        <v>46</v>
      </c>
      <c r="B239">
        <v>0</v>
      </c>
      <c r="D239" t="s">
        <v>47</v>
      </c>
      <c r="E239">
        <v>0.96599999999999997</v>
      </c>
      <c r="H239" t="s">
        <v>48</v>
      </c>
      <c r="J239">
        <v>13</v>
      </c>
      <c r="K239">
        <v>18</v>
      </c>
      <c r="L239">
        <v>17</v>
      </c>
      <c r="M239">
        <v>16</v>
      </c>
      <c r="N239">
        <v>25</v>
      </c>
      <c r="O239">
        <v>14</v>
      </c>
      <c r="P239">
        <v>20</v>
      </c>
      <c r="Q239">
        <v>20</v>
      </c>
      <c r="R239">
        <v>10</v>
      </c>
      <c r="S239">
        <v>18</v>
      </c>
      <c r="T239">
        <v>12</v>
      </c>
    </row>
    <row r="240" spans="1:20" x14ac:dyDescent="0.25">
      <c r="A240" t="s">
        <v>49</v>
      </c>
      <c r="B240">
        <v>4.6879999999999997</v>
      </c>
      <c r="C240" t="s">
        <v>50</v>
      </c>
      <c r="D240" t="s">
        <v>51</v>
      </c>
      <c r="H240" t="s">
        <v>68</v>
      </c>
      <c r="I240" t="s">
        <v>34</v>
      </c>
      <c r="J240">
        <v>380.34339999999997</v>
      </c>
      <c r="K240">
        <v>370.16239999999999</v>
      </c>
      <c r="L240">
        <v>355.7199</v>
      </c>
      <c r="M240">
        <v>345.20179999999999</v>
      </c>
      <c r="N240">
        <v>337.52319999999997</v>
      </c>
      <c r="O240">
        <v>325.52780000000001</v>
      </c>
      <c r="P240">
        <v>305.61070000000001</v>
      </c>
      <c r="Q240">
        <v>294.57369999999997</v>
      </c>
      <c r="R240">
        <v>280.42340000000002</v>
      </c>
      <c r="S240">
        <v>273.89690000000002</v>
      </c>
      <c r="T240">
        <v>264.96199999999999</v>
      </c>
    </row>
    <row r="241" spans="1:20" x14ac:dyDescent="0.25">
      <c r="A241" t="s">
        <v>53</v>
      </c>
      <c r="B241">
        <v>9.375</v>
      </c>
      <c r="C241" t="s">
        <v>54</v>
      </c>
      <c r="D241" t="s">
        <v>55</v>
      </c>
      <c r="E241">
        <v>-2</v>
      </c>
      <c r="F241" t="s">
        <v>56</v>
      </c>
      <c r="G241" t="s">
        <v>57</v>
      </c>
      <c r="H241" t="s">
        <v>69</v>
      </c>
      <c r="I241" t="s">
        <v>56</v>
      </c>
      <c r="J241">
        <v>36.638800000000003</v>
      </c>
      <c r="K241">
        <v>32.814399999999999</v>
      </c>
      <c r="L241">
        <v>40.793700000000001</v>
      </c>
      <c r="M241">
        <v>44.193100000000001</v>
      </c>
      <c r="N241">
        <v>64.778800000000004</v>
      </c>
      <c r="O241">
        <v>74.410700000000006</v>
      </c>
      <c r="P241">
        <v>65.109300000000005</v>
      </c>
      <c r="Q241">
        <v>58.640900000000002</v>
      </c>
      <c r="R241">
        <v>56.563400000000001</v>
      </c>
      <c r="S241">
        <v>49.386800000000001</v>
      </c>
      <c r="T241">
        <v>56.469000000000001</v>
      </c>
    </row>
    <row r="242" spans="1:20" x14ac:dyDescent="0.25">
      <c r="A242" t="s">
        <v>59</v>
      </c>
      <c r="B242">
        <v>2</v>
      </c>
      <c r="C242" t="s">
        <v>60</v>
      </c>
      <c r="D242" t="s">
        <v>61</v>
      </c>
      <c r="E242">
        <v>2.5000000000000001E-2</v>
      </c>
    </row>
    <row r="243" spans="1:20" x14ac:dyDescent="0.25">
      <c r="A243" t="s">
        <v>184</v>
      </c>
    </row>
    <row r="244" spans="1:20" x14ac:dyDescent="0.25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4469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  <c r="O244" t="s">
        <v>66</v>
      </c>
      <c r="P244" t="s">
        <v>130</v>
      </c>
      <c r="Q244" t="s">
        <v>131</v>
      </c>
      <c r="R244" t="s">
        <v>132</v>
      </c>
      <c r="S244" t="s">
        <v>133</v>
      </c>
      <c r="T244" t="s">
        <v>134</v>
      </c>
    </row>
    <row r="245" spans="1:20" x14ac:dyDescent="0.25">
      <c r="A245" t="s">
        <v>27</v>
      </c>
      <c r="D245" t="s">
        <v>28</v>
      </c>
      <c r="E245">
        <v>37</v>
      </c>
      <c r="F245" t="s">
        <v>29</v>
      </c>
      <c r="H245" t="s">
        <v>30</v>
      </c>
    </row>
    <row r="246" spans="1:20" x14ac:dyDescent="0.25">
      <c r="A246" t="s">
        <v>31</v>
      </c>
      <c r="B246" t="s">
        <v>185</v>
      </c>
      <c r="D246" t="s">
        <v>33</v>
      </c>
      <c r="E246">
        <v>167.79</v>
      </c>
      <c r="F246" t="s">
        <v>34</v>
      </c>
      <c r="H246" t="s">
        <v>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9</v>
      </c>
      <c r="D247" t="s">
        <v>36</v>
      </c>
      <c r="E247">
        <v>1.9679</v>
      </c>
      <c r="F247" t="s">
        <v>37</v>
      </c>
      <c r="H247" t="s">
        <v>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39</v>
      </c>
      <c r="D248" t="s">
        <v>40</v>
      </c>
      <c r="E248">
        <v>2.4799999999999999E-2</v>
      </c>
      <c r="F248" t="s">
        <v>37</v>
      </c>
      <c r="H248" t="s">
        <v>41</v>
      </c>
      <c r="J248" s="1">
        <v>5.2199074074074075E-3</v>
      </c>
      <c r="K248" s="1">
        <v>9.1550925925925931E-3</v>
      </c>
      <c r="L248" s="1">
        <v>1.1215277777777777E-2</v>
      </c>
      <c r="M248" s="1">
        <v>1.3888888888888888E-2</v>
      </c>
      <c r="N248" s="1">
        <v>1.6215277777777776E-2</v>
      </c>
      <c r="O248" s="1">
        <v>2.1446759259259259E-2</v>
      </c>
      <c r="P248" s="1">
        <v>2.3368055555555555E-2</v>
      </c>
      <c r="Q248" s="1">
        <v>2.431712962962963E-2</v>
      </c>
      <c r="R248" s="1">
        <v>2.7199074074074073E-2</v>
      </c>
      <c r="S248" s="1">
        <v>3.1122685185185184E-2</v>
      </c>
      <c r="T248" s="1">
        <v>3.4166666666666665E-2</v>
      </c>
    </row>
    <row r="249" spans="1:20" x14ac:dyDescent="0.25">
      <c r="A249" t="s">
        <v>42</v>
      </c>
      <c r="B249">
        <v>0</v>
      </c>
      <c r="D249" t="s">
        <v>43</v>
      </c>
      <c r="E249">
        <v>84.8</v>
      </c>
      <c r="F249" t="s">
        <v>44</v>
      </c>
      <c r="H249" t="s">
        <v>45</v>
      </c>
      <c r="J249" s="1">
        <v>5.5787037037037038E-3</v>
      </c>
      <c r="K249" s="1">
        <v>9.432870370370371E-3</v>
      </c>
      <c r="L249" s="1">
        <v>1.1678240740740741E-2</v>
      </c>
      <c r="M249" s="1">
        <v>1.4328703703703703E-2</v>
      </c>
      <c r="N249" s="1">
        <v>1.6481481481481482E-2</v>
      </c>
      <c r="O249" s="1">
        <v>2.1828703703703704E-2</v>
      </c>
      <c r="P249" s="1">
        <v>2.3692129629629629E-2</v>
      </c>
      <c r="Q249" s="1">
        <v>2.4560185185185185E-2</v>
      </c>
      <c r="R249" s="1">
        <v>2.7673611111111111E-2</v>
      </c>
      <c r="S249" s="1">
        <v>3.1585648148148147E-2</v>
      </c>
      <c r="T249" s="1">
        <v>3.4699074074074077E-2</v>
      </c>
    </row>
    <row r="250" spans="1:20" x14ac:dyDescent="0.25">
      <c r="A250" t="s">
        <v>46</v>
      </c>
      <c r="B250">
        <v>0</v>
      </c>
      <c r="D250" t="s">
        <v>47</v>
      </c>
      <c r="E250">
        <v>0.96599999999999997</v>
      </c>
      <c r="H250" t="s">
        <v>48</v>
      </c>
      <c r="J250">
        <v>15</v>
      </c>
      <c r="K250">
        <v>12</v>
      </c>
      <c r="L250">
        <v>20</v>
      </c>
      <c r="M250">
        <v>19</v>
      </c>
      <c r="N250">
        <v>12</v>
      </c>
      <c r="O250">
        <v>16</v>
      </c>
      <c r="P250">
        <v>14</v>
      </c>
      <c r="Q250">
        <v>11</v>
      </c>
      <c r="R250">
        <v>20</v>
      </c>
      <c r="S250">
        <v>20</v>
      </c>
      <c r="T250">
        <v>23</v>
      </c>
    </row>
    <row r="251" spans="1:20" x14ac:dyDescent="0.25">
      <c r="A251" t="s">
        <v>49</v>
      </c>
      <c r="B251">
        <v>9.375</v>
      </c>
      <c r="C251" t="s">
        <v>50</v>
      </c>
      <c r="D251" t="s">
        <v>51</v>
      </c>
      <c r="H251" t="s">
        <v>52</v>
      </c>
      <c r="I251" t="s">
        <v>34</v>
      </c>
      <c r="J251">
        <v>296.08999999999997</v>
      </c>
      <c r="K251">
        <v>289.39690000000002</v>
      </c>
      <c r="L251">
        <v>285.43709999999999</v>
      </c>
      <c r="M251">
        <v>280.5027</v>
      </c>
      <c r="N251">
        <v>276.47199999999998</v>
      </c>
      <c r="O251">
        <v>266.91930000000002</v>
      </c>
      <c r="P251">
        <v>263.46379999999999</v>
      </c>
      <c r="Q251">
        <v>261.86880000000002</v>
      </c>
      <c r="R251">
        <v>256.8152</v>
      </c>
      <c r="S251">
        <v>251.81739999999999</v>
      </c>
      <c r="T251">
        <v>247.65629999999999</v>
      </c>
    </row>
    <row r="252" spans="1:20" x14ac:dyDescent="0.25">
      <c r="A252" t="s">
        <v>53</v>
      </c>
      <c r="B252">
        <v>18.75</v>
      </c>
      <c r="C252" t="s">
        <v>54</v>
      </c>
      <c r="D252" t="s">
        <v>55</v>
      </c>
      <c r="E252">
        <v>-2</v>
      </c>
      <c r="F252" t="s">
        <v>56</v>
      </c>
      <c r="G252" t="s">
        <v>57</v>
      </c>
      <c r="H252" t="s">
        <v>58</v>
      </c>
      <c r="I252" t="s">
        <v>56</v>
      </c>
      <c r="J252">
        <v>17.9621</v>
      </c>
      <c r="K252">
        <v>18.9983</v>
      </c>
      <c r="L252">
        <v>21.1572</v>
      </c>
      <c r="M252">
        <v>21.070900000000002</v>
      </c>
      <c r="N252">
        <v>22.366199999999999</v>
      </c>
      <c r="O252">
        <v>27.547599999999999</v>
      </c>
      <c r="P252">
        <v>24.784199999999998</v>
      </c>
      <c r="Q252">
        <v>21.588999999999999</v>
      </c>
      <c r="R252">
        <v>19.516500000000001</v>
      </c>
      <c r="S252">
        <v>18.134799999999998</v>
      </c>
      <c r="T252">
        <v>17.184899999999999</v>
      </c>
    </row>
    <row r="253" spans="1:20" x14ac:dyDescent="0.25">
      <c r="A253" t="s">
        <v>59</v>
      </c>
      <c r="B253">
        <v>2</v>
      </c>
      <c r="C253" t="s">
        <v>60</v>
      </c>
      <c r="D253" t="s">
        <v>61</v>
      </c>
      <c r="E253">
        <v>2.5000000000000001E-2</v>
      </c>
    </row>
    <row r="254" spans="1:20" x14ac:dyDescent="0.25">
      <c r="A254" t="s">
        <v>184</v>
      </c>
    </row>
    <row r="255" spans="1:20" x14ac:dyDescent="0.25">
      <c r="A255" t="s">
        <v>14</v>
      </c>
      <c r="B255" t="s">
        <v>15</v>
      </c>
      <c r="C255" t="s">
        <v>65</v>
      </c>
      <c r="D255" t="s">
        <v>17</v>
      </c>
      <c r="E255" t="s">
        <v>18</v>
      </c>
      <c r="F255">
        <v>4470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66</v>
      </c>
      <c r="P255" t="s">
        <v>130</v>
      </c>
      <c r="Q255" t="s">
        <v>131</v>
      </c>
      <c r="R255" t="s">
        <v>132</v>
      </c>
      <c r="S255" t="s">
        <v>133</v>
      </c>
      <c r="T255" t="s">
        <v>134</v>
      </c>
    </row>
    <row r="256" spans="1:20" x14ac:dyDescent="0.25">
      <c r="A256" t="s">
        <v>27</v>
      </c>
      <c r="D256" t="s">
        <v>28</v>
      </c>
      <c r="E256">
        <v>37</v>
      </c>
      <c r="F256" t="s">
        <v>29</v>
      </c>
      <c r="H256" t="s">
        <v>30</v>
      </c>
    </row>
    <row r="257" spans="1:20" x14ac:dyDescent="0.25">
      <c r="A257" t="s">
        <v>31</v>
      </c>
      <c r="B257" t="s">
        <v>186</v>
      </c>
      <c r="D257" t="s">
        <v>33</v>
      </c>
      <c r="E257">
        <v>167.79</v>
      </c>
      <c r="F257" t="s">
        <v>34</v>
      </c>
      <c r="H257" t="s">
        <v>35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9</v>
      </c>
      <c r="D258" t="s">
        <v>36</v>
      </c>
      <c r="E258">
        <v>1.8159000000000001</v>
      </c>
      <c r="F258" t="s">
        <v>37</v>
      </c>
      <c r="H258" t="s">
        <v>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39</v>
      </c>
      <c r="D259" t="s">
        <v>40</v>
      </c>
      <c r="E259">
        <v>3.9E-2</v>
      </c>
      <c r="F259" t="s">
        <v>37</v>
      </c>
      <c r="H259" t="s">
        <v>41</v>
      </c>
      <c r="J259" s="1">
        <v>5.7407407407407407E-3</v>
      </c>
      <c r="K259" s="1">
        <v>9.2708333333333341E-3</v>
      </c>
      <c r="L259" s="1">
        <v>1.2164351851851852E-2</v>
      </c>
      <c r="M259" s="1">
        <v>1.3831018518518519E-2</v>
      </c>
      <c r="N259" s="1">
        <v>1.6157407407407409E-2</v>
      </c>
      <c r="O259" s="1">
        <v>2.0185185185185184E-2</v>
      </c>
      <c r="P259" s="1">
        <v>2.2650462962962963E-2</v>
      </c>
      <c r="Q259" s="1">
        <v>2.4293981481481482E-2</v>
      </c>
      <c r="R259" s="1">
        <v>2.7534722222222221E-2</v>
      </c>
      <c r="S259" s="1">
        <v>3.152777777777778E-2</v>
      </c>
      <c r="T259" s="1">
        <v>3.366898148148148E-2</v>
      </c>
    </row>
    <row r="260" spans="1:20" x14ac:dyDescent="0.25">
      <c r="A260" t="s">
        <v>42</v>
      </c>
      <c r="B260">
        <v>0</v>
      </c>
      <c r="D260" t="s">
        <v>43</v>
      </c>
      <c r="E260">
        <v>84.8</v>
      </c>
      <c r="F260" t="s">
        <v>44</v>
      </c>
      <c r="H260" t="s">
        <v>45</v>
      </c>
      <c r="J260" s="1">
        <v>6.0648148148148145E-3</v>
      </c>
      <c r="K260" s="1">
        <v>9.5370370370370366E-3</v>
      </c>
      <c r="L260" s="1">
        <v>1.2685185185185185E-2</v>
      </c>
      <c r="M260" s="1">
        <v>1.4166666666666666E-2</v>
      </c>
      <c r="N260" s="1">
        <v>1.6458333333333332E-2</v>
      </c>
      <c r="O260" s="1">
        <v>2.0532407407407409E-2</v>
      </c>
      <c r="P260" s="1">
        <v>2.2974537037037036E-2</v>
      </c>
      <c r="Q260" s="1">
        <v>2.4618055555555556E-2</v>
      </c>
      <c r="R260" s="1">
        <v>2.7777777777777776E-2</v>
      </c>
      <c r="S260" s="1">
        <v>3.2048611111111111E-2</v>
      </c>
      <c r="T260" s="1">
        <v>3.394675925925926E-2</v>
      </c>
    </row>
    <row r="261" spans="1:20" x14ac:dyDescent="0.25">
      <c r="A261" t="s">
        <v>46</v>
      </c>
      <c r="B261">
        <v>0</v>
      </c>
      <c r="D261" t="s">
        <v>47</v>
      </c>
      <c r="E261">
        <v>0.96599999999999997</v>
      </c>
      <c r="H261" t="s">
        <v>48</v>
      </c>
      <c r="J261">
        <v>14</v>
      </c>
      <c r="K261">
        <v>12</v>
      </c>
      <c r="L261">
        <v>23</v>
      </c>
      <c r="M261">
        <v>14</v>
      </c>
      <c r="N261">
        <v>13</v>
      </c>
      <c r="O261">
        <v>16</v>
      </c>
      <c r="P261">
        <v>14</v>
      </c>
      <c r="Q261">
        <v>14</v>
      </c>
      <c r="R261">
        <v>11</v>
      </c>
      <c r="S261">
        <v>22</v>
      </c>
      <c r="T261">
        <v>12</v>
      </c>
    </row>
    <row r="262" spans="1:20" x14ac:dyDescent="0.25">
      <c r="A262" t="s">
        <v>49</v>
      </c>
      <c r="B262">
        <v>9.375</v>
      </c>
      <c r="C262" t="s">
        <v>50</v>
      </c>
      <c r="D262" t="s">
        <v>51</v>
      </c>
      <c r="H262" t="s">
        <v>68</v>
      </c>
      <c r="I262" t="s">
        <v>34</v>
      </c>
      <c r="J262">
        <v>269.14</v>
      </c>
      <c r="K262">
        <v>264.27260000000001</v>
      </c>
      <c r="L262">
        <v>259.88869999999997</v>
      </c>
      <c r="M262">
        <v>257.7792</v>
      </c>
      <c r="N262">
        <v>254.8811</v>
      </c>
      <c r="O262">
        <v>249.4297</v>
      </c>
      <c r="P262">
        <v>245.64259999999999</v>
      </c>
      <c r="Q262">
        <v>243.5198</v>
      </c>
      <c r="R262">
        <v>239.37569999999999</v>
      </c>
      <c r="S262">
        <v>234.8955</v>
      </c>
      <c r="T262">
        <v>232.71559999999999</v>
      </c>
    </row>
    <row r="263" spans="1:20" x14ac:dyDescent="0.25">
      <c r="A263" t="s">
        <v>53</v>
      </c>
      <c r="B263">
        <v>18.75</v>
      </c>
      <c r="C263" t="s">
        <v>54</v>
      </c>
      <c r="D263" t="s">
        <v>55</v>
      </c>
      <c r="E263">
        <v>-2</v>
      </c>
      <c r="F263" t="s">
        <v>56</v>
      </c>
      <c r="G263" t="s">
        <v>57</v>
      </c>
      <c r="H263" t="s">
        <v>69</v>
      </c>
      <c r="I263" t="s">
        <v>56</v>
      </c>
      <c r="J263">
        <v>14.9671</v>
      </c>
      <c r="K263">
        <v>16.714099999999998</v>
      </c>
      <c r="L263">
        <v>18.224900000000002</v>
      </c>
      <c r="M263">
        <v>17.8</v>
      </c>
      <c r="N263">
        <v>18.413799999999998</v>
      </c>
      <c r="O263">
        <v>19.3581</v>
      </c>
      <c r="P263">
        <v>17.847200000000001</v>
      </c>
      <c r="Q263">
        <v>17.5167</v>
      </c>
      <c r="R263">
        <v>16.053100000000001</v>
      </c>
      <c r="S263">
        <v>15.392099999999999</v>
      </c>
      <c r="T263">
        <v>13.7867</v>
      </c>
    </row>
    <row r="264" spans="1:20" x14ac:dyDescent="0.25">
      <c r="A264" t="s">
        <v>59</v>
      </c>
      <c r="B264">
        <v>2</v>
      </c>
      <c r="C264" t="s">
        <v>60</v>
      </c>
      <c r="D264" t="s">
        <v>61</v>
      </c>
      <c r="E264">
        <v>2.5000000000000001E-2</v>
      </c>
    </row>
    <row r="265" spans="1:20" x14ac:dyDescent="0.25">
      <c r="A265" t="s">
        <v>187</v>
      </c>
    </row>
    <row r="266" spans="1:20" x14ac:dyDescent="0.25">
      <c r="A266" t="s">
        <v>14</v>
      </c>
      <c r="B266" t="s">
        <v>63</v>
      </c>
      <c r="C266" t="s">
        <v>16</v>
      </c>
      <c r="D266" t="s">
        <v>17</v>
      </c>
      <c r="E266" t="s">
        <v>18</v>
      </c>
      <c r="F266">
        <v>4469</v>
      </c>
      <c r="G266" t="s">
        <v>19</v>
      </c>
      <c r="H266" t="s">
        <v>20</v>
      </c>
      <c r="I266" t="s">
        <v>21</v>
      </c>
      <c r="J266" t="s">
        <v>24</v>
      </c>
      <c r="K266" t="s">
        <v>23</v>
      </c>
      <c r="L266" t="s">
        <v>25</v>
      </c>
      <c r="M266" t="s">
        <v>26</v>
      </c>
      <c r="N266" t="s">
        <v>66</v>
      </c>
      <c r="O266" t="s">
        <v>130</v>
      </c>
      <c r="P266" t="s">
        <v>131</v>
      </c>
      <c r="Q266" t="s">
        <v>132</v>
      </c>
      <c r="R266" t="s">
        <v>133</v>
      </c>
      <c r="S266" t="s">
        <v>134</v>
      </c>
      <c r="T266" t="s">
        <v>137</v>
      </c>
    </row>
    <row r="267" spans="1:20" x14ac:dyDescent="0.25">
      <c r="A267" t="s">
        <v>27</v>
      </c>
      <c r="D267" t="s">
        <v>28</v>
      </c>
      <c r="E267">
        <v>37</v>
      </c>
      <c r="F267" t="s">
        <v>29</v>
      </c>
      <c r="H267" t="s">
        <v>30</v>
      </c>
    </row>
    <row r="268" spans="1:20" x14ac:dyDescent="0.25">
      <c r="A268" t="s">
        <v>31</v>
      </c>
      <c r="B268" t="s">
        <v>188</v>
      </c>
      <c r="D268" t="s">
        <v>33</v>
      </c>
      <c r="E268">
        <v>167.79</v>
      </c>
      <c r="F268" t="s">
        <v>34</v>
      </c>
      <c r="H268" t="s">
        <v>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9</v>
      </c>
      <c r="D269" t="s">
        <v>36</v>
      </c>
      <c r="E269">
        <v>1.9679</v>
      </c>
      <c r="F269" t="s">
        <v>37</v>
      </c>
      <c r="H269" t="s">
        <v>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39</v>
      </c>
      <c r="D270" t="s">
        <v>40</v>
      </c>
      <c r="E270">
        <v>2.4799999999999999E-2</v>
      </c>
      <c r="F270" t="s">
        <v>37</v>
      </c>
      <c r="H270" t="s">
        <v>41</v>
      </c>
      <c r="J270" s="1">
        <v>5.5787037037037038E-3</v>
      </c>
      <c r="K270" s="1">
        <v>8.067129629629629E-3</v>
      </c>
      <c r="L270" s="1">
        <v>1.0173611111111111E-2</v>
      </c>
      <c r="M270" s="1">
        <v>1.4085648148148147E-2</v>
      </c>
      <c r="N270" s="1">
        <v>1.6921296296296295E-2</v>
      </c>
      <c r="O270" s="1">
        <v>1.9444444444444445E-2</v>
      </c>
      <c r="P270" s="1">
        <v>2.1226851851851851E-2</v>
      </c>
      <c r="Q270" s="1">
        <v>2.375E-2</v>
      </c>
      <c r="R270" s="1">
        <v>2.5613425925925925E-2</v>
      </c>
      <c r="S270" s="1">
        <v>2.9965277777777778E-2</v>
      </c>
      <c r="T270" s="1">
        <v>3.380787037037037E-2</v>
      </c>
    </row>
    <row r="271" spans="1:20" x14ac:dyDescent="0.25">
      <c r="A271" t="s">
        <v>42</v>
      </c>
      <c r="B271">
        <v>0</v>
      </c>
      <c r="D271" t="s">
        <v>43</v>
      </c>
      <c r="E271">
        <v>84.8</v>
      </c>
      <c r="F271" t="s">
        <v>44</v>
      </c>
      <c r="H271" t="s">
        <v>45</v>
      </c>
      <c r="J271" s="1">
        <v>6.0416666666666665E-3</v>
      </c>
      <c r="K271" s="1">
        <v>8.3101851851851843E-3</v>
      </c>
      <c r="L271" s="1">
        <v>1.0520833333333333E-2</v>
      </c>
      <c r="M271" s="1">
        <v>1.4490740740740742E-2</v>
      </c>
      <c r="N271" s="1">
        <v>1.744212962962963E-2</v>
      </c>
      <c r="O271" s="1">
        <v>1.9942129629629629E-2</v>
      </c>
      <c r="P271" s="1">
        <v>2.1585648148148149E-2</v>
      </c>
      <c r="Q271" s="1">
        <v>2.4050925925925927E-2</v>
      </c>
      <c r="R271" s="1">
        <v>2.5949074074074076E-2</v>
      </c>
      <c r="S271" s="1">
        <v>3.0231481481481481E-2</v>
      </c>
      <c r="T271" s="1">
        <v>3.412037037037037E-2</v>
      </c>
    </row>
    <row r="272" spans="1:20" x14ac:dyDescent="0.25">
      <c r="A272" t="s">
        <v>46</v>
      </c>
      <c r="B272">
        <v>0</v>
      </c>
      <c r="D272" t="s">
        <v>47</v>
      </c>
      <c r="E272">
        <v>0.96599999999999997</v>
      </c>
      <c r="H272" t="s">
        <v>48</v>
      </c>
      <c r="J272">
        <v>21</v>
      </c>
      <c r="K272">
        <v>11</v>
      </c>
      <c r="L272">
        <v>15</v>
      </c>
      <c r="M272">
        <v>17</v>
      </c>
      <c r="N272">
        <v>22</v>
      </c>
      <c r="O272">
        <v>22</v>
      </c>
      <c r="P272">
        <v>15</v>
      </c>
      <c r="Q272">
        <v>13</v>
      </c>
      <c r="R272">
        <v>14</v>
      </c>
      <c r="S272">
        <v>12</v>
      </c>
      <c r="T272">
        <v>14</v>
      </c>
    </row>
    <row r="273" spans="1:20" x14ac:dyDescent="0.25">
      <c r="A273" t="s">
        <v>49</v>
      </c>
      <c r="B273">
        <v>9.375</v>
      </c>
      <c r="C273" t="s">
        <v>50</v>
      </c>
      <c r="D273" t="s">
        <v>51</v>
      </c>
      <c r="H273" t="s">
        <v>52</v>
      </c>
      <c r="I273" t="s">
        <v>34</v>
      </c>
      <c r="J273">
        <v>278.3023</v>
      </c>
      <c r="K273">
        <v>275.64519999999999</v>
      </c>
      <c r="L273">
        <v>273.5899</v>
      </c>
      <c r="M273">
        <v>268.72460000000001</v>
      </c>
      <c r="N273">
        <v>264.55959999999999</v>
      </c>
      <c r="O273">
        <v>259.91239999999999</v>
      </c>
      <c r="P273">
        <v>255.8057</v>
      </c>
      <c r="Q273">
        <v>250.53370000000001</v>
      </c>
      <c r="R273">
        <v>246.89160000000001</v>
      </c>
      <c r="S273">
        <v>239.72059999999999</v>
      </c>
      <c r="T273">
        <v>232.9999</v>
      </c>
    </row>
    <row r="274" spans="1:20" x14ac:dyDescent="0.25">
      <c r="A274" t="s">
        <v>53</v>
      </c>
      <c r="B274">
        <v>18.75</v>
      </c>
      <c r="C274" t="s">
        <v>54</v>
      </c>
      <c r="D274" t="s">
        <v>55</v>
      </c>
      <c r="E274">
        <v>-2</v>
      </c>
      <c r="F274" t="s">
        <v>56</v>
      </c>
      <c r="G274" t="s">
        <v>57</v>
      </c>
      <c r="H274" t="s">
        <v>58</v>
      </c>
      <c r="I274" t="s">
        <v>56</v>
      </c>
      <c r="J274">
        <v>10.6218</v>
      </c>
      <c r="K274">
        <v>12.608000000000001</v>
      </c>
      <c r="L274">
        <v>15.5441</v>
      </c>
      <c r="M274">
        <v>14.6805</v>
      </c>
      <c r="N274">
        <v>19.602799999999998</v>
      </c>
      <c r="O274">
        <v>28.756599999999999</v>
      </c>
      <c r="P274">
        <v>27.547599999999999</v>
      </c>
      <c r="Q274">
        <v>24.438800000000001</v>
      </c>
      <c r="R274">
        <v>23.1434</v>
      </c>
      <c r="S274">
        <v>22.1935</v>
      </c>
      <c r="T274">
        <v>20.38</v>
      </c>
    </row>
    <row r="275" spans="1:20" x14ac:dyDescent="0.25">
      <c r="A275" t="s">
        <v>59</v>
      </c>
      <c r="B275">
        <v>2</v>
      </c>
      <c r="C275" t="s">
        <v>60</v>
      </c>
      <c r="D275" t="s">
        <v>61</v>
      </c>
      <c r="E275">
        <v>2.5000000000000001E-2</v>
      </c>
    </row>
    <row r="276" spans="1:20" x14ac:dyDescent="0.25">
      <c r="A276" t="s">
        <v>187</v>
      </c>
    </row>
    <row r="277" spans="1:20" x14ac:dyDescent="0.25">
      <c r="A277" t="s">
        <v>14</v>
      </c>
      <c r="B277" t="s">
        <v>63</v>
      </c>
      <c r="C277" t="s">
        <v>65</v>
      </c>
      <c r="D277" t="s">
        <v>17</v>
      </c>
      <c r="E277" t="s">
        <v>18</v>
      </c>
      <c r="F277">
        <v>4470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  <c r="O277" t="s">
        <v>66</v>
      </c>
      <c r="P277" t="s">
        <v>130</v>
      </c>
      <c r="Q277" t="s">
        <v>131</v>
      </c>
      <c r="R277" t="s">
        <v>132</v>
      </c>
      <c r="S277" t="s">
        <v>133</v>
      </c>
      <c r="T277" t="s">
        <v>134</v>
      </c>
    </row>
    <row r="278" spans="1:20" x14ac:dyDescent="0.25">
      <c r="A278" t="s">
        <v>27</v>
      </c>
      <c r="D278" t="s">
        <v>28</v>
      </c>
      <c r="E278">
        <v>37</v>
      </c>
      <c r="F278" t="s">
        <v>29</v>
      </c>
      <c r="H278" t="s">
        <v>30</v>
      </c>
    </row>
    <row r="279" spans="1:20" x14ac:dyDescent="0.25">
      <c r="A279" t="s">
        <v>31</v>
      </c>
      <c r="B279" t="s">
        <v>189</v>
      </c>
      <c r="D279" t="s">
        <v>33</v>
      </c>
      <c r="E279">
        <v>167.79</v>
      </c>
      <c r="F279" t="s">
        <v>34</v>
      </c>
      <c r="H279" t="s">
        <v>35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9</v>
      </c>
      <c r="D280" t="s">
        <v>36</v>
      </c>
      <c r="E280">
        <v>1.8159000000000001</v>
      </c>
      <c r="F280" t="s">
        <v>37</v>
      </c>
      <c r="H280" t="s">
        <v>38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39</v>
      </c>
      <c r="D281" t="s">
        <v>40</v>
      </c>
      <c r="E281">
        <v>3.9E-2</v>
      </c>
      <c r="F281" t="s">
        <v>37</v>
      </c>
      <c r="H281" t="s">
        <v>41</v>
      </c>
      <c r="J281" s="1">
        <v>5.6365740740740742E-3</v>
      </c>
      <c r="K281" s="1">
        <v>7.6041666666666671E-3</v>
      </c>
      <c r="L281" s="1">
        <v>1.15625E-2</v>
      </c>
      <c r="M281" s="1">
        <v>1.3668981481481482E-2</v>
      </c>
      <c r="N281" s="1">
        <v>1.6840277777777777E-2</v>
      </c>
      <c r="O281" s="1">
        <v>1.9606481481481482E-2</v>
      </c>
      <c r="P281" s="1">
        <v>2.207175925925926E-2</v>
      </c>
      <c r="Q281" s="1">
        <v>2.3587962962962963E-2</v>
      </c>
      <c r="R281" s="1">
        <v>2.7395833333333335E-2</v>
      </c>
      <c r="S281" s="1">
        <v>3.1006944444444445E-2</v>
      </c>
      <c r="T281" s="1">
        <v>3.3773148148148149E-2</v>
      </c>
    </row>
    <row r="282" spans="1:20" x14ac:dyDescent="0.25">
      <c r="A282" t="s">
        <v>42</v>
      </c>
      <c r="B282">
        <v>0</v>
      </c>
      <c r="D282" t="s">
        <v>43</v>
      </c>
      <c r="E282">
        <v>84.8</v>
      </c>
      <c r="F282" t="s">
        <v>44</v>
      </c>
      <c r="H282" t="s">
        <v>45</v>
      </c>
      <c r="J282" s="1">
        <v>5.8217592592592592E-3</v>
      </c>
      <c r="K282" s="1">
        <v>7.8703703703703696E-3</v>
      </c>
      <c r="L282" s="1">
        <v>1.1863425925925927E-2</v>
      </c>
      <c r="M282" s="1">
        <v>1.4085648148148147E-2</v>
      </c>
      <c r="N282" s="1">
        <v>1.7060185185185185E-2</v>
      </c>
      <c r="O282" s="1">
        <v>1.9803240740740739E-2</v>
      </c>
      <c r="P282" s="1">
        <v>2.2372685185185186E-2</v>
      </c>
      <c r="Q282" s="1">
        <v>2.3807870370370372E-2</v>
      </c>
      <c r="R282" s="1">
        <v>2.7673611111111111E-2</v>
      </c>
      <c r="S282" s="1">
        <v>3.138888888888889E-2</v>
      </c>
      <c r="T282" s="1">
        <v>3.412037037037037E-2</v>
      </c>
    </row>
    <row r="283" spans="1:20" x14ac:dyDescent="0.25">
      <c r="A283" t="s">
        <v>46</v>
      </c>
      <c r="B283">
        <v>0</v>
      </c>
      <c r="D283" t="s">
        <v>47</v>
      </c>
      <c r="E283">
        <v>0.96599999999999997</v>
      </c>
      <c r="H283" t="s">
        <v>48</v>
      </c>
      <c r="J283">
        <v>8</v>
      </c>
      <c r="K283">
        <v>12</v>
      </c>
      <c r="L283">
        <v>13</v>
      </c>
      <c r="M283">
        <v>18</v>
      </c>
      <c r="N283">
        <v>10</v>
      </c>
      <c r="O283">
        <v>8</v>
      </c>
      <c r="P283">
        <v>13</v>
      </c>
      <c r="Q283">
        <v>10</v>
      </c>
      <c r="R283">
        <v>12</v>
      </c>
      <c r="S283">
        <v>17</v>
      </c>
      <c r="T283">
        <v>15</v>
      </c>
    </row>
    <row r="284" spans="1:20" x14ac:dyDescent="0.25">
      <c r="A284" t="s">
        <v>49</v>
      </c>
      <c r="B284">
        <v>9.375</v>
      </c>
      <c r="C284" t="s">
        <v>50</v>
      </c>
      <c r="D284" t="s">
        <v>51</v>
      </c>
      <c r="H284" t="s">
        <v>68</v>
      </c>
      <c r="I284" t="s">
        <v>34</v>
      </c>
      <c r="J284">
        <v>271.1386</v>
      </c>
      <c r="K284">
        <v>269.29489999999998</v>
      </c>
      <c r="L284">
        <v>265.52620000000002</v>
      </c>
      <c r="M284">
        <v>263.70370000000003</v>
      </c>
      <c r="N284">
        <v>261.04880000000003</v>
      </c>
      <c r="O284">
        <v>258.84339999999997</v>
      </c>
      <c r="P284">
        <v>256.2758</v>
      </c>
      <c r="Q284">
        <v>254.858</v>
      </c>
      <c r="R284">
        <v>251.08269999999999</v>
      </c>
      <c r="S284">
        <v>248.05670000000001</v>
      </c>
      <c r="T284">
        <v>245.745</v>
      </c>
    </row>
    <row r="285" spans="1:20" x14ac:dyDescent="0.25">
      <c r="A285" t="s">
        <v>53</v>
      </c>
      <c r="B285">
        <v>18.75</v>
      </c>
      <c r="C285" t="s">
        <v>54</v>
      </c>
      <c r="D285" t="s">
        <v>55</v>
      </c>
      <c r="E285">
        <v>-2</v>
      </c>
      <c r="F285" t="s">
        <v>56</v>
      </c>
      <c r="G285" t="s">
        <v>57</v>
      </c>
      <c r="H285" t="s">
        <v>69</v>
      </c>
      <c r="I285" t="s">
        <v>56</v>
      </c>
      <c r="J285">
        <v>10.3873</v>
      </c>
      <c r="K285">
        <v>10.765000000000001</v>
      </c>
      <c r="L285">
        <v>14.07</v>
      </c>
      <c r="M285">
        <v>11.992599999999999</v>
      </c>
      <c r="N285">
        <v>13.834</v>
      </c>
      <c r="O285">
        <v>13.7395</v>
      </c>
      <c r="P285">
        <v>12.2759</v>
      </c>
      <c r="Q285">
        <v>10.5761</v>
      </c>
      <c r="R285">
        <v>12.606400000000001</v>
      </c>
      <c r="S285">
        <v>10.859400000000001</v>
      </c>
      <c r="T285">
        <v>10.3873</v>
      </c>
    </row>
    <row r="286" spans="1:20" x14ac:dyDescent="0.25">
      <c r="A286" t="s">
        <v>59</v>
      </c>
      <c r="B286">
        <v>2</v>
      </c>
      <c r="C286" t="s">
        <v>60</v>
      </c>
      <c r="D286" t="s">
        <v>61</v>
      </c>
      <c r="E286">
        <v>2.5000000000000001E-2</v>
      </c>
    </row>
    <row r="287" spans="1:20" x14ac:dyDescent="0.25">
      <c r="A287" t="s">
        <v>201</v>
      </c>
    </row>
    <row r="288" spans="1:20" x14ac:dyDescent="0.25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4467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66</v>
      </c>
      <c r="P288" t="s">
        <v>130</v>
      </c>
      <c r="Q288" t="s">
        <v>131</v>
      </c>
      <c r="R288" t="s">
        <v>132</v>
      </c>
      <c r="S288" t="s">
        <v>133</v>
      </c>
      <c r="T288" t="s">
        <v>134</v>
      </c>
    </row>
    <row r="289" spans="1:21" x14ac:dyDescent="0.25">
      <c r="A289" t="s">
        <v>27</v>
      </c>
      <c r="D289" t="s">
        <v>28</v>
      </c>
      <c r="E289">
        <v>37</v>
      </c>
      <c r="F289" t="s">
        <v>29</v>
      </c>
      <c r="H289" t="s">
        <v>30</v>
      </c>
    </row>
    <row r="290" spans="1:21" x14ac:dyDescent="0.25">
      <c r="A290" t="s">
        <v>31</v>
      </c>
      <c r="B290" t="s">
        <v>202</v>
      </c>
      <c r="D290" t="s">
        <v>33</v>
      </c>
      <c r="E290">
        <v>170.14</v>
      </c>
      <c r="F290" t="s">
        <v>34</v>
      </c>
      <c r="H290" t="s">
        <v>35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1" x14ac:dyDescent="0.25">
      <c r="A291" t="s">
        <v>9</v>
      </c>
      <c r="D291" t="s">
        <v>36</v>
      </c>
      <c r="E291">
        <v>1.974</v>
      </c>
      <c r="F291" t="s">
        <v>37</v>
      </c>
      <c r="H291" t="s">
        <v>38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1" x14ac:dyDescent="0.25">
      <c r="A292" t="s">
        <v>39</v>
      </c>
      <c r="D292" t="s">
        <v>40</v>
      </c>
      <c r="E292">
        <v>2.4799999999999999E-2</v>
      </c>
      <c r="F292" t="s">
        <v>37</v>
      </c>
      <c r="H292" t="s">
        <v>41</v>
      </c>
      <c r="J292" s="1">
        <v>0.13674768518518518</v>
      </c>
      <c r="K292" s="1">
        <v>0.14178240740740741</v>
      </c>
      <c r="L292" s="1">
        <v>0.1446412037037037</v>
      </c>
      <c r="M292" s="1">
        <v>0.14606481481481481</v>
      </c>
      <c r="N292" s="1">
        <v>0.15520833333333334</v>
      </c>
      <c r="P292" s="1">
        <v>0.15717592592592591</v>
      </c>
      <c r="Q292" s="1">
        <v>0.15865740740740741</v>
      </c>
      <c r="R292" s="1">
        <v>0.16380787037037037</v>
      </c>
      <c r="S292" s="1">
        <v>0.16604166666666667</v>
      </c>
      <c r="T292" s="1">
        <v>0.17666666666666667</v>
      </c>
    </row>
    <row r="293" spans="1:21" x14ac:dyDescent="0.25">
      <c r="A293" t="s">
        <v>42</v>
      </c>
      <c r="B293">
        <v>0</v>
      </c>
      <c r="D293" t="s">
        <v>43</v>
      </c>
      <c r="E293">
        <v>85.9</v>
      </c>
      <c r="F293" t="s">
        <v>44</v>
      </c>
      <c r="H293" t="s">
        <v>45</v>
      </c>
      <c r="J293" s="1">
        <v>0.13734953703703703</v>
      </c>
      <c r="K293" s="1">
        <v>0.14228009259259258</v>
      </c>
      <c r="L293" s="1">
        <v>0.14481481481481481</v>
      </c>
      <c r="M293" s="1">
        <v>0.14655092592592592</v>
      </c>
      <c r="N293" s="1">
        <v>0.15546296296296297</v>
      </c>
      <c r="P293" s="1">
        <v>0.15751157407407407</v>
      </c>
      <c r="Q293" s="1">
        <v>0.15914351851851852</v>
      </c>
      <c r="R293" s="1">
        <v>0.16410879629629629</v>
      </c>
      <c r="S293" s="1">
        <v>0.16635416666666666</v>
      </c>
      <c r="T293" s="1">
        <v>0.17696759259259259</v>
      </c>
    </row>
    <row r="294" spans="1:21" x14ac:dyDescent="0.25">
      <c r="A294" t="s">
        <v>46</v>
      </c>
      <c r="B294">
        <v>0</v>
      </c>
      <c r="D294" t="s">
        <v>47</v>
      </c>
      <c r="E294">
        <v>0.96599999999999997</v>
      </c>
      <c r="H294" t="s">
        <v>48</v>
      </c>
      <c r="J294">
        <v>26</v>
      </c>
      <c r="K294">
        <v>21</v>
      </c>
      <c r="L294">
        <v>8</v>
      </c>
      <c r="M294">
        <v>22</v>
      </c>
      <c r="N294">
        <v>12</v>
      </c>
      <c r="P294">
        <v>14</v>
      </c>
      <c r="Q294">
        <v>22</v>
      </c>
      <c r="R294">
        <v>13</v>
      </c>
      <c r="S294">
        <v>13</v>
      </c>
      <c r="T294">
        <v>14</v>
      </c>
    </row>
    <row r="295" spans="1:21" x14ac:dyDescent="0.25">
      <c r="A295" t="s">
        <v>49</v>
      </c>
      <c r="B295">
        <v>0</v>
      </c>
      <c r="C295" t="s">
        <v>50</v>
      </c>
      <c r="D295" t="s">
        <v>51</v>
      </c>
      <c r="H295" t="s">
        <v>52</v>
      </c>
      <c r="I295" t="s">
        <v>34</v>
      </c>
      <c r="J295">
        <v>166.53530000000001</v>
      </c>
      <c r="K295">
        <v>165.32759999999999</v>
      </c>
      <c r="L295">
        <v>159.3963</v>
      </c>
      <c r="M295">
        <v>152.7423</v>
      </c>
      <c r="N295">
        <v>96.084999999999994</v>
      </c>
      <c r="P295">
        <v>70.513999999999996</v>
      </c>
      <c r="Q295">
        <v>53.576000000000001</v>
      </c>
      <c r="R295">
        <v>91.641499999999994</v>
      </c>
      <c r="S295">
        <v>111.0564</v>
      </c>
      <c r="T295">
        <v>57.242600000000003</v>
      </c>
    </row>
    <row r="296" spans="1:21" x14ac:dyDescent="0.25">
      <c r="A296" t="s">
        <v>53</v>
      </c>
      <c r="B296">
        <v>0</v>
      </c>
      <c r="C296" t="s">
        <v>54</v>
      </c>
      <c r="D296" t="s">
        <v>55</v>
      </c>
      <c r="E296">
        <v>-2</v>
      </c>
      <c r="F296" t="s">
        <v>56</v>
      </c>
      <c r="G296" t="s">
        <v>57</v>
      </c>
      <c r="H296" t="s">
        <v>58</v>
      </c>
      <c r="I296" t="s">
        <v>56</v>
      </c>
      <c r="J296">
        <v>2.9678</v>
      </c>
      <c r="K296">
        <v>4.2771999999999997</v>
      </c>
      <c r="L296">
        <v>41.244199999999999</v>
      </c>
      <c r="M296">
        <v>53.813800000000001</v>
      </c>
      <c r="N296">
        <v>125.8711</v>
      </c>
      <c r="O296">
        <v>172.1781</v>
      </c>
      <c r="P296">
        <v>150.87950000000001</v>
      </c>
      <c r="Q296">
        <v>134.1636</v>
      </c>
      <c r="R296">
        <v>140.2739</v>
      </c>
      <c r="S296">
        <v>137.39330000000001</v>
      </c>
      <c r="T296">
        <v>225.68639999999999</v>
      </c>
    </row>
    <row r="297" spans="1:21" x14ac:dyDescent="0.25">
      <c r="A297" t="s">
        <v>59</v>
      </c>
      <c r="B297">
        <v>2</v>
      </c>
      <c r="C297" t="s">
        <v>60</v>
      </c>
      <c r="D297" t="s">
        <v>61</v>
      </c>
      <c r="E297">
        <v>2.5000000000000001E-2</v>
      </c>
    </row>
    <row r="298" spans="1:21" x14ac:dyDescent="0.25">
      <c r="A298" t="s">
        <v>204</v>
      </c>
    </row>
    <row r="299" spans="1:21" x14ac:dyDescent="0.25">
      <c r="A299" t="s">
        <v>14</v>
      </c>
      <c r="B299" t="s">
        <v>63</v>
      </c>
      <c r="C299" t="s">
        <v>16</v>
      </c>
      <c r="D299" t="s">
        <v>17</v>
      </c>
      <c r="E299" t="s">
        <v>18</v>
      </c>
      <c r="F299">
        <v>4469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66</v>
      </c>
      <c r="P299" t="s">
        <v>130</v>
      </c>
      <c r="Q299" t="s">
        <v>131</v>
      </c>
      <c r="R299" t="s">
        <v>132</v>
      </c>
      <c r="S299" t="s">
        <v>133</v>
      </c>
      <c r="T299" t="s">
        <v>134</v>
      </c>
      <c r="U299" t="s">
        <v>137</v>
      </c>
    </row>
    <row r="300" spans="1:21" x14ac:dyDescent="0.25">
      <c r="A300" t="s">
        <v>27</v>
      </c>
      <c r="D300" t="s">
        <v>28</v>
      </c>
      <c r="E300">
        <v>37</v>
      </c>
      <c r="F300" t="s">
        <v>29</v>
      </c>
      <c r="H300" t="s">
        <v>30</v>
      </c>
    </row>
    <row r="301" spans="1:21" x14ac:dyDescent="0.25">
      <c r="A301" t="s">
        <v>31</v>
      </c>
      <c r="B301" t="s">
        <v>205</v>
      </c>
      <c r="D301" t="s">
        <v>33</v>
      </c>
      <c r="E301">
        <v>170.14</v>
      </c>
      <c r="F301" t="s">
        <v>34</v>
      </c>
      <c r="H301" t="s">
        <v>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9</v>
      </c>
      <c r="D302" t="s">
        <v>36</v>
      </c>
      <c r="E302">
        <v>1.9677</v>
      </c>
      <c r="F302" t="s">
        <v>37</v>
      </c>
      <c r="H302" t="s">
        <v>38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39</v>
      </c>
      <c r="D303" t="s">
        <v>40</v>
      </c>
      <c r="E303">
        <v>2.4799999999999999E-2</v>
      </c>
      <c r="F303" t="s">
        <v>37</v>
      </c>
      <c r="H303" t="s">
        <v>41</v>
      </c>
      <c r="J303" s="1">
        <v>0.13737268518518519</v>
      </c>
      <c r="K303" s="1">
        <v>0.14123842592592592</v>
      </c>
      <c r="L303" s="1">
        <v>0.14362268518518517</v>
      </c>
      <c r="M303" s="1">
        <v>0.14534722222222221</v>
      </c>
      <c r="N303" s="1">
        <v>0.14844907407407407</v>
      </c>
      <c r="O303" s="1">
        <v>0.15437500000000001</v>
      </c>
      <c r="P303" s="1">
        <v>0.15662037037037038</v>
      </c>
      <c r="Q303" s="1">
        <v>0.15810185185185185</v>
      </c>
      <c r="R303" s="1">
        <v>0.16218750000000001</v>
      </c>
      <c r="S303" s="1">
        <v>0.16527777777777777</v>
      </c>
      <c r="T303" s="1">
        <v>0.17568287037037036</v>
      </c>
      <c r="U303" s="1">
        <v>0.17898148148148149</v>
      </c>
    </row>
    <row r="304" spans="1:21" x14ac:dyDescent="0.25">
      <c r="A304" t="s">
        <v>42</v>
      </c>
      <c r="B304">
        <v>0</v>
      </c>
      <c r="D304" t="s">
        <v>43</v>
      </c>
      <c r="E304">
        <v>85.9</v>
      </c>
      <c r="F304" t="s">
        <v>44</v>
      </c>
      <c r="H304" t="s">
        <v>45</v>
      </c>
      <c r="J304" s="1">
        <v>0.13775462962962962</v>
      </c>
      <c r="K304" s="1">
        <v>0.14150462962962962</v>
      </c>
      <c r="L304" s="1">
        <v>0.14403935185185185</v>
      </c>
      <c r="M304" s="1">
        <v>0.14560185185185184</v>
      </c>
      <c r="N304" s="1">
        <v>0.14913194444444444</v>
      </c>
      <c r="O304" s="1">
        <v>0.15474537037037037</v>
      </c>
      <c r="P304" s="1">
        <v>0.15694444444444444</v>
      </c>
      <c r="Q304" s="1">
        <v>0.15842592592592591</v>
      </c>
      <c r="R304" s="1">
        <v>0.16253472222222223</v>
      </c>
      <c r="S304" s="1">
        <v>0.16563657407407406</v>
      </c>
      <c r="T304" s="1">
        <v>0.17606481481481481</v>
      </c>
      <c r="U304" s="1">
        <v>0.17935185185185185</v>
      </c>
    </row>
    <row r="305" spans="1:21" x14ac:dyDescent="0.25">
      <c r="A305" t="s">
        <v>46</v>
      </c>
      <c r="B305">
        <v>0</v>
      </c>
      <c r="D305" t="s">
        <v>47</v>
      </c>
      <c r="E305">
        <v>0.96599999999999997</v>
      </c>
      <c r="H305" t="s">
        <v>48</v>
      </c>
      <c r="J305">
        <v>17</v>
      </c>
      <c r="K305">
        <v>12</v>
      </c>
      <c r="L305">
        <v>18</v>
      </c>
      <c r="M305">
        <v>10</v>
      </c>
      <c r="N305">
        <v>29</v>
      </c>
      <c r="O305">
        <v>16</v>
      </c>
      <c r="P305">
        <v>15</v>
      </c>
      <c r="Q305">
        <v>15</v>
      </c>
      <c r="R305">
        <v>15</v>
      </c>
      <c r="S305">
        <v>16</v>
      </c>
      <c r="T305">
        <v>17</v>
      </c>
      <c r="U305">
        <v>16</v>
      </c>
    </row>
    <row r="306" spans="1:21" x14ac:dyDescent="0.25">
      <c r="A306" t="s">
        <v>49</v>
      </c>
      <c r="B306">
        <v>0</v>
      </c>
      <c r="C306" t="s">
        <v>50</v>
      </c>
      <c r="D306" t="s">
        <v>51</v>
      </c>
      <c r="H306" t="s">
        <v>52</v>
      </c>
      <c r="I306" t="s">
        <v>34</v>
      </c>
      <c r="J306">
        <v>167.05430000000001</v>
      </c>
      <c r="K306">
        <v>166.26310000000001</v>
      </c>
      <c r="L306">
        <v>163.42750000000001</v>
      </c>
      <c r="M306">
        <v>160.24209999999999</v>
      </c>
      <c r="N306">
        <v>146.00829999999999</v>
      </c>
      <c r="O306">
        <v>130.03620000000001</v>
      </c>
      <c r="P306">
        <v>114.9529</v>
      </c>
      <c r="Q306">
        <v>108.4473</v>
      </c>
      <c r="R306">
        <v>136.57599999999999</v>
      </c>
      <c r="S306">
        <v>141.41919999999999</v>
      </c>
      <c r="T306">
        <v>73.677999999999997</v>
      </c>
      <c r="U306">
        <v>112.0955</v>
      </c>
    </row>
    <row r="307" spans="1:21" x14ac:dyDescent="0.25">
      <c r="A307" t="s">
        <v>53</v>
      </c>
      <c r="B307">
        <v>0</v>
      </c>
      <c r="C307" t="s">
        <v>54</v>
      </c>
      <c r="D307" t="s">
        <v>55</v>
      </c>
      <c r="E307">
        <v>-2</v>
      </c>
      <c r="F307" t="s">
        <v>56</v>
      </c>
      <c r="G307" t="s">
        <v>57</v>
      </c>
      <c r="H307" t="s">
        <v>58</v>
      </c>
      <c r="I307" t="s">
        <v>56</v>
      </c>
      <c r="J307">
        <v>4.1158000000000001</v>
      </c>
      <c r="K307">
        <v>3.7656000000000001</v>
      </c>
      <c r="L307">
        <v>22.505800000000001</v>
      </c>
      <c r="M307">
        <v>23.381499999999999</v>
      </c>
      <c r="N307">
        <v>71.895899999999997</v>
      </c>
      <c r="O307">
        <v>108.50069999999999</v>
      </c>
      <c r="P307">
        <v>70.407200000000003</v>
      </c>
      <c r="Q307">
        <v>56.921300000000002</v>
      </c>
      <c r="R307">
        <v>57.6218</v>
      </c>
      <c r="S307">
        <v>52.805399999999999</v>
      </c>
      <c r="T307">
        <v>97.904600000000002</v>
      </c>
      <c r="U307">
        <v>8.2317</v>
      </c>
    </row>
    <row r="308" spans="1:21" x14ac:dyDescent="0.25">
      <c r="A308" t="s">
        <v>59</v>
      </c>
      <c r="B308">
        <v>2</v>
      </c>
      <c r="C308" t="s">
        <v>60</v>
      </c>
      <c r="D308" t="s">
        <v>61</v>
      </c>
      <c r="E308">
        <v>2.5000000000000001E-2</v>
      </c>
    </row>
    <row r="309" spans="1:21" x14ac:dyDescent="0.25">
      <c r="A309" t="s">
        <v>204</v>
      </c>
    </row>
    <row r="310" spans="1:21" x14ac:dyDescent="0.25">
      <c r="A310" t="s">
        <v>14</v>
      </c>
      <c r="B310" t="s">
        <v>63</v>
      </c>
      <c r="C310" t="s">
        <v>65</v>
      </c>
      <c r="D310" t="s">
        <v>17</v>
      </c>
      <c r="E310" t="s">
        <v>18</v>
      </c>
      <c r="F310">
        <v>4470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66</v>
      </c>
      <c r="P310" t="s">
        <v>130</v>
      </c>
      <c r="Q310" t="s">
        <v>131</v>
      </c>
      <c r="R310" t="s">
        <v>132</v>
      </c>
      <c r="S310" t="s">
        <v>133</v>
      </c>
      <c r="T310" t="s">
        <v>134</v>
      </c>
      <c r="U310" t="s">
        <v>137</v>
      </c>
    </row>
    <row r="311" spans="1:21" x14ac:dyDescent="0.25">
      <c r="A311" t="s">
        <v>27</v>
      </c>
      <c r="D311" t="s">
        <v>28</v>
      </c>
      <c r="E311">
        <v>37</v>
      </c>
      <c r="F311" t="s">
        <v>29</v>
      </c>
      <c r="H311" t="s">
        <v>30</v>
      </c>
    </row>
    <row r="312" spans="1:21" x14ac:dyDescent="0.25">
      <c r="A312" t="s">
        <v>31</v>
      </c>
      <c r="B312" t="s">
        <v>205</v>
      </c>
      <c r="D312" t="s">
        <v>33</v>
      </c>
      <c r="E312">
        <v>170.14</v>
      </c>
      <c r="F312" t="s">
        <v>34</v>
      </c>
      <c r="H312" t="s">
        <v>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9</v>
      </c>
      <c r="D313" t="s">
        <v>36</v>
      </c>
      <c r="E313">
        <v>1.72</v>
      </c>
      <c r="F313" t="s">
        <v>37</v>
      </c>
      <c r="H313" t="s">
        <v>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39</v>
      </c>
      <c r="D314" t="s">
        <v>40</v>
      </c>
      <c r="E314">
        <v>3.9E-2</v>
      </c>
      <c r="F314" t="s">
        <v>37</v>
      </c>
      <c r="H314" t="s">
        <v>41</v>
      </c>
      <c r="J314" s="1">
        <v>0.13668981481481482</v>
      </c>
      <c r="K314" s="1">
        <v>0.14047453703703705</v>
      </c>
      <c r="L314" s="1">
        <v>0.14384259259259261</v>
      </c>
      <c r="M314" s="1">
        <v>0.1444212962962963</v>
      </c>
      <c r="N314" s="1">
        <v>0.15031249999999999</v>
      </c>
      <c r="O314" s="1">
        <v>0.15445601851851851</v>
      </c>
      <c r="P314" s="1">
        <v>0.15653935185185186</v>
      </c>
      <c r="Q314" s="1">
        <v>0.15818287037037038</v>
      </c>
      <c r="R314" s="1">
        <v>0.16224537037037037</v>
      </c>
      <c r="S314" s="1">
        <v>0.16525462962962964</v>
      </c>
      <c r="T314" s="1">
        <v>0.17368055555555556</v>
      </c>
      <c r="U314" s="1">
        <v>0.17937500000000001</v>
      </c>
    </row>
    <row r="315" spans="1:21" x14ac:dyDescent="0.25">
      <c r="A315" t="s">
        <v>42</v>
      </c>
      <c r="B315">
        <v>0</v>
      </c>
      <c r="D315" t="s">
        <v>43</v>
      </c>
      <c r="E315">
        <v>85.9</v>
      </c>
      <c r="F315" t="s">
        <v>44</v>
      </c>
      <c r="H315" t="s">
        <v>45</v>
      </c>
      <c r="J315" s="1">
        <v>0.13723379629629628</v>
      </c>
      <c r="K315" s="1">
        <v>0.14090277777777777</v>
      </c>
      <c r="L315" s="1">
        <v>0.14407407407407408</v>
      </c>
      <c r="M315" s="1">
        <v>0.1446412037037037</v>
      </c>
      <c r="N315" s="1">
        <v>0.15129629629629629</v>
      </c>
      <c r="O315" s="1">
        <v>0.15476851851851853</v>
      </c>
      <c r="P315" s="1">
        <v>0.1570138888888889</v>
      </c>
      <c r="Q315" s="1">
        <v>0.15844907407407408</v>
      </c>
      <c r="R315" s="1">
        <v>0.16260416666666666</v>
      </c>
      <c r="S315" s="1">
        <v>0.16563657407407406</v>
      </c>
      <c r="T315" s="1">
        <v>0.17456018518518518</v>
      </c>
      <c r="U315" s="1">
        <v>0.1799074074074074</v>
      </c>
    </row>
    <row r="316" spans="1:21" x14ac:dyDescent="0.25">
      <c r="A316" t="s">
        <v>46</v>
      </c>
      <c r="B316">
        <v>0</v>
      </c>
      <c r="D316" t="s">
        <v>47</v>
      </c>
      <c r="E316">
        <v>0.96599999999999997</v>
      </c>
      <c r="H316" t="s">
        <v>48</v>
      </c>
      <c r="J316">
        <v>23</v>
      </c>
      <c r="K316">
        <v>19</v>
      </c>
      <c r="L316">
        <v>10</v>
      </c>
      <c r="M316">
        <v>9</v>
      </c>
      <c r="N316">
        <v>43</v>
      </c>
      <c r="O316">
        <v>14</v>
      </c>
      <c r="P316">
        <v>20</v>
      </c>
      <c r="Q316">
        <v>12</v>
      </c>
      <c r="R316">
        <v>16</v>
      </c>
      <c r="S316">
        <v>17</v>
      </c>
      <c r="T316">
        <v>39</v>
      </c>
      <c r="U316">
        <v>23</v>
      </c>
    </row>
    <row r="317" spans="1:21" x14ac:dyDescent="0.25">
      <c r="A317" t="s">
        <v>49</v>
      </c>
      <c r="B317">
        <v>0</v>
      </c>
      <c r="C317" t="s">
        <v>50</v>
      </c>
      <c r="D317" t="s">
        <v>51</v>
      </c>
      <c r="H317" t="s">
        <v>68</v>
      </c>
      <c r="I317" t="s">
        <v>34</v>
      </c>
      <c r="J317">
        <v>167.53020000000001</v>
      </c>
      <c r="K317">
        <v>166.84899999999999</v>
      </c>
      <c r="L317">
        <v>163.4333</v>
      </c>
      <c r="M317">
        <v>162.42169999999999</v>
      </c>
      <c r="N317">
        <v>137.16130000000001</v>
      </c>
      <c r="O317">
        <v>129.0299</v>
      </c>
      <c r="P317">
        <v>108.6808</v>
      </c>
      <c r="Q317">
        <v>98.424700000000001</v>
      </c>
      <c r="R317">
        <v>125.9128</v>
      </c>
      <c r="S317">
        <v>131.6985</v>
      </c>
      <c r="T317">
        <v>58.274000000000001</v>
      </c>
      <c r="U317">
        <v>132.44149999999999</v>
      </c>
    </row>
    <row r="318" spans="1:21" x14ac:dyDescent="0.25">
      <c r="A318" t="s">
        <v>53</v>
      </c>
      <c r="B318">
        <v>0</v>
      </c>
      <c r="C318" t="s">
        <v>54</v>
      </c>
      <c r="D318" t="s">
        <v>55</v>
      </c>
      <c r="E318">
        <v>-2</v>
      </c>
      <c r="F318" t="s">
        <v>56</v>
      </c>
      <c r="G318" t="s">
        <v>57</v>
      </c>
      <c r="H318" t="s">
        <v>69</v>
      </c>
      <c r="I318" t="s">
        <v>56</v>
      </c>
      <c r="J318">
        <v>5.0609999999999999</v>
      </c>
      <c r="K318">
        <v>6.5792999999999999</v>
      </c>
      <c r="L318">
        <v>21.003</v>
      </c>
      <c r="M318">
        <v>22.976800000000001</v>
      </c>
      <c r="N318">
        <v>58.403599999999997</v>
      </c>
      <c r="O318">
        <v>143.5291</v>
      </c>
      <c r="P318">
        <v>100.7133</v>
      </c>
      <c r="Q318">
        <v>82.443200000000004</v>
      </c>
      <c r="R318">
        <v>79.760900000000007</v>
      </c>
      <c r="S318">
        <v>75.712100000000007</v>
      </c>
      <c r="T318">
        <v>124.90470000000001</v>
      </c>
      <c r="U318">
        <v>12.348800000000001</v>
      </c>
    </row>
    <row r="319" spans="1:21" x14ac:dyDescent="0.25">
      <c r="A319" t="s">
        <v>59</v>
      </c>
      <c r="B319">
        <v>2</v>
      </c>
      <c r="C319" t="s">
        <v>60</v>
      </c>
      <c r="D319" t="s">
        <v>61</v>
      </c>
      <c r="E319">
        <v>2.5000000000000001E-2</v>
      </c>
    </row>
    <row r="320" spans="1:21" x14ac:dyDescent="0.25">
      <c r="A320" t="s">
        <v>201</v>
      </c>
    </row>
    <row r="321" spans="1:20" x14ac:dyDescent="0.25">
      <c r="A321" t="s">
        <v>14</v>
      </c>
      <c r="B321" t="s">
        <v>15</v>
      </c>
      <c r="C321" t="s">
        <v>65</v>
      </c>
      <c r="D321" t="s">
        <v>17</v>
      </c>
      <c r="E321" t="s">
        <v>18</v>
      </c>
      <c r="F321">
        <v>4468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66</v>
      </c>
      <c r="P321" t="s">
        <v>130</v>
      </c>
      <c r="Q321" t="s">
        <v>131</v>
      </c>
      <c r="R321" t="s">
        <v>132</v>
      </c>
      <c r="S321" t="s">
        <v>133</v>
      </c>
      <c r="T321" t="s">
        <v>134</v>
      </c>
    </row>
    <row r="322" spans="1:20" x14ac:dyDescent="0.25">
      <c r="A322" t="s">
        <v>27</v>
      </c>
      <c r="D322" t="s">
        <v>28</v>
      </c>
      <c r="E322">
        <v>37</v>
      </c>
      <c r="F322" t="s">
        <v>29</v>
      </c>
      <c r="H322" t="s">
        <v>30</v>
      </c>
    </row>
    <row r="323" spans="1:20" x14ac:dyDescent="0.25">
      <c r="A323" t="s">
        <v>31</v>
      </c>
      <c r="B323" t="s">
        <v>202</v>
      </c>
      <c r="D323" t="s">
        <v>33</v>
      </c>
      <c r="E323">
        <v>170.14</v>
      </c>
      <c r="F323" t="s">
        <v>34</v>
      </c>
      <c r="H323" t="s">
        <v>35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t="s">
        <v>9</v>
      </c>
      <c r="D324" t="s">
        <v>36</v>
      </c>
      <c r="E324">
        <v>1.8735999999999999</v>
      </c>
      <c r="F324" t="s">
        <v>37</v>
      </c>
      <c r="H324" t="s">
        <v>38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39</v>
      </c>
      <c r="D325" t="s">
        <v>40</v>
      </c>
      <c r="E325">
        <v>3.9E-2</v>
      </c>
      <c r="F325" t="s">
        <v>37</v>
      </c>
      <c r="H325" t="s">
        <v>41</v>
      </c>
      <c r="J325" s="1">
        <v>0.13813657407407406</v>
      </c>
      <c r="K325" s="1">
        <v>0.14097222222222222</v>
      </c>
      <c r="L325" s="1">
        <v>0.14436342592592594</v>
      </c>
      <c r="M325" s="1">
        <v>0.14628472222222222</v>
      </c>
      <c r="N325" s="1">
        <v>0.1552662037037037</v>
      </c>
      <c r="P325" s="1">
        <v>0.1572337962962963</v>
      </c>
      <c r="Q325" s="1">
        <v>0.15887731481481482</v>
      </c>
      <c r="R325" s="1">
        <v>0.16362268518518519</v>
      </c>
      <c r="S325" s="1">
        <v>0.1660763888888889</v>
      </c>
      <c r="T325" s="1">
        <v>0.17668981481481483</v>
      </c>
    </row>
    <row r="326" spans="1:20" x14ac:dyDescent="0.25">
      <c r="A326" t="s">
        <v>42</v>
      </c>
      <c r="B326">
        <v>0</v>
      </c>
      <c r="D326" t="s">
        <v>43</v>
      </c>
      <c r="E326">
        <v>85.9</v>
      </c>
      <c r="F326" t="s">
        <v>44</v>
      </c>
      <c r="H326" t="s">
        <v>45</v>
      </c>
      <c r="J326" s="1">
        <v>0.13856481481481481</v>
      </c>
      <c r="K326" s="1">
        <v>0.1413773148148148</v>
      </c>
      <c r="L326" s="1">
        <v>0.14479166666666668</v>
      </c>
      <c r="M326" s="1">
        <v>0.14658564814814815</v>
      </c>
      <c r="N326" s="1">
        <v>0.1554861111111111</v>
      </c>
      <c r="P326" s="1">
        <v>0.15759259259259259</v>
      </c>
      <c r="Q326" s="1">
        <v>0.15915509259259258</v>
      </c>
      <c r="R326" s="1">
        <v>0.16398148148148148</v>
      </c>
      <c r="S326" s="1">
        <v>0.16645833333333335</v>
      </c>
      <c r="T326" s="1">
        <v>0.17716435185185186</v>
      </c>
    </row>
    <row r="327" spans="1:20" x14ac:dyDescent="0.25">
      <c r="A327" t="s">
        <v>46</v>
      </c>
      <c r="B327">
        <v>0</v>
      </c>
      <c r="D327" t="s">
        <v>47</v>
      </c>
      <c r="E327">
        <v>0.96599999999999997</v>
      </c>
      <c r="H327" t="s">
        <v>48</v>
      </c>
      <c r="J327">
        <v>19</v>
      </c>
      <c r="K327">
        <v>18</v>
      </c>
      <c r="L327">
        <v>19</v>
      </c>
      <c r="M327">
        <v>13</v>
      </c>
      <c r="N327">
        <v>10</v>
      </c>
      <c r="P327">
        <v>16</v>
      </c>
      <c r="Q327">
        <v>12</v>
      </c>
      <c r="R327">
        <v>16</v>
      </c>
      <c r="S327">
        <v>17</v>
      </c>
      <c r="T327">
        <v>21</v>
      </c>
    </row>
    <row r="328" spans="1:20" x14ac:dyDescent="0.25">
      <c r="A328" t="s">
        <v>49</v>
      </c>
      <c r="B328">
        <v>0</v>
      </c>
      <c r="C328" t="s">
        <v>50</v>
      </c>
      <c r="D328" t="s">
        <v>51</v>
      </c>
      <c r="H328" t="s">
        <v>68</v>
      </c>
      <c r="I328" t="s">
        <v>34</v>
      </c>
      <c r="J328">
        <v>165.5966</v>
      </c>
      <c r="K328">
        <v>165.26740000000001</v>
      </c>
      <c r="L328">
        <v>158.93770000000001</v>
      </c>
      <c r="M328">
        <v>149.44280000000001</v>
      </c>
      <c r="N328">
        <v>81.114999999999995</v>
      </c>
      <c r="P328">
        <v>51.911900000000003</v>
      </c>
      <c r="Q328">
        <v>33.403399999999998</v>
      </c>
      <c r="R328">
        <v>88.128699999999995</v>
      </c>
      <c r="S328">
        <v>103.8257</v>
      </c>
      <c r="T328">
        <v>45.975099999999998</v>
      </c>
    </row>
    <row r="329" spans="1:20" x14ac:dyDescent="0.25">
      <c r="A329" t="s">
        <v>53</v>
      </c>
      <c r="B329">
        <v>0</v>
      </c>
      <c r="C329" t="s">
        <v>54</v>
      </c>
      <c r="D329" t="s">
        <v>55</v>
      </c>
      <c r="E329">
        <v>-2</v>
      </c>
      <c r="F329" t="s">
        <v>56</v>
      </c>
      <c r="G329" t="s">
        <v>57</v>
      </c>
      <c r="H329" t="s">
        <v>69</v>
      </c>
      <c r="I329" t="s">
        <v>56</v>
      </c>
      <c r="J329">
        <v>3.8952</v>
      </c>
      <c r="K329">
        <v>4.6835000000000004</v>
      </c>
      <c r="L329">
        <v>48.133200000000002</v>
      </c>
      <c r="M329">
        <v>66.2179</v>
      </c>
      <c r="N329">
        <v>152.46799999999999</v>
      </c>
      <c r="O329">
        <v>206.6294</v>
      </c>
      <c r="P329">
        <v>161.55680000000001</v>
      </c>
      <c r="Q329">
        <v>142.45189999999999</v>
      </c>
      <c r="R329">
        <v>151.81880000000001</v>
      </c>
      <c r="S329">
        <v>146.62530000000001</v>
      </c>
      <c r="T329">
        <v>256.98840000000001</v>
      </c>
    </row>
    <row r="330" spans="1:20" x14ac:dyDescent="0.25">
      <c r="A330" t="s">
        <v>59</v>
      </c>
      <c r="B330">
        <v>2</v>
      </c>
      <c r="C330" t="s">
        <v>60</v>
      </c>
      <c r="D330" t="s">
        <v>61</v>
      </c>
      <c r="E330">
        <v>2.5000000000000001E-2</v>
      </c>
    </row>
    <row r="331" spans="1:20" x14ac:dyDescent="0.25">
      <c r="A331" t="s">
        <v>206</v>
      </c>
    </row>
    <row r="332" spans="1:20" x14ac:dyDescent="0.25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4467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P332" t="s">
        <v>66</v>
      </c>
      <c r="Q332" t="s">
        <v>130</v>
      </c>
      <c r="R332" t="s">
        <v>131</v>
      </c>
      <c r="S332" t="s">
        <v>132</v>
      </c>
      <c r="T332" t="s">
        <v>133</v>
      </c>
    </row>
    <row r="333" spans="1:20" x14ac:dyDescent="0.25">
      <c r="A333" t="s">
        <v>27</v>
      </c>
      <c r="D333" t="s">
        <v>28</v>
      </c>
      <c r="E333">
        <v>37</v>
      </c>
      <c r="F333" t="s">
        <v>29</v>
      </c>
      <c r="H333" t="s">
        <v>30</v>
      </c>
    </row>
    <row r="334" spans="1:20" x14ac:dyDescent="0.25">
      <c r="A334" t="s">
        <v>31</v>
      </c>
      <c r="B334" t="s">
        <v>207</v>
      </c>
      <c r="D334" t="s">
        <v>33</v>
      </c>
      <c r="E334">
        <v>169.93</v>
      </c>
      <c r="F334" t="s">
        <v>34</v>
      </c>
      <c r="H334" t="s">
        <v>35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9</v>
      </c>
      <c r="D335" t="s">
        <v>36</v>
      </c>
      <c r="E335">
        <v>1.9916</v>
      </c>
      <c r="F335" t="s">
        <v>37</v>
      </c>
      <c r="H335" t="s">
        <v>38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39</v>
      </c>
      <c r="D336" t="s">
        <v>40</v>
      </c>
      <c r="E336">
        <v>2.4799999999999999E-2</v>
      </c>
      <c r="F336" t="s">
        <v>37</v>
      </c>
      <c r="H336" t="s">
        <v>41</v>
      </c>
      <c r="J336" s="1">
        <v>5.0254629629629628E-2</v>
      </c>
      <c r="K336" s="1">
        <v>5.4421296296296294E-2</v>
      </c>
      <c r="L336" s="1">
        <v>5.8668981481481482E-2</v>
      </c>
      <c r="M336" s="1">
        <v>6.0127314814814814E-2</v>
      </c>
      <c r="N336" s="1">
        <v>6.2569444444444441E-2</v>
      </c>
      <c r="P336" s="1">
        <v>6.4594907407407406E-2</v>
      </c>
      <c r="Q336" s="1">
        <v>6.6006944444444438E-2</v>
      </c>
      <c r="R336" s="1">
        <v>6.7118055555555556E-2</v>
      </c>
      <c r="S336" s="1">
        <v>6.9432870370370367E-2</v>
      </c>
      <c r="T336" s="1">
        <v>7.8206018518518522E-2</v>
      </c>
    </row>
    <row r="337" spans="1:20" x14ac:dyDescent="0.25">
      <c r="A337" t="s">
        <v>42</v>
      </c>
      <c r="B337">
        <v>0</v>
      </c>
      <c r="D337" t="s">
        <v>43</v>
      </c>
      <c r="E337">
        <v>85.8</v>
      </c>
      <c r="F337" t="s">
        <v>44</v>
      </c>
      <c r="H337" t="s">
        <v>45</v>
      </c>
      <c r="J337" s="1">
        <v>5.091435185185185E-2</v>
      </c>
      <c r="K337" s="1">
        <v>5.5081018518518515E-2</v>
      </c>
      <c r="L337" s="1">
        <v>5.9027777777777776E-2</v>
      </c>
      <c r="M337" s="1">
        <v>6.06712962962963E-2</v>
      </c>
      <c r="N337" s="1">
        <v>6.2905092592592596E-2</v>
      </c>
      <c r="P337" s="1">
        <v>6.5023148148148149E-2</v>
      </c>
      <c r="Q337" s="1">
        <v>6.6226851851851856E-2</v>
      </c>
      <c r="R337" s="1">
        <v>6.7407407407407402E-2</v>
      </c>
      <c r="S337" s="1">
        <v>6.9791666666666669E-2</v>
      </c>
      <c r="T337" s="1">
        <v>7.8645833333333331E-2</v>
      </c>
    </row>
    <row r="338" spans="1:20" x14ac:dyDescent="0.25">
      <c r="A338" t="s">
        <v>46</v>
      </c>
      <c r="B338">
        <v>0</v>
      </c>
      <c r="D338" t="s">
        <v>47</v>
      </c>
      <c r="E338">
        <v>0.96599999999999997</v>
      </c>
      <c r="H338" t="s">
        <v>48</v>
      </c>
      <c r="J338">
        <v>28</v>
      </c>
      <c r="K338">
        <v>28</v>
      </c>
      <c r="L338">
        <v>16</v>
      </c>
      <c r="M338">
        <v>24</v>
      </c>
      <c r="N338">
        <v>14</v>
      </c>
      <c r="P338">
        <v>19</v>
      </c>
      <c r="Q338">
        <v>10</v>
      </c>
      <c r="R338">
        <v>13</v>
      </c>
      <c r="S338">
        <v>16</v>
      </c>
      <c r="T338">
        <v>19</v>
      </c>
    </row>
    <row r="339" spans="1:20" x14ac:dyDescent="0.25">
      <c r="A339" t="s">
        <v>49</v>
      </c>
      <c r="B339">
        <v>0</v>
      </c>
      <c r="C339" t="s">
        <v>50</v>
      </c>
      <c r="D339" t="s">
        <v>51</v>
      </c>
      <c r="H339" t="s">
        <v>52</v>
      </c>
      <c r="I339" t="s">
        <v>34</v>
      </c>
      <c r="J339">
        <v>166.28110000000001</v>
      </c>
      <c r="K339">
        <v>166.30449999999999</v>
      </c>
      <c r="L339">
        <v>154.94919999999999</v>
      </c>
      <c r="M339">
        <v>146.15950000000001</v>
      </c>
      <c r="N339">
        <v>112.0942</v>
      </c>
      <c r="P339">
        <v>89.521900000000002</v>
      </c>
      <c r="Q339">
        <v>80.121799999999993</v>
      </c>
      <c r="R339">
        <v>72.808300000000003</v>
      </c>
      <c r="S339">
        <v>128.4597</v>
      </c>
      <c r="T339">
        <v>39.0319</v>
      </c>
    </row>
    <row r="340" spans="1:20" x14ac:dyDescent="0.25">
      <c r="A340" t="s">
        <v>53</v>
      </c>
      <c r="B340">
        <v>0</v>
      </c>
      <c r="C340" t="s">
        <v>54</v>
      </c>
      <c r="D340" t="s">
        <v>55</v>
      </c>
      <c r="E340">
        <v>-2</v>
      </c>
      <c r="F340" t="s">
        <v>56</v>
      </c>
      <c r="G340" t="s">
        <v>57</v>
      </c>
      <c r="H340" t="s">
        <v>58</v>
      </c>
      <c r="I340" t="s">
        <v>56</v>
      </c>
      <c r="J340">
        <v>3.2831000000000001</v>
      </c>
      <c r="K340">
        <v>4.5791000000000004</v>
      </c>
      <c r="L340">
        <v>55.813000000000002</v>
      </c>
      <c r="M340">
        <v>72.487700000000004</v>
      </c>
      <c r="N340">
        <v>203.9419</v>
      </c>
      <c r="O340">
        <v>203.9419</v>
      </c>
      <c r="P340">
        <v>117.5874</v>
      </c>
      <c r="Q340">
        <v>84.929000000000002</v>
      </c>
      <c r="R340">
        <v>78.276399999999995</v>
      </c>
      <c r="S340">
        <v>61.212800000000001</v>
      </c>
      <c r="T340">
        <v>162.85980000000001</v>
      </c>
    </row>
    <row r="341" spans="1:20" x14ac:dyDescent="0.25">
      <c r="A341" t="s">
        <v>59</v>
      </c>
      <c r="B341">
        <v>2</v>
      </c>
      <c r="C341" t="s">
        <v>60</v>
      </c>
      <c r="D341" t="s">
        <v>61</v>
      </c>
      <c r="E341">
        <v>2.5000000000000001E-2</v>
      </c>
    </row>
    <row r="342" spans="1:20" x14ac:dyDescent="0.25">
      <c r="A342" t="s">
        <v>206</v>
      </c>
    </row>
    <row r="343" spans="1:20" x14ac:dyDescent="0.25">
      <c r="A343" t="s">
        <v>14</v>
      </c>
      <c r="B343" t="s">
        <v>15</v>
      </c>
      <c r="C343" t="s">
        <v>65</v>
      </c>
      <c r="D343" t="s">
        <v>17</v>
      </c>
      <c r="E343" t="s">
        <v>18</v>
      </c>
      <c r="F343">
        <v>4468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P343" t="s">
        <v>66</v>
      </c>
      <c r="Q343" t="s">
        <v>130</v>
      </c>
      <c r="R343" t="s">
        <v>131</v>
      </c>
      <c r="S343" t="s">
        <v>132</v>
      </c>
      <c r="T343" t="s">
        <v>133</v>
      </c>
    </row>
    <row r="344" spans="1:20" x14ac:dyDescent="0.25">
      <c r="A344" t="s">
        <v>27</v>
      </c>
      <c r="D344" t="s">
        <v>28</v>
      </c>
      <c r="E344">
        <v>37</v>
      </c>
      <c r="F344" t="s">
        <v>29</v>
      </c>
      <c r="H344" t="s">
        <v>30</v>
      </c>
    </row>
    <row r="345" spans="1:20" x14ac:dyDescent="0.25">
      <c r="A345" t="s">
        <v>31</v>
      </c>
      <c r="B345" t="s">
        <v>208</v>
      </c>
      <c r="D345" t="s">
        <v>33</v>
      </c>
      <c r="E345">
        <v>169.93</v>
      </c>
      <c r="F345" t="s">
        <v>34</v>
      </c>
      <c r="H345" t="s">
        <v>35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9</v>
      </c>
      <c r="D346" t="s">
        <v>36</v>
      </c>
      <c r="E346">
        <v>1.8851</v>
      </c>
      <c r="F346" t="s">
        <v>37</v>
      </c>
      <c r="H346" t="s">
        <v>38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39</v>
      </c>
      <c r="D347" t="s">
        <v>40</v>
      </c>
      <c r="E347">
        <v>3.9E-2</v>
      </c>
      <c r="F347" t="s">
        <v>37</v>
      </c>
      <c r="H347" t="s">
        <v>41</v>
      </c>
      <c r="J347" s="1">
        <v>5.0069444444444444E-2</v>
      </c>
      <c r="K347" s="1">
        <v>5.4756944444444441E-2</v>
      </c>
      <c r="L347" s="1">
        <v>5.858796296296296E-2</v>
      </c>
      <c r="M347" s="1">
        <v>6.0370370370370373E-2</v>
      </c>
      <c r="N347" s="1">
        <v>6.2546296296296294E-2</v>
      </c>
      <c r="P347" s="1">
        <v>6.3877314814814817E-2</v>
      </c>
      <c r="Q347" s="1">
        <v>6.5219907407407407E-2</v>
      </c>
      <c r="R347" s="1">
        <v>6.6701388888888893E-2</v>
      </c>
      <c r="S347" s="1">
        <v>6.924768518518519E-2</v>
      </c>
      <c r="T347" s="1">
        <v>7.7986111111111117E-2</v>
      </c>
    </row>
    <row r="348" spans="1:20" x14ac:dyDescent="0.25">
      <c r="A348" t="s">
        <v>42</v>
      </c>
      <c r="B348">
        <v>0</v>
      </c>
      <c r="D348" t="s">
        <v>43</v>
      </c>
      <c r="E348">
        <v>85.8</v>
      </c>
      <c r="F348" t="s">
        <v>44</v>
      </c>
      <c r="H348" t="s">
        <v>45</v>
      </c>
      <c r="J348" s="1">
        <v>5.0833333333333335E-2</v>
      </c>
      <c r="K348" s="1">
        <v>5.5219907407407405E-2</v>
      </c>
      <c r="L348" s="1">
        <v>5.9074074074074077E-2</v>
      </c>
      <c r="M348" s="1">
        <v>6.06712962962963E-2</v>
      </c>
      <c r="N348" s="1">
        <v>6.2881944444444449E-2</v>
      </c>
      <c r="P348" s="1">
        <v>6.4259259259259266E-2</v>
      </c>
      <c r="Q348" s="1">
        <v>6.5636574074074069E-2</v>
      </c>
      <c r="R348" s="1">
        <v>6.7060185185185181E-2</v>
      </c>
      <c r="S348" s="1">
        <v>6.9687499999999999E-2</v>
      </c>
      <c r="T348" s="1">
        <v>7.8321759259259258E-2</v>
      </c>
    </row>
    <row r="349" spans="1:20" x14ac:dyDescent="0.25">
      <c r="A349" t="s">
        <v>46</v>
      </c>
      <c r="B349">
        <v>0</v>
      </c>
      <c r="D349" t="s">
        <v>47</v>
      </c>
      <c r="E349">
        <v>0.96599999999999997</v>
      </c>
      <c r="H349" t="s">
        <v>48</v>
      </c>
      <c r="J349">
        <v>33</v>
      </c>
      <c r="K349">
        <v>20</v>
      </c>
      <c r="L349">
        <v>21</v>
      </c>
      <c r="M349">
        <v>13</v>
      </c>
      <c r="N349">
        <v>15</v>
      </c>
      <c r="P349">
        <v>17</v>
      </c>
      <c r="Q349">
        <v>18</v>
      </c>
      <c r="R349">
        <v>16</v>
      </c>
      <c r="S349">
        <v>19</v>
      </c>
      <c r="T349">
        <v>15</v>
      </c>
    </row>
    <row r="350" spans="1:20" x14ac:dyDescent="0.25">
      <c r="A350" t="s">
        <v>49</v>
      </c>
      <c r="B350">
        <v>0</v>
      </c>
      <c r="C350" t="s">
        <v>50</v>
      </c>
      <c r="D350" t="s">
        <v>51</v>
      </c>
      <c r="H350" t="s">
        <v>68</v>
      </c>
      <c r="I350" t="s">
        <v>34</v>
      </c>
      <c r="J350">
        <v>167.8056</v>
      </c>
      <c r="K350">
        <v>168.88300000000001</v>
      </c>
      <c r="L350">
        <v>161.5538</v>
      </c>
      <c r="M350">
        <v>155.15639999999999</v>
      </c>
      <c r="N350">
        <v>138.11840000000001</v>
      </c>
      <c r="P350">
        <v>127.6195</v>
      </c>
      <c r="Q350">
        <v>120.8728</v>
      </c>
      <c r="R350">
        <v>114.10039999999999</v>
      </c>
      <c r="S350">
        <v>147.3922</v>
      </c>
      <c r="T350">
        <v>88.627200000000002</v>
      </c>
    </row>
    <row r="351" spans="1:20" x14ac:dyDescent="0.25">
      <c r="A351" t="s">
        <v>53</v>
      </c>
      <c r="B351">
        <v>0</v>
      </c>
      <c r="C351" t="s">
        <v>54</v>
      </c>
      <c r="D351" t="s">
        <v>55</v>
      </c>
      <c r="E351">
        <v>-2</v>
      </c>
      <c r="F351" t="s">
        <v>56</v>
      </c>
      <c r="G351" t="s">
        <v>57</v>
      </c>
      <c r="H351" t="s">
        <v>69</v>
      </c>
      <c r="I351" t="s">
        <v>56</v>
      </c>
      <c r="J351">
        <v>2.4853000000000001</v>
      </c>
      <c r="K351">
        <v>3.9580000000000002</v>
      </c>
      <c r="L351">
        <v>38.475900000000003</v>
      </c>
      <c r="M351">
        <v>49.061399999999999</v>
      </c>
      <c r="N351">
        <v>111.8379</v>
      </c>
      <c r="O351">
        <v>111.8379</v>
      </c>
      <c r="P351">
        <v>85.052000000000007</v>
      </c>
      <c r="Q351">
        <v>60.429299999999998</v>
      </c>
      <c r="R351">
        <v>56.057000000000002</v>
      </c>
      <c r="S351">
        <v>41.973700000000001</v>
      </c>
      <c r="T351">
        <v>106.0389</v>
      </c>
    </row>
    <row r="352" spans="1:20" x14ac:dyDescent="0.25">
      <c r="A352" t="s">
        <v>59</v>
      </c>
      <c r="B352">
        <v>2</v>
      </c>
      <c r="C352" t="s">
        <v>60</v>
      </c>
      <c r="D352" t="s">
        <v>61</v>
      </c>
      <c r="E352">
        <v>2.5000000000000001E-2</v>
      </c>
    </row>
    <row r="353" spans="1:20" x14ac:dyDescent="0.25">
      <c r="A353" t="s">
        <v>209</v>
      </c>
    </row>
    <row r="354" spans="1:20" x14ac:dyDescent="0.25">
      <c r="A354" t="s">
        <v>14</v>
      </c>
      <c r="B354" t="s">
        <v>63</v>
      </c>
      <c r="C354" t="s">
        <v>16</v>
      </c>
      <c r="D354" t="s">
        <v>17</v>
      </c>
      <c r="E354" t="s">
        <v>18</v>
      </c>
      <c r="F354">
        <v>4469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  <c r="P354" t="s">
        <v>66</v>
      </c>
      <c r="Q354" t="s">
        <v>130</v>
      </c>
      <c r="R354" t="s">
        <v>131</v>
      </c>
      <c r="S354" t="s">
        <v>132</v>
      </c>
      <c r="T354" t="s">
        <v>133</v>
      </c>
    </row>
    <row r="355" spans="1:20" x14ac:dyDescent="0.25">
      <c r="A355" t="s">
        <v>27</v>
      </c>
      <c r="D355" t="s">
        <v>28</v>
      </c>
      <c r="E355">
        <v>37</v>
      </c>
      <c r="F355" t="s">
        <v>29</v>
      </c>
      <c r="H355" t="s">
        <v>30</v>
      </c>
    </row>
    <row r="356" spans="1:20" x14ac:dyDescent="0.25">
      <c r="A356" t="s">
        <v>31</v>
      </c>
      <c r="B356" t="s">
        <v>210</v>
      </c>
      <c r="D356" t="s">
        <v>33</v>
      </c>
      <c r="E356">
        <v>170.14</v>
      </c>
      <c r="F356" t="s">
        <v>34</v>
      </c>
      <c r="H356" t="s">
        <v>35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9</v>
      </c>
      <c r="D357" t="s">
        <v>36</v>
      </c>
      <c r="E357">
        <v>1.9825999999999999</v>
      </c>
      <c r="F357" t="s">
        <v>37</v>
      </c>
      <c r="H357" t="s">
        <v>38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t="s">
        <v>39</v>
      </c>
      <c r="D358" t="s">
        <v>40</v>
      </c>
      <c r="E358">
        <v>2.4799999999999999E-2</v>
      </c>
      <c r="F358" t="s">
        <v>37</v>
      </c>
      <c r="H358" t="s">
        <v>41</v>
      </c>
      <c r="J358" s="1">
        <v>4.7685185185185185E-2</v>
      </c>
      <c r="K358" s="1">
        <v>5.1932870370370372E-2</v>
      </c>
      <c r="L358" s="1">
        <v>5.6724537037037039E-2</v>
      </c>
      <c r="M358" s="1">
        <v>5.814814814814815E-2</v>
      </c>
      <c r="N358" s="1">
        <v>5.9872685185185189E-2</v>
      </c>
      <c r="P358" s="1">
        <v>6.1134259259259256E-2</v>
      </c>
      <c r="Q358" s="1">
        <v>6.2789351851851846E-2</v>
      </c>
      <c r="R358" s="1">
        <v>6.4097222222222222E-2</v>
      </c>
      <c r="S358" s="1">
        <v>6.5775462962962966E-2</v>
      </c>
      <c r="T358" s="1">
        <v>7.0462962962962963E-2</v>
      </c>
    </row>
    <row r="359" spans="1:20" x14ac:dyDescent="0.25">
      <c r="A359" t="s">
        <v>42</v>
      </c>
      <c r="B359">
        <v>0</v>
      </c>
      <c r="D359" t="s">
        <v>43</v>
      </c>
      <c r="E359">
        <v>85.9</v>
      </c>
      <c r="F359" t="s">
        <v>44</v>
      </c>
      <c r="H359" t="s">
        <v>45</v>
      </c>
      <c r="J359" s="1">
        <v>4.8310185185185185E-2</v>
      </c>
      <c r="K359" s="1">
        <v>5.2337962962962961E-2</v>
      </c>
      <c r="L359" s="1">
        <v>5.7083333333333333E-2</v>
      </c>
      <c r="M359" s="1">
        <v>5.8506944444444445E-2</v>
      </c>
      <c r="N359" s="1">
        <v>6.0312499999999998E-2</v>
      </c>
      <c r="P359" s="1">
        <v>6.1851851851851852E-2</v>
      </c>
      <c r="Q359" s="1">
        <v>6.3171296296296295E-2</v>
      </c>
      <c r="R359" s="1">
        <v>6.4571759259259259E-2</v>
      </c>
      <c r="S359" s="1">
        <v>6.6134259259259254E-2</v>
      </c>
      <c r="T359" s="1">
        <v>7.0821759259259265E-2</v>
      </c>
    </row>
    <row r="360" spans="1:20" x14ac:dyDescent="0.25">
      <c r="A360" t="s">
        <v>46</v>
      </c>
      <c r="B360">
        <v>0</v>
      </c>
      <c r="D360" t="s">
        <v>47</v>
      </c>
      <c r="E360">
        <v>0.96599999999999997</v>
      </c>
      <c r="H360" t="s">
        <v>48</v>
      </c>
      <c r="J360">
        <v>28</v>
      </c>
      <c r="K360">
        <v>18</v>
      </c>
      <c r="L360">
        <v>15</v>
      </c>
      <c r="M360">
        <v>15</v>
      </c>
      <c r="N360">
        <v>19</v>
      </c>
      <c r="P360">
        <v>30</v>
      </c>
      <c r="Q360">
        <v>16</v>
      </c>
      <c r="R360">
        <v>21</v>
      </c>
      <c r="S360">
        <v>16</v>
      </c>
      <c r="T360">
        <v>16</v>
      </c>
    </row>
    <row r="361" spans="1:20" x14ac:dyDescent="0.25">
      <c r="A361" t="s">
        <v>49</v>
      </c>
      <c r="B361">
        <v>0</v>
      </c>
      <c r="C361" t="s">
        <v>50</v>
      </c>
      <c r="D361" t="s">
        <v>51</v>
      </c>
      <c r="H361" t="s">
        <v>52</v>
      </c>
      <c r="I361" t="s">
        <v>34</v>
      </c>
      <c r="J361">
        <v>167.76609999999999</v>
      </c>
      <c r="K361">
        <v>168.447</v>
      </c>
      <c r="L361">
        <v>166.5069</v>
      </c>
      <c r="M361">
        <v>164.4829</v>
      </c>
      <c r="N361">
        <v>160.4888</v>
      </c>
      <c r="P361">
        <v>157.0882</v>
      </c>
      <c r="Q361">
        <v>154.7835</v>
      </c>
      <c r="R361">
        <v>153.05670000000001</v>
      </c>
      <c r="S361">
        <v>152.91419999999999</v>
      </c>
      <c r="T361">
        <v>148.55770000000001</v>
      </c>
    </row>
    <row r="362" spans="1:20" x14ac:dyDescent="0.25">
      <c r="A362" t="s">
        <v>53</v>
      </c>
      <c r="B362">
        <v>0</v>
      </c>
      <c r="C362" t="s">
        <v>54</v>
      </c>
      <c r="D362" t="s">
        <v>55</v>
      </c>
      <c r="E362">
        <v>-2</v>
      </c>
      <c r="F362" t="s">
        <v>56</v>
      </c>
      <c r="G362" t="s">
        <v>57</v>
      </c>
      <c r="H362" t="s">
        <v>58</v>
      </c>
      <c r="I362" t="s">
        <v>56</v>
      </c>
      <c r="J362">
        <v>2.694</v>
      </c>
      <c r="K362">
        <v>4.1714000000000002</v>
      </c>
      <c r="L362">
        <v>15.555899999999999</v>
      </c>
      <c r="M362">
        <v>20.943899999999999</v>
      </c>
      <c r="N362">
        <v>36.065300000000001</v>
      </c>
      <c r="O362">
        <v>36.065300000000001</v>
      </c>
      <c r="P362">
        <v>26.766500000000001</v>
      </c>
      <c r="Q362">
        <v>18.0761</v>
      </c>
      <c r="R362">
        <v>15.729699999999999</v>
      </c>
      <c r="S362">
        <v>9.8201999999999998</v>
      </c>
      <c r="T362">
        <v>13.4267</v>
      </c>
    </row>
    <row r="363" spans="1:20" x14ac:dyDescent="0.25">
      <c r="A363" t="s">
        <v>59</v>
      </c>
      <c r="B363">
        <v>2</v>
      </c>
      <c r="C363" t="s">
        <v>60</v>
      </c>
      <c r="D363" t="s">
        <v>61</v>
      </c>
      <c r="E363">
        <v>2.5000000000000001E-2</v>
      </c>
    </row>
    <row r="364" spans="1:20" x14ac:dyDescent="0.25">
      <c r="A364" t="s">
        <v>209</v>
      </c>
    </row>
    <row r="365" spans="1:20" x14ac:dyDescent="0.25">
      <c r="A365" t="s">
        <v>14</v>
      </c>
      <c r="B365" t="s">
        <v>63</v>
      </c>
      <c r="C365" t="s">
        <v>65</v>
      </c>
      <c r="D365" t="s">
        <v>17</v>
      </c>
      <c r="E365" t="s">
        <v>18</v>
      </c>
      <c r="F365">
        <v>4470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N365" t="s">
        <v>26</v>
      </c>
      <c r="P365" t="s">
        <v>66</v>
      </c>
      <c r="Q365" t="s">
        <v>130</v>
      </c>
      <c r="R365" t="s">
        <v>131</v>
      </c>
      <c r="S365" t="s">
        <v>132</v>
      </c>
      <c r="T365" t="s">
        <v>133</v>
      </c>
    </row>
    <row r="366" spans="1:20" x14ac:dyDescent="0.25">
      <c r="A366" t="s">
        <v>27</v>
      </c>
      <c r="D366" t="s">
        <v>28</v>
      </c>
      <c r="E366">
        <v>37</v>
      </c>
      <c r="F366" t="s">
        <v>29</v>
      </c>
      <c r="H366" t="s">
        <v>30</v>
      </c>
    </row>
    <row r="367" spans="1:20" x14ac:dyDescent="0.25">
      <c r="A367" t="s">
        <v>31</v>
      </c>
      <c r="B367" t="s">
        <v>211</v>
      </c>
      <c r="D367" t="s">
        <v>33</v>
      </c>
      <c r="E367">
        <v>170.14</v>
      </c>
      <c r="F367" t="s">
        <v>34</v>
      </c>
      <c r="H367" t="s">
        <v>35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9</v>
      </c>
      <c r="D368" t="s">
        <v>36</v>
      </c>
      <c r="E368">
        <v>1.7123999999999999</v>
      </c>
      <c r="F368" t="s">
        <v>37</v>
      </c>
      <c r="H368" t="s">
        <v>38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39</v>
      </c>
      <c r="D369" t="s">
        <v>40</v>
      </c>
      <c r="E369">
        <v>3.9E-2</v>
      </c>
      <c r="F369" t="s">
        <v>37</v>
      </c>
      <c r="H369" t="s">
        <v>41</v>
      </c>
      <c r="J369" s="1">
        <v>4.7986111111111111E-2</v>
      </c>
      <c r="K369" s="1">
        <v>5.2916666666666667E-2</v>
      </c>
      <c r="L369" s="1">
        <v>5.6747685185185186E-2</v>
      </c>
      <c r="M369" s="1">
        <v>5.8321759259259261E-2</v>
      </c>
      <c r="N369" s="1">
        <v>5.9907407407407409E-2</v>
      </c>
      <c r="P369" s="1">
        <v>6.1273148148148146E-2</v>
      </c>
      <c r="Q369" s="1">
        <v>6.2731481481481485E-2</v>
      </c>
      <c r="R369" s="1">
        <v>6.4120370370370369E-2</v>
      </c>
      <c r="S369" s="1">
        <v>6.6354166666666672E-2</v>
      </c>
      <c r="T369" s="1">
        <v>7.0543981481481485E-2</v>
      </c>
    </row>
    <row r="370" spans="1:20" x14ac:dyDescent="0.25">
      <c r="A370" t="s">
        <v>42</v>
      </c>
      <c r="B370">
        <v>0</v>
      </c>
      <c r="D370" t="s">
        <v>43</v>
      </c>
      <c r="E370">
        <v>85.9</v>
      </c>
      <c r="F370" t="s">
        <v>44</v>
      </c>
      <c r="H370" t="s">
        <v>45</v>
      </c>
      <c r="J370" s="1">
        <v>4.8611111111111112E-2</v>
      </c>
      <c r="K370" s="1">
        <v>5.3148148148148146E-2</v>
      </c>
      <c r="L370" s="1">
        <v>5.7141203703703701E-2</v>
      </c>
      <c r="M370" s="1">
        <v>5.8645833333333335E-2</v>
      </c>
      <c r="N370" s="1">
        <v>6.0416666666666667E-2</v>
      </c>
      <c r="P370" s="1">
        <v>6.1712962962962963E-2</v>
      </c>
      <c r="Q370" s="1">
        <v>6.3194444444444442E-2</v>
      </c>
      <c r="R370" s="1">
        <v>6.4594907407407406E-2</v>
      </c>
      <c r="S370" s="1">
        <v>6.6701388888888893E-2</v>
      </c>
      <c r="T370" s="1">
        <v>7.0787037037037037E-2</v>
      </c>
    </row>
    <row r="371" spans="1:20" x14ac:dyDescent="0.25">
      <c r="A371" t="s">
        <v>46</v>
      </c>
      <c r="B371">
        <v>0</v>
      </c>
      <c r="D371" t="s">
        <v>47</v>
      </c>
      <c r="E371">
        <v>0.96599999999999997</v>
      </c>
      <c r="H371" t="s">
        <v>48</v>
      </c>
      <c r="J371">
        <v>28</v>
      </c>
      <c r="K371">
        <v>11</v>
      </c>
      <c r="L371">
        <v>17</v>
      </c>
      <c r="M371">
        <v>14</v>
      </c>
      <c r="N371">
        <v>23</v>
      </c>
      <c r="P371">
        <v>18</v>
      </c>
      <c r="Q371">
        <v>21</v>
      </c>
      <c r="R371">
        <v>20</v>
      </c>
      <c r="S371">
        <v>15</v>
      </c>
      <c r="T371">
        <v>11</v>
      </c>
    </row>
    <row r="372" spans="1:20" x14ac:dyDescent="0.25">
      <c r="A372" t="s">
        <v>49</v>
      </c>
      <c r="B372">
        <v>0</v>
      </c>
      <c r="C372" t="s">
        <v>50</v>
      </c>
      <c r="D372" t="s">
        <v>51</v>
      </c>
      <c r="H372" t="s">
        <v>68</v>
      </c>
      <c r="I372" t="s">
        <v>34</v>
      </c>
      <c r="J372">
        <v>167.8503</v>
      </c>
      <c r="K372">
        <v>167.6241</v>
      </c>
      <c r="L372">
        <v>164.86760000000001</v>
      </c>
      <c r="M372">
        <v>161.66329999999999</v>
      </c>
      <c r="N372">
        <v>155.26929999999999</v>
      </c>
      <c r="P372">
        <v>150.7747</v>
      </c>
      <c r="Q372">
        <v>147.4391</v>
      </c>
      <c r="R372">
        <v>144.91650000000001</v>
      </c>
      <c r="S372">
        <v>143.45949999999999</v>
      </c>
      <c r="T372">
        <v>138.4366</v>
      </c>
    </row>
    <row r="373" spans="1:20" x14ac:dyDescent="0.25">
      <c r="A373" t="s">
        <v>53</v>
      </c>
      <c r="B373">
        <v>0</v>
      </c>
      <c r="C373" t="s">
        <v>54</v>
      </c>
      <c r="D373" t="s">
        <v>55</v>
      </c>
      <c r="E373">
        <v>-2</v>
      </c>
      <c r="F373" t="s">
        <v>56</v>
      </c>
      <c r="G373" t="s">
        <v>57</v>
      </c>
      <c r="H373" t="s">
        <v>69</v>
      </c>
      <c r="I373" t="s">
        <v>56</v>
      </c>
      <c r="J373">
        <v>3.5078999999999998</v>
      </c>
      <c r="K373">
        <v>5.3888999999999996</v>
      </c>
      <c r="L373">
        <v>18.403600000000001</v>
      </c>
      <c r="M373">
        <v>27.707100000000001</v>
      </c>
      <c r="N373">
        <v>51.753700000000002</v>
      </c>
      <c r="O373">
        <v>51.753700000000002</v>
      </c>
      <c r="P373">
        <v>39.399900000000002</v>
      </c>
      <c r="Q373">
        <v>27.046199999999999</v>
      </c>
      <c r="R373">
        <v>22.165600000000001</v>
      </c>
      <c r="S373">
        <v>12.608000000000001</v>
      </c>
      <c r="T373">
        <v>19.3187</v>
      </c>
    </row>
    <row r="374" spans="1:20" x14ac:dyDescent="0.25">
      <c r="A374" t="s">
        <v>59</v>
      </c>
      <c r="B374">
        <v>2</v>
      </c>
      <c r="C374" t="s">
        <v>60</v>
      </c>
      <c r="D374" t="s">
        <v>61</v>
      </c>
      <c r="E374">
        <v>2.5000000000000001E-2</v>
      </c>
    </row>
    <row r="375" spans="1:20" x14ac:dyDescent="0.25">
      <c r="A375" t="s">
        <v>212</v>
      </c>
    </row>
    <row r="376" spans="1:20" x14ac:dyDescent="0.25">
      <c r="A376" t="s">
        <v>14</v>
      </c>
      <c r="B376" t="s">
        <v>63</v>
      </c>
      <c r="C376" t="s">
        <v>16</v>
      </c>
      <c r="D376" t="s">
        <v>17</v>
      </c>
      <c r="E376" t="s">
        <v>18</v>
      </c>
      <c r="F376">
        <v>4467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  <c r="P376" t="s">
        <v>66</v>
      </c>
      <c r="Q376" t="s">
        <v>130</v>
      </c>
      <c r="R376" t="s">
        <v>134</v>
      </c>
      <c r="S376" t="s">
        <v>133</v>
      </c>
      <c r="T376" t="s">
        <v>137</v>
      </c>
    </row>
    <row r="377" spans="1:20" x14ac:dyDescent="0.25">
      <c r="A377" t="s">
        <v>27</v>
      </c>
      <c r="D377" t="s">
        <v>28</v>
      </c>
      <c r="E377">
        <v>37</v>
      </c>
      <c r="F377" t="s">
        <v>29</v>
      </c>
      <c r="H377" t="s">
        <v>30</v>
      </c>
    </row>
    <row r="378" spans="1:20" x14ac:dyDescent="0.25">
      <c r="A378" t="s">
        <v>31</v>
      </c>
      <c r="B378" t="s">
        <v>213</v>
      </c>
      <c r="D378" t="s">
        <v>33</v>
      </c>
      <c r="E378">
        <v>169.93</v>
      </c>
      <c r="F378" t="s">
        <v>34</v>
      </c>
      <c r="H378" t="s">
        <v>35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t="s">
        <v>9</v>
      </c>
      <c r="D379" t="s">
        <v>36</v>
      </c>
      <c r="E379">
        <v>1.9916</v>
      </c>
      <c r="F379" t="s">
        <v>37</v>
      </c>
      <c r="H379" t="s">
        <v>38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t="s">
        <v>39</v>
      </c>
      <c r="D380" t="s">
        <v>40</v>
      </c>
      <c r="E380">
        <v>2.4799999999999999E-2</v>
      </c>
      <c r="F380" t="s">
        <v>37</v>
      </c>
      <c r="H380" t="s">
        <v>41</v>
      </c>
      <c r="J380" s="1">
        <v>1.4027777777777778E-2</v>
      </c>
      <c r="K380" s="1">
        <v>1.8240740740740741E-2</v>
      </c>
      <c r="L380" s="1">
        <v>2.133101851851852E-2</v>
      </c>
      <c r="M380" s="1">
        <v>2.5173611111111112E-2</v>
      </c>
      <c r="N380" s="1">
        <v>3.0601851851851852E-2</v>
      </c>
      <c r="P380" s="1">
        <v>3.6516203703703703E-2</v>
      </c>
      <c r="Q380" s="1">
        <v>3.9560185185185184E-2</v>
      </c>
      <c r="R380" s="1">
        <v>4.1840277777777775E-2</v>
      </c>
      <c r="S380" s="1">
        <v>4.3541666666666666E-2</v>
      </c>
      <c r="T380" s="1">
        <v>4.5949074074074073E-2</v>
      </c>
    </row>
    <row r="381" spans="1:20" x14ac:dyDescent="0.25">
      <c r="A381" t="s">
        <v>42</v>
      </c>
      <c r="B381">
        <v>0</v>
      </c>
      <c r="D381" t="s">
        <v>43</v>
      </c>
      <c r="E381">
        <v>85.8</v>
      </c>
      <c r="F381" t="s">
        <v>44</v>
      </c>
      <c r="H381" t="s">
        <v>45</v>
      </c>
      <c r="J381" s="1">
        <v>1.5011574074074075E-2</v>
      </c>
      <c r="K381" s="1">
        <v>1.8564814814814815E-2</v>
      </c>
      <c r="L381" s="1">
        <v>2.179398148148148E-2</v>
      </c>
      <c r="M381" s="1">
        <v>2.5590277777777778E-2</v>
      </c>
      <c r="N381" s="1">
        <v>3.1446759259259258E-2</v>
      </c>
      <c r="P381" s="1">
        <v>3.681712962962963E-2</v>
      </c>
      <c r="Q381" s="1">
        <v>0.04</v>
      </c>
      <c r="R381" s="1">
        <v>4.2060185185185187E-2</v>
      </c>
      <c r="S381" s="1">
        <v>4.372685185185185E-2</v>
      </c>
      <c r="T381" s="1">
        <v>4.6226851851851852E-2</v>
      </c>
    </row>
    <row r="382" spans="1:20" x14ac:dyDescent="0.25">
      <c r="A382" t="s">
        <v>46</v>
      </c>
      <c r="B382">
        <v>0</v>
      </c>
      <c r="D382" t="s">
        <v>47</v>
      </c>
      <c r="E382">
        <v>0.96599999999999997</v>
      </c>
      <c r="H382" t="s">
        <v>48</v>
      </c>
      <c r="J382">
        <v>43</v>
      </c>
      <c r="K382">
        <v>14</v>
      </c>
      <c r="L382">
        <v>20</v>
      </c>
      <c r="M382">
        <v>18</v>
      </c>
      <c r="N382">
        <v>36</v>
      </c>
      <c r="P382">
        <v>13</v>
      </c>
      <c r="Q382">
        <v>18</v>
      </c>
      <c r="R382">
        <v>10</v>
      </c>
      <c r="S382">
        <v>9</v>
      </c>
      <c r="T382">
        <v>13</v>
      </c>
    </row>
    <row r="383" spans="1:20" x14ac:dyDescent="0.25">
      <c r="A383" t="s">
        <v>49</v>
      </c>
      <c r="B383">
        <v>0</v>
      </c>
      <c r="C383" t="s">
        <v>50</v>
      </c>
      <c r="D383" t="s">
        <v>51</v>
      </c>
      <c r="H383" t="s">
        <v>52</v>
      </c>
      <c r="I383" t="s">
        <v>34</v>
      </c>
      <c r="J383">
        <v>205.83920000000001</v>
      </c>
      <c r="K383">
        <v>201.13570000000001</v>
      </c>
      <c r="L383">
        <v>195.32679999999999</v>
      </c>
      <c r="M383">
        <v>189.85220000000001</v>
      </c>
      <c r="N383">
        <v>179.94059999999999</v>
      </c>
      <c r="P383">
        <v>166.64920000000001</v>
      </c>
      <c r="Q383">
        <v>160.5154</v>
      </c>
      <c r="R383">
        <v>156.4128</v>
      </c>
      <c r="S383">
        <v>156.38</v>
      </c>
      <c r="T383">
        <v>156.4897</v>
      </c>
    </row>
    <row r="384" spans="1:20" x14ac:dyDescent="0.25">
      <c r="A384" t="s">
        <v>53</v>
      </c>
      <c r="B384">
        <v>0</v>
      </c>
      <c r="C384" t="s">
        <v>54</v>
      </c>
      <c r="D384" t="s">
        <v>55</v>
      </c>
      <c r="E384">
        <v>-2</v>
      </c>
      <c r="F384" t="s">
        <v>56</v>
      </c>
      <c r="G384" t="s">
        <v>57</v>
      </c>
      <c r="H384" t="s">
        <v>58</v>
      </c>
      <c r="I384" t="s">
        <v>56</v>
      </c>
      <c r="J384">
        <v>5.0975000000000001</v>
      </c>
      <c r="K384">
        <v>4.3631000000000002</v>
      </c>
      <c r="L384">
        <v>8.6397999999999993</v>
      </c>
      <c r="M384">
        <v>8.3374000000000006</v>
      </c>
      <c r="N384">
        <v>27.992899999999999</v>
      </c>
      <c r="O384">
        <v>27.992899999999999</v>
      </c>
      <c r="P384">
        <v>26.696899999999999</v>
      </c>
      <c r="Q384">
        <v>24.061800000000002</v>
      </c>
      <c r="R384">
        <v>23.327400000000001</v>
      </c>
      <c r="S384">
        <v>2.3327</v>
      </c>
      <c r="T384">
        <v>2.5055000000000001</v>
      </c>
    </row>
    <row r="385" spans="1:20" x14ac:dyDescent="0.25">
      <c r="A385" t="s">
        <v>59</v>
      </c>
      <c r="B385">
        <v>2</v>
      </c>
      <c r="C385" t="s">
        <v>60</v>
      </c>
      <c r="D385" t="s">
        <v>61</v>
      </c>
      <c r="E385">
        <v>2.5000000000000001E-2</v>
      </c>
    </row>
    <row r="386" spans="1:20" x14ac:dyDescent="0.25">
      <c r="A386" t="s">
        <v>129</v>
      </c>
    </row>
    <row r="387" spans="1:20" x14ac:dyDescent="0.25">
      <c r="A387" t="s">
        <v>74</v>
      </c>
      <c r="B387" t="s">
        <v>15</v>
      </c>
      <c r="C387" t="s">
        <v>65</v>
      </c>
      <c r="D387" t="s">
        <v>17</v>
      </c>
      <c r="E387" t="s">
        <v>18</v>
      </c>
      <c r="F387">
        <v>4468</v>
      </c>
      <c r="G387" t="s">
        <v>19</v>
      </c>
      <c r="H387" t="s">
        <v>251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  <c r="O387" t="s">
        <v>66</v>
      </c>
      <c r="P387" t="s">
        <v>130</v>
      </c>
      <c r="Q387" t="s">
        <v>131</v>
      </c>
      <c r="R387" t="s">
        <v>132</v>
      </c>
      <c r="S387" t="s">
        <v>133</v>
      </c>
      <c r="T387" t="s">
        <v>134</v>
      </c>
    </row>
    <row r="388" spans="1:20" x14ac:dyDescent="0.25">
      <c r="A388" t="s">
        <v>27</v>
      </c>
      <c r="D388" t="s">
        <v>28</v>
      </c>
      <c r="E388">
        <v>37</v>
      </c>
      <c r="F388" t="s">
        <v>29</v>
      </c>
      <c r="H388" t="s">
        <v>30</v>
      </c>
    </row>
    <row r="389" spans="1:20" x14ac:dyDescent="0.25">
      <c r="A389" t="s">
        <v>31</v>
      </c>
      <c r="B389" t="s">
        <v>252</v>
      </c>
      <c r="D389" t="s">
        <v>33</v>
      </c>
      <c r="E389">
        <v>169.72</v>
      </c>
      <c r="F389" t="s">
        <v>34</v>
      </c>
      <c r="H389" t="s">
        <v>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9</v>
      </c>
      <c r="D390" t="s">
        <v>36</v>
      </c>
      <c r="E390">
        <v>1.8878999999999999</v>
      </c>
      <c r="F390" t="s">
        <v>37</v>
      </c>
      <c r="H390" t="s">
        <v>38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t="s">
        <v>39</v>
      </c>
      <c r="D391" t="s">
        <v>40</v>
      </c>
      <c r="E391">
        <v>3.9E-2</v>
      </c>
      <c r="F391" t="s">
        <v>37</v>
      </c>
      <c r="H391" t="s">
        <v>41</v>
      </c>
      <c r="J391" s="1">
        <v>4.9189814814814818E-2</v>
      </c>
      <c r="K391" s="1">
        <v>5.2523148148148145E-2</v>
      </c>
      <c r="L391" s="1">
        <v>5.5659722222222222E-2</v>
      </c>
      <c r="M391" s="1">
        <v>6.0208333333333336E-2</v>
      </c>
      <c r="N391" s="1">
        <v>6.2442129629629632E-2</v>
      </c>
      <c r="O391" s="1">
        <v>6.5462962962962959E-2</v>
      </c>
      <c r="P391" s="1">
        <v>6.8032407407407403E-2</v>
      </c>
      <c r="Q391" s="1">
        <v>7.104166666666667E-2</v>
      </c>
      <c r="R391" s="1">
        <v>7.4849537037037034E-2</v>
      </c>
      <c r="S391" s="1">
        <v>7.8321759259259258E-2</v>
      </c>
      <c r="T391" s="1">
        <v>8.0844907407407407E-2</v>
      </c>
    </row>
    <row r="392" spans="1:20" x14ac:dyDescent="0.25">
      <c r="A392" t="s">
        <v>42</v>
      </c>
      <c r="B392">
        <v>0</v>
      </c>
      <c r="D392" t="s">
        <v>43</v>
      </c>
      <c r="E392">
        <v>85.7</v>
      </c>
      <c r="F392" t="s">
        <v>44</v>
      </c>
      <c r="H392" t="s">
        <v>45</v>
      </c>
      <c r="J392" s="1">
        <v>4.9525462962962966E-2</v>
      </c>
      <c r="K392" s="1">
        <v>5.2766203703703704E-2</v>
      </c>
      <c r="L392" s="1">
        <v>5.5868055555555553E-2</v>
      </c>
      <c r="M392" s="1">
        <v>6.0358796296296299E-2</v>
      </c>
      <c r="N392" s="1">
        <v>6.2581018518518522E-2</v>
      </c>
      <c r="O392" s="1">
        <v>6.5578703703703708E-2</v>
      </c>
      <c r="P392" s="1">
        <v>6.8171296296296299E-2</v>
      </c>
      <c r="Q392" s="1">
        <v>7.1180555555555552E-2</v>
      </c>
      <c r="R392" s="1">
        <v>7.5069444444444439E-2</v>
      </c>
      <c r="S392" s="1">
        <v>7.8541666666666662E-2</v>
      </c>
      <c r="T392" s="1">
        <v>8.0972222222222223E-2</v>
      </c>
    </row>
    <row r="393" spans="1:20" x14ac:dyDescent="0.25">
      <c r="A393" t="s">
        <v>46</v>
      </c>
      <c r="B393">
        <v>0</v>
      </c>
      <c r="D393" t="s">
        <v>47</v>
      </c>
      <c r="E393">
        <v>0.96599999999999997</v>
      </c>
      <c r="H393" t="s">
        <v>48</v>
      </c>
      <c r="J393">
        <v>14</v>
      </c>
      <c r="K393">
        <v>10</v>
      </c>
      <c r="L393">
        <v>9</v>
      </c>
      <c r="M393">
        <v>7</v>
      </c>
      <c r="N393">
        <v>6</v>
      </c>
      <c r="O393">
        <v>4</v>
      </c>
      <c r="P393">
        <v>6</v>
      </c>
      <c r="Q393">
        <v>6</v>
      </c>
      <c r="R393">
        <v>10</v>
      </c>
      <c r="S393">
        <v>9</v>
      </c>
      <c r="T393">
        <v>6</v>
      </c>
    </row>
    <row r="394" spans="1:20" x14ac:dyDescent="0.25">
      <c r="A394" t="s">
        <v>49</v>
      </c>
      <c r="B394">
        <v>9.375</v>
      </c>
      <c r="C394" t="s">
        <v>50</v>
      </c>
      <c r="D394" t="s">
        <v>51</v>
      </c>
      <c r="H394" t="s">
        <v>68</v>
      </c>
      <c r="I394" t="s">
        <v>34</v>
      </c>
      <c r="J394">
        <v>316.50630000000001</v>
      </c>
      <c r="K394">
        <v>315.08190000000002</v>
      </c>
      <c r="L394">
        <v>313.38909999999998</v>
      </c>
      <c r="M394">
        <v>311.35219999999998</v>
      </c>
      <c r="N394">
        <v>310.1705</v>
      </c>
      <c r="O394">
        <v>308.43290000000002</v>
      </c>
      <c r="P394">
        <v>306.9579</v>
      </c>
      <c r="Q394">
        <v>305.84539999999998</v>
      </c>
      <c r="R394">
        <v>303.40800000000002</v>
      </c>
      <c r="S394">
        <v>301.35039999999998</v>
      </c>
      <c r="T394">
        <v>299.99470000000002</v>
      </c>
    </row>
    <row r="395" spans="1:20" x14ac:dyDescent="0.25">
      <c r="A395" t="s">
        <v>53</v>
      </c>
      <c r="B395">
        <v>18.75</v>
      </c>
      <c r="C395" t="s">
        <v>54</v>
      </c>
      <c r="D395" t="s">
        <v>55</v>
      </c>
      <c r="E395">
        <v>-2</v>
      </c>
      <c r="F395" t="s">
        <v>56</v>
      </c>
      <c r="G395" t="s">
        <v>57</v>
      </c>
      <c r="H395" t="s">
        <v>69</v>
      </c>
      <c r="I395" t="s">
        <v>56</v>
      </c>
      <c r="J395">
        <v>3.6259000000000001</v>
      </c>
      <c r="K395">
        <v>5.5259999999999998</v>
      </c>
      <c r="L395">
        <v>6.6193</v>
      </c>
      <c r="M395">
        <v>5.6124999999999998</v>
      </c>
      <c r="N395">
        <v>5.5994000000000002</v>
      </c>
      <c r="O395">
        <v>6.5632000000000001</v>
      </c>
      <c r="P395">
        <v>5.4157999999999999</v>
      </c>
      <c r="Q395">
        <v>6.0583999999999998</v>
      </c>
      <c r="R395">
        <v>6.1043000000000003</v>
      </c>
      <c r="S395">
        <v>6.4358000000000004</v>
      </c>
      <c r="T395">
        <v>8.4756</v>
      </c>
    </row>
    <row r="396" spans="1:20" x14ac:dyDescent="0.25">
      <c r="A396" t="s">
        <v>59</v>
      </c>
      <c r="B396">
        <v>2</v>
      </c>
      <c r="C396" t="s">
        <v>60</v>
      </c>
      <c r="D396" t="s">
        <v>61</v>
      </c>
      <c r="E396">
        <v>2.5000000000000001E-2</v>
      </c>
    </row>
    <row r="397" spans="1:20" x14ac:dyDescent="0.25">
      <c r="A397" t="str">
        <f t="shared" ref="A397:A449" si="0">IF(ISNUMBER(B396), "Paste Here", "")</f>
        <v>Paste Here</v>
      </c>
    </row>
    <row r="398" spans="1:20" x14ac:dyDescent="0.25">
      <c r="A398" t="str">
        <f t="shared" si="0"/>
        <v/>
      </c>
    </row>
    <row r="399" spans="1:20" x14ac:dyDescent="0.25">
      <c r="A399" t="str">
        <f t="shared" si="0"/>
        <v/>
      </c>
    </row>
    <row r="400" spans="1:20" x14ac:dyDescent="0.25">
      <c r="A400" t="str">
        <f t="shared" si="0"/>
        <v/>
      </c>
    </row>
    <row r="401" spans="1:1" x14ac:dyDescent="0.25">
      <c r="A401" t="str">
        <f t="shared" si="0"/>
        <v/>
      </c>
    </row>
    <row r="402" spans="1:1" x14ac:dyDescent="0.25">
      <c r="A402" t="str">
        <f t="shared" si="0"/>
        <v/>
      </c>
    </row>
    <row r="403" spans="1:1" x14ac:dyDescent="0.25">
      <c r="A403" t="str">
        <f t="shared" si="0"/>
        <v/>
      </c>
    </row>
    <row r="404" spans="1:1" x14ac:dyDescent="0.25">
      <c r="A404" t="str">
        <f t="shared" si="0"/>
        <v/>
      </c>
    </row>
    <row r="405" spans="1:1" x14ac:dyDescent="0.25">
      <c r="A405" t="str">
        <f t="shared" si="0"/>
        <v/>
      </c>
    </row>
    <row r="406" spans="1:1" x14ac:dyDescent="0.25">
      <c r="A406" t="str">
        <f t="shared" si="0"/>
        <v/>
      </c>
    </row>
    <row r="407" spans="1:1" x14ac:dyDescent="0.25">
      <c r="A407" t="str">
        <f t="shared" si="0"/>
        <v/>
      </c>
    </row>
    <row r="408" spans="1:1" x14ac:dyDescent="0.25">
      <c r="A408" t="str">
        <f t="shared" si="0"/>
        <v/>
      </c>
    </row>
    <row r="409" spans="1:1" x14ac:dyDescent="0.25">
      <c r="A409" t="str">
        <f t="shared" si="0"/>
        <v/>
      </c>
    </row>
    <row r="410" spans="1:1" x14ac:dyDescent="0.25">
      <c r="A410" t="str">
        <f t="shared" si="0"/>
        <v/>
      </c>
    </row>
    <row r="411" spans="1:1" x14ac:dyDescent="0.25">
      <c r="A411" t="str">
        <f t="shared" si="0"/>
        <v/>
      </c>
    </row>
    <row r="412" spans="1:1" x14ac:dyDescent="0.25">
      <c r="A412" t="str">
        <f t="shared" si="0"/>
        <v/>
      </c>
    </row>
    <row r="413" spans="1:1" x14ac:dyDescent="0.25">
      <c r="A413" t="str">
        <f t="shared" si="0"/>
        <v/>
      </c>
    </row>
    <row r="414" spans="1:1" x14ac:dyDescent="0.25">
      <c r="A414" t="str">
        <f t="shared" si="0"/>
        <v/>
      </c>
    </row>
    <row r="415" spans="1:1" x14ac:dyDescent="0.25">
      <c r="A415" t="str">
        <f t="shared" si="0"/>
        <v/>
      </c>
    </row>
    <row r="416" spans="1:1" x14ac:dyDescent="0.25">
      <c r="A416" t="str">
        <f t="shared" si="0"/>
        <v/>
      </c>
    </row>
    <row r="417" spans="1:1" x14ac:dyDescent="0.25">
      <c r="A417" t="str">
        <f t="shared" si="0"/>
        <v/>
      </c>
    </row>
    <row r="418" spans="1:1" x14ac:dyDescent="0.25">
      <c r="A418" t="str">
        <f t="shared" si="0"/>
        <v/>
      </c>
    </row>
    <row r="419" spans="1:1" x14ac:dyDescent="0.25">
      <c r="A419" t="str">
        <f t="shared" si="0"/>
        <v/>
      </c>
    </row>
    <row r="420" spans="1:1" x14ac:dyDescent="0.25">
      <c r="A420" t="str">
        <f t="shared" si="0"/>
        <v/>
      </c>
    </row>
    <row r="421" spans="1:1" x14ac:dyDescent="0.25">
      <c r="A421" t="str">
        <f t="shared" si="0"/>
        <v/>
      </c>
    </row>
    <row r="422" spans="1:1" x14ac:dyDescent="0.25">
      <c r="A422" t="str">
        <f t="shared" si="0"/>
        <v/>
      </c>
    </row>
    <row r="423" spans="1:1" x14ac:dyDescent="0.25">
      <c r="A423" t="str">
        <f t="shared" si="0"/>
        <v/>
      </c>
    </row>
    <row r="424" spans="1:1" x14ac:dyDescent="0.25">
      <c r="A424" t="str">
        <f t="shared" si="0"/>
        <v/>
      </c>
    </row>
    <row r="425" spans="1:1" x14ac:dyDescent="0.25">
      <c r="A425" t="str">
        <f t="shared" si="0"/>
        <v/>
      </c>
    </row>
    <row r="426" spans="1:1" x14ac:dyDescent="0.25">
      <c r="A426" t="str">
        <f t="shared" si="0"/>
        <v/>
      </c>
    </row>
    <row r="427" spans="1:1" x14ac:dyDescent="0.25">
      <c r="A427" t="str">
        <f t="shared" si="0"/>
        <v/>
      </c>
    </row>
    <row r="428" spans="1:1" x14ac:dyDescent="0.25">
      <c r="A428" t="str">
        <f t="shared" si="0"/>
        <v/>
      </c>
    </row>
    <row r="429" spans="1:1" x14ac:dyDescent="0.25">
      <c r="A429" t="str">
        <f t="shared" si="0"/>
        <v/>
      </c>
    </row>
    <row r="430" spans="1:1" x14ac:dyDescent="0.25">
      <c r="A430" t="str">
        <f t="shared" si="0"/>
        <v/>
      </c>
    </row>
    <row r="431" spans="1:1" x14ac:dyDescent="0.25">
      <c r="A431" t="str">
        <f t="shared" si="0"/>
        <v/>
      </c>
    </row>
    <row r="432" spans="1:1" x14ac:dyDescent="0.25">
      <c r="A432" t="str">
        <f t="shared" si="0"/>
        <v/>
      </c>
    </row>
    <row r="433" spans="1:1" x14ac:dyDescent="0.25">
      <c r="A433" t="str">
        <f t="shared" si="0"/>
        <v/>
      </c>
    </row>
    <row r="434" spans="1:1" x14ac:dyDescent="0.25">
      <c r="A434" t="str">
        <f t="shared" si="0"/>
        <v/>
      </c>
    </row>
    <row r="435" spans="1:1" x14ac:dyDescent="0.25">
      <c r="A435" t="str">
        <f t="shared" si="0"/>
        <v/>
      </c>
    </row>
    <row r="436" spans="1:1" x14ac:dyDescent="0.25">
      <c r="A436" t="str">
        <f t="shared" si="0"/>
        <v/>
      </c>
    </row>
    <row r="437" spans="1:1" x14ac:dyDescent="0.25">
      <c r="A437" t="str">
        <f t="shared" si="0"/>
        <v/>
      </c>
    </row>
    <row r="438" spans="1:1" x14ac:dyDescent="0.25">
      <c r="A438" t="str">
        <f t="shared" si="0"/>
        <v/>
      </c>
    </row>
    <row r="439" spans="1:1" x14ac:dyDescent="0.25">
      <c r="A439" t="str">
        <f t="shared" si="0"/>
        <v/>
      </c>
    </row>
    <row r="440" spans="1:1" x14ac:dyDescent="0.25">
      <c r="A440" t="str">
        <f t="shared" si="0"/>
        <v/>
      </c>
    </row>
    <row r="441" spans="1:1" x14ac:dyDescent="0.25">
      <c r="A441" t="str">
        <f t="shared" si="0"/>
        <v/>
      </c>
    </row>
    <row r="442" spans="1:1" x14ac:dyDescent="0.25">
      <c r="A442" t="str">
        <f t="shared" si="0"/>
        <v/>
      </c>
    </row>
    <row r="443" spans="1:1" x14ac:dyDescent="0.25">
      <c r="A443" t="str">
        <f t="shared" si="0"/>
        <v/>
      </c>
    </row>
    <row r="444" spans="1:1" x14ac:dyDescent="0.25">
      <c r="A444" t="str">
        <f t="shared" si="0"/>
        <v/>
      </c>
    </row>
    <row r="445" spans="1:1" x14ac:dyDescent="0.25">
      <c r="A445" t="str">
        <f t="shared" si="0"/>
        <v/>
      </c>
    </row>
    <row r="446" spans="1:1" x14ac:dyDescent="0.25">
      <c r="A446" t="str">
        <f t="shared" si="0"/>
        <v/>
      </c>
    </row>
    <row r="447" spans="1:1" x14ac:dyDescent="0.25">
      <c r="A447" t="str">
        <f t="shared" si="0"/>
        <v/>
      </c>
    </row>
    <row r="448" spans="1:1" x14ac:dyDescent="0.25">
      <c r="A448" t="str">
        <f t="shared" si="0"/>
        <v/>
      </c>
    </row>
    <row r="449" spans="1:1" x14ac:dyDescent="0.25">
      <c r="A449" t="str">
        <f t="shared" si="0"/>
        <v/>
      </c>
    </row>
    <row r="450" spans="1:1" x14ac:dyDescent="0.25">
      <c r="A450" t="str">
        <f t="shared" ref="A450:A513" si="1">IF(ISNUMBER(B449), "Paste Here", "")</f>
        <v/>
      </c>
    </row>
    <row r="451" spans="1:1" x14ac:dyDescent="0.25">
      <c r="A451" t="str">
        <f t="shared" si="1"/>
        <v/>
      </c>
    </row>
    <row r="452" spans="1:1" x14ac:dyDescent="0.25">
      <c r="A452" t="str">
        <f t="shared" si="1"/>
        <v/>
      </c>
    </row>
    <row r="453" spans="1:1" x14ac:dyDescent="0.25">
      <c r="A453" t="str">
        <f t="shared" si="1"/>
        <v/>
      </c>
    </row>
    <row r="454" spans="1:1" x14ac:dyDescent="0.25">
      <c r="A454" t="str">
        <f t="shared" si="1"/>
        <v/>
      </c>
    </row>
    <row r="455" spans="1:1" x14ac:dyDescent="0.25">
      <c r="A455" t="str">
        <f t="shared" si="1"/>
        <v/>
      </c>
    </row>
    <row r="456" spans="1:1" x14ac:dyDescent="0.25">
      <c r="A456" t="str">
        <f t="shared" si="1"/>
        <v/>
      </c>
    </row>
    <row r="457" spans="1:1" x14ac:dyDescent="0.25">
      <c r="A457" t="str">
        <f t="shared" si="1"/>
        <v/>
      </c>
    </row>
    <row r="458" spans="1:1" x14ac:dyDescent="0.25">
      <c r="A458" t="str">
        <f t="shared" si="1"/>
        <v/>
      </c>
    </row>
    <row r="459" spans="1:1" x14ac:dyDescent="0.25">
      <c r="A459" t="str">
        <f t="shared" si="1"/>
        <v/>
      </c>
    </row>
    <row r="460" spans="1:1" x14ac:dyDescent="0.25">
      <c r="A460" t="str">
        <f t="shared" si="1"/>
        <v/>
      </c>
    </row>
    <row r="461" spans="1:1" x14ac:dyDescent="0.25">
      <c r="A461" t="str">
        <f t="shared" si="1"/>
        <v/>
      </c>
    </row>
    <row r="462" spans="1:1" x14ac:dyDescent="0.25">
      <c r="A462" t="str">
        <f t="shared" si="1"/>
        <v/>
      </c>
    </row>
    <row r="463" spans="1:1" x14ac:dyDescent="0.25">
      <c r="A463" t="str">
        <f t="shared" si="1"/>
        <v/>
      </c>
    </row>
    <row r="464" spans="1:1" x14ac:dyDescent="0.25">
      <c r="A464" t="str">
        <f t="shared" si="1"/>
        <v/>
      </c>
    </row>
    <row r="465" spans="1:1" x14ac:dyDescent="0.25">
      <c r="A465" t="str">
        <f t="shared" si="1"/>
        <v/>
      </c>
    </row>
    <row r="466" spans="1:1" x14ac:dyDescent="0.25">
      <c r="A466" t="str">
        <f t="shared" si="1"/>
        <v/>
      </c>
    </row>
    <row r="467" spans="1:1" x14ac:dyDescent="0.25">
      <c r="A467" t="str">
        <f t="shared" si="1"/>
        <v/>
      </c>
    </row>
    <row r="468" spans="1:1" x14ac:dyDescent="0.25">
      <c r="A468" t="str">
        <f t="shared" si="1"/>
        <v/>
      </c>
    </row>
    <row r="469" spans="1:1" x14ac:dyDescent="0.25">
      <c r="A469" t="str">
        <f t="shared" si="1"/>
        <v/>
      </c>
    </row>
    <row r="470" spans="1:1" x14ac:dyDescent="0.25">
      <c r="A470" t="str">
        <f t="shared" si="1"/>
        <v/>
      </c>
    </row>
    <row r="471" spans="1:1" x14ac:dyDescent="0.25">
      <c r="A471" t="str">
        <f t="shared" si="1"/>
        <v/>
      </c>
    </row>
    <row r="472" spans="1:1" x14ac:dyDescent="0.25">
      <c r="A472" t="str">
        <f t="shared" si="1"/>
        <v/>
      </c>
    </row>
    <row r="473" spans="1:1" x14ac:dyDescent="0.25">
      <c r="A473" t="str">
        <f t="shared" si="1"/>
        <v/>
      </c>
    </row>
    <row r="474" spans="1:1" x14ac:dyDescent="0.25">
      <c r="A474" t="str">
        <f t="shared" si="1"/>
        <v/>
      </c>
    </row>
    <row r="475" spans="1:1" x14ac:dyDescent="0.25">
      <c r="A475" t="str">
        <f t="shared" si="1"/>
        <v/>
      </c>
    </row>
    <row r="476" spans="1:1" x14ac:dyDescent="0.25">
      <c r="A476" t="str">
        <f t="shared" si="1"/>
        <v/>
      </c>
    </row>
    <row r="477" spans="1:1" x14ac:dyDescent="0.25">
      <c r="A477" t="str">
        <f t="shared" si="1"/>
        <v/>
      </c>
    </row>
    <row r="478" spans="1:1" x14ac:dyDescent="0.25">
      <c r="A478" t="str">
        <f t="shared" si="1"/>
        <v/>
      </c>
    </row>
    <row r="479" spans="1:1" x14ac:dyDescent="0.25">
      <c r="A479" t="str">
        <f t="shared" si="1"/>
        <v/>
      </c>
    </row>
    <row r="480" spans="1:1" x14ac:dyDescent="0.25">
      <c r="A480" t="str">
        <f t="shared" si="1"/>
        <v/>
      </c>
    </row>
    <row r="481" spans="1:1" x14ac:dyDescent="0.25">
      <c r="A481" t="str">
        <f t="shared" si="1"/>
        <v/>
      </c>
    </row>
    <row r="482" spans="1:1" x14ac:dyDescent="0.25">
      <c r="A482" t="str">
        <f t="shared" si="1"/>
        <v/>
      </c>
    </row>
    <row r="483" spans="1:1" x14ac:dyDescent="0.25">
      <c r="A483" t="str">
        <f t="shared" si="1"/>
        <v/>
      </c>
    </row>
    <row r="484" spans="1:1" x14ac:dyDescent="0.25">
      <c r="A484" t="str">
        <f t="shared" si="1"/>
        <v/>
      </c>
    </row>
    <row r="485" spans="1:1" x14ac:dyDescent="0.25">
      <c r="A485" t="str">
        <f t="shared" si="1"/>
        <v/>
      </c>
    </row>
    <row r="486" spans="1:1" x14ac:dyDescent="0.25">
      <c r="A486" t="str">
        <f t="shared" si="1"/>
        <v/>
      </c>
    </row>
    <row r="487" spans="1:1" x14ac:dyDescent="0.25">
      <c r="A487" t="str">
        <f t="shared" si="1"/>
        <v/>
      </c>
    </row>
    <row r="488" spans="1:1" x14ac:dyDescent="0.25">
      <c r="A488" t="str">
        <f t="shared" si="1"/>
        <v/>
      </c>
    </row>
    <row r="489" spans="1:1" x14ac:dyDescent="0.25">
      <c r="A489" t="str">
        <f t="shared" si="1"/>
        <v/>
      </c>
    </row>
    <row r="490" spans="1:1" x14ac:dyDescent="0.25">
      <c r="A490" t="str">
        <f t="shared" si="1"/>
        <v/>
      </c>
    </row>
    <row r="491" spans="1:1" x14ac:dyDescent="0.25">
      <c r="A491" t="str">
        <f t="shared" si="1"/>
        <v/>
      </c>
    </row>
    <row r="492" spans="1:1" x14ac:dyDescent="0.25">
      <c r="A492" t="str">
        <f t="shared" si="1"/>
        <v/>
      </c>
    </row>
    <row r="493" spans="1:1" x14ac:dyDescent="0.25">
      <c r="A493" t="str">
        <f t="shared" si="1"/>
        <v/>
      </c>
    </row>
    <row r="494" spans="1:1" x14ac:dyDescent="0.25">
      <c r="A494" t="str">
        <f t="shared" si="1"/>
        <v/>
      </c>
    </row>
    <row r="495" spans="1:1" x14ac:dyDescent="0.25">
      <c r="A495" t="str">
        <f t="shared" si="1"/>
        <v/>
      </c>
    </row>
    <row r="496" spans="1:1" x14ac:dyDescent="0.25">
      <c r="A496" t="str">
        <f t="shared" si="1"/>
        <v/>
      </c>
    </row>
    <row r="497" spans="1:1" x14ac:dyDescent="0.25">
      <c r="A497" t="str">
        <f t="shared" si="1"/>
        <v/>
      </c>
    </row>
    <row r="498" spans="1:1" x14ac:dyDescent="0.25">
      <c r="A498" t="str">
        <f t="shared" si="1"/>
        <v/>
      </c>
    </row>
    <row r="499" spans="1:1" x14ac:dyDescent="0.25">
      <c r="A499" t="str">
        <f t="shared" si="1"/>
        <v/>
      </c>
    </row>
    <row r="500" spans="1:1" x14ac:dyDescent="0.25">
      <c r="A500" t="str">
        <f t="shared" si="1"/>
        <v/>
      </c>
    </row>
    <row r="501" spans="1:1" x14ac:dyDescent="0.25">
      <c r="A501" t="str">
        <f t="shared" si="1"/>
        <v/>
      </c>
    </row>
    <row r="502" spans="1:1" x14ac:dyDescent="0.25">
      <c r="A502" t="str">
        <f t="shared" si="1"/>
        <v/>
      </c>
    </row>
    <row r="503" spans="1:1" x14ac:dyDescent="0.25">
      <c r="A503" t="str">
        <f t="shared" si="1"/>
        <v/>
      </c>
    </row>
    <row r="504" spans="1:1" x14ac:dyDescent="0.25">
      <c r="A504" t="str">
        <f t="shared" si="1"/>
        <v/>
      </c>
    </row>
    <row r="505" spans="1:1" x14ac:dyDescent="0.25">
      <c r="A505" t="str">
        <f t="shared" si="1"/>
        <v/>
      </c>
    </row>
    <row r="506" spans="1:1" x14ac:dyDescent="0.25">
      <c r="A506" t="str">
        <f t="shared" si="1"/>
        <v/>
      </c>
    </row>
    <row r="507" spans="1:1" x14ac:dyDescent="0.25">
      <c r="A507" t="str">
        <f t="shared" si="1"/>
        <v/>
      </c>
    </row>
    <row r="508" spans="1:1" x14ac:dyDescent="0.25">
      <c r="A508" t="str">
        <f t="shared" si="1"/>
        <v/>
      </c>
    </row>
    <row r="509" spans="1:1" x14ac:dyDescent="0.25">
      <c r="A509" t="str">
        <f t="shared" si="1"/>
        <v/>
      </c>
    </row>
    <row r="510" spans="1:1" x14ac:dyDescent="0.25">
      <c r="A510" t="str">
        <f t="shared" si="1"/>
        <v/>
      </c>
    </row>
    <row r="511" spans="1:1" x14ac:dyDescent="0.25">
      <c r="A511" t="str">
        <f t="shared" si="1"/>
        <v/>
      </c>
    </row>
    <row r="512" spans="1:1" x14ac:dyDescent="0.25">
      <c r="A512" t="str">
        <f t="shared" si="1"/>
        <v/>
      </c>
    </row>
    <row r="513" spans="1:1" x14ac:dyDescent="0.25">
      <c r="A513" t="str">
        <f t="shared" si="1"/>
        <v/>
      </c>
    </row>
    <row r="514" spans="1:1" x14ac:dyDescent="0.25">
      <c r="A514" t="str">
        <f t="shared" ref="A514:A521" si="2">IF(ISNUMBER(B513), "Paste Here", "")</f>
        <v/>
      </c>
    </row>
    <row r="515" spans="1:1" x14ac:dyDescent="0.25">
      <c r="A515" t="str">
        <f t="shared" si="2"/>
        <v/>
      </c>
    </row>
    <row r="516" spans="1:1" x14ac:dyDescent="0.25">
      <c r="A516" t="str">
        <f t="shared" si="2"/>
        <v/>
      </c>
    </row>
    <row r="517" spans="1:1" x14ac:dyDescent="0.25">
      <c r="A517" t="str">
        <f t="shared" si="2"/>
        <v/>
      </c>
    </row>
    <row r="518" spans="1:1" x14ac:dyDescent="0.25">
      <c r="A518" t="str">
        <f t="shared" si="2"/>
        <v/>
      </c>
    </row>
    <row r="519" spans="1:1" x14ac:dyDescent="0.25">
      <c r="A519" t="str">
        <f t="shared" si="2"/>
        <v/>
      </c>
    </row>
    <row r="520" spans="1:1" x14ac:dyDescent="0.25">
      <c r="A520" t="str">
        <f t="shared" si="2"/>
        <v/>
      </c>
    </row>
    <row r="521" spans="1:1" x14ac:dyDescent="0.25">
      <c r="A521" t="str">
        <f t="shared" si="2"/>
        <v/>
      </c>
    </row>
  </sheetData>
  <conditionalFormatting sqref="A2:A521">
    <cfRule type="containsText" dxfId="6" priority="1" operator="containsText" text="Paste Here">
      <formula>NOT(ISERROR(SEARCH("Paste Here",A2)))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CA1E-DABF-461C-912B-1A882806FE9B}">
  <dimension ref="A1:Z27"/>
  <sheetViews>
    <sheetView workbookViewId="0">
      <selection activeCell="Q15" sqref="Q15"/>
    </sheetView>
  </sheetViews>
  <sheetFormatPr defaultRowHeight="15" x14ac:dyDescent="0.25"/>
  <sheetData>
    <row r="1" spans="1:26" x14ac:dyDescent="0.25">
      <c r="A1" t="s">
        <v>253</v>
      </c>
      <c r="B1" t="s">
        <v>12</v>
      </c>
      <c r="C1" t="s">
        <v>89</v>
      </c>
      <c r="D1" t="s">
        <v>254</v>
      </c>
      <c r="E1" t="s">
        <v>124</v>
      </c>
      <c r="F1">
        <v>25</v>
      </c>
      <c r="G1">
        <v>50</v>
      </c>
      <c r="H1">
        <v>100</v>
      </c>
      <c r="I1">
        <v>250</v>
      </c>
      <c r="J1">
        <v>5000</v>
      </c>
    </row>
    <row r="2" spans="1:26" x14ac:dyDescent="0.25">
      <c r="A2">
        <v>1</v>
      </c>
      <c r="B2" t="s">
        <v>90</v>
      </c>
      <c r="C2" t="s">
        <v>158</v>
      </c>
      <c r="D2">
        <v>0.05</v>
      </c>
      <c r="E2" s="3">
        <v>314.95740000000001</v>
      </c>
      <c r="F2" s="3">
        <v>730.54079999999999</v>
      </c>
      <c r="G2" s="3">
        <v>762.42240000000004</v>
      </c>
      <c r="H2" s="3">
        <v>1587.7170000000001</v>
      </c>
      <c r="I2" s="3">
        <v>1849.508</v>
      </c>
      <c r="J2" s="3">
        <v>23479.599999999999</v>
      </c>
    </row>
    <row r="3" spans="1:26" x14ac:dyDescent="0.25">
      <c r="A3">
        <v>2</v>
      </c>
      <c r="B3" t="s">
        <v>90</v>
      </c>
      <c r="C3" t="s">
        <v>158</v>
      </c>
      <c r="D3">
        <v>0.05</v>
      </c>
      <c r="E3" s="3">
        <v>242.64189999999999</v>
      </c>
      <c r="F3" s="3">
        <v>344.5129</v>
      </c>
      <c r="G3" s="3">
        <v>458.35570000000001</v>
      </c>
      <c r="H3" s="3">
        <v>1606.0119999999999</v>
      </c>
      <c r="I3" s="3">
        <v>2991.1179999999999</v>
      </c>
      <c r="J3" s="3">
        <v>7526</v>
      </c>
      <c r="L3" s="3"/>
      <c r="M3" s="3"/>
      <c r="N3" s="9"/>
      <c r="O3" s="3"/>
      <c r="P3" s="3"/>
      <c r="Q3" s="3"/>
      <c r="R3" s="3"/>
      <c r="S3" s="3"/>
      <c r="T3" s="3"/>
      <c r="U3" s="3"/>
    </row>
    <row r="4" spans="1:26" x14ac:dyDescent="0.25">
      <c r="A4">
        <v>4</v>
      </c>
      <c r="B4" t="s">
        <v>90</v>
      </c>
      <c r="C4" t="s">
        <v>158</v>
      </c>
      <c r="D4">
        <v>0.05</v>
      </c>
      <c r="E4" s="3">
        <v>3130.5259999999998</v>
      </c>
      <c r="F4" s="3">
        <v>5460.0950000000003</v>
      </c>
      <c r="G4" s="3">
        <v>7468.384</v>
      </c>
      <c r="H4" s="3">
        <v>14448.15</v>
      </c>
      <c r="I4" s="3">
        <v>18963.89</v>
      </c>
      <c r="J4" s="3">
        <v>36028.69</v>
      </c>
      <c r="L4" s="3"/>
      <c r="M4" s="3"/>
      <c r="N4" s="9"/>
      <c r="O4" s="3"/>
      <c r="P4" s="3"/>
      <c r="Q4" s="3"/>
      <c r="R4" s="3"/>
      <c r="S4" s="3"/>
      <c r="T4" s="3"/>
      <c r="U4" s="3"/>
    </row>
    <row r="5" spans="1:26" x14ac:dyDescent="0.25">
      <c r="A5">
        <v>6</v>
      </c>
      <c r="B5" t="s">
        <v>91</v>
      </c>
      <c r="C5" t="s">
        <v>158</v>
      </c>
      <c r="D5">
        <v>0.05</v>
      </c>
      <c r="E5" s="3">
        <v>125.75230000000001</v>
      </c>
      <c r="F5" s="3">
        <v>386.69450000000001</v>
      </c>
      <c r="G5" s="3">
        <v>1369.021</v>
      </c>
      <c r="H5" s="3">
        <v>1517.268</v>
      </c>
      <c r="I5" s="3">
        <v>4080.55</v>
      </c>
      <c r="J5" s="3">
        <v>5738.7209999999995</v>
      </c>
      <c r="L5" s="3"/>
      <c r="M5" s="3"/>
      <c r="N5" s="9"/>
      <c r="O5" s="3"/>
      <c r="P5" s="3"/>
      <c r="Q5" s="3"/>
      <c r="R5" s="3"/>
      <c r="S5" s="3"/>
      <c r="T5" s="3"/>
      <c r="U5" s="3"/>
    </row>
    <row r="6" spans="1:26" x14ac:dyDescent="0.25">
      <c r="A6">
        <v>7</v>
      </c>
      <c r="B6" t="s">
        <v>91</v>
      </c>
      <c r="C6" t="s">
        <v>158</v>
      </c>
      <c r="D6">
        <v>0.05</v>
      </c>
      <c r="E6" s="3">
        <v>267.40589999999997</v>
      </c>
      <c r="F6" s="3">
        <v>368.94189999999998</v>
      </c>
      <c r="G6" s="3">
        <v>767.95119999999997</v>
      </c>
      <c r="H6" s="3">
        <v>535.15390000000002</v>
      </c>
      <c r="I6" s="3">
        <v>1533.2639999999999</v>
      </c>
      <c r="J6" s="3">
        <v>15303.07</v>
      </c>
      <c r="L6" s="3"/>
      <c r="M6" s="3"/>
      <c r="N6" s="9"/>
      <c r="O6" s="3"/>
      <c r="P6" s="3"/>
      <c r="Q6" s="3"/>
      <c r="R6" s="3"/>
      <c r="S6" s="3"/>
      <c r="T6" s="3"/>
      <c r="U6" s="3"/>
    </row>
    <row r="7" spans="1:26" x14ac:dyDescent="0.25">
      <c r="A7">
        <v>8</v>
      </c>
      <c r="B7" t="s">
        <v>91</v>
      </c>
      <c r="C7" t="s">
        <v>158</v>
      </c>
      <c r="D7">
        <v>0.05</v>
      </c>
      <c r="E7" s="3">
        <v>1223.7339999999999</v>
      </c>
      <c r="F7" s="3">
        <v>1473.2080000000001</v>
      </c>
      <c r="G7" s="3">
        <v>1449.0830000000001</v>
      </c>
      <c r="H7" s="3">
        <v>2812.92</v>
      </c>
      <c r="I7" s="3">
        <v>3540.45</v>
      </c>
      <c r="J7" s="3">
        <v>6989.3310000000001</v>
      </c>
      <c r="P7" s="3"/>
    </row>
    <row r="8" spans="1:26" x14ac:dyDescent="0.25">
      <c r="A8">
        <v>9</v>
      </c>
      <c r="B8" t="s">
        <v>91</v>
      </c>
      <c r="C8" t="s">
        <v>158</v>
      </c>
      <c r="D8">
        <v>0.05</v>
      </c>
      <c r="E8" s="3">
        <v>658.80939999999998</v>
      </c>
      <c r="F8" s="3">
        <v>949.35450000000003</v>
      </c>
      <c r="G8" s="3">
        <v>1182.0519999999999</v>
      </c>
      <c r="H8" s="3">
        <v>3219.413</v>
      </c>
      <c r="I8" s="3">
        <v>1298.068</v>
      </c>
      <c r="J8" s="3">
        <v>15064.7</v>
      </c>
    </row>
    <row r="9" spans="1:26" x14ac:dyDescent="0.25">
      <c r="A9">
        <v>10</v>
      </c>
      <c r="B9" t="s">
        <v>91</v>
      </c>
      <c r="C9" t="s">
        <v>158</v>
      </c>
      <c r="D9">
        <v>0.05</v>
      </c>
      <c r="E9" s="3">
        <v>105.7756</v>
      </c>
      <c r="F9" s="3">
        <v>440.642</v>
      </c>
      <c r="G9" s="3">
        <v>898.2998</v>
      </c>
      <c r="H9" s="3">
        <v>1602.52</v>
      </c>
      <c r="I9" s="3">
        <v>4036.9209999999998</v>
      </c>
      <c r="J9" s="3">
        <v>6299.1869999999999</v>
      </c>
    </row>
    <row r="10" spans="1:26" x14ac:dyDescent="0.25">
      <c r="A10">
        <v>11</v>
      </c>
      <c r="B10" t="s">
        <v>90</v>
      </c>
      <c r="C10" t="s">
        <v>157</v>
      </c>
      <c r="D10">
        <v>0.05</v>
      </c>
      <c r="E10" s="3">
        <v>156.29580000000001</v>
      </c>
      <c r="F10" s="3">
        <v>219.5993</v>
      </c>
      <c r="G10" s="3">
        <v>277.50099999999998</v>
      </c>
      <c r="H10" s="3">
        <v>721.7962</v>
      </c>
      <c r="I10" s="3">
        <v>422.75970000000001</v>
      </c>
      <c r="J10" s="3">
        <v>13031.54</v>
      </c>
    </row>
    <row r="11" spans="1:26" x14ac:dyDescent="0.25">
      <c r="A11">
        <v>12</v>
      </c>
      <c r="B11" t="s">
        <v>90</v>
      </c>
      <c r="C11" t="s">
        <v>157</v>
      </c>
      <c r="D11">
        <v>0.05</v>
      </c>
      <c r="E11" s="3">
        <v>180.6277</v>
      </c>
      <c r="F11" s="3">
        <v>163.69159999999999</v>
      </c>
      <c r="G11" s="3">
        <v>219.65180000000001</v>
      </c>
      <c r="H11" s="3">
        <v>759.53420000000006</v>
      </c>
      <c r="I11" s="3">
        <v>1257.2539999999999</v>
      </c>
      <c r="J11" s="3">
        <v>26584.1</v>
      </c>
      <c r="N11" s="3"/>
      <c r="O11" s="3"/>
      <c r="P11" s="9"/>
      <c r="Q11" s="3"/>
      <c r="R11" s="3"/>
      <c r="S11" s="3"/>
      <c r="T11" s="3"/>
      <c r="U11" s="3"/>
      <c r="V11" s="3"/>
      <c r="W11" s="3"/>
    </row>
    <row r="12" spans="1:26" x14ac:dyDescent="0.25">
      <c r="A12">
        <v>13</v>
      </c>
      <c r="B12" t="s">
        <v>90</v>
      </c>
      <c r="C12" t="s">
        <v>157</v>
      </c>
      <c r="D12">
        <v>0.05</v>
      </c>
      <c r="E12" s="3">
        <v>2094.4340000000002</v>
      </c>
      <c r="F12" s="3">
        <v>2868.944</v>
      </c>
      <c r="G12" s="3">
        <v>3343.192</v>
      </c>
      <c r="H12" s="3">
        <v>6022.6570000000002</v>
      </c>
      <c r="I12" s="3">
        <v>4719.2550000000001</v>
      </c>
      <c r="J12" s="3">
        <v>8224.4140000000007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6" x14ac:dyDescent="0.25">
      <c r="A13">
        <v>14</v>
      </c>
      <c r="B13" t="s">
        <v>90</v>
      </c>
      <c r="C13" t="s">
        <v>157</v>
      </c>
      <c r="D13">
        <v>0.05</v>
      </c>
      <c r="E13" s="3">
        <v>470.21159999999998</v>
      </c>
      <c r="F13" s="3">
        <v>636.72860000000003</v>
      </c>
      <c r="G13" s="3">
        <v>642.1635</v>
      </c>
      <c r="H13" s="3">
        <v>2664.5259999999998</v>
      </c>
      <c r="I13" s="3">
        <v>5819.8879999999999</v>
      </c>
      <c r="J13" s="3">
        <v>22166.47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6" x14ac:dyDescent="0.25">
      <c r="A14">
        <v>16</v>
      </c>
      <c r="B14" t="s">
        <v>91</v>
      </c>
      <c r="C14" t="s">
        <v>157</v>
      </c>
      <c r="D14">
        <v>0.05</v>
      </c>
      <c r="E14" s="3">
        <v>314.13929999999999</v>
      </c>
      <c r="F14" s="3">
        <v>233.31039999999999</v>
      </c>
      <c r="G14" s="3">
        <v>339.32819999999998</v>
      </c>
      <c r="H14" s="3">
        <v>1067.7139999999999</v>
      </c>
      <c r="I14" s="3">
        <v>2043.326</v>
      </c>
      <c r="J14" s="3">
        <v>16524.240000000002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6" x14ac:dyDescent="0.25">
      <c r="A15">
        <v>17</v>
      </c>
      <c r="B15" t="s">
        <v>91</v>
      </c>
      <c r="C15" t="s">
        <v>157</v>
      </c>
      <c r="D15">
        <v>0.05</v>
      </c>
      <c r="E15" s="3">
        <v>0</v>
      </c>
      <c r="F15" s="3">
        <v>226.8432</v>
      </c>
      <c r="G15" s="3">
        <v>157.42359999999999</v>
      </c>
      <c r="H15" s="3">
        <v>797.01080000000002</v>
      </c>
      <c r="I15" s="3">
        <v>1279.799</v>
      </c>
      <c r="J15" s="3">
        <v>14756.51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>
        <v>18</v>
      </c>
      <c r="B16" t="s">
        <v>91</v>
      </c>
      <c r="C16" t="s">
        <v>157</v>
      </c>
      <c r="D16">
        <v>0.05</v>
      </c>
      <c r="E16" s="3">
        <v>989.90859999999998</v>
      </c>
      <c r="F16" s="3">
        <v>904.54989999999998</v>
      </c>
      <c r="G16" s="3">
        <v>958.05830000000003</v>
      </c>
      <c r="H16" s="3">
        <v>1530.93</v>
      </c>
      <c r="I16" s="3">
        <v>3334.21</v>
      </c>
      <c r="J16" s="3">
        <v>17411.560000000001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>
        <v>19</v>
      </c>
      <c r="B17" t="s">
        <v>91</v>
      </c>
      <c r="C17" t="s">
        <v>157</v>
      </c>
      <c r="D17">
        <v>0.05</v>
      </c>
      <c r="E17" s="3">
        <v>178.15450000000001</v>
      </c>
      <c r="F17" s="3">
        <v>916.11030000000005</v>
      </c>
      <c r="G17" s="3">
        <v>863.19659999999999</v>
      </c>
      <c r="H17" s="3">
        <v>2854.0369999999998</v>
      </c>
      <c r="I17" s="3">
        <v>2771.26</v>
      </c>
      <c r="J17" s="3">
        <v>11571.4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>
        <v>20</v>
      </c>
      <c r="B18" t="s">
        <v>91</v>
      </c>
      <c r="C18" t="s">
        <v>157</v>
      </c>
      <c r="D18">
        <v>0.05</v>
      </c>
      <c r="E18" s="3">
        <v>183.57429999999999</v>
      </c>
      <c r="F18" s="3">
        <v>295.8261</v>
      </c>
      <c r="G18" s="3">
        <v>575.70330000000001</v>
      </c>
      <c r="H18" s="3">
        <v>2091.7530000000002</v>
      </c>
      <c r="I18" s="3">
        <v>2478.7469999999998</v>
      </c>
      <c r="J18" s="3">
        <v>10362.86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>
        <v>21</v>
      </c>
      <c r="B19" t="s">
        <v>90</v>
      </c>
      <c r="C19" t="s">
        <v>159</v>
      </c>
      <c r="D19">
        <v>0.05</v>
      </c>
      <c r="E19" s="3">
        <v>144.50190000000001</v>
      </c>
      <c r="F19" s="3">
        <v>139.4897</v>
      </c>
      <c r="G19" s="3">
        <v>172.73670000000001</v>
      </c>
      <c r="H19" s="3">
        <v>276.70580000000001</v>
      </c>
      <c r="I19" s="3">
        <v>481.16899999999998</v>
      </c>
      <c r="J19" s="3">
        <v>17812.77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>
        <v>22</v>
      </c>
      <c r="B20" t="s">
        <v>90</v>
      </c>
      <c r="C20" t="s">
        <v>159</v>
      </c>
      <c r="D20">
        <v>0.05</v>
      </c>
      <c r="E20" s="3">
        <v>0</v>
      </c>
      <c r="F20" s="3">
        <v>191.27959999999999</v>
      </c>
      <c r="G20" s="3">
        <v>529.08360000000005</v>
      </c>
      <c r="H20" s="3">
        <v>716.423</v>
      </c>
      <c r="I20" s="3">
        <v>768.93370000000004</v>
      </c>
      <c r="J20" s="3">
        <v>19327.21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>
        <v>23</v>
      </c>
      <c r="B21" t="s">
        <v>90</v>
      </c>
      <c r="C21" t="s">
        <v>159</v>
      </c>
      <c r="D21">
        <v>0.05</v>
      </c>
      <c r="E21" s="3">
        <v>607.05460000000005</v>
      </c>
      <c r="F21" s="3">
        <v>796.46550000000002</v>
      </c>
      <c r="G21" s="3">
        <v>853.29250000000002</v>
      </c>
      <c r="H21" s="3">
        <v>2173.5010000000002</v>
      </c>
      <c r="I21" s="3">
        <v>2207.337</v>
      </c>
      <c r="J21" s="3">
        <v>9936.6659999999993</v>
      </c>
    </row>
    <row r="22" spans="1:26" x14ac:dyDescent="0.25">
      <c r="A22">
        <v>24</v>
      </c>
      <c r="B22" t="s">
        <v>90</v>
      </c>
      <c r="C22" t="s">
        <v>159</v>
      </c>
      <c r="D22">
        <v>0.05</v>
      </c>
      <c r="E22" s="3">
        <v>201.06479999999999</v>
      </c>
      <c r="F22" s="3">
        <v>773.07749999999999</v>
      </c>
      <c r="G22" s="3">
        <v>1205.3219999999999</v>
      </c>
      <c r="H22" s="3">
        <v>1968.3579999999999</v>
      </c>
      <c r="I22" s="3">
        <v>1770.6369999999999</v>
      </c>
      <c r="J22" s="3">
        <v>9052.3709999999992</v>
      </c>
    </row>
    <row r="23" spans="1:26" x14ac:dyDescent="0.25">
      <c r="A23">
        <v>25</v>
      </c>
      <c r="B23" t="s">
        <v>91</v>
      </c>
      <c r="C23" t="s">
        <v>159</v>
      </c>
      <c r="D23">
        <v>0.05</v>
      </c>
      <c r="E23" s="3">
        <v>319.20859999999999</v>
      </c>
      <c r="F23" s="3">
        <v>151.97059999999999</v>
      </c>
      <c r="G23" s="3">
        <v>396.89150000000001</v>
      </c>
      <c r="H23" s="3">
        <v>843.89980000000003</v>
      </c>
      <c r="I23" s="3">
        <v>2418.087</v>
      </c>
      <c r="J23" s="3">
        <v>16808.87</v>
      </c>
    </row>
    <row r="24" spans="1:26" x14ac:dyDescent="0.25">
      <c r="A24">
        <v>26</v>
      </c>
      <c r="B24" t="s">
        <v>91</v>
      </c>
      <c r="C24" t="s">
        <v>159</v>
      </c>
      <c r="D24">
        <v>0.05</v>
      </c>
      <c r="E24" s="3">
        <v>276.81459999999998</v>
      </c>
      <c r="F24" s="3">
        <v>130.60079999999999</v>
      </c>
      <c r="G24" s="3">
        <v>228.87309999999999</v>
      </c>
      <c r="H24" s="3">
        <v>785.06690000000003</v>
      </c>
      <c r="I24" s="3">
        <v>1529.7529999999999</v>
      </c>
      <c r="J24" s="3">
        <v>17338.689999999999</v>
      </c>
    </row>
    <row r="25" spans="1:26" x14ac:dyDescent="0.25">
      <c r="A25">
        <v>27</v>
      </c>
      <c r="B25" t="s">
        <v>91</v>
      </c>
      <c r="C25" t="s">
        <v>159</v>
      </c>
      <c r="D25">
        <v>0.05</v>
      </c>
      <c r="E25" s="3">
        <v>523.53599999999994</v>
      </c>
      <c r="F25" s="3">
        <v>263.08030000000002</v>
      </c>
      <c r="G25" s="3">
        <v>427.32839999999999</v>
      </c>
      <c r="H25" s="3">
        <v>2023.4090000000001</v>
      </c>
      <c r="I25" s="3">
        <v>1783.1369999999999</v>
      </c>
      <c r="J25" s="3">
        <v>16403.34</v>
      </c>
    </row>
    <row r="26" spans="1:26" x14ac:dyDescent="0.25">
      <c r="A26">
        <v>28</v>
      </c>
      <c r="B26" t="s">
        <v>91</v>
      </c>
      <c r="C26" t="s">
        <v>159</v>
      </c>
      <c r="D26">
        <v>0.05</v>
      </c>
      <c r="E26" s="3">
        <v>124.9427</v>
      </c>
      <c r="F26" s="3">
        <v>331.60300000000001</v>
      </c>
      <c r="G26" s="3">
        <v>69.981579999999994</v>
      </c>
      <c r="H26" s="3">
        <v>2128.4059999999999</v>
      </c>
      <c r="I26" s="3">
        <v>423.16750000000002</v>
      </c>
      <c r="J26" s="3">
        <v>12784.9</v>
      </c>
    </row>
    <row r="27" spans="1:26" x14ac:dyDescent="0.25">
      <c r="A27">
        <v>29</v>
      </c>
      <c r="B27" t="s">
        <v>91</v>
      </c>
      <c r="C27" t="s">
        <v>159</v>
      </c>
      <c r="D27">
        <v>0.05</v>
      </c>
      <c r="E27" s="3">
        <v>5.8568199999999999</v>
      </c>
      <c r="F27" s="3">
        <v>109.2043</v>
      </c>
      <c r="G27" s="3">
        <v>39.614229999999999</v>
      </c>
      <c r="H27" s="3">
        <v>1499.021</v>
      </c>
      <c r="I27" s="3">
        <v>2015.7429999999999</v>
      </c>
      <c r="J27" s="3">
        <v>17864.189999999999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916-17A4-45A6-A79B-440A354627F0}">
  <dimension ref="A1:V10"/>
  <sheetViews>
    <sheetView workbookViewId="0">
      <selection activeCell="E16" sqref="E16"/>
    </sheetView>
  </sheetViews>
  <sheetFormatPr defaultRowHeight="15" x14ac:dyDescent="0.25"/>
  <sheetData>
    <row r="1" spans="1:22" x14ac:dyDescent="0.25">
      <c r="A1" t="s">
        <v>253</v>
      </c>
      <c r="B1" t="s">
        <v>12</v>
      </c>
      <c r="C1" t="s">
        <v>89</v>
      </c>
      <c r="D1" t="s">
        <v>254</v>
      </c>
      <c r="E1">
        <v>20</v>
      </c>
      <c r="F1">
        <v>200</v>
      </c>
      <c r="G1">
        <v>2000</v>
      </c>
    </row>
    <row r="2" spans="1:22" x14ac:dyDescent="0.25">
      <c r="A2" t="s">
        <v>255</v>
      </c>
      <c r="B2" t="s">
        <v>90</v>
      </c>
      <c r="C2" t="s">
        <v>203</v>
      </c>
      <c r="D2">
        <v>5.0000000000000001E-3</v>
      </c>
      <c r="E2" s="3">
        <v>3863.56</v>
      </c>
      <c r="F2" s="3">
        <v>4748.3410000000003</v>
      </c>
      <c r="G2" s="3">
        <v>7245.9470000000001</v>
      </c>
      <c r="H2" s="3"/>
      <c r="K2" s="3"/>
      <c r="L2" s="3"/>
      <c r="M2" s="3"/>
      <c r="N2" s="3"/>
      <c r="O2" s="3"/>
      <c r="P2" s="3"/>
      <c r="Q2" s="3"/>
      <c r="R2" s="3"/>
      <c r="S2" s="3"/>
    </row>
    <row r="3" spans="1:22" x14ac:dyDescent="0.25">
      <c r="A3" t="s">
        <v>255</v>
      </c>
      <c r="B3" t="s">
        <v>90</v>
      </c>
      <c r="C3" t="s">
        <v>203</v>
      </c>
      <c r="D3">
        <v>5.0000000000000001E-3</v>
      </c>
      <c r="E3" s="3">
        <v>1624.7470000000001</v>
      </c>
      <c r="F3" s="3">
        <v>2163.0970000000002</v>
      </c>
      <c r="G3" s="3">
        <v>5567.7830000000004</v>
      </c>
      <c r="H3" s="3"/>
      <c r="K3" s="3"/>
      <c r="L3" s="3"/>
      <c r="M3" s="3"/>
      <c r="N3" s="3"/>
      <c r="O3" s="3"/>
      <c r="P3" s="3"/>
      <c r="Q3" s="3"/>
      <c r="R3" s="3"/>
      <c r="S3" s="3"/>
    </row>
    <row r="4" spans="1:22" x14ac:dyDescent="0.25">
      <c r="A4" t="s">
        <v>256</v>
      </c>
      <c r="B4" t="s">
        <v>90</v>
      </c>
      <c r="C4" t="s">
        <v>203</v>
      </c>
      <c r="D4">
        <v>5.0000000000000001E-3</v>
      </c>
      <c r="E4" s="3">
        <v>1657.18</v>
      </c>
      <c r="F4" s="3">
        <v>1728.1849999999999</v>
      </c>
      <c r="G4" s="3">
        <v>5553.8419999999996</v>
      </c>
      <c r="H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256</v>
      </c>
      <c r="B5" t="s">
        <v>90</v>
      </c>
      <c r="C5" t="s">
        <v>203</v>
      </c>
      <c r="D5">
        <v>5.0000000000000001E-3</v>
      </c>
      <c r="E5" s="3">
        <v>2435.0010000000002</v>
      </c>
      <c r="F5" s="3">
        <v>2598.1289999999999</v>
      </c>
      <c r="G5" s="3">
        <v>6017.8429999999998</v>
      </c>
      <c r="H5" s="3"/>
      <c r="M5" s="3"/>
      <c r="N5" s="3"/>
      <c r="O5" s="9"/>
      <c r="P5" s="3"/>
      <c r="Q5" s="3"/>
      <c r="R5" s="3"/>
      <c r="S5" s="3"/>
      <c r="T5" s="3"/>
      <c r="U5" s="3"/>
      <c r="V5" s="3"/>
    </row>
    <row r="6" spans="1:22" x14ac:dyDescent="0.25">
      <c r="A6" t="s">
        <v>257</v>
      </c>
      <c r="B6" t="s">
        <v>90</v>
      </c>
      <c r="C6" t="s">
        <v>203</v>
      </c>
      <c r="D6">
        <v>5.0000000000000001E-3</v>
      </c>
      <c r="E6" s="3">
        <v>4666.1390000000001</v>
      </c>
      <c r="F6" s="3">
        <v>4848.9560000000001</v>
      </c>
      <c r="G6" s="3">
        <v>8666.6820000000007</v>
      </c>
      <c r="H6" s="3"/>
      <c r="M6" s="3"/>
      <c r="N6" s="3"/>
      <c r="O6" s="9"/>
      <c r="P6" s="3"/>
      <c r="Q6" s="3"/>
      <c r="R6" s="3"/>
      <c r="S6" s="3"/>
      <c r="T6" s="3"/>
      <c r="U6" s="3"/>
      <c r="V6" s="3"/>
    </row>
    <row r="7" spans="1:22" x14ac:dyDescent="0.25">
      <c r="A7" t="s">
        <v>257</v>
      </c>
      <c r="B7" t="s">
        <v>91</v>
      </c>
      <c r="C7" t="s">
        <v>203</v>
      </c>
      <c r="D7">
        <v>5.0000000000000001E-3</v>
      </c>
      <c r="E7" s="3">
        <v>857.56709999999998</v>
      </c>
      <c r="F7" s="3">
        <v>1160.2760000000001</v>
      </c>
      <c r="G7" s="3">
        <v>6372.4250000000002</v>
      </c>
      <c r="H7" s="3"/>
      <c r="M7" s="3"/>
      <c r="N7" s="3"/>
      <c r="O7" s="9"/>
      <c r="P7" s="3"/>
      <c r="Q7" s="3"/>
      <c r="R7" s="3"/>
      <c r="S7" s="3"/>
      <c r="T7" s="3"/>
      <c r="U7" s="3"/>
      <c r="V7" s="3"/>
    </row>
    <row r="8" spans="1:22" x14ac:dyDescent="0.25">
      <c r="A8" t="s">
        <v>257</v>
      </c>
      <c r="B8" t="s">
        <v>91</v>
      </c>
      <c r="C8" t="s">
        <v>203</v>
      </c>
      <c r="D8">
        <v>5.0000000000000001E-3</v>
      </c>
      <c r="E8" s="3">
        <v>1103.174</v>
      </c>
      <c r="F8" s="3">
        <v>1261.2</v>
      </c>
      <c r="G8" s="3">
        <v>4875.8720000000003</v>
      </c>
      <c r="H8" s="3"/>
      <c r="M8" s="3"/>
      <c r="N8" s="3"/>
      <c r="O8" s="9"/>
      <c r="P8" s="3"/>
      <c r="Q8" s="3"/>
      <c r="R8" s="3"/>
      <c r="S8" s="3"/>
      <c r="T8" s="3"/>
      <c r="U8" s="3"/>
      <c r="V8" s="3"/>
    </row>
    <row r="9" spans="1:22" x14ac:dyDescent="0.25">
      <c r="A9" t="s">
        <v>258</v>
      </c>
      <c r="B9" t="s">
        <v>91</v>
      </c>
      <c r="C9" t="s">
        <v>203</v>
      </c>
      <c r="D9">
        <v>5.0000000000000001E-3</v>
      </c>
      <c r="E9" s="3">
        <v>1804.9649999999999</v>
      </c>
      <c r="F9" s="3">
        <v>2164.5970000000002</v>
      </c>
      <c r="G9" s="3">
        <v>6339.8280000000004</v>
      </c>
      <c r="H9" s="3"/>
    </row>
    <row r="10" spans="1:22" x14ac:dyDescent="0.25">
      <c r="A10" t="s">
        <v>257</v>
      </c>
      <c r="B10" t="s">
        <v>91</v>
      </c>
      <c r="C10" t="s">
        <v>203</v>
      </c>
      <c r="D10">
        <v>5.0000000000000001E-3</v>
      </c>
      <c r="E10" s="3">
        <v>1435.288</v>
      </c>
      <c r="F10" s="3">
        <v>1863.4870000000001</v>
      </c>
      <c r="G10" s="3">
        <v>5749.4979999999996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B5D5-FAF3-45D3-8942-DC65151AFBE5}">
  <dimension ref="A1:P37"/>
  <sheetViews>
    <sheetView topLeftCell="A20" zoomScaleNormal="100" workbookViewId="0">
      <selection activeCell="A38" sqref="A38:XFD121"/>
    </sheetView>
  </sheetViews>
  <sheetFormatPr defaultRowHeight="15" x14ac:dyDescent="0.25"/>
  <cols>
    <col min="1" max="1" width="35.42578125" customWidth="1"/>
    <col min="2" max="2" width="14.140625" customWidth="1"/>
    <col min="4" max="4" width="13.28515625" bestFit="1" customWidth="1"/>
    <col min="6" max="6" width="13.85546875" customWidth="1"/>
    <col min="7" max="7" width="14.7109375" customWidth="1"/>
    <col min="8" max="8" width="14" customWidth="1"/>
    <col min="9" max="9" width="12.42578125" customWidth="1"/>
  </cols>
  <sheetData>
    <row r="1" spans="1:16" x14ac:dyDescent="0.25">
      <c r="A1" t="s">
        <v>0</v>
      </c>
      <c r="B1" t="s">
        <v>8</v>
      </c>
      <c r="C1" t="s">
        <v>12</v>
      </c>
      <c r="D1" t="s">
        <v>89</v>
      </c>
      <c r="E1" t="s">
        <v>7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160</v>
      </c>
      <c r="L1" t="s">
        <v>125</v>
      </c>
      <c r="M1" t="s">
        <v>126</v>
      </c>
      <c r="N1" t="s">
        <v>127</v>
      </c>
      <c r="O1" t="s">
        <v>128</v>
      </c>
      <c r="P1" t="s">
        <v>11</v>
      </c>
    </row>
    <row r="2" spans="1:16" x14ac:dyDescent="0.25">
      <c r="A2" t="str">
        <f ca="1">IF(OFFSET(CK!$A$1,(ROW()-2)*11,0)="Paste Here","",OFFSET(CK!$A$1,(ROW()-2)*11,0))</f>
        <v>2024-10-01 P1-03.DLD</v>
      </c>
      <c r="B2" t="s">
        <v>200</v>
      </c>
      <c r="C2" s="2" t="s">
        <v>91</v>
      </c>
      <c r="D2" t="s">
        <v>157</v>
      </c>
      <c r="E2">
        <v>1.8749999999999999E-2</v>
      </c>
      <c r="F2">
        <f ca="1">IF(ISBLANK(((OFFSET(CK!J$10,(ROW()-2)*11,0)))),"",((OFFSET(CK!J$10,(ROW()-2)*11,0))*OFFSET(CK!$B$11,(ROW()-2)*11,0))*2/$E2)</f>
        <v>1715.4773333333333</v>
      </c>
      <c r="G2">
        <f ca="1">IF(ISBLANK(((OFFSET(CK!K$10,(ROW()-2)*11,0)))),"",((OFFSET(CK!K$10,(ROW()-2)*11,0))*OFFSET(CK!$B$11,(ROW()-2)*11,0))*2/$E2)-$F2</f>
        <v>622.93333333333339</v>
      </c>
      <c r="H2">
        <f ca="1">IF(ISBLANK(((OFFSET(CK!L$10,(ROW()-2)*11,0)))),"",((OFFSET(CK!L$10,(ROW()-2)*11,0))*OFFSET(CK!$B$11,(ROW()-2)*11,0))*2/$E2)-$F2</f>
        <v>1140.4373333333338</v>
      </c>
      <c r="I2">
        <f ca="1">IF(ISBLANK(((OFFSET(CK!M$10,(ROW()-2)*11,0)))),"",((OFFSET(CK!M$10,(ROW()-2)*11,0))*OFFSET(CK!$B$11,(ROW()-2)*11,0))*2/$E2)-$F2</f>
        <v>1197.9520000000002</v>
      </c>
      <c r="J2">
        <f ca="1">IF(ISBLANK(((OFFSET(CK!N$10,(ROW()-2)*11,0)))),"",((OFFSET(CK!N$10,(ROW()-2)*11,0))*OFFSET(CK!$B$11,(ROW()-2)*11,0))*2/$E2)-$F2</f>
        <v>1274.6240000000003</v>
      </c>
      <c r="K2">
        <f ca="1">IF(ISBLANK(((OFFSET(CK!O$10,(ROW()-2)*11,0)))),"",((OFFSET(CK!O$10,(ROW()-2)*11,0))*OFFSET(CK!$B$11,(ROW()-2)*11,0))*2/$E2)-$F2</f>
        <v>1926.2933333333331</v>
      </c>
      <c r="L2">
        <f ca="1">IF(ISBLANK(((OFFSET(CK!P$10,(ROW()-2)*11,0)))),"",((OFFSET(CK!P$10,(ROW()-2)*11,0))*OFFSET(CK!$B$11,(ROW()-2)*11,0))*2/$E2)-$F2</f>
        <v>1916.7146666666667</v>
      </c>
      <c r="M2">
        <f ca="1">IF(ISBLANK(((OFFSET(CK!Q$10,(ROW()-2)*11,0)))),"",((OFFSET(CK!Q$10,(ROW()-2)*11,0))*OFFSET(CK!$B$11,(ROW()-2)*11,0))*2/$E2)-$F2</f>
        <v>967.93600000000015</v>
      </c>
      <c r="N2">
        <f ca="1">IF(ISBLANK(((OFFSET(CK!R$10,(ROW()-2)*11,0)))),"",((OFFSET(CK!R$10,(ROW()-2)*11,0))*OFFSET(CK!$B$11,(ROW()-2)*11,0))*2/$E2)-$F2</f>
        <v>814.5920000000001</v>
      </c>
      <c r="O2">
        <f ca="1">IF(ISBLANK(((OFFSET(CK!S$10,(ROW()-2)*11,0)))),"",((OFFSET(CK!S$10,(ROW()-2)*11,0))*OFFSET(CK!$B$11,(ROW()-2)*11,0))*2/$E2)-$F2</f>
        <v>546.26133333333382</v>
      </c>
      <c r="P2">
        <f ca="1">IF(ISBLANK(((OFFSET(CK!T$10,(ROW()-2)*11,0)))),"",((OFFSET(CK!T$10,(ROW()-2)*11,0))*OFFSET(CK!$B$11,(ROW()-2)*11,0))*2/$E2)-$F2</f>
        <v>1332.1173333333336</v>
      </c>
    </row>
    <row r="3" spans="1:16" x14ac:dyDescent="0.25">
      <c r="A3" t="str">
        <f ca="1">IF(OFFSET(CK!$A$1,(ROW()-2)*11,0)="Paste Here","",OFFSET(CK!$A$1,(ROW()-2)*11,0))</f>
        <v>2024-10-02 P1-01.DLD</v>
      </c>
      <c r="B3" t="s">
        <v>250</v>
      </c>
      <c r="C3" s="2" t="s">
        <v>90</v>
      </c>
      <c r="D3" t="s">
        <v>157</v>
      </c>
      <c r="E3">
        <v>1.8749999999999999E-2</v>
      </c>
      <c r="F3">
        <f ca="1">IF(ISBLANK(((OFFSET(CK!J$10,(ROW()-2)*11,0)))),"",((OFFSET(CK!J$10,(ROW()-2)*11,0))*OFFSET(CK!$B$11,(ROW()-2)*11,0))*2/$E3)</f>
        <v>5116.0320000000002</v>
      </c>
      <c r="G3">
        <v>0</v>
      </c>
      <c r="H3">
        <f ca="1">IF(ISBLANK(((OFFSET(CK!L$10,(ROW()-2)*11,0)))),"",((OFFSET(CK!L$10,(ROW()-2)*11,0))*OFFSET(CK!$B$11,(ROW()-2)*11,0))*2/$E3)-$F3</f>
        <v>234.32533333333322</v>
      </c>
      <c r="I3">
        <f ca="1">IF(ISBLANK(((OFFSET(CK!M$10,(ROW()-2)*11,0)))),"",((OFFSET(CK!M$10,(ROW()-2)*11,0))*OFFSET(CK!$B$11,(ROW()-2)*11,0))*2/$E3)-$F3</f>
        <v>1161.8560000000007</v>
      </c>
      <c r="J3">
        <f ca="1">IF(ISBLANK(((OFFSET(CK!N$10,(ROW()-2)*11,0)))),"",((OFFSET(CK!N$10,(ROW()-2)*11,0))*OFFSET(CK!$B$11,(ROW()-2)*11,0))*2/$E3)-$F3</f>
        <v>3339.0933333333332</v>
      </c>
      <c r="K3">
        <f ca="1">IF(ISBLANK(((OFFSET(CK!O$10,(ROW()-2)*11,0)))),"",((OFFSET(CK!O$10,(ROW()-2)*11,0))*OFFSET(CK!$B$11,(ROW()-2)*11,0))*2/$E3)-$F3</f>
        <v>11725.866666666669</v>
      </c>
      <c r="L3">
        <f ca="1">IF(ISBLANK(((OFFSET(CK!P$10,(ROW()-2)*11,0)))),"",((OFFSET(CK!P$10,(ROW()-2)*11,0))*OFFSET(CK!$B$11,(ROW()-2)*11,0))*2/$E3)-$F3</f>
        <v>10446.869333333332</v>
      </c>
      <c r="M3">
        <f ca="1">IF(ISBLANK(((OFFSET(CK!Q$10,(ROW()-2)*11,0)))),"",((OFFSET(CK!Q$10,(ROW()-2)*11,0))*OFFSET(CK!$B$11,(ROW()-2)*11,0))*2/$E3)-$F3</f>
        <v>9353.365333333335</v>
      </c>
      <c r="N3">
        <f ca="1">IF(ISBLANK(((OFFSET(CK!R$10,(ROW()-2)*11,0)))),"",((OFFSET(CK!R$10,(ROW()-2)*11,0))*OFFSET(CK!$B$11,(ROW()-2)*11,0))*2/$E3)-$F3</f>
        <v>8669.9306666666671</v>
      </c>
      <c r="O3">
        <f ca="1">IF(ISBLANK(((OFFSET(CK!S$10,(ROW()-2)*11,0)))),"",((OFFSET(CK!S$10,(ROW()-2)*11,0))*OFFSET(CK!$B$11,(ROW()-2)*11,0))*2/$E3)-$F3</f>
        <v>8064.5973333333341</v>
      </c>
      <c r="P3">
        <f ca="1">IF(ISBLANK(((OFFSET(CK!T$10,(ROW()-2)*11,0)))),"",((OFFSET(CK!T$10,(ROW()-2)*11,0))*OFFSET(CK!$B$11,(ROW()-2)*11,0))*2/$E3)-$F3</f>
        <v>11110.784</v>
      </c>
    </row>
    <row r="4" spans="1:16" x14ac:dyDescent="0.25">
      <c r="A4" t="str">
        <f ca="1">IF(OFFSET(CK!$A$1,(ROW()-2)*11,0)="Paste Here","",OFFSET(CK!$A$1,(ROW()-2)*11,0))</f>
        <v>2024-10-02 P1-01.DLD</v>
      </c>
      <c r="B4" t="s">
        <v>200</v>
      </c>
      <c r="C4" s="2" t="s">
        <v>90</v>
      </c>
      <c r="D4" t="s">
        <v>158</v>
      </c>
      <c r="E4">
        <v>1.8749999999999999E-2</v>
      </c>
      <c r="F4">
        <f ca="1">IF(ISBLANK(((OFFSET(CK!J$10,(ROW()-2)*11,0)))),"",((OFFSET(CK!J$10,(ROW()-2)*11,0))*OFFSET(CK!$B$11,(ROW()-2)*11,0))*2/$E4)</f>
        <v>6771.8613333333333</v>
      </c>
      <c r="G4">
        <f ca="1">IF(ISBLANK(((OFFSET(CK!K$10,(ROW()-2)*11,0)))),"",((OFFSET(CK!K$10,(ROW()-2)*11,0))*OFFSET(CK!$B$11,(ROW()-2)*11,0))*2/$E4)-$F4</f>
        <v>2655.2746666666671</v>
      </c>
      <c r="H4">
        <f ca="1">IF(ISBLANK(((OFFSET(CK!L$10,(ROW()-2)*11,0)))),"",((OFFSET(CK!L$10,(ROW()-2)*11,0))*OFFSET(CK!$B$11,(ROW()-2)*11,0))*2/$E4)-$F4</f>
        <v>24136.128000000001</v>
      </c>
      <c r="I4">
        <f ca="1">IF(ISBLANK(((OFFSET(CK!M$10,(ROW()-2)*11,0)))),"",((OFFSET(CK!M$10,(ROW()-2)*11,0))*OFFSET(CK!$B$11,(ROW()-2)*11,0))*2/$E4)-$F4</f>
        <v>36591.018666666663</v>
      </c>
      <c r="J4">
        <f ca="1">IF(ISBLANK(((OFFSET(CK!N$10,(ROW()-2)*11,0)))),"",((OFFSET(CK!N$10,(ROW()-2)*11,0))*OFFSET(CK!$B$11,(ROW()-2)*11,0))*2/$E4)-$F4</f>
        <v>84710.44266666667</v>
      </c>
      <c r="K4">
        <f ca="1">IF(ISBLANK(((OFFSET(CK!O$10,(ROW()-2)*11,0)))),"",((OFFSET(CK!O$10,(ROW()-2)*11,0))*OFFSET(CK!$B$11,(ROW()-2)*11,0))*2/$E4)-$F4</f>
        <v>84729.536000000007</v>
      </c>
      <c r="L4">
        <f ca="1">IF(ISBLANK(((OFFSET(CK!P$10,(ROW()-2)*11,0)))),"",((OFFSET(CK!P$10,(ROW()-2)*11,0))*OFFSET(CK!$B$11,(ROW()-2)*11,0))*2/$E4)-$F4</f>
        <v>66429.26933333333</v>
      </c>
      <c r="M4">
        <f ca="1">IF(ISBLANK(((OFFSET(CK!Q$10,(ROW()-2)*11,0)))),"",((OFFSET(CK!Q$10,(ROW()-2)*11,0))*OFFSET(CK!$B$11,(ROW()-2)*11,0))*2/$E4)-$F4</f>
        <v>50344.874666666663</v>
      </c>
      <c r="N4">
        <f ca="1">IF(ISBLANK(((OFFSET(CK!R$10,(ROW()-2)*11,0)))),"",((OFFSET(CK!R$10,(ROW()-2)*11,0))*OFFSET(CK!$B$11,(ROW()-2)*11,0))*2/$E4)-$F4</f>
        <v>46123.221333333335</v>
      </c>
      <c r="O4">
        <f ca="1">IF(ISBLANK(((OFFSET(CK!S$10,(ROW()-2)*11,0)))),"",((OFFSET(CK!S$10,(ROW()-2)*11,0))*OFFSET(CK!$B$11,(ROW()-2)*11,0))*2/$E4)-$F4</f>
        <v>26619.456000000006</v>
      </c>
      <c r="P4">
        <f ca="1">IF(ISBLANK(((OFFSET(CK!T$10,(ROW()-2)*11,0)))),"",((OFFSET(CK!T$10,(ROW()-2)*11,0))*OFFSET(CK!$B$11,(ROW()-2)*11,0))*2/$E4)-$F4</f>
        <v>68683.370666666669</v>
      </c>
    </row>
    <row r="5" spans="1:16" x14ac:dyDescent="0.25">
      <c r="A5" t="str">
        <f ca="1">IF(OFFSET(CK!$A$1,(ROW()-2)*11,0)="Paste Here","",OFFSET(CK!$A$1,(ROW()-2)*11,0))</f>
        <v>2024-10-02 P1-02.DLD</v>
      </c>
      <c r="B5" t="str" cm="1">
        <f t="array" aca="1" ref="B5" ca="1">_xlfn.IFS(OFFSET(CK!$C$2,(ROW()-2)*11,0)="P1A","A",OFFSET(CK!$C$2,(ROW()-2)*11,0)="P1B","B", ISBLANK(OFFSET(CK!$C$2,(ROW()-2)*11,0)), "")</f>
        <v>A</v>
      </c>
      <c r="C5" s="2" t="s">
        <v>90</v>
      </c>
      <c r="D5" t="s">
        <v>159</v>
      </c>
      <c r="E5">
        <v>1.8749999999999999E-2</v>
      </c>
      <c r="F5">
        <f ca="1">IF(ISBLANK(((OFFSET(CK!J$10,(ROW()-2)*11,0)))),"",((OFFSET(CK!J$10,(ROW()-2)*11,0))*OFFSET(CK!$B$11,(ROW()-2)*11,0))*2/$E5)</f>
        <v>3441.92</v>
      </c>
      <c r="G5">
        <f ca="1">IF(ISBLANK(((OFFSET(CK!K$10,(ROW()-2)*11,0)))),"",((OFFSET(CK!K$10,(ROW()-2)*11,0))*OFFSET(CK!$B$11,(ROW()-2)*11,0))*2/$E5)-$F5</f>
        <v>130.94400000000041</v>
      </c>
      <c r="H5">
        <f ca="1">IF(ISBLANK(((OFFSET(CK!L$10,(ROW()-2)*11,0)))),"",((OFFSET(CK!L$10,(ROW()-2)*11,0))*OFFSET(CK!$B$11,(ROW()-2)*11,0))*2/$E5)-$F5</f>
        <v>187.05066666666653</v>
      </c>
      <c r="I5">
        <f ca="1">IF(ISBLANK(((OFFSET(CK!M$10,(ROW()-2)*11,0)))),"",((OFFSET(CK!M$10,(ROW()-2)*11,0))*OFFSET(CK!$B$11,(ROW()-2)*11,0))*2/$E5)-$F5</f>
        <v>18.709333333333234</v>
      </c>
      <c r="J5">
        <f ca="1">IF(ISBLANK(((OFFSET(CK!N$10,(ROW()-2)*11,0)))),"",((OFFSET(CK!N$10,(ROW()-2)*11,0))*OFFSET(CK!$B$11,(ROW()-2)*11,0))*2/$E5)-$F5</f>
        <v>280.59733333333361</v>
      </c>
      <c r="K5">
        <f ca="1">IF(ISBLANK(((OFFSET(CK!O$10,(ROW()-2)*11,0)))),"",((OFFSET(CK!O$10,(ROW()-2)*11,0))*OFFSET(CK!$B$11,(ROW()-2)*11,0))*2/$E5)-$F5</f>
        <v>1590.0159999999996</v>
      </c>
      <c r="L5">
        <f ca="1">IF(ISBLANK(((OFFSET(CK!P$10,(ROW()-2)*11,0)))),"",((OFFSET(CK!P$10,(ROW()-2)*11,0))*OFFSET(CK!$B$11,(ROW()-2)*11,0))*2/$E5)-$F5</f>
        <v>1552.5973333333332</v>
      </c>
      <c r="M5">
        <f ca="1">IF(ISBLANK(((OFFSET(CK!Q$10,(ROW()-2)*11,0)))),"",((OFFSET(CK!Q$10,(ROW()-2)*11,0))*OFFSET(CK!$B$11,(ROW()-2)*11,0))*2/$E5)-$F5</f>
        <v>1421.6533333333327</v>
      </c>
      <c r="N5">
        <f ca="1">IF(ISBLANK(((OFFSET(CK!R$10,(ROW()-2)*11,0)))),"",((OFFSET(CK!R$10,(ROW()-2)*11,0))*OFFSET(CK!$B$11,(ROW()-2)*11,0))*2/$E5)-$F5</f>
        <v>1281.3653333333332</v>
      </c>
      <c r="O5">
        <f ca="1">IF(ISBLANK(((OFFSET(CK!S$10,(ROW()-2)*11,0)))),"",((OFFSET(CK!S$10,(ROW()-2)*11,0))*OFFSET(CK!$B$11,(ROW()-2)*11,0))*2/$E5)-$F5</f>
        <v>1010.1333333333332</v>
      </c>
      <c r="P5">
        <f ca="1">IF(ISBLANK(((OFFSET(CK!T$10,(ROW()-2)*11,0)))),"",((OFFSET(CK!T$10,(ROW()-2)*11,0))*OFFSET(CK!$B$11,(ROW()-2)*11,0))*2/$E5)-$F5</f>
        <v>1253.3119999999999</v>
      </c>
    </row>
    <row r="6" spans="1:16" x14ac:dyDescent="0.25">
      <c r="A6" t="str">
        <f ca="1">IF(OFFSET(CK!$A$1,(ROW()-2)*11,0)="Paste Here","",OFFSET(CK!$A$1,(ROW()-2)*11,0))</f>
        <v>2024-10-02 P1-03.DLD</v>
      </c>
      <c r="B6" t="str" cm="1">
        <f t="array" aca="1" ref="B6" ca="1">_xlfn.IFS(OFFSET(CK!$C$2,(ROW()-2)*11,0)="P1A","A",OFFSET(CK!$C$2,(ROW()-2)*11,0)="P1B","B", ISBLANK(OFFSET(CK!$C$2,(ROW()-2)*11,0)), "")</f>
        <v>A</v>
      </c>
      <c r="C6" s="2" t="s">
        <v>90</v>
      </c>
      <c r="D6" t="s">
        <v>158</v>
      </c>
      <c r="E6">
        <f>0.01875/2</f>
        <v>9.3749999999999997E-3</v>
      </c>
      <c r="F6">
        <f ca="1">IF(ISBLANK(((OFFSET(CK!J$10,(ROW()-2)*11,0)))),"",((OFFSET(CK!J$10,(ROW()-2)*11,0))*OFFSET(CK!$B$11,(ROW()-2)*11,0))*2/$E6)</f>
        <v>19566.549333333332</v>
      </c>
      <c r="G6">
        <f ca="1">IF(ISBLANK(((OFFSET(CK!K$10,(ROW()-2)*11,0)))),"",((OFFSET(CK!K$10,(ROW()-2)*11,0))*OFFSET(CK!$B$11,(ROW()-2)*11,0))*2/$E6)-$F6</f>
        <v>1047.5520000000033</v>
      </c>
      <c r="H6">
        <f ca="1">IF(ISBLANK(((OFFSET(CK!L$10,(ROW()-2)*11,0)))),"",((OFFSET(CK!L$10,(ROW()-2)*11,0))*OFFSET(CK!$B$11,(ROW()-2)*11,0))*2/$E6)-$F6</f>
        <v>3441.9200000000019</v>
      </c>
      <c r="I6">
        <f ca="1">IF(ISBLANK(((OFFSET(CK!M$10,(ROW()-2)*11,0)))),"",((OFFSET(CK!M$10,(ROW()-2)*11,0))*OFFSET(CK!$B$11,(ROW()-2)*11,0))*2/$E6)-$F6</f>
        <v>4751.3600000000006</v>
      </c>
      <c r="J6">
        <f ca="1">IF(ISBLANK(((OFFSET(CK!N$10,(ROW()-2)*11,0)))),"",((OFFSET(CK!N$10,(ROW()-2)*11,0))*OFFSET(CK!$B$11,(ROW()-2)*11,0))*2/$E6)-$F6</f>
        <v>5368.6613333333335</v>
      </c>
      <c r="K6">
        <f ca="1">IF(ISBLANK(((OFFSET(CK!O$10,(ROW()-2)*11,0)))),"",((OFFSET(CK!O$10,(ROW()-2)*11,0))*OFFSET(CK!$B$11,(ROW()-2)*11,0))*2/$E6)-$F6</f>
        <v>19716.181333333338</v>
      </c>
      <c r="L6">
        <f ca="1">IF(ISBLANK(((OFFSET(CK!P$10,(ROW()-2)*11,0)))),"",((OFFSET(CK!P$10,(ROW()-2)*11,0))*OFFSET(CK!$B$11,(ROW()-2)*11,0))*2/$E6)-$F6</f>
        <v>16573.568000000003</v>
      </c>
      <c r="M6">
        <f ca="1">IF(ISBLANK(((OFFSET(CK!Q$10,(ROW()-2)*11,0)))),"",((OFFSET(CK!Q$10,(ROW()-2)*11,0))*OFFSET(CK!$B$11,(ROW()-2)*11,0))*2/$E6)-$F6</f>
        <v>11335.893333333333</v>
      </c>
      <c r="N6">
        <f ca="1">IF(ISBLANK(((OFFSET(CK!R$10,(ROW()-2)*11,0)))),"",((OFFSET(CK!R$10,(ROW()-2)*11,0))*OFFSET(CK!$B$11,(ROW()-2)*11,0))*2/$E6)-$F6</f>
        <v>10363.17866666667</v>
      </c>
      <c r="O6">
        <f ca="1">IF(ISBLANK(((OFFSET(CK!S$10,(ROW()-2)*11,0)))),"",((OFFSET(CK!S$10,(ROW()-2)*11,0))*OFFSET(CK!$B$11,(ROW()-2)*11,0))*2/$E6)-$F6</f>
        <v>5780.1813333333339</v>
      </c>
      <c r="P6">
        <f ca="1">IF(ISBLANK(((OFFSET(CK!T$10,(ROW()-2)*11,0)))),"",((OFFSET(CK!T$10,(ROW()-2)*11,0))*OFFSET(CK!$B$11,(ROW()-2)*11,0))*2/$E6)-$F6</f>
        <v>10026.453333333335</v>
      </c>
    </row>
    <row r="7" spans="1:16" x14ac:dyDescent="0.25">
      <c r="A7" t="str">
        <f ca="1">IF(OFFSET(CK!$A$1,(ROW()-2)*11,0)="Paste Here","",OFFSET(CK!$A$1,(ROW()-2)*11,0))</f>
        <v>2024-10-02 P1-03.DLD</v>
      </c>
      <c r="B7" t="s">
        <v>250</v>
      </c>
      <c r="C7" s="2" t="s">
        <v>90</v>
      </c>
      <c r="D7" t="s">
        <v>157</v>
      </c>
      <c r="E7">
        <v>1.8749999999999999E-2</v>
      </c>
      <c r="F7">
        <f ca="1">IF(ISBLANK(((OFFSET(CK!J$10,(ROW()-2)*11,0)))),"",((OFFSET(CK!J$10,(ROW()-2)*11,0))*OFFSET(CK!$B$11,(ROW()-2)*11,0))*2/$E7)</f>
        <v>3884.8426666666669</v>
      </c>
      <c r="G7">
        <f ca="1">IF(ISBLANK(((OFFSET(CK!K$10,(ROW()-2)*11,0)))),"",((OFFSET(CK!K$10,(ROW()-2)*11,0))*OFFSET(CK!$B$11,(ROW()-2)*11,0))*2/$E7)-$F7</f>
        <v>2506.6879999999996</v>
      </c>
      <c r="H7">
        <f ca="1">IF(ISBLANK(((OFFSET(CK!L$10,(ROW()-2)*11,0)))),"",((OFFSET(CK!L$10,(ROW()-2)*11,0))*OFFSET(CK!$B$11,(ROW()-2)*11,0))*2/$E7)-$F7</f>
        <v>10276.394666666665</v>
      </c>
      <c r="I7">
        <f ca="1">IF(ISBLANK(((OFFSET(CK!M$10,(ROW()-2)*11,0)))),"",((OFFSET(CK!M$10,(ROW()-2)*11,0))*OFFSET(CK!$B$11,(ROW()-2)*11,0))*2/$E7)-$F7</f>
        <v>12233.791999999999</v>
      </c>
      <c r="J7">
        <f ca="1">IF(ISBLANK(((OFFSET(CK!N$10,(ROW()-2)*11,0)))),"",((OFFSET(CK!N$10,(ROW()-2)*11,0))*OFFSET(CK!$B$11,(ROW()-2)*11,0))*2/$E7)-$F7</f>
        <v>23279.168000000001</v>
      </c>
      <c r="K7">
        <f ca="1">IF(ISBLANK(((OFFSET(CK!O$10,(ROW()-2)*11,0)))),"",((OFFSET(CK!O$10,(ROW()-2)*11,0))*OFFSET(CK!$B$11,(ROW()-2)*11,0))*2/$E7)-$F7</f>
        <v>46877.888000000006</v>
      </c>
      <c r="L7">
        <f ca="1">IF(ISBLANK(((OFFSET(CK!P$10,(ROW()-2)*11,0)))),"",((OFFSET(CK!P$10,(ROW()-2)*11,0))*OFFSET(CK!$B$11,(ROW()-2)*11,0))*2/$E7)-$F7</f>
        <v>42264.000000000007</v>
      </c>
      <c r="M7">
        <f ca="1">IF(ISBLANK(((OFFSET(CK!Q$10,(ROW()-2)*11,0)))),"",((OFFSET(CK!Q$10,(ROW()-2)*11,0))*OFFSET(CK!$B$11,(ROW()-2)*11,0))*2/$E7)-$F7</f>
        <v>34843.840000000004</v>
      </c>
      <c r="N7">
        <f ca="1">IF(ISBLANK(((OFFSET(CK!R$10,(ROW()-2)*11,0)))),"",((OFFSET(CK!R$10,(ROW()-2)*11,0))*OFFSET(CK!$B$11,(ROW()-2)*11,0))*2/$E7)-$F7</f>
        <v>31238.613333333331</v>
      </c>
      <c r="O7">
        <f ca="1">IF(ISBLANK(((OFFSET(CK!S$10,(ROW()-2)*11,0)))),"",((OFFSET(CK!S$10,(ROW()-2)*11,0))*OFFSET(CK!$B$11,(ROW()-2)*11,0))*2/$E7)-$F7</f>
        <v>24907.008000000002</v>
      </c>
      <c r="P7">
        <f ca="1">IF(ISBLANK(((OFFSET(CK!T$10,(ROW()-2)*11,0)))),"",((OFFSET(CK!T$10,(ROW()-2)*11,0))*OFFSET(CK!$B$11,(ROW()-2)*11,0))*2/$E7)-$F7</f>
        <v>32447.018666666667</v>
      </c>
    </row>
    <row r="8" spans="1:16" x14ac:dyDescent="0.25">
      <c r="A8" t="str">
        <f ca="1">IF(OFFSET(CK!$A$1,(ROW()-2)*11,0)="Paste Here","",OFFSET(CK!$A$1,(ROW()-2)*11,0))</f>
        <v>2024-10-02 P1-04.DLD</v>
      </c>
      <c r="B8" t="str" cm="1">
        <f t="array" aca="1" ref="B8" ca="1">_xlfn.IFS(OFFSET(CK!$C$2,(ROW()-2)*11,0)="P1A","A",OFFSET(CK!$C$2,(ROW()-2)*11,0)="P1B","B", ISBLANK(OFFSET(CK!$C$2,(ROW()-2)*11,0)), "")</f>
        <v>A</v>
      </c>
      <c r="C8" s="2" t="s">
        <v>90</v>
      </c>
      <c r="D8" t="s">
        <v>159</v>
      </c>
      <c r="E8">
        <v>1.8749999999999999E-2</v>
      </c>
      <c r="F8">
        <f ca="1">IF(ISBLANK(((OFFSET(CK!J$10,(ROW()-2)*11,0)))),"",((OFFSET(CK!J$10,(ROW()-2)*11,0))*OFFSET(CK!$B$11,(ROW()-2)*11,0))/$E8)</f>
        <v>1590.0160000000001</v>
      </c>
      <c r="G8">
        <f ca="1">IF(ISBLANK(((OFFSET(CK!K$10,(ROW()-2)*11,0)))),"",((OFFSET(CK!K$10,(ROW()-2)*11,0))*OFFSET(CK!$B$11,(ROW()-2)*11,0))/$E8)</f>
        <v>1945.4293333333333</v>
      </c>
      <c r="H8">
        <f ca="1">IF(ISBLANK(((OFFSET(CK!L$10,(ROW()-2)*11,0)))),"",((OFFSET(CK!L$10,(ROW()-2)*11,0))*OFFSET(CK!$B$11,(ROW()-2)*11,0))/$E8)</f>
        <v>2113.7813333333334</v>
      </c>
      <c r="I8">
        <f ca="1">IF(ISBLANK(((OFFSET(CK!M$10,(ROW()-2)*11,0)))),"",((OFFSET(CK!M$10,(ROW()-2)*11,0))*OFFSET(CK!$B$11,(ROW()-2)*11,0))/$E8)</f>
        <v>2151.2000000000003</v>
      </c>
      <c r="J8">
        <f ca="1">IF(ISBLANK(((OFFSET(CK!N$10,(ROW()-2)*11,0)))),"",((OFFSET(CK!N$10,(ROW()-2)*11,0))*OFFSET(CK!$B$11,(ROW()-2)*11,0))/$E8)</f>
        <v>2272.7893333333336</v>
      </c>
      <c r="K8">
        <f ca="1">IF(ISBLANK(((OFFSET(CK!O$10,(ROW()-2)*11,0)))),"",((OFFSET(CK!O$10,(ROW()-2)*11,0))*OFFSET(CK!$B$11,(ROW()-2)*11,0))/$E8)</f>
        <v>2431.7866666666664</v>
      </c>
      <c r="L8">
        <f ca="1">IF(ISBLANK(((OFFSET(CK!P$10,(ROW()-2)*11,0)))),"",((OFFSET(CK!P$10,(ROW()-2)*11,0))*OFFSET(CK!$B$11,(ROW()-2)*11,0))/$E8)</f>
        <v>2413.0879999999997</v>
      </c>
      <c r="M8">
        <f ca="1">IF(ISBLANK(((OFFSET(CK!Q$10,(ROW()-2)*11,0)))),"",((OFFSET(CK!Q$10,(ROW()-2)*11,0))*OFFSET(CK!$B$11,(ROW()-2)*11,0))/$E8)</f>
        <v>2113.7813333333334</v>
      </c>
      <c r="N8">
        <f ca="1">IF(ISBLANK(((OFFSET(CK!R$10,(ROW()-2)*11,0)))),"",((OFFSET(CK!R$10,(ROW()-2)*11,0))*OFFSET(CK!$B$11,(ROW()-2)*11,0))/$E8)</f>
        <v>2118.4640000000004</v>
      </c>
      <c r="O8">
        <f ca="1">IF(ISBLANK(((OFFSET(CK!S$10,(ROW()-2)*11,0)))),"",((OFFSET(CK!S$10,(ROW()-2)*11,0))*OFFSET(CK!$B$11,(ROW()-2)*11,0))/$E8)</f>
        <v>2113.7813333333334</v>
      </c>
      <c r="P8">
        <f ca="1">IF(ISBLANK(((OFFSET(CK!T$10,(ROW()-2)*11,0)))),"",((OFFSET(CK!T$10,(ROW()-2)*11,0))*OFFSET(CK!$B$11,(ROW()-2)*11,0))/$E8)</f>
        <v>1992.192</v>
      </c>
    </row>
    <row r="9" spans="1:16" x14ac:dyDescent="0.25">
      <c r="A9" t="str">
        <f ca="1">IF(OFFSET(CK!$A$1,(ROW()-2)*11,0)="Paste Here","",OFFSET(CK!$A$1,(ROW()-2)*11,0))</f>
        <v>2024-10-08 P1-03.DLD</v>
      </c>
      <c r="B9" t="str" cm="1">
        <f t="array" aca="1" ref="B9" ca="1">_xlfn.IFS(OFFSET(CK!$C$2,(ROW()-2)*11,0)="P1A","A",OFFSET(CK!$C$2,(ROW()-2)*11,0)="P1B","B", ISBLANK(OFFSET(CK!$C$2,(ROW()-2)*11,0)), "")</f>
        <v>A</v>
      </c>
      <c r="C9" s="2" t="s">
        <v>90</v>
      </c>
      <c r="D9" t="s">
        <v>158</v>
      </c>
      <c r="E9">
        <f>0.01875/2</f>
        <v>9.3749999999999997E-3</v>
      </c>
      <c r="F9">
        <f ca="1">IF(ISBLANK(((OFFSET(CK!J$10,(ROW()-2)*11,0)))),"",((OFFSET(CK!J$10,(ROW()-2)*11,0))*OFFSET(CK!$B$11,(ROW()-2)*11,0))/$E9)</f>
        <v>8730.8160000000007</v>
      </c>
      <c r="G9">
        <f ca="1">IF(ISBLANK(((OFFSET(CK!K$10,(ROW()-2)*11,0)))),"",((OFFSET(CK!K$10,(ROW()-2)*11,0))*OFFSET(CK!$B$11,(ROW()-2)*11,0))/$E9)</f>
        <v>9639.2746666666681</v>
      </c>
      <c r="H9">
        <f ca="1">IF(ISBLANK(((OFFSET(CK!L$10,(ROW()-2)*11,0)))),"",((OFFSET(CK!L$10,(ROW()-2)*11,0))*OFFSET(CK!$B$11,(ROW()-2)*11,0))/$E9)</f>
        <v>13961.664000000001</v>
      </c>
      <c r="I9">
        <f ca="1">IF(ISBLANK(((OFFSET(CK!M$10,(ROW()-2)*11,0)))),"",((OFFSET(CK!M$10,(ROW()-2)*11,0))*OFFSET(CK!$B$11,(ROW()-2)*11,0))/$E9)</f>
        <v>14707.562666666667</v>
      </c>
      <c r="J9">
        <f ca="1">IF(ISBLANK(((OFFSET(CK!N$10,(ROW()-2)*11,0)))),"",((OFFSET(CK!N$10,(ROW()-2)*11,0))*OFFSET(CK!$B$11,(ROW()-2)*11,0))/$E9)</f>
        <v>25953.386666666665</v>
      </c>
      <c r="K9">
        <f ca="1">IF(ISBLANK(((OFFSET(CK!N$10,(ROW()-2)*11,0)))),"",((OFFSET(CK!N$10,(ROW()-2)*11,0))*OFFSET(CK!$B$11,(ROW()-2)*11,0))/$E9)</f>
        <v>25953.386666666665</v>
      </c>
      <c r="L9">
        <f ca="1">IF(ISBLANK(((OFFSET(CK!P$10,(ROW()-2)*11,0)))),"",((OFFSET(CK!P$10,(ROW()-2)*11,0))*OFFSET(CK!$B$11,(ROW()-2)*11,0))/$E9)</f>
        <v>18924.736000000001</v>
      </c>
      <c r="M9">
        <f ca="1">IF(ISBLANK(((OFFSET(CK!Q$10,(ROW()-2)*11,0)))),"",((OFFSET(CK!Q$10,(ROW()-2)*11,0))*OFFSET(CK!$B$11,(ROW()-2)*11,0))/$E9)</f>
        <v>16141.973333333333</v>
      </c>
      <c r="N9">
        <f ca="1">IF(ISBLANK(((OFFSET(CK!R$10,(ROW()-2)*11,0)))),"",((OFFSET(CK!R$10,(ROW()-2)*11,0))*OFFSET(CK!$B$11,(ROW()-2)*11,0))/$E9)</f>
        <v>14124.224000000002</v>
      </c>
      <c r="O9">
        <f ca="1">IF(ISBLANK(((OFFSET(CK!S$10,(ROW()-2)*11,0)))),"",((OFFSET(CK!S$10,(ROW()-2)*11,0))*OFFSET(CK!$B$11,(ROW()-2)*11,0))/$E9)</f>
        <v>11475.328</v>
      </c>
      <c r="P9">
        <f ca="1">IF(ISBLANK(((OFFSET(CK!T$10,(ROW()-2)*11,0)))),"",((OFFSET(CK!T$10,(ROW()-2)*11,0))*OFFSET(CK!$B$11,(ROW()-2)*11,0))/$E9)</f>
        <v>14764.928</v>
      </c>
    </row>
    <row r="10" spans="1:16" x14ac:dyDescent="0.25">
      <c r="A10" t="str">
        <f ca="1">IF(OFFSET(CK!$A$1,(ROW()-2)*11,0)="Paste Here","",OFFSET(CK!$A$1,(ROW()-2)*11,0))</f>
        <v>2024-10-28 P1-01.DLD</v>
      </c>
      <c r="B10" t="str" cm="1">
        <f t="array" aca="1" ref="B10" ca="1">_xlfn.IFS(OFFSET(CK!$C$2,(ROW()-2)*11,0)="P1A","A",OFFSET(CK!$C$2,(ROW()-2)*11,0)="P1B","B", ISBLANK(OFFSET(CK!$C$2,(ROW()-2)*11,0)), "")</f>
        <v>A</v>
      </c>
      <c r="C10" s="2" t="s">
        <v>90</v>
      </c>
      <c r="D10" t="s">
        <v>158</v>
      </c>
      <c r="E10">
        <f t="shared" ref="E10:E13" si="0">0.01875/2</f>
        <v>9.3749999999999997E-3</v>
      </c>
      <c r="F10">
        <f ca="1">IF(ISBLANK(((OFFSET(CK!J$10,(ROW()-2)*11,0)))),"",((OFFSET(CK!J$10,(ROW()-2)*11,0))*OFFSET(CK!$B$11,(ROW()-2)*11,0))/$E10)</f>
        <v>1535.8933333333332</v>
      </c>
      <c r="G10">
        <f ca="1">IF(ISBLANK(((OFFSET(CK!K$10,(ROW()-2)*11,0)))),"",((OFFSET(CK!K$10,(ROW()-2)*11,0))*OFFSET(CK!$B$11,(ROW()-2)*11,0))/$E10)</f>
        <v>1725.5040000000001</v>
      </c>
      <c r="H10">
        <f ca="1">IF(ISBLANK(((OFFSET(CK!L$10,(ROW()-2)*11,0)))),"",((OFFSET(CK!L$10,(ROW()-2)*11,0))*OFFSET(CK!$B$11,(ROW()-2)*11,0))/$E10)</f>
        <v>4721.4293333333335</v>
      </c>
      <c r="I10">
        <f ca="1">IF(ISBLANK(((OFFSET(CK!M$10,(ROW()-2)*11,0)))),"",((OFFSET(CK!M$10,(ROW()-2)*11,0))*OFFSET(CK!$B$11,(ROW()-2)*11,0))/$E10)</f>
        <v>5309.2266666666674</v>
      </c>
      <c r="J10">
        <f ca="1">IF(ISBLANK(((OFFSET(CK!N$10,(ROW()-2)*11,0)))),"",((OFFSET(CK!N$10,(ROW()-2)*11,0))*OFFSET(CK!$B$11,(ROW()-2)*11,0))/$E10)</f>
        <v>12419.797333333334</v>
      </c>
      <c r="K10">
        <f ca="1">IF(ISBLANK(((OFFSET(CK!O$10,(ROW()-2)*11,0)))),"",((OFFSET(CK!O$10,(ROW()-2)*11,0))*OFFSET(CK!$B$11,(ROW()-2)*11,0))/$E10)</f>
        <v>19606.229333333336</v>
      </c>
      <c r="L10">
        <f ca="1">IF(ISBLANK(((OFFSET(CK!P$10,(ROW()-2)*11,0)))),"",((OFFSET(CK!P$10,(ROW()-2)*11,0))*OFFSET(CK!$B$11,(ROW()-2)*11,0))/$E10)</f>
        <v>15738.069333333333</v>
      </c>
      <c r="M10">
        <f ca="1">IF(ISBLANK(((OFFSET(CK!Q$10,(ROW()-2)*11,0)))),"",((OFFSET(CK!Q$10,(ROW()-2)*11,0))*OFFSET(CK!$B$11,(ROW()-2)*11,0))/$E10)</f>
        <v>14334.912000000002</v>
      </c>
      <c r="N10">
        <f ca="1">IF(ISBLANK(((OFFSET(CK!R$10,(ROW()-2)*11,0)))),"",((OFFSET(CK!R$10,(ROW()-2)*11,0))*OFFSET(CK!$B$11,(ROW()-2)*11,0))/$E10)</f>
        <v>12457.728000000001</v>
      </c>
      <c r="O10">
        <f ca="1">IF(ISBLANK(((OFFSET(CK!S$10,(ROW()-2)*11,0)))),"",((OFFSET(CK!S$10,(ROW()-2)*11,0))*OFFSET(CK!$B$11,(ROW()-2)*11,0))/$E10)</f>
        <v>10059.093333333334</v>
      </c>
      <c r="P10">
        <f ca="1">IF(ISBLANK(((OFFSET(CK!T$10,(ROW()-2)*11,0)))),"",((OFFSET(CK!T$10,(ROW()-2)*11,0))*OFFSET(CK!$B$11,(ROW()-2)*11,0))/$E10)</f>
        <v>11357.952000000001</v>
      </c>
    </row>
    <row r="11" spans="1:16" x14ac:dyDescent="0.25">
      <c r="A11" t="str">
        <f ca="1">IF(OFFSET(CK!$A$1,(ROW()-2)*11,0)="Paste Here","",OFFSET(CK!$A$1,(ROW()-2)*11,0))</f>
        <v>2024-10-28 P1-01.DLD</v>
      </c>
      <c r="B11" t="str" cm="1">
        <f t="array" aca="1" ref="B11" ca="1">_xlfn.IFS(OFFSET(CK!$C$2,(ROW()-2)*11,0)="P1A","A",OFFSET(CK!$C$2,(ROW()-2)*11,0)="P1B","B", ISBLANK(OFFSET(CK!$C$2,(ROW()-2)*11,0)), "")</f>
        <v>B</v>
      </c>
      <c r="C11" s="2" t="s">
        <v>90</v>
      </c>
      <c r="D11" t="s">
        <v>158</v>
      </c>
      <c r="E11">
        <f t="shared" si="0"/>
        <v>9.3749999999999997E-3</v>
      </c>
      <c r="F11">
        <f ca="1">IF(ISBLANK(((OFFSET(CK!J$10,(ROW()-2)*11,0)))),"",((OFFSET(CK!J$10,(ROW()-2)*11,0))*OFFSET(CK!$B$11,(ROW()-2)*11,0))/$E11)</f>
        <v>1776.9813333333332</v>
      </c>
      <c r="G11">
        <f ca="1">IF(ISBLANK(((OFFSET(CK!K$10,(ROW()-2)*11,0)))),"",((OFFSET(CK!K$10,(ROW()-2)*11,0))*OFFSET(CK!$B$11,(ROW()-2)*11,0))/$E11)</f>
        <v>1933.184</v>
      </c>
      <c r="H11">
        <f ca="1">IF(ISBLANK(((OFFSET(CK!L$10,(ROW()-2)*11,0)))),"",((OFFSET(CK!L$10,(ROW()-2)*11,0))*OFFSET(CK!$B$11,(ROW()-2)*11,0))/$E11)</f>
        <v>3719.9360000000001</v>
      </c>
      <c r="I11">
        <f ca="1">IF(ISBLANK(((OFFSET(CK!M$10,(ROW()-2)*11,0)))),"",((OFFSET(CK!M$10,(ROW()-2)*11,0))*OFFSET(CK!$B$11,(ROW()-2)*11,0))/$E11)</f>
        <v>4003.0719999999997</v>
      </c>
      <c r="J11">
        <f ca="1">IF(ISBLANK(((OFFSET(CK!N$10,(ROW()-2)*11,0)))),"",((OFFSET(CK!N$10,(ROW()-2)*11,0))*OFFSET(CK!$B$11,(ROW()-2)*11,0))/$E11)</f>
        <v>7869.4613333333336</v>
      </c>
      <c r="K11">
        <f ca="1">IF(ISBLANK(((OFFSET(CK!O$10,(ROW()-2)*11,0)))),"",((OFFSET(CK!O$10,(ROW()-2)*11,0))*OFFSET(CK!$B$11,(ROW()-2)*11,0))/$E11)</f>
        <v>12048.277333333333</v>
      </c>
      <c r="L11">
        <f ca="1">IF(ISBLANK(((OFFSET(CK!P$10,(ROW()-2)*11,0)))),"",((OFFSET(CK!P$10,(ROW()-2)*11,0))*OFFSET(CK!$B$11,(ROW()-2)*11,0))/$E11)</f>
        <v>9412.1173333333336</v>
      </c>
      <c r="M11">
        <f ca="1">IF(ISBLANK(((OFFSET(CK!Q$10,(ROW()-2)*11,0)))),"",((OFFSET(CK!Q$10,(ROW()-2)*11,0))*OFFSET(CK!$B$11,(ROW()-2)*11,0))/$E11)</f>
        <v>8572.4373333333351</v>
      </c>
      <c r="N11">
        <f ca="1">IF(ISBLANK(((OFFSET(CK!R$10,(ROW()-2)*11,0)))),"",((OFFSET(CK!R$10,(ROW()-2)*11,0))*OFFSET(CK!$B$11,(ROW()-2)*11,0))/$E11)</f>
        <v>7791.36</v>
      </c>
      <c r="O11">
        <f ca="1">IF(ISBLANK(((OFFSET(CK!S$10,(ROW()-2)*11,0)))),"",((OFFSET(CK!S$10,(ROW()-2)*11,0))*OFFSET(CK!$B$11,(ROW()-2)*11,0))/$E11)</f>
        <v>6658.7733333333335</v>
      </c>
      <c r="P11">
        <f ca="1">IF(ISBLANK(((OFFSET(CK!T$10,(ROW()-2)*11,0)))),"",((OFFSET(CK!T$10,(ROW()-2)*11,0))*OFFSET(CK!$B$11,(ROW()-2)*11,0))/$E11)</f>
        <v>7264.1280000000006</v>
      </c>
    </row>
    <row r="12" spans="1:16" x14ac:dyDescent="0.25">
      <c r="A12" t="str">
        <f ca="1">IF(OFFSET(CK!$A$1,(ROW()-2)*11,0)="Paste Here","",OFFSET(CK!$A$1,(ROW()-2)*11,0))</f>
        <v>2024-10-29 P1-01.DLD</v>
      </c>
      <c r="B12" t="str" cm="1">
        <f t="array" aca="1" ref="B12" ca="1">_xlfn.IFS(OFFSET(CK!$C$2,(ROW()-2)*11,0)="P1A","A",OFFSET(CK!$C$2,(ROW()-2)*11,0)="P1B","B", ISBLANK(OFFSET(CK!$C$2,(ROW()-2)*11,0)), "")</f>
        <v>A</v>
      </c>
      <c r="C12" s="2" t="s">
        <v>91</v>
      </c>
      <c r="D12" t="s">
        <v>158</v>
      </c>
      <c r="E12">
        <f t="shared" si="0"/>
        <v>9.3749999999999997E-3</v>
      </c>
      <c r="F12">
        <f ca="1">IF(ISBLANK(((OFFSET(CK!J$10,(ROW()-2)*11,0)))),"",((OFFSET(CK!J$10,(ROW()-2)*11,0))*OFFSET(CK!$B$11,(ROW()-2)*11,0))/$E12)</f>
        <v>7718.6346666666668</v>
      </c>
      <c r="G12">
        <f ca="1">IF(ISBLANK(((OFFSET(CK!K$10,(ROW()-2)*11,0)))),"",((OFFSET(CK!K$10,(ROW()-2)*11,0))*OFFSET(CK!$B$11,(ROW()-2)*11,0))/$E12)</f>
        <v>7521.6640000000007</v>
      </c>
      <c r="H12">
        <f ca="1">IF(ISBLANK(((OFFSET(CK!L$10,(ROW()-2)*11,0)))),"",((OFFSET(CK!L$10,(ROW()-2)*11,0))*OFFSET(CK!$B$11,(ROW()-2)*11,0))/$E12)</f>
        <v>7437.2693333333336</v>
      </c>
      <c r="I12">
        <f ca="1">IF(ISBLANK(((OFFSET(CK!M$10,(ROW()-2)*11,0)))),"",((OFFSET(CK!M$10,(ROW()-2)*11,0))*OFFSET(CK!$B$11,(ROW()-2)*11,0))/$E12)</f>
        <v>7033.9840000000004</v>
      </c>
      <c r="J12">
        <f ca="1">IF(ISBLANK(((OFFSET(CK!N$10,(ROW()-2)*11,0)))),"",((OFFSET(CK!N$10,(ROW()-2)*11,0))*OFFSET(CK!$B$11,(ROW()-2)*11,0))/$E12)</f>
        <v>6808.8959999999997</v>
      </c>
      <c r="K12">
        <f ca="1">IF(ISBLANK(((OFFSET(CK!O$10,(ROW()-2)*11,0)))),"",((OFFSET(CK!O$10,(ROW()-2)*11,0))*OFFSET(CK!$B$11,(ROW()-2)*11,0))/$E12)</f>
        <v>6752.6186666666663</v>
      </c>
      <c r="L12">
        <f ca="1">IF(ISBLANK(((OFFSET(CK!P$10,(ROW()-2)*11,0)))),"",((OFFSET(CK!P$10,(ROW()-2)*11,0))*OFFSET(CK!$B$11,(ROW()-2)*11,0))/$E12)</f>
        <v>6499.3920000000007</v>
      </c>
      <c r="M12">
        <f ca="1">IF(ISBLANK(((OFFSET(CK!Q$10,(ROW()-2)*11,0)))),"",((OFFSET(CK!Q$10,(ROW()-2)*11,0))*OFFSET(CK!$B$11,(ROW()-2)*11,0))/$E12)</f>
        <v>5814.7626666666665</v>
      </c>
      <c r="N12">
        <f ca="1">IF(ISBLANK(((OFFSET(CK!R$10,(ROW()-2)*11,0)))),"",((OFFSET(CK!R$10,(ROW()-2)*11,0))*OFFSET(CK!$B$11,(ROW()-2)*11,0))/$E12)</f>
        <v>5833.5146666666669</v>
      </c>
      <c r="O12">
        <f ca="1">IF(ISBLANK(((OFFSET(CK!S$10,(ROW()-2)*11,0)))),"",((OFFSET(CK!S$10,(ROW()-2)*11,0))*OFFSET(CK!$B$11,(ROW()-2)*11,0))/$E12)</f>
        <v>5101.9733333333343</v>
      </c>
      <c r="P12">
        <f ca="1">IF(ISBLANK(((OFFSET(CK!T$10,(ROW()-2)*11,0)))),"",((OFFSET(CK!T$10,(ROW()-2)*11,0))*OFFSET(CK!$B$11,(ROW()-2)*11,0))/$E12)</f>
        <v>7352.8533333333344</v>
      </c>
    </row>
    <row r="13" spans="1:16" x14ac:dyDescent="0.25">
      <c r="A13" t="str">
        <f ca="1">IF(OFFSET(CK!$A$1,(ROW()-2)*11,0)="Paste Here","",OFFSET(CK!$A$1,(ROW()-2)*11,0))</f>
        <v>2024-10-29 P1-01.DLD</v>
      </c>
      <c r="B13" t="str" cm="1">
        <f t="array" aca="1" ref="B13" ca="1">_xlfn.IFS(OFFSET(CK!$C$2,(ROW()-2)*11,0)="P1A","A",OFFSET(CK!$C$2,(ROW()-2)*11,0)="P1B","B", ISBLANK(OFFSET(CK!$C$2,(ROW()-2)*11,0)), "")</f>
        <v>B</v>
      </c>
      <c r="C13" s="2" t="s">
        <v>91</v>
      </c>
      <c r="D13" t="s">
        <v>158</v>
      </c>
      <c r="E13">
        <f t="shared" si="0"/>
        <v>9.3749999999999997E-3</v>
      </c>
      <c r="F13">
        <f ca="1">IF(ISBLANK(((OFFSET(CK!J$10,(ROW()-2)*11,0)))),"",((OFFSET(CK!J$10,(ROW()-2)*11,0))*OFFSET(CK!$B$11,(ROW()-2)*11,0))/$E13)</f>
        <v>8866.5173333333332</v>
      </c>
      <c r="G13">
        <f ca="1">IF(ISBLANK(((OFFSET(CK!K$10,(ROW()-2)*11,0)))),"",((OFFSET(CK!K$10,(ROW()-2)*11,0))*OFFSET(CK!$B$11,(ROW()-2)*11,0))/$E13)</f>
        <v>7646.5280000000002</v>
      </c>
      <c r="H13">
        <f ca="1">IF(ISBLANK(((OFFSET(CK!L$10,(ROW()-2)*11,0)))),"",((OFFSET(CK!L$10,(ROW()-2)*11,0))*OFFSET(CK!$B$11,(ROW()-2)*11,0))/$E13)</f>
        <v>7531.2640000000001</v>
      </c>
      <c r="I13">
        <f ca="1">IF(ISBLANK(((OFFSET(CK!M$10,(ROW()-2)*11,0)))),"",((OFFSET(CK!M$10,(ROW()-2)*11,0))*OFFSET(CK!$B$11,(ROW()-2)*11,0))/$E13)</f>
        <v>7031.7440000000006</v>
      </c>
      <c r="J13">
        <f ca="1">IF(ISBLANK(((OFFSET(CK!N$10,(ROW()-2)*11,0)))),"",((OFFSET(CK!N$10,(ROW()-2)*11,0))*OFFSET(CK!$B$11,(ROW()-2)*11,0))/$E13)</f>
        <v>7973.141333333333</v>
      </c>
      <c r="K13">
        <f ca="1">IF(ISBLANK(((OFFSET(CK!O$10,(ROW()-2)*11,0)))),"",((OFFSET(CK!O$10,(ROW()-2)*11,0))*OFFSET(CK!$B$11,(ROW()-2)*11,0))/$E13)</f>
        <v>7877.0773333333336</v>
      </c>
      <c r="L13">
        <f ca="1">IF(ISBLANK(((OFFSET(CK!P$10,(ROW()-2)*11,0)))),"",((OFFSET(CK!P$10,(ROW()-2)*11,0))*OFFSET(CK!$B$11,(ROW()-2)*11,0))/$E13)</f>
        <v>6705.1306666666669</v>
      </c>
      <c r="M13">
        <f ca="1">IF(ISBLANK(((OFFSET(CK!Q$10,(ROW()-2)*11,0)))),"",((OFFSET(CK!Q$10,(ROW()-2)*11,0))*OFFSET(CK!$B$11,(ROW()-2)*11,0))/$E13)</f>
        <v>6570.6453333333338</v>
      </c>
      <c r="N13">
        <f ca="1">IF(ISBLANK(((OFFSET(CK!R$10,(ROW()-2)*11,0)))),"",((OFFSET(CK!R$10,(ROW()-2)*11,0))*OFFSET(CK!$B$11,(ROW()-2)*11,0))/$E13)</f>
        <v>5898.1973333333335</v>
      </c>
      <c r="O13">
        <f ca="1">IF(ISBLANK(((OFFSET(CK!S$10,(ROW()-2)*11,0)))),"",((OFFSET(CK!S$10,(ROW()-2)*11,0))*OFFSET(CK!$B$11,(ROW()-2)*11,0))/$E13)</f>
        <v>5994.2613333333329</v>
      </c>
      <c r="P13">
        <f ca="1">IF(ISBLANK(((OFFSET(CK!T$10,(ROW()-2)*11,0)))),"",((OFFSET(CK!T$10,(ROW()-2)*11,0))*OFFSET(CK!$B$11,(ROW()-2)*11,0))/$E13)</f>
        <v>6647.4880000000003</v>
      </c>
    </row>
    <row r="14" spans="1:16" x14ac:dyDescent="0.25">
      <c r="A14" t="str">
        <f ca="1">IF(OFFSET(CK!$A$1,(ROW()-2)*11,0)="Paste Here","",OFFSET(CK!$A$1,(ROW()-2)*11,0))</f>
        <v>2024-10-29 P1-02.DLD</v>
      </c>
      <c r="B14" t="str" cm="1">
        <f t="array" aca="1" ref="B14" ca="1">_xlfn.IFS(OFFSET(CK!$C$2,(ROW()-2)*11,0)="P1A","A",OFFSET(CK!$C$2,(ROW()-2)*11,0)="P1B","B", ISBLANK(OFFSET(CK!$C$2,(ROW()-2)*11,0)), "")</f>
        <v>A</v>
      </c>
      <c r="C14" s="2" t="s">
        <v>90</v>
      </c>
      <c r="D14" t="s">
        <v>159</v>
      </c>
      <c r="E14">
        <v>1.8749999999999999E-2</v>
      </c>
      <c r="F14">
        <f ca="1">IF(ISBLANK(((OFFSET(CK!J$10,(ROW()-2)*11,0)))),"",((OFFSET(CK!J$10,(ROW()-2)*11,0))*OFFSET(CK!$B$11,(ROW()-2)*11,0))/$E14)</f>
        <v>4167.4026666666668</v>
      </c>
      <c r="G14">
        <f ca="1">IF(ISBLANK(((OFFSET(CK!K$10,(ROW()-2)*11,0)))),"",((OFFSET(CK!K$10,(ROW()-2)*11,0))*OFFSET(CK!$B$11,(ROW()-2)*11,0))/$E14)</f>
        <v>3616.9920000000002</v>
      </c>
      <c r="H14">
        <f ca="1">IF(ISBLANK(((OFFSET(CK!L$10,(ROW()-2)*11,0)))),"",((OFFSET(CK!L$10,(ROW()-2)*11,0))*OFFSET(CK!$B$11,(ROW()-2)*11,0))/$E14)</f>
        <v>4338.5386666666673</v>
      </c>
      <c r="I14">
        <f ca="1">IF(ISBLANK(((OFFSET(CK!M$10,(ROW()-2)*11,0)))),"",((OFFSET(CK!M$10,(ROW()-2)*11,0))*OFFSET(CK!$B$11,(ROW()-2)*11,0))/$E14)</f>
        <v>5254.3466666666673</v>
      </c>
      <c r="J14">
        <f ca="1">IF(ISBLANK(((OFFSET(CK!N$10,(ROW()-2)*11,0)))),"",((OFFSET(CK!N$10,(ROW()-2)*11,0))*OFFSET(CK!$B$11,(ROW()-2)*11,0))/$E14)</f>
        <v>8057.2906666666668</v>
      </c>
      <c r="K14">
        <f ca="1">IF(ISBLANK(((OFFSET(CK!O$10,(ROW()-2)*11,0)))),"",((OFFSET(CK!O$10,(ROW()-2)*11,0))*OFFSET(CK!$B$11,(ROW()-2)*11,0))/$E14)</f>
        <v>9824.1493333333328</v>
      </c>
      <c r="L14">
        <f ca="1">IF(ISBLANK(((OFFSET(CK!P$10,(ROW()-2)*11,0)))),"",((OFFSET(CK!P$10,(ROW()-2)*11,0))*OFFSET(CK!$B$11,(ROW()-2)*11,0))/$E14)</f>
        <v>8630.8266666666677</v>
      </c>
      <c r="M14">
        <f ca="1">IF(ISBLANK(((OFFSET(CK!Q$10,(ROW()-2)*11,0)))),"",((OFFSET(CK!Q$10,(ROW()-2)*11,0))*OFFSET(CK!$B$11,(ROW()-2)*11,0))/$E14)</f>
        <v>7493.0026666666663</v>
      </c>
      <c r="N14">
        <f ca="1">IF(ISBLANK(((OFFSET(CK!R$10,(ROW()-2)*11,0)))),"",((OFFSET(CK!R$10,(ROW()-2)*11,0))*OFFSET(CK!$B$11,(ROW()-2)*11,0))/$E14)</f>
        <v>6669.6959999999999</v>
      </c>
      <c r="O14">
        <f ca="1">IF(ISBLANK(((OFFSET(CK!S$10,(ROW()-2)*11,0)))),"",((OFFSET(CK!S$10,(ROW()-2)*11,0))*OFFSET(CK!$B$11,(ROW()-2)*11,0))/$E14)</f>
        <v>5522.6133333333337</v>
      </c>
      <c r="P14">
        <f ca="1">IF(ISBLANK(((OFFSET(CK!T$10,(ROW()-2)*11,0)))),"",((OFFSET(CK!T$10,(ROW()-2)*11,0))*OFFSET(CK!$B$11,(ROW()-2)*11,0))/$E14)</f>
        <v>7548.5013333333336</v>
      </c>
    </row>
    <row r="15" spans="1:16" x14ac:dyDescent="0.25">
      <c r="A15" t="str">
        <f ca="1">IF(OFFSET(CK!$A$1,(ROW()-2)*11,0)="Paste Here","",OFFSET(CK!$A$1,(ROW()-2)*11,0))</f>
        <v>2024-10-29 P1-03.DLD</v>
      </c>
      <c r="B15" t="str" cm="1">
        <f t="array" aca="1" ref="B15" ca="1">_xlfn.IFS(OFFSET(CK!$C$2,(ROW()-2)*11,0)="P1A","A",OFFSET(CK!$C$2,(ROW()-2)*11,0)="P1B","B", ISBLANK(OFFSET(CK!$C$2,(ROW()-2)*11,0)), "")</f>
        <v>A</v>
      </c>
      <c r="C15" s="2" t="s">
        <v>91</v>
      </c>
      <c r="D15" t="s">
        <v>157</v>
      </c>
      <c r="E15">
        <v>1.8749999999999999E-2</v>
      </c>
      <c r="F15">
        <f ca="1">IF(ISBLANK(((OFFSET(CK!J$10,(ROW()-2)*11,0)))),"",((OFFSET(CK!J$10,(ROW()-2)*11,0))*OFFSET(CK!$B$11,(ROW()-2)*11,0))/$E15)</f>
        <v>2728.9280000000003</v>
      </c>
      <c r="G15">
        <f ca="1">IF(ISBLANK(((OFFSET(CK!K$10,(ROW()-2)*11,0)))),"",((OFFSET(CK!K$10,(ROW()-2)*11,0))*OFFSET(CK!$B$11,(ROW()-2)*11,0))/$E15)</f>
        <v>2867.6906666666669</v>
      </c>
      <c r="H15">
        <f ca="1">IF(ISBLANK(((OFFSET(CK!L$10,(ROW()-2)*11,0)))),"",((OFFSET(CK!L$10,(ROW()-2)*11,0))*OFFSET(CK!$B$11,(ROW()-2)*11,0))/$E15)</f>
        <v>3154.4639999999999</v>
      </c>
      <c r="I15">
        <f ca="1">IF(ISBLANK(((OFFSET(CK!M$10,(ROW()-2)*11,0)))),"",((OFFSET(CK!M$10,(ROW()-2)*11,0))*OFFSET(CK!$B$11,(ROW()-2)*11,0))/$E15)</f>
        <v>3094.3360000000002</v>
      </c>
      <c r="J15">
        <f ca="1">IF(ISBLANK(((OFFSET(CK!N$10,(ROW()-2)*11,0)))),"",((OFFSET(CK!N$10,(ROW()-2)*11,0))*OFFSET(CK!$B$11,(ROW()-2)*11,0))/$E15)</f>
        <v>3080.4586666666669</v>
      </c>
      <c r="K15">
        <f ca="1">IF(ISBLANK(((OFFSET(CK!O$10,(ROW()-2)*11,0)))),"",((OFFSET(CK!O$10,(ROW()-2)*11,0))*OFFSET(CK!$B$11,(ROW()-2)*11,0))/$E15)</f>
        <v>3265.4720000000002</v>
      </c>
      <c r="L15">
        <f ca="1">IF(ISBLANK(((OFFSET(CK!P$10,(ROW()-2)*11,0)))),"",((OFFSET(CK!P$10,(ROW()-2)*11,0))*OFFSET(CK!$B$11,(ROW()-2)*11,0))/$E15)</f>
        <v>3080.4586666666669</v>
      </c>
      <c r="M15">
        <f ca="1">IF(ISBLANK(((OFFSET(CK!Q$10,(ROW()-2)*11,0)))),"",((OFFSET(CK!Q$10,(ROW()-2)*11,0))*OFFSET(CK!$B$11,(ROW()-2)*11,0))/$E15)</f>
        <v>3006.4533333333334</v>
      </c>
      <c r="N15">
        <f ca="1">IF(ISBLANK(((OFFSET(CK!R$10,(ROW()-2)*11,0)))),"",((OFFSET(CK!R$10,(ROW()-2)*11,0))*OFFSET(CK!$B$11,(ROW()-2)*11,0))/$E15)</f>
        <v>2839.9360000000001</v>
      </c>
      <c r="O15">
        <f ca="1">IF(ISBLANK(((OFFSET(CK!S$10,(ROW()-2)*11,0)))),"",((OFFSET(CK!S$10,(ROW()-2)*11,0))*OFFSET(CK!$B$11,(ROW()-2)*11,0))/$E15)</f>
        <v>2599.424</v>
      </c>
      <c r="P15">
        <f ca="1">IF(ISBLANK(((OFFSET(CK!T$10,(ROW()-2)*11,0)))),"",((OFFSET(CK!T$10,(ROW()-2)*11,0))*OFFSET(CK!$B$11,(ROW()-2)*11,0))/$E15)</f>
        <v>2710.4320000000002</v>
      </c>
    </row>
    <row r="16" spans="1:16" x14ac:dyDescent="0.25">
      <c r="A16" t="str">
        <f ca="1">IF(OFFSET(CK!$A$1,(ROW()-2)*11,0)="Paste Here","",OFFSET(CK!$A$1,(ROW()-2)*11,0))</f>
        <v>2024-10-29 P1-03.DLD</v>
      </c>
      <c r="B16" t="str" cm="1">
        <f t="array" aca="1" ref="B16" ca="1">_xlfn.IFS(OFFSET(CK!$C$2,(ROW()-2)*11,0)="P1A","A",OFFSET(CK!$C$2,(ROW()-2)*11,0)="P1B","B", ISBLANK(OFFSET(CK!$C$2,(ROW()-2)*11,0)), "")</f>
        <v>B</v>
      </c>
      <c r="C16" s="2" t="s">
        <v>91</v>
      </c>
      <c r="D16" t="s">
        <v>157</v>
      </c>
      <c r="E16">
        <v>1.8749999999999999E-2</v>
      </c>
      <c r="F16">
        <f ca="1">IF(ISBLANK(((OFFSET(CK!J$10,(ROW()-2)*11,0)))),"",((OFFSET(CK!J$10,(ROW()-2)*11,0))*OFFSET(CK!$B$11,(ROW()-2)*11,0))/$E16)</f>
        <v>4077.9520000000002</v>
      </c>
      <c r="G16">
        <f ca="1">IF(ISBLANK(((OFFSET(CK!K$10,(ROW()-2)*11,0)))),"",((OFFSET(CK!K$10,(ROW()-2)*11,0))*OFFSET(CK!$B$11,(ROW()-2)*11,0))/$E16)</f>
        <v>3983.338666666667</v>
      </c>
      <c r="H16">
        <f ca="1">IF(ISBLANK(((OFFSET(CK!L$10,(ROW()-2)*11,0)))),"",((OFFSET(CK!L$10,(ROW()-2)*11,0))*OFFSET(CK!$B$11,(ROW()-2)*11,0))/$E16)</f>
        <v>3196.6293333333333</v>
      </c>
      <c r="I16">
        <f ca="1">IF(ISBLANK(((OFFSET(CK!M$10,(ROW()-2)*11,0)))),"",((OFFSET(CK!M$10,(ROW()-2)*11,0))*OFFSET(CK!$B$11,(ROW()-2)*11,0))/$E16)</f>
        <v>2788.3413333333333</v>
      </c>
      <c r="J16">
        <f ca="1">IF(ISBLANK(((OFFSET(CK!N$10,(ROW()-2)*11,0)))),"",((OFFSET(CK!N$10,(ROW()-2)*11,0))*OFFSET(CK!$B$11,(ROW()-2)*11,0))/$E16)</f>
        <v>2718.6346666666668</v>
      </c>
      <c r="K16">
        <f ca="1">IF(ISBLANK(((OFFSET(CK!O$10,(ROW()-2)*11,0)))),"",((OFFSET(CK!O$10,(ROW()-2)*11,0))*OFFSET(CK!$B$11,(ROW()-2)*11,0))/$E16)</f>
        <v>3201.6106666666669</v>
      </c>
      <c r="L16">
        <f ca="1">IF(ISBLANK(((OFFSET(CK!P$10,(ROW()-2)*11,0)))),"",((OFFSET(CK!P$10,(ROW()-2)*11,0))*OFFSET(CK!$B$11,(ROW()-2)*11,0))/$E16)</f>
        <v>3017.3866666666668</v>
      </c>
      <c r="M16">
        <f ca="1">IF(ISBLANK(((OFFSET(CK!Q$10,(ROW()-2)*11,0)))),"",((OFFSET(CK!Q$10,(ROW()-2)*11,0))*OFFSET(CK!$B$11,(ROW()-2)*11,0))/$E16)</f>
        <v>2718.6346666666668</v>
      </c>
      <c r="N16">
        <f ca="1">IF(ISBLANK(((OFFSET(CK!R$10,(ROW()-2)*11,0)))),"",((OFFSET(CK!R$10,(ROW()-2)*11,0))*OFFSET(CK!$B$11,(ROW()-2)*11,0))/$E16)</f>
        <v>2559.2960000000003</v>
      </c>
      <c r="O16">
        <f ca="1">IF(ISBLANK(((OFFSET(CK!S$10,(ROW()-2)*11,0)))),"",((OFFSET(CK!S$10,(ROW()-2)*11,0))*OFFSET(CK!$B$11,(ROW()-2)*11,0))/$E16)</f>
        <v>2175.904</v>
      </c>
      <c r="P16">
        <f ca="1">IF(ISBLANK(((OFFSET(CK!T$10,(ROW()-2)*11,0)))),"",((OFFSET(CK!T$10,(ROW()-2)*11,0))*OFFSET(CK!$B$11,(ROW()-2)*11,0))/$E16)</f>
        <v>2071.338666666667</v>
      </c>
    </row>
    <row r="17" spans="1:16" x14ac:dyDescent="0.25">
      <c r="A17" t="str">
        <f ca="1">IF(OFFSET(CK!$A$1,(ROW()-2)*11,0)="Paste Here","",OFFSET(CK!$A$1,(ROW()-2)*11,0))</f>
        <v>2024-10-29 P1-04.DLD</v>
      </c>
      <c r="B17" t="str" cm="1">
        <f t="array" aca="1" ref="B17" ca="1">_xlfn.IFS(OFFSET(CK!$C$2,(ROW()-2)*11,0)="P1A","A",OFFSET(CK!$C$2,(ROW()-2)*11,0)="P1B","B", ISBLANK(OFFSET(CK!$C$2,(ROW()-2)*11,0)), "")</f>
        <v>A</v>
      </c>
      <c r="C17" s="2" t="s">
        <v>90</v>
      </c>
      <c r="D17" t="s">
        <v>157</v>
      </c>
      <c r="E17">
        <v>1.8749999999999999E-2</v>
      </c>
      <c r="F17">
        <f ca="1">IF(ISBLANK(((OFFSET(CK!J$10,(ROW()-2)*11,0)))),"",((OFFSET(CK!J$10,(ROW()-2)*11,0))*OFFSET(CK!$B$11,(ROW()-2)*11,0))/$E17)</f>
        <v>3783.4986666666668</v>
      </c>
      <c r="G17">
        <f ca="1">IF(ISBLANK(((OFFSET(CK!K$10,(ROW()-2)*11,0)))),"",((OFFSET(CK!K$10,(ROW()-2)*11,0))*OFFSET(CK!$B$11,(ROW()-2)*11,0))/$E17)</f>
        <v>3297.8453333333337</v>
      </c>
      <c r="H17">
        <f ca="1">IF(ISBLANK(((OFFSET(CK!L$10,(ROW()-2)*11,0)))),"",((OFFSET(CK!L$10,(ROW()-2)*11,0))*OFFSET(CK!$B$11,(ROW()-2)*11,0))/$E17)</f>
        <v>3408.8533333333335</v>
      </c>
      <c r="I17">
        <f ca="1">IF(ISBLANK(((OFFSET(CK!M$10,(ROW()-2)*11,0)))),"",((OFFSET(CK!M$10,(ROW()-2)*11,0))*OFFSET(CK!$B$11,(ROW()-2)*11,0))/$E17)</f>
        <v>3080.4586666666669</v>
      </c>
      <c r="J17">
        <f ca="1">IF(ISBLANK(((OFFSET(CK!N$10,(ROW()-2)*11,0)))),"",((OFFSET(CK!N$10,(ROW()-2)*11,0))*OFFSET(CK!$B$11,(ROW()-2)*11,0))/$E17)</f>
        <v>3200.7146666666667</v>
      </c>
      <c r="K17">
        <f ca="1">IF(ISBLANK(((OFFSET(CK!O$10,(ROW()-2)*11,0)))),"",((OFFSET(CK!O$10,(ROW()-2)*11,0))*OFFSET(CK!$B$11,(ROW()-2)*11,0))/$E17)</f>
        <v>3788.1280000000002</v>
      </c>
      <c r="L17">
        <f ca="1">IF(ISBLANK(((OFFSET(CK!P$10,(ROW()-2)*11,0)))),"",((OFFSET(CK!P$10,(ROW()-2)*11,0))*OFFSET(CK!$B$11,(ROW()-2)*11,0))/$E17)</f>
        <v>3515.2320000000004</v>
      </c>
      <c r="M17">
        <f ca="1">IF(ISBLANK(((OFFSET(CK!Q$10,(ROW()-2)*11,0)))),"",((OFFSET(CK!Q$10,(ROW()-2)*11,0))*OFFSET(CK!$B$11,(ROW()-2)*11,0))/$E17)</f>
        <v>3126.7093333333332</v>
      </c>
      <c r="N17">
        <f ca="1">IF(ISBLANK(((OFFSET(CK!R$10,(ROW()-2)*11,0)))),"",((OFFSET(CK!R$10,(ROW()-2)*11,0))*OFFSET(CK!$B$11,(ROW()-2)*11,0))/$E17)</f>
        <v>2886.186666666667</v>
      </c>
      <c r="O17">
        <f ca="1">IF(ISBLANK(((OFFSET(CK!S$10,(ROW()-2)*11,0)))),"",((OFFSET(CK!S$10,(ROW()-2)*11,0))*OFFSET(CK!$B$11,(ROW()-2)*11,0))/$E17)</f>
        <v>2627.1786666666667</v>
      </c>
      <c r="P17">
        <f ca="1">IF(ISBLANK(((OFFSET(CK!T$10,(ROW()-2)*11,0)))),"",((OFFSET(CK!T$10,(ROW()-2)*11,0))*OFFSET(CK!$B$11,(ROW()-2)*11,0))/$E17)</f>
        <v>2479.1680000000001</v>
      </c>
    </row>
    <row r="18" spans="1:16" x14ac:dyDescent="0.25">
      <c r="A18" t="str">
        <f ca="1">IF(OFFSET(CK!$A$1,(ROW()-2)*11,0)="Paste Here","",OFFSET(CK!$A$1,(ROW()-2)*11,0))</f>
        <v>2024-10-29 P1-05.DLD</v>
      </c>
      <c r="B18" t="str" cm="1">
        <f t="array" aca="1" ref="B18" ca="1">_xlfn.IFS(OFFSET(CK!$C$2,(ROW()-2)*11,0)="P1A","A",OFFSET(CK!$C$2,(ROW()-2)*11,0)="P1B","B", ISBLANK(OFFSET(CK!$C$2,(ROW()-2)*11,0)), "")</f>
        <v>A</v>
      </c>
      <c r="C18" s="2" t="s">
        <v>91</v>
      </c>
      <c r="D18" t="s">
        <v>159</v>
      </c>
      <c r="E18">
        <v>1.8749999999999999E-2</v>
      </c>
      <c r="F18">
        <f ca="1">IF(ISBLANK(((OFFSET(CK!J$10,(ROW()-2)*11,0)))),"",((OFFSET(CK!J$10,(ROW()-2)*11,0))*OFFSET(CK!$B$11,(ROW()-2)*11,0))/$E18)</f>
        <v>1887.1253333333334</v>
      </c>
      <c r="G18">
        <f ca="1">IF(ISBLANK(((OFFSET(CK!K$10,(ROW()-2)*11,0)))),"",((OFFSET(CK!K$10,(ROW()-2)*11,0))*OFFSET(CK!$B$11,(ROW()-2)*11,0))/$E18)</f>
        <v>2303.4026666666668</v>
      </c>
      <c r="H18">
        <f ca="1">IF(ISBLANK(((OFFSET(CK!L$10,(ROW()-2)*11,0)))),"",((OFFSET(CK!L$10,(ROW()-2)*11,0))*OFFSET(CK!$B$11,(ROW()-2)*11,0))/$E18)</f>
        <v>2543.9146666666666</v>
      </c>
      <c r="I18">
        <f ca="1">IF(ISBLANK(((OFFSET(CK!M$10,(ROW()-2)*11,0)))),"",((OFFSET(CK!M$10,(ROW()-2)*11,0))*OFFSET(CK!$B$11,(ROW()-2)*11,0))/$E18)</f>
        <v>2173.8986666666665</v>
      </c>
      <c r="J18">
        <f ca="1">IF(ISBLANK(((OFFSET(CK!N$10,(ROW()-2)*11,0)))),"",((OFFSET(CK!N$10,(ROW()-2)*11,0))*OFFSET(CK!$B$11,(ROW()-2)*11,0))/$E18)</f>
        <v>1961.1306666666667</v>
      </c>
      <c r="K18">
        <f ca="1">IF(ISBLANK(((OFFSET(CK!O$10,(ROW()-2)*11,0)))),"",((OFFSET(CK!O$10,(ROW()-2)*11,0))*OFFSET(CK!$B$11,(ROW()-2)*11,0))/$E18)</f>
        <v>2025.8879999999999</v>
      </c>
      <c r="L18">
        <f ca="1">IF(ISBLANK(((OFFSET(CK!P$10,(ROW()-2)*11,0)))),"",((OFFSET(CK!P$10,(ROW()-2)*11,0))*OFFSET(CK!$B$11,(ROW()-2)*11,0))/$E18)</f>
        <v>1877.8773333333334</v>
      </c>
      <c r="M18">
        <f ca="1">IF(ISBLANK(((OFFSET(CK!Q$10,(ROW()-2)*11,0)))),"",((OFFSET(CK!Q$10,(ROW()-2)*11,0))*OFFSET(CK!$B$11,(ROW()-2)*11,0))/$E18)</f>
        <v>1683.616</v>
      </c>
      <c r="N18">
        <f ca="1">IF(ISBLANK(((OFFSET(CK!R$10,(ROW()-2)*11,0)))),"",((OFFSET(CK!R$10,(ROW()-2)*11,0))*OFFSET(CK!$B$11,(ROW()-2)*11,0))/$E18)</f>
        <v>1526.3466666666668</v>
      </c>
      <c r="O18">
        <v>1526.3466666666668</v>
      </c>
      <c r="P18">
        <v>1526.3466666666668</v>
      </c>
    </row>
    <row r="19" spans="1:16" x14ac:dyDescent="0.25">
      <c r="A19" t="str">
        <f ca="1">IF(OFFSET(CK!$A$1,(ROW()-2)*11,0)="Paste Here","",OFFSET(CK!$A$1,(ROW()-2)*11,0))</f>
        <v>2024-10-29 P1-05.DLD</v>
      </c>
      <c r="B19" t="str" cm="1">
        <f t="array" aca="1" ref="B19" ca="1">_xlfn.IFS(OFFSET(CK!$C$2,(ROW()-2)*11,0)="P1A","A",OFFSET(CK!$C$2,(ROW()-2)*11,0)="P1B","B", ISBLANK(OFFSET(CK!$C$2,(ROW()-2)*11,0)), "")</f>
        <v>B</v>
      </c>
      <c r="C19" s="2" t="s">
        <v>91</v>
      </c>
      <c r="D19" t="s">
        <v>159</v>
      </c>
      <c r="E19">
        <v>1.8749999999999999E-2</v>
      </c>
      <c r="F19">
        <f ca="1">IF(ISBLANK(((OFFSET(CK!J$10,(ROW()-2)*11,0)))),"",((OFFSET(CK!J$10,(ROW()-2)*11,0))*OFFSET(CK!$B$11,(ROW()-2)*11,0))/$E19)</f>
        <v>1553.5040000000001</v>
      </c>
      <c r="G19">
        <f ca="1">IF(ISBLANK(((OFFSET(CK!K$10,(ROW()-2)*11,0)))),"",((OFFSET(CK!K$10,(ROW()-2)*11,0))*OFFSET(CK!$B$11,(ROW()-2)*11,0))/$E19)</f>
        <v>1563.4666666666667</v>
      </c>
      <c r="H19">
        <f ca="1">IF(ISBLANK(((OFFSET(CK!L$10,(ROW()-2)*11,0)))),"",((OFFSET(CK!L$10,(ROW()-2)*11,0))*OFFSET(CK!$B$11,(ROW()-2)*11,0))/$E19)</f>
        <v>1543.5413333333336</v>
      </c>
      <c r="I19">
        <f ca="1">IF(ISBLANK(((OFFSET(CK!M$10,(ROW()-2)*11,0)))),"",((OFFSET(CK!M$10,(ROW()-2)*11,0))*OFFSET(CK!$B$11,(ROW()-2)*11,0))/$E19)</f>
        <v>1424.0426666666667</v>
      </c>
      <c r="J19">
        <f ca="1">IF(ISBLANK(((OFFSET(CK!N$10,(ROW()-2)*11,0)))),"",((OFFSET(CK!N$10,(ROW()-2)*11,0))*OFFSET(CK!$B$11,(ROW()-2)*11,0))/$E19)</f>
        <v>1364.2986666666668</v>
      </c>
      <c r="K19">
        <f ca="1">IF(ISBLANK(((OFFSET(CK!O$10,(ROW()-2)*11,0)))),"",((OFFSET(CK!O$10,(ROW()-2)*11,0))*OFFSET(CK!$B$11,(ROW()-2)*11,0))/$E19)</f>
        <v>1702.8799999999999</v>
      </c>
      <c r="L19">
        <f ca="1">IF(ISBLANK(((OFFSET(CK!P$10,(ROW()-2)*11,0)))),"",((OFFSET(CK!P$10,(ROW()-2)*11,0))*OFFSET(CK!$B$11,(ROW()-2)*11,0))/$E19)</f>
        <v>1523.6266666666668</v>
      </c>
      <c r="M19">
        <f ca="1">IF(ISBLANK(((OFFSET(CK!Q$10,(ROW()-2)*11,0)))),"",((OFFSET(CK!Q$10,(ROW()-2)*11,0))*OFFSET(CK!$B$11,(ROW()-2)*11,0))/$E19)</f>
        <v>1404.1280000000002</v>
      </c>
      <c r="N19">
        <f ca="1">IF(ISBLANK(((OFFSET(CK!R$10,(ROW()-2)*11,0)))),"",((OFFSET(CK!R$10,(ROW()-2)*11,0))*OFFSET(CK!$B$11,(ROW()-2)*11,0))/$E19)</f>
        <v>1314.5066666666667</v>
      </c>
      <c r="O19">
        <v>1314.5066666666667</v>
      </c>
      <c r="P19">
        <v>1314.5066666666667</v>
      </c>
    </row>
    <row r="20" spans="1:16" x14ac:dyDescent="0.25">
      <c r="A20" t="str">
        <f ca="1">IF(OFFSET(CK!$A$1,(ROW()-2)*11,0)="Paste Here","",OFFSET(CK!$A$1,(ROW()-2)*11,0))</f>
        <v>2024-11-01 P1-01.DLD</v>
      </c>
      <c r="B20" t="str" cm="1">
        <f t="array" aca="1" ref="B20" ca="1">_xlfn.IFS(OFFSET(CK!$C$2,(ROW()-2)*11,0)="P1A","A",OFFSET(CK!$C$2,(ROW()-2)*11,0)="P1B","B", ISBLANK(OFFSET(CK!$C$2,(ROW()-2)*11,0)), "")</f>
        <v>A</v>
      </c>
      <c r="C20" s="2" t="s">
        <v>91</v>
      </c>
      <c r="D20" t="s">
        <v>158</v>
      </c>
      <c r="E20">
        <f t="shared" ref="E20:E21" si="1">0.01875/2</f>
        <v>9.3749999999999997E-3</v>
      </c>
      <c r="F20">
        <f ca="1">IF(ISBLANK(((OFFSET(CK!J$10,(ROW()-2)*11,0)))),"",((OFFSET(CK!J$10,(ROW()-2)*11,0))*OFFSET(CK!$B$11,(ROW()-2)*11,0))/$E20)</f>
        <v>8077.9306666666662</v>
      </c>
      <c r="G20">
        <f ca="1">IF(ISBLANK(((OFFSET(CK!K$10,(ROW()-2)*11,0)))),"",((OFFSET(CK!K$10,(ROW()-2)*11,0))*OFFSET(CK!$B$11,(ROW()-2)*11,0))/$E20)</f>
        <v>6576.384</v>
      </c>
      <c r="H20">
        <f ca="1">IF(ISBLANK(((OFFSET(CK!L$10,(ROW()-2)*11,0)))),"",((OFFSET(CK!L$10,(ROW()-2)*11,0))*OFFSET(CK!$B$11,(ROW()-2)*11,0))/$E20)</f>
        <v>6956.5226666666667</v>
      </c>
      <c r="I20">
        <f ca="1">IF(ISBLANK(((OFFSET(CK!M$10,(ROW()-2)*11,0)))),"",((OFFSET(CK!M$10,(ROW()-2)*11,0))*OFFSET(CK!$B$11,(ROW()-2)*11,0))/$E20)</f>
        <v>8980.757333333333</v>
      </c>
      <c r="J20">
        <f ca="1">IF(ISBLANK(((OFFSET(CK!N$10,(ROW()-2)*11,0)))),"",((OFFSET(CK!N$10,(ROW()-2)*11,0))*OFFSET(CK!$B$11,(ROW()-2)*11,0))/$E20)</f>
        <v>8781.1840000000011</v>
      </c>
      <c r="K20">
        <f ca="1">IF(ISBLANK(((OFFSET(CK!O$10,(ROW()-2)*11,0)))),"",((OFFSET(CK!O$10,(ROW()-2)*11,0))*OFFSET(CK!$B$11,(ROW()-2)*11,0))/$E20)</f>
        <v>8819.2000000000007</v>
      </c>
      <c r="L20">
        <f ca="1">IF(ISBLANK(((OFFSET(CK!P$10,(ROW()-2)*11,0)))),"",((OFFSET(CK!P$10,(ROW()-2)*11,0))*OFFSET(CK!$B$11,(ROW()-2)*11,0))/$E20)</f>
        <v>7830.8266666666668</v>
      </c>
      <c r="M20">
        <f ca="1">IF(ISBLANK(((OFFSET(CK!Q$10,(ROW()-2)*11,0)))),"",((OFFSET(CK!Q$10,(ROW()-2)*11,0))*OFFSET(CK!$B$11,(ROW()-2)*11,0))/$E20)</f>
        <v>7108.565333333333</v>
      </c>
      <c r="N20">
        <f ca="1">IF(ISBLANK(((OFFSET(CK!R$10,(ROW()-2)*11,0)))),"",((OFFSET(CK!R$10,(ROW()-2)*11,0))*OFFSET(CK!$B$11,(ROW()-2)*11,0))/$E20)</f>
        <v>6044.1813333333339</v>
      </c>
      <c r="O20">
        <f ca="1">IF(ISBLANK(((OFFSET(CK!S$10,(ROW()-2)*11,0)))),"",((OFFSET(CK!S$10,(ROW()-2)*11,0))*OFFSET(CK!$B$11,(ROW()-2)*11,0))/$E20)</f>
        <v>5435.9680000000008</v>
      </c>
      <c r="P20">
        <f ca="1">IF(ISBLANK(((OFFSET(CK!T$10,(ROW()-2)*11,0)))),"",((OFFSET(CK!T$10,(ROW()-2)*11,0))*OFFSET(CK!$B$11,(ROW()-2)*11,0))/$E20)</f>
        <v>6044.1813333333339</v>
      </c>
    </row>
    <row r="21" spans="1:16" x14ac:dyDescent="0.25">
      <c r="A21" t="str">
        <f ca="1">IF(OFFSET(CK!$A$1,(ROW()-2)*11,0)="Paste Here","",OFFSET(CK!$A$1,(ROW()-2)*11,0))</f>
        <v>2024-11-01 P1-01.DLD</v>
      </c>
      <c r="B21" t="str" cm="1">
        <f t="array" aca="1" ref="B21" ca="1">_xlfn.IFS(OFFSET(CK!$C$2,(ROW()-2)*11,0)="P1A","A",OFFSET(CK!$C$2,(ROW()-2)*11,0)="P1B","B", ISBLANK(OFFSET(CK!$C$2,(ROW()-2)*11,0)), "")</f>
        <v>B</v>
      </c>
      <c r="C21" s="2" t="s">
        <v>91</v>
      </c>
      <c r="D21" t="s">
        <v>158</v>
      </c>
      <c r="E21">
        <f t="shared" si="1"/>
        <v>9.3749999999999997E-3</v>
      </c>
      <c r="F21">
        <f ca="1">IF(ISBLANK(((OFFSET(CK!J$10,(ROW()-2)*11,0)))),"",((OFFSET(CK!J$10,(ROW()-2)*11,0))*OFFSET(CK!$B$11,(ROW()-2)*11,0))/$E21)</f>
        <v>8141.0560000000005</v>
      </c>
      <c r="G21">
        <f ca="1">IF(ISBLANK(((OFFSET(CK!K$10,(ROW()-2)*11,0)))),"",((OFFSET(CK!K$10,(ROW()-2)*11,0))*OFFSET(CK!$B$11,(ROW()-2)*11,0))/$E21)</f>
        <v>6819.84</v>
      </c>
      <c r="H21">
        <f ca="1">IF(ISBLANK(((OFFSET(CK!L$10,(ROW()-2)*11,0)))),"",((OFFSET(CK!L$10,(ROW()-2)*11,0))*OFFSET(CK!$B$11,(ROW()-2)*11,0))/$E21)</f>
        <v>6353.5146666666669</v>
      </c>
      <c r="I21">
        <f ca="1">IF(ISBLANK(((OFFSET(CK!M$10,(ROW()-2)*11,0)))),"",((OFFSET(CK!M$10,(ROW()-2)*11,0))*OFFSET(CK!$B$11,(ROW()-2)*11,0))/$E21)</f>
        <v>6742.1226666666671</v>
      </c>
      <c r="J21">
        <f ca="1">IF(ISBLANK(((OFFSET(CK!N$10,(ROW()-2)*11,0)))),"",((OFFSET(CK!N$10,(ROW()-2)*11,0))*OFFSET(CK!$B$11,(ROW()-2)*11,0))/$E21)</f>
        <v>7849.6</v>
      </c>
      <c r="K21">
        <f ca="1">IF(ISBLANK(((OFFSET(CK!O$10,(ROW()-2)*11,0)))),"",((OFFSET(CK!O$10,(ROW()-2)*11,0))*OFFSET(CK!$B$11,(ROW()-2)*11,0))/$E21)</f>
        <v>6722.6880000000001</v>
      </c>
      <c r="L21">
        <f ca="1">IF(ISBLANK(((OFFSET(CK!P$10,(ROW()-2)*11,0)))),"",((OFFSET(CK!P$10,(ROW()-2)*11,0))*OFFSET(CK!$B$11,(ROW()-2)*11,0))/$E21)</f>
        <v>5780.3520000000008</v>
      </c>
      <c r="M21">
        <f ca="1">IF(ISBLANK(((OFFSET(CK!Q$10,(ROW()-2)*11,0)))),"",((OFFSET(CK!Q$10,(ROW()-2)*11,0))*OFFSET(CK!$B$11,(ROW()-2)*11,0))/$E21)</f>
        <v>5110.0159999999996</v>
      </c>
      <c r="N21">
        <f ca="1">IF(ISBLANK(((OFFSET(CK!R$10,(ROW()-2)*11,0)))),"",((OFFSET(CK!R$10,(ROW()-2)*11,0))*OFFSET(CK!$B$11,(ROW()-2)*11,0))/$E21)</f>
        <v>4896.2986666666666</v>
      </c>
      <c r="O21">
        <f ca="1">IF(ISBLANK(((OFFSET(CK!S$10,(ROW()-2)*11,0)))),"",((OFFSET(CK!S$10,(ROW()-2)*11,0))*OFFSET(CK!$B$11,(ROW()-2)*11,0))/$E21)</f>
        <v>4837.9946666666674</v>
      </c>
      <c r="P21">
        <f ca="1">IF(ISBLANK(((OFFSET(CK!T$10,(ROW()-2)*11,0)))),"",((OFFSET(CK!T$10,(ROW()-2)*11,0))*OFFSET(CK!$B$11,(ROW()-2)*11,0))/$E21)</f>
        <v>5207.1680000000006</v>
      </c>
    </row>
    <row r="22" spans="1:16" x14ac:dyDescent="0.25">
      <c r="A22" t="str">
        <f ca="1">IF(OFFSET(CK!$A$1,(ROW()-2)*11,0)="Paste Here","",OFFSET(CK!$A$1,(ROW()-2)*11,0))</f>
        <v>2024-11-01 P1-02.DLD</v>
      </c>
      <c r="B22" t="str" cm="1">
        <f t="array" aca="1" ref="B22" ca="1">_xlfn.IFS(OFFSET(CK!$C$2,(ROW()-2)*11,0)="P1A","A",OFFSET(CK!$C$2,(ROW()-2)*11,0)="P1B","B", ISBLANK(OFFSET(CK!$C$2,(ROW()-2)*11,0)), "")</f>
        <v>A</v>
      </c>
      <c r="C22" s="2" t="s">
        <v>90</v>
      </c>
      <c r="D22" t="s">
        <v>158</v>
      </c>
      <c r="E22">
        <v>1.8749999999999999E-2</v>
      </c>
      <c r="F22">
        <f ca="1">IF(ISBLANK(((OFFSET(CK!J$10,(ROW()-2)*11,0)))),"",((OFFSET(CK!J$10,(ROW()-2)*11,0))*OFFSET(CK!$B$11,(ROW()-2)*11,0))/$E22)</f>
        <v>4237.2053333333333</v>
      </c>
      <c r="G22">
        <f ca="1">IF(ISBLANK(((OFFSET(CK!K$10,(ROW()-2)*11,0)))),"",((OFFSET(CK!K$10,(ROW()-2)*11,0))*OFFSET(CK!$B$11,(ROW()-2)*11,0))/$E22)</f>
        <v>3758.2186666666666</v>
      </c>
      <c r="H22">
        <f ca="1">IF(ISBLANK(((OFFSET(CK!L$10,(ROW()-2)*11,0)))),"",((OFFSET(CK!L$10,(ROW()-2)*11,0))*OFFSET(CK!$B$11,(ROW()-2)*11,0))/$E22)</f>
        <v>4301.6853333333338</v>
      </c>
      <c r="I22">
        <f ca="1">IF(ISBLANK(((OFFSET(CK!M$10,(ROW()-2)*11,0)))),"",((OFFSET(CK!M$10,(ROW()-2)*11,0))*OFFSET(CK!$B$11,(ROW()-2)*11,0))/$E22)</f>
        <v>5264.2666666666664</v>
      </c>
      <c r="J22">
        <f ca="1">IF(ISBLANK(((OFFSET(CK!N$10,(ROW()-2)*11,0)))),"",((OFFSET(CK!N$10,(ROW()-2)*11,0))*OFFSET(CK!$B$11,(ROW()-2)*11,0))/$E22)</f>
        <v>6318.9653333333335</v>
      </c>
      <c r="K22">
        <f ca="1">IF(ISBLANK(((OFFSET(CK!O$10,(ROW()-2)*11,0)))),"",((OFFSET(CK!O$10,(ROW()-2)*11,0))*OFFSET(CK!$B$11,(ROW()-2)*11,0))/$E22)</f>
        <v>6972.9706666666671</v>
      </c>
      <c r="L22">
        <f ca="1">IF(ISBLANK(((OFFSET(CK!P$10,(ROW()-2)*11,0)))),"",((OFFSET(CK!P$10,(ROW()-2)*11,0))*OFFSET(CK!$B$11,(ROW()-2)*11,0))/$E22)</f>
        <v>5867.6053333333339</v>
      </c>
      <c r="M22">
        <f ca="1">IF(ISBLANK(((OFFSET(CK!Q$10,(ROW()-2)*11,0)))),"",((OFFSET(CK!Q$10,(ROW()-2)*11,0))*OFFSET(CK!$B$11,(ROW()-2)*11,0))/$E22)</f>
        <v>5213.6000000000004</v>
      </c>
      <c r="N22">
        <f ca="1">IF(ISBLANK(((OFFSET(CK!R$10,(ROW()-2)*11,0)))),"",((OFFSET(CK!R$10,(ROW()-2)*11,0))*OFFSET(CK!$B$11,(ROW()-2)*11,0))/$E22)</f>
        <v>4941.8666666666668</v>
      </c>
      <c r="O22">
        <f ca="1">IF(ISBLANK(((OFFSET(CK!S$10,(ROW()-2)*11,0)))),"",((OFFSET(CK!S$10,(ROW()-2)*11,0))*OFFSET(CK!$B$11,(ROW()-2)*11,0))/$E22)</f>
        <v>4430.6453333333338</v>
      </c>
      <c r="P22">
        <f ca="1">IF(ISBLANK(((OFFSET(CK!T$10,(ROW()-2)*11,0)))),"",((OFFSET(CK!T$10,(ROW()-2)*11,0))*OFFSET(CK!$B$11,(ROW()-2)*11,0))/$E22)</f>
        <v>5112.2773333333334</v>
      </c>
    </row>
    <row r="23" spans="1:16" x14ac:dyDescent="0.25">
      <c r="A23" t="str">
        <f ca="1">IF(OFFSET(CK!$A$1,(ROW()-2)*11,0)="Paste Here","",OFFSET(CK!$A$1,(ROW()-2)*11,0))</f>
        <v>2024-11-01 P1-02.DLD</v>
      </c>
      <c r="B23" t="str" cm="1">
        <f t="array" aca="1" ref="B23" ca="1">_xlfn.IFS(OFFSET(CK!$C$2,(ROW()-2)*11,0)="P1A","A",OFFSET(CK!$C$2,(ROW()-2)*11,0)="P1B","B", ISBLANK(OFFSET(CK!$C$2,(ROW()-2)*11,0)), "")</f>
        <v>B</v>
      </c>
      <c r="C23" s="2" t="s">
        <v>90</v>
      </c>
      <c r="D23" t="s">
        <v>158</v>
      </c>
      <c r="E23">
        <v>1.8749999999999999E-2</v>
      </c>
      <c r="F23">
        <f ca="1">IF(ISBLANK(((OFFSET(CK!J$10,(ROW()-2)*11,0)))),"",((OFFSET(CK!J$10,(ROW()-2)*11,0))*OFFSET(CK!$B$11,(ROW()-2)*11,0))/$E23)</f>
        <v>3908.1386666666672</v>
      </c>
      <c r="G23">
        <f ca="1">IF(ISBLANK(((OFFSET(CK!K$10,(ROW()-2)*11,0)))),"",((OFFSET(CK!K$10,(ROW()-2)*11,0))*OFFSET(CK!$B$11,(ROW()-2)*11,0))/$E23)</f>
        <v>3500.2026666666666</v>
      </c>
      <c r="H23">
        <f ca="1">IF(ISBLANK(((OFFSET(CK!L$10,(ROW()-2)*11,0)))),"",((OFFSET(CK!L$10,(ROW()-2)*11,0))*OFFSET(CK!$B$11,(ROW()-2)*11,0))/$E23)</f>
        <v>4351.3280000000004</v>
      </c>
      <c r="I23">
        <f ca="1">IF(ISBLANK(((OFFSET(CK!M$10,(ROW()-2)*11,0)))),"",((OFFSET(CK!M$10,(ROW()-2)*11,0))*OFFSET(CK!$B$11,(ROW()-2)*11,0))/$E23)</f>
        <v>4713.9306666666671</v>
      </c>
      <c r="J23">
        <f ca="1">IF(ISBLANK(((OFFSET(CK!N$10,(ROW()-2)*11,0)))),"",((OFFSET(CK!N$10,(ROW()-2)*11,0))*OFFSET(CK!$B$11,(ROW()-2)*11,0))/$E23)</f>
        <v>6909.7386666666671</v>
      </c>
      <c r="K23">
        <f ca="1">IF(ISBLANK(((OFFSET(CK!O$10,(ROW()-2)*11,0)))),"",((OFFSET(CK!O$10,(ROW()-2)*11,0))*OFFSET(CK!$B$11,(ROW()-2)*11,0))/$E23)</f>
        <v>7937.1413333333339</v>
      </c>
      <c r="L23">
        <f ca="1">IF(ISBLANK(((OFFSET(CK!P$10,(ROW()-2)*11,0)))),"",((OFFSET(CK!P$10,(ROW()-2)*11,0))*OFFSET(CK!$B$11,(ROW()-2)*11,0))/$E23)</f>
        <v>6944.9920000000011</v>
      </c>
      <c r="M23">
        <f ca="1">IF(ISBLANK(((OFFSET(CK!Q$10,(ROW()-2)*11,0)))),"",((OFFSET(CK!Q$10,(ROW()-2)*11,0))*OFFSET(CK!$B$11,(ROW()-2)*11,0))/$E23)</f>
        <v>6255.0293333333339</v>
      </c>
      <c r="N23">
        <f ca="1">IF(ISBLANK(((OFFSET(CK!R$10,(ROW()-2)*11,0)))),"",((OFFSET(CK!R$10,(ROW()-2)*11,0))*OFFSET(CK!$B$11,(ROW()-2)*11,0))/$E23)</f>
        <v>6033.4293333333335</v>
      </c>
      <c r="O23">
        <f ca="1">IF(ISBLANK(((OFFSET(CK!S$10,(ROW()-2)*11,0)))),"",((OFFSET(CK!S$10,(ROW()-2)*11,0))*OFFSET(CK!$B$11,(ROW()-2)*11,0))/$E23)</f>
        <v>5267.9253333333336</v>
      </c>
      <c r="P23">
        <f ca="1">IF(ISBLANK(((OFFSET(CK!T$10,(ROW()-2)*11,0)))),"",((OFFSET(CK!T$10,(ROW()-2)*11,0))*OFFSET(CK!$B$11,(ROW()-2)*11,0))/$E23)</f>
        <v>6023.3600000000006</v>
      </c>
    </row>
    <row r="24" spans="1:16" x14ac:dyDescent="0.25">
      <c r="A24" t="str">
        <f ca="1">IF(OFFSET(CK!$A$1,(ROW()-2)*11,0)="Paste Here","",OFFSET(CK!$A$1,(ROW()-2)*11,0))</f>
        <v>2024-11-01 P1-03.DLD</v>
      </c>
      <c r="B24" t="str" cm="1">
        <f t="array" aca="1" ref="B24" ca="1">_xlfn.IFS(OFFSET(CK!$C$2,(ROW()-2)*11,0)="P1A","A",OFFSET(CK!$C$2,(ROW()-2)*11,0)="P1B","B", ISBLANK(OFFSET(CK!$C$2,(ROW()-2)*11,0)), "")</f>
        <v>A</v>
      </c>
      <c r="C24" s="2" t="s">
        <v>91</v>
      </c>
      <c r="D24" t="s">
        <v>157</v>
      </c>
      <c r="E24">
        <v>1.8749999999999999E-2</v>
      </c>
      <c r="F24">
        <f ca="1">IF(ISBLANK(((OFFSET(CK!J$10,(ROW()-2)*11,0)))),"",((OFFSET(CK!J$10,(ROW()-2)*11,0))*OFFSET(CK!$B$11,(ROW()-2)*11,0))/$E24)</f>
        <v>1915.9573333333333</v>
      </c>
      <c r="G24">
        <f ca="1">IF(ISBLANK(((OFFSET(CK!K$10,(ROW()-2)*11,0)))),"",((OFFSET(CK!K$10,(ROW()-2)*11,0))*OFFSET(CK!$B$11,(ROW()-2)*11,0))/$E24)</f>
        <v>2026.4853333333335</v>
      </c>
      <c r="H24">
        <f ca="1">IF(ISBLANK(((OFFSET(CK!L$10,(ROW()-2)*11,0)))),"",((OFFSET(CK!L$10,(ROW()-2)*11,0))*OFFSET(CK!$B$11,(ROW()-2)*11,0))/$E24)</f>
        <v>2256.768</v>
      </c>
      <c r="I24">
        <f ca="1">IF(ISBLANK(((OFFSET(CK!M$10,(ROW()-2)*11,0)))),"",((OFFSET(CK!M$10,(ROW()-2)*11,0))*OFFSET(CK!$B$11,(ROW()-2)*11,0))/$E24)</f>
        <v>2247.5626666666672</v>
      </c>
      <c r="J24">
        <f ca="1">IF(ISBLANK(((OFFSET(CK!N$10,(ROW()-2)*11,0)))),"",((OFFSET(CK!N$10,(ROW()-2)*11,0))*OFFSET(CK!$B$11,(ROW()-2)*11,0))/$E24)</f>
        <v>2385.7280000000001</v>
      </c>
      <c r="K24">
        <f ca="1">IF(ISBLANK(((OFFSET(CK!O$10,(ROW()-2)*11,0)))),"",((OFFSET(CK!O$10,(ROW()-2)*11,0))*OFFSET(CK!$B$11,(ROW()-2)*11,0))/$E24)</f>
        <v>2938.4106666666667</v>
      </c>
      <c r="L24">
        <f ca="1">IF(ISBLANK(((OFFSET(CK!P$10,(ROW()-2)*11,0)))),"",((OFFSET(CK!P$10,(ROW()-2)*11,0))*OFFSET(CK!$B$11,(ROW()-2)*11,0))/$E24)</f>
        <v>2643.6480000000001</v>
      </c>
      <c r="M24">
        <f ca="1">IF(ISBLANK(((OFFSET(CK!Q$10,(ROW()-2)*11,0)))),"",((OFFSET(CK!Q$10,(ROW()-2)*11,0))*OFFSET(CK!$B$11,(ROW()-2)*11,0))/$E24)</f>
        <v>2302.8266666666668</v>
      </c>
      <c r="N24">
        <f ca="1">IF(ISBLANK(((OFFSET(CK!R$10,(ROW()-2)*11,0)))),"",((OFFSET(CK!R$10,(ROW()-2)*11,0))*OFFSET(CK!$B$11,(ROW()-2)*11,0))/$E24)</f>
        <v>2081.7600000000002</v>
      </c>
      <c r="O24">
        <f ca="1">IF(ISBLANK(((OFFSET(CK!S$10,(ROW()-2)*11,0)))),"",((OFFSET(CK!S$10,(ROW()-2)*11,0))*OFFSET(CK!$B$11,(ROW()-2)*11,0))/$E24)</f>
        <v>1934.3786666666665</v>
      </c>
      <c r="P24">
        <f ca="1">IF(ISBLANK(((OFFSET(CK!T$10,(ROW()-2)*11,0)))),"",((OFFSET(CK!T$10,(ROW()-2)*11,0))*OFFSET(CK!$B$11,(ROW()-2)*11,0))/$E24)</f>
        <v>1833.056</v>
      </c>
    </row>
    <row r="25" spans="1:16" x14ac:dyDescent="0.25">
      <c r="A25" t="str">
        <f ca="1">IF(OFFSET(CK!$A$1,(ROW()-2)*11,0)="Paste Here","",OFFSET(CK!$A$1,(ROW()-2)*11,0))</f>
        <v>2024-11-01 P1-03.DLD</v>
      </c>
      <c r="B25" t="str" cm="1">
        <f t="array" aca="1" ref="B25" ca="1">_xlfn.IFS(OFFSET(CK!$C$2,(ROW()-2)*11,0)="P1A","A",OFFSET(CK!$C$2,(ROW()-2)*11,0)="P1B","B", ISBLANK(OFFSET(CK!$C$2,(ROW()-2)*11,0)), "")</f>
        <v>B</v>
      </c>
      <c r="C25" s="2" t="s">
        <v>91</v>
      </c>
      <c r="D25" t="s">
        <v>157</v>
      </c>
      <c r="E25">
        <v>1.8749999999999999E-2</v>
      </c>
      <c r="F25">
        <f ca="1">IF(ISBLANK(((OFFSET(CK!J$10,(ROW()-2)*11,0)))),"",((OFFSET(CK!J$10,(ROW()-2)*11,0))*OFFSET(CK!$B$11,(ROW()-2)*11,0))/$E25)</f>
        <v>1596.4906666666668</v>
      </c>
      <c r="G25">
        <f ca="1">IF(ISBLANK(((OFFSET(CK!K$10,(ROW()-2)*11,0)))),"",((OFFSET(CK!K$10,(ROW()-2)*11,0))*OFFSET(CK!$B$11,(ROW()-2)*11,0))/$E25)</f>
        <v>1782.8373333333332</v>
      </c>
      <c r="H25">
        <f ca="1">IF(ISBLANK(((OFFSET(CK!L$10,(ROW()-2)*11,0)))),"",((OFFSET(CK!L$10,(ROW()-2)*11,0))*OFFSET(CK!$B$11,(ROW()-2)*11,0))/$E25)</f>
        <v>1943.9893333333337</v>
      </c>
      <c r="I25">
        <f ca="1">IF(ISBLANK(((OFFSET(CK!M$10,(ROW()-2)*11,0)))),"",((OFFSET(CK!M$10,(ROW()-2)*11,0))*OFFSET(CK!$B$11,(ROW()-2)*11,0))/$E25)</f>
        <v>1898.6666666666667</v>
      </c>
      <c r="J25">
        <f ca="1">IF(ISBLANK(((OFFSET(CK!N$10,(ROW()-2)*11,0)))),"",((OFFSET(CK!N$10,(ROW()-2)*11,0))*OFFSET(CK!$B$11,(ROW()-2)*11,0))/$E25)</f>
        <v>1964.1386666666665</v>
      </c>
      <c r="K25">
        <f ca="1">IF(ISBLANK(((OFFSET(CK!O$10,(ROW()-2)*11,0)))),"",((OFFSET(CK!O$10,(ROW()-2)*11,0))*OFFSET(CK!$B$11,(ROW()-2)*11,0))/$E25)</f>
        <v>2064.864</v>
      </c>
      <c r="L25">
        <f ca="1">IF(ISBLANK(((OFFSET(CK!P$10,(ROW()-2)*11,0)))),"",((OFFSET(CK!P$10,(ROW()-2)*11,0))*OFFSET(CK!$B$11,(ROW()-2)*11,0))/$E25)</f>
        <v>1903.7013333333334</v>
      </c>
      <c r="M25">
        <f ca="1">IF(ISBLANK(((OFFSET(CK!Q$10,(ROW()-2)*11,0)))),"",((OFFSET(CK!Q$10,(ROW()-2)*11,0))*OFFSET(CK!$B$11,(ROW()-2)*11,0))/$E25)</f>
        <v>1868.4480000000001</v>
      </c>
      <c r="N25">
        <f ca="1">IF(ISBLANK(((OFFSET(CK!R$10,(ROW()-2)*11,0)))),"",((OFFSET(CK!R$10,(ROW()-2)*11,0))*OFFSET(CK!$B$11,(ROW()-2)*11,0))/$E25)</f>
        <v>1712.3306666666667</v>
      </c>
      <c r="O25">
        <f ca="1">IF(ISBLANK(((OFFSET(CK!S$10,(ROW()-2)*11,0)))),"",((OFFSET(CK!S$10,(ROW()-2)*11,0))*OFFSET(CK!$B$11,(ROW()-2)*11,0))/$E25)</f>
        <v>1641.8240000000001</v>
      </c>
      <c r="P25">
        <f ca="1">IF(ISBLANK(((OFFSET(CK!T$10,(ROW()-2)*11,0)))),"",((OFFSET(CK!T$10,(ROW()-2)*11,0))*OFFSET(CK!$B$11,(ROW()-2)*11,0))/$E25)</f>
        <v>1470.5813333333333</v>
      </c>
    </row>
    <row r="26" spans="1:16" x14ac:dyDescent="0.25">
      <c r="A26" t="str">
        <f ca="1">IF(OFFSET(CK!$A$1,(ROW()-2)*11,0)="Paste Here","",OFFSET(CK!$A$1,(ROW()-2)*11,0))</f>
        <v>2024-11-01 P1-04.DLD</v>
      </c>
      <c r="B26" t="str" cm="1">
        <f t="array" aca="1" ref="B26" ca="1">_xlfn.IFS(OFFSET(CK!$C$2,(ROW()-2)*11,0)="P1A","A",OFFSET(CK!$C$2,(ROW()-2)*11,0)="P1B","B", ISBLANK(OFFSET(CK!$C$2,(ROW()-2)*11,0)), "")</f>
        <v>A</v>
      </c>
      <c r="C26" s="2" t="s">
        <v>90</v>
      </c>
      <c r="D26" t="s">
        <v>157</v>
      </c>
      <c r="E26">
        <v>1.8749999999999999E-2</v>
      </c>
      <c r="F26">
        <f ca="1">IF(ISBLANK(((OFFSET(CK!J$10,(ROW()-2)*11,0)))),"",((OFFSET(CK!J$10,(ROW()-2)*11,0))*OFFSET(CK!$B$11,(ROW()-2)*11,0))/$E26)</f>
        <v>1132.9920000000002</v>
      </c>
      <c r="G26">
        <f ca="1">IF(ISBLANK(((OFFSET(CK!K$10,(ROW()-2)*11,0)))),"",((OFFSET(CK!K$10,(ROW()-2)*11,0))*OFFSET(CK!$B$11,(ROW()-2)*11,0))/$E26)</f>
        <v>1344.8533333333335</v>
      </c>
      <c r="H26">
        <f ca="1">IF(ISBLANK(((OFFSET(CK!L$10,(ROW()-2)*11,0)))),"",((OFFSET(CK!L$10,(ROW()-2)*11,0))*OFFSET(CK!$B$11,(ROW()-2)*11,0))/$E26)</f>
        <v>1658.0373333333334</v>
      </c>
      <c r="I26">
        <f ca="1">IF(ISBLANK(((OFFSET(CK!M$10,(ROW()-2)*11,0)))),"",((OFFSET(CK!M$10,(ROW()-2)*11,0))*OFFSET(CK!$B$11,(ROW()-2)*11,0))/$E26)</f>
        <v>1565.92</v>
      </c>
      <c r="J26">
        <f ca="1">IF(ISBLANK(((OFFSET(CK!N$10,(ROW()-2)*11,0)))),"",((OFFSET(CK!N$10,(ROW()-2)*11,0))*OFFSET(CK!$B$11,(ROW()-2)*11,0))/$E26)</f>
        <v>2090.9653333333331</v>
      </c>
      <c r="K26">
        <f ca="1">IF(ISBLANK(((OFFSET(CK!O$10,(ROW()-2)*11,0)))),"",((OFFSET(CK!O$10,(ROW()-2)*11,0))*OFFSET(CK!$B$11,(ROW()-2)*11,0))/$E26)</f>
        <v>3067.3706666666667</v>
      </c>
      <c r="L26">
        <f ca="1">IF(ISBLANK(((OFFSET(CK!P$10,(ROW()-2)*11,0)))),"",((OFFSET(CK!P$10,(ROW()-2)*11,0))*OFFSET(CK!$B$11,(ROW()-2)*11,0))/$E26)</f>
        <v>2938.4106666666667</v>
      </c>
      <c r="M26">
        <f ca="1">IF(ISBLANK(((OFFSET(CK!Q$10,(ROW()-2)*11,0)))),"",((OFFSET(CK!Q$10,(ROW()-2)*11,0))*OFFSET(CK!$B$11,(ROW()-2)*11,0))/$E26)</f>
        <v>2606.8053333333337</v>
      </c>
      <c r="N26">
        <f ca="1">IF(ISBLANK(((OFFSET(CK!R$10,(ROW()-2)*11,0)))),"",((OFFSET(CK!R$10,(ROW()-2)*11,0))*OFFSET(CK!$B$11,(ROW()-2)*11,0))/$E26)</f>
        <v>2468.6293333333333</v>
      </c>
      <c r="O26">
        <f ca="1">IF(ISBLANK(((OFFSET(CK!S$10,(ROW()-2)*11,0)))),"",((OFFSET(CK!S$10,(ROW()-2)*11,0))*OFFSET(CK!$B$11,(ROW()-2)*11,0))/$E26)</f>
        <v>2367.3066666666668</v>
      </c>
      <c r="P26">
        <f ca="1">IF(ISBLANK(((OFFSET(CK!T$10,(ROW()-2)*11,0)))),"",((OFFSET(CK!T$10,(ROW()-2)*11,0))*OFFSET(CK!$B$11,(ROW()-2)*11,0))/$E26)</f>
        <v>2173.8666666666668</v>
      </c>
    </row>
    <row r="27" spans="1:16" x14ac:dyDescent="0.25">
      <c r="A27" t="str">
        <f ca="1">IF(OFFSET(CK!$A$1,(ROW()-2)*11,0)="Paste Here","",OFFSET(CK!$A$1,(ROW()-2)*11,0))</f>
        <v>2024-11-01 P1-04.DLD</v>
      </c>
      <c r="B27" t="str" cm="1">
        <f t="array" aca="1" ref="B27" ca="1">_xlfn.IFS(OFFSET(CK!$C$2,(ROW()-2)*11,0)="P1A","A",OFFSET(CK!$C$2,(ROW()-2)*11,0)="P1B","B", ISBLANK(OFFSET(CK!$C$2,(ROW()-2)*11,0)), "")</f>
        <v>B</v>
      </c>
      <c r="C27" s="2" t="s">
        <v>90</v>
      </c>
      <c r="D27" t="s">
        <v>157</v>
      </c>
      <c r="E27">
        <v>1.8749999999999999E-2</v>
      </c>
      <c r="F27">
        <f ca="1">IF(ISBLANK(((OFFSET(CK!J$10,(ROW()-2)*11,0)))),"",((OFFSET(CK!J$10,(ROW()-2)*11,0))*OFFSET(CK!$B$11,(ROW()-2)*11,0))/$E27)</f>
        <v>1107.9786666666666</v>
      </c>
      <c r="G27">
        <f ca="1">IF(ISBLANK(((OFFSET(CK!K$10,(ROW()-2)*11,0)))),"",((OFFSET(CK!K$10,(ROW()-2)*11,0))*OFFSET(CK!$B$11,(ROW()-2)*11,0))/$E27)</f>
        <v>1148.2666666666669</v>
      </c>
      <c r="H27">
        <f ca="1">IF(ISBLANK(((OFFSET(CK!L$10,(ROW()-2)*11,0)))),"",((OFFSET(CK!L$10,(ROW()-2)*11,0))*OFFSET(CK!$B$11,(ROW()-2)*11,0))/$E27)</f>
        <v>1500.8000000000002</v>
      </c>
      <c r="I27">
        <f ca="1">IF(ISBLANK(((OFFSET(CK!M$10,(ROW()-2)*11,0)))),"",((OFFSET(CK!M$10,(ROW()-2)*11,0))*OFFSET(CK!$B$11,(ROW()-2)*11,0))/$E27)</f>
        <v>1279.2106666666666</v>
      </c>
      <c r="J27">
        <f ca="1">IF(ISBLANK(((OFFSET(CK!N$10,(ROW()-2)*11,0)))),"",((OFFSET(CK!N$10,(ROW()-2)*11,0))*OFFSET(CK!$B$11,(ROW()-2)*11,0))/$E27)</f>
        <v>1475.6266666666668</v>
      </c>
      <c r="K27">
        <f ca="1">IF(ISBLANK(((OFFSET(CK!O$10,(ROW()-2)*11,0)))),"",((OFFSET(CK!O$10,(ROW()-2)*11,0))*OFFSET(CK!$B$11,(ROW()-2)*11,0))/$E27)</f>
        <v>1465.5466666666666</v>
      </c>
      <c r="L27">
        <f ca="1">IF(ISBLANK(((OFFSET(CK!P$10,(ROW()-2)*11,0)))),"",((OFFSET(CK!P$10,(ROW()-2)*11,0))*OFFSET(CK!$B$11,(ROW()-2)*11,0))/$E27)</f>
        <v>1309.4293333333335</v>
      </c>
      <c r="M27">
        <f ca="1">IF(ISBLANK(((OFFSET(CK!Q$10,(ROW()-2)*11,0)))),"",((OFFSET(CK!Q$10,(ROW()-2)*11,0))*OFFSET(CK!$B$11,(ROW()-2)*11,0))/$E27)</f>
        <v>1128.1173333333334</v>
      </c>
      <c r="N27">
        <f ca="1">IF(ISBLANK(((OFFSET(CK!R$10,(ROW()-2)*11,0)))),"",((OFFSET(CK!R$10,(ROW()-2)*11,0))*OFFSET(CK!$B$11,(ROW()-2)*11,0))/$E27)</f>
        <v>1344.6826666666668</v>
      </c>
      <c r="O27">
        <f ca="1">IF(ISBLANK(((OFFSET(CK!S$10,(ROW()-2)*11,0)))),"",((OFFSET(CK!S$10,(ROW()-2)*11,0))*OFFSET(CK!$B$11,(ROW()-2)*11,0))/$E27)</f>
        <v>1158.3360000000002</v>
      </c>
      <c r="P27">
        <f ca="1">IF(ISBLANK(((OFFSET(CK!T$10,(ROW()-2)*11,0)))),"",((OFFSET(CK!T$10,(ROW()-2)*11,0))*OFFSET(CK!$B$11,(ROW()-2)*11,0))/$E27)</f>
        <v>1107.9786666666666</v>
      </c>
    </row>
    <row r="28" spans="1:16" x14ac:dyDescent="0.25">
      <c r="A28" t="str">
        <f ca="1">IF(OFFSET(CK!$A$1,(ROW()-2)*11,0)="Paste Here","",OFFSET(CK!$A$1,(ROW()-2)*11,0))</f>
        <v>2024-12-18 P1-01.DLD</v>
      </c>
      <c r="B28" t="str" cm="1">
        <f t="array" aca="1" ref="B28" ca="1">_xlfn.IFS(OFFSET(CK!$C$2,(ROW()-2)*11,0)="P1A","A",OFFSET(CK!$C$2,(ROW()-2)*11,0)="P1B","B", ISBLANK(OFFSET(CK!$C$2,(ROW()-2)*11,0)), "")</f>
        <v>A</v>
      </c>
      <c r="C28" s="2" t="s">
        <v>90</v>
      </c>
      <c r="D28" t="s">
        <v>203</v>
      </c>
      <c r="E28">
        <v>7.4999999999999997E-2</v>
      </c>
      <c r="F28">
        <f ca="1">IF(ISBLANK(((OFFSET(CK!J$10,(ROW()-2)*11,0)))),"",((OFFSET(CK!J$10,(ROW()-2)*11,0))*OFFSET(CK!$B$11,(ROW()-2)*11,0))/$E28)</f>
        <v>79.141333333333336</v>
      </c>
      <c r="G28">
        <f ca="1">IF(ISBLANK(((OFFSET(CK!K$10,(ROW()-2)*11,0)))),"",((OFFSET(CK!K$10,(ROW()-2)*11,0))*OFFSET(CK!$B$11,(ROW()-2)*11,0))/$E28)</f>
        <v>114.05866666666667</v>
      </c>
      <c r="H28">
        <f ca="1">IF(ISBLANK(((OFFSET(CK!L$10,(ROW()-2)*11,0)))),"",((OFFSET(CK!L$10,(ROW()-2)*11,0))*OFFSET(CK!$B$11,(ROW()-2)*11,0))/$E28)</f>
        <v>1099.8453333333334</v>
      </c>
      <c r="I28">
        <f ca="1">IF(ISBLANK(((OFFSET(CK!M$10,(ROW()-2)*11,0)))),"",((OFFSET(CK!M$10,(ROW()-2)*11,0))*OFFSET(CK!$B$11,(ROW()-2)*11,0))/$E28)</f>
        <v>1435.0346666666667</v>
      </c>
      <c r="J28">
        <f ca="1">IF(ISBLANK(((OFFSET(CK!N$10,(ROW()-2)*11,0)))),"",((OFFSET(CK!N$10,(ROW()-2)*11,0))*OFFSET(CK!$B$11,(ROW()-2)*11,0))/$E28)</f>
        <v>3356.5626666666667</v>
      </c>
      <c r="K28">
        <f ca="1">IF(ISBLANK(((OFFSET(CK!O$10,(ROW()-2)*11,0)))),"",((OFFSET(CK!O$10,(ROW()-2)*11,0))*OFFSET(CK!$B$11,(ROW()-2)*11,0))/$E28)</f>
        <v>4591.4160000000002</v>
      </c>
      <c r="L28">
        <f ca="1">IF(ISBLANK(((OFFSET(CK!P$10,(ROW()-2)*11,0)))),"",((OFFSET(CK!P$10,(ROW()-2)*11,0))*OFFSET(CK!$B$11,(ROW()-2)*11,0))/$E28)</f>
        <v>4023.4533333333338</v>
      </c>
      <c r="M28">
        <f ca="1">IF(ISBLANK(((OFFSET(CK!Q$10,(ROW()-2)*11,0)))),"",((OFFSET(CK!Q$10,(ROW()-2)*11,0))*OFFSET(CK!$B$11,(ROW()-2)*11,0))/$E28)</f>
        <v>3577.6960000000004</v>
      </c>
      <c r="N28">
        <f ca="1">IF(ISBLANK(((OFFSET(CK!R$10,(ROW()-2)*11,0)))),"",((OFFSET(CK!R$10,(ROW()-2)*11,0))*OFFSET(CK!$B$11,(ROW()-2)*11,0))/$E28)</f>
        <v>3740.6373333333336</v>
      </c>
      <c r="O28">
        <f ca="1">IF(ISBLANK(((OFFSET(CK!S$10,(ROW()-2)*11,0)))),"",((OFFSET(CK!S$10,(ROW()-2)*11,0))*OFFSET(CK!$B$11,(ROW()-2)*11,0))/$E28)</f>
        <v>3663.8213333333338</v>
      </c>
      <c r="P28">
        <f ca="1">IF(ISBLANK(((OFFSET(CK!T$10,(ROW()-2)*11,0)))),"",((OFFSET(CK!T$10,(ROW()-2)*11,0))*OFFSET(CK!$B$11,(ROW()-2)*11,0))/$E28)</f>
        <v>6018.3040000000001</v>
      </c>
    </row>
    <row r="29" spans="1:16" x14ac:dyDescent="0.25">
      <c r="A29" t="str">
        <f ca="1">IF(OFFSET(CK!$A$1,(ROW()-2)*11,0)="Paste Here","",OFFSET(CK!$A$1,(ROW()-2)*11,0))</f>
        <v>2024-12-18 P1-02.DLD</v>
      </c>
      <c r="B29" t="str" cm="1">
        <f t="array" aca="1" ref="B29" ca="1">_xlfn.IFS(OFFSET(CK!$C$2,(ROW()-2)*11,0)="P1A","A",OFFSET(CK!$C$2,(ROW()-2)*11,0)="P1B","B", ISBLANK(OFFSET(CK!$C$2,(ROW()-2)*11,0)), "")</f>
        <v>A</v>
      </c>
      <c r="C29" s="2" t="s">
        <v>91</v>
      </c>
      <c r="D29" t="s">
        <v>203</v>
      </c>
      <c r="E29">
        <v>7.4999999999999997E-2</v>
      </c>
      <c r="F29">
        <f ca="1">IF(ISBLANK(((OFFSET(CK!J$10,(ROW()-2)*11,0)))),"",((OFFSET(CK!J$10,(ROW()-2)*11,0))*OFFSET(CK!$B$11,(ROW()-2)*11,0))/$E29)</f>
        <v>109.75466666666668</v>
      </c>
      <c r="G29">
        <f ca="1">IF(ISBLANK(((OFFSET(CK!K$10,(ROW()-2)*11,0)))),"",((OFFSET(CK!K$10,(ROW()-2)*11,0))*OFFSET(CK!$B$11,(ROW()-2)*11,0))/$E29)</f>
        <v>100.41600000000001</v>
      </c>
      <c r="H29">
        <f ca="1">IF(ISBLANK(((OFFSET(CK!L$10,(ROW()-2)*11,0)))),"",((OFFSET(CK!L$10,(ROW()-2)*11,0))*OFFSET(CK!$B$11,(ROW()-2)*11,0))/$E29)</f>
        <v>600.15466666666669</v>
      </c>
      <c r="I29">
        <f ca="1">IF(ISBLANK(((OFFSET(CK!M$10,(ROW()-2)*11,0)))),"",((OFFSET(CK!M$10,(ROW()-2)*11,0))*OFFSET(CK!$B$11,(ROW()-2)*11,0))/$E29)</f>
        <v>623.50666666666666</v>
      </c>
      <c r="J29">
        <f ca="1">IF(ISBLANK(((OFFSET(CK!N$10,(ROW()-2)*11,0)))),"",((OFFSET(CK!N$10,(ROW()-2)*11,0))*OFFSET(CK!$B$11,(ROW()-2)*11,0))/$E29)</f>
        <v>1917.2239999999999</v>
      </c>
      <c r="K29">
        <f ca="1">IF(ISBLANK(((OFFSET(CK!O$10,(ROW()-2)*11,0)))),"",((OFFSET(CK!O$10,(ROW()-2)*11,0))*OFFSET(CK!$B$11,(ROW()-2)*11,0))/$E29)</f>
        <v>2893.3519999999999</v>
      </c>
      <c r="L29">
        <f ca="1">IF(ISBLANK(((OFFSET(CK!P$10,(ROW()-2)*11,0)))),"",((OFFSET(CK!P$10,(ROW()-2)*11,0))*OFFSET(CK!$B$11,(ROW()-2)*11,0))/$E29)</f>
        <v>1877.5253333333335</v>
      </c>
      <c r="M29">
        <f ca="1">IF(ISBLANK(((OFFSET(CK!Q$10,(ROW()-2)*11,0)))),"",((OFFSET(CK!Q$10,(ROW()-2)*11,0))*OFFSET(CK!$B$11,(ROW()-2)*11,0))/$E29)</f>
        <v>1517.9013333333335</v>
      </c>
      <c r="N29">
        <f ca="1">IF(ISBLANK(((OFFSET(CK!R$10,(ROW()-2)*11,0)))),"",((OFFSET(CK!R$10,(ROW()-2)*11,0))*OFFSET(CK!$B$11,(ROW()-2)*11,0))/$E29)</f>
        <v>1536.5813333333333</v>
      </c>
      <c r="O29">
        <f ca="1">IF(ISBLANK(((OFFSET(CK!S$10,(ROW()-2)*11,0)))),"",((OFFSET(CK!S$10,(ROW()-2)*11,0))*OFFSET(CK!$B$11,(ROW()-2)*11,0))/$E29)</f>
        <v>1408.144</v>
      </c>
      <c r="P29">
        <f ca="1">IF(ISBLANK(((OFFSET(CK!T$10,(ROW()-2)*11,0)))),"",((OFFSET(CK!T$10,(ROW()-2)*11,0))*OFFSET(CK!$B$11,(ROW()-2)*11,0))/$E29)</f>
        <v>2610.7893333333336</v>
      </c>
    </row>
    <row r="30" spans="1:16" x14ac:dyDescent="0.25">
      <c r="A30" t="str">
        <f ca="1">IF(OFFSET(CK!$A$1,(ROW()-2)*11,0)="Paste Here","",OFFSET(CK!$A$1,(ROW()-2)*11,0))</f>
        <v>2024-12-18 P1-02.DLD</v>
      </c>
      <c r="B30" t="str" cm="1">
        <f t="array" aca="1" ref="B30" ca="1">_xlfn.IFS(OFFSET(CK!$C$2,(ROW()-2)*11,0)="P1A","A",OFFSET(CK!$C$2,(ROW()-2)*11,0)="P1B","B", ISBLANK(OFFSET(CK!$C$2,(ROW()-2)*11,0)), "")</f>
        <v>B</v>
      </c>
      <c r="C30" s="2" t="s">
        <v>91</v>
      </c>
      <c r="D30" t="s">
        <v>203</v>
      </c>
      <c r="E30">
        <v>7.4999999999999997E-2</v>
      </c>
      <c r="F30">
        <f ca="1">IF(ISBLANK(((OFFSET(CK!J$10,(ROW()-2)*11,0)))),"",((OFFSET(CK!J$10,(ROW()-2)*11,0))*OFFSET(CK!$B$11,(ROW()-2)*11,0))/$E30)</f>
        <v>134.96</v>
      </c>
      <c r="G30">
        <f ca="1">IF(ISBLANK(((OFFSET(CK!K$10,(ROW()-2)*11,0)))),"",((OFFSET(CK!K$10,(ROW()-2)*11,0))*OFFSET(CK!$B$11,(ROW()-2)*11,0))/$E30)</f>
        <v>175.44800000000001</v>
      </c>
      <c r="H30">
        <f ca="1">IF(ISBLANK(((OFFSET(CK!L$10,(ROW()-2)*11,0)))),"",((OFFSET(CK!L$10,(ROW()-2)*11,0))*OFFSET(CK!$B$11,(ROW()-2)*11,0))/$E30)</f>
        <v>560.08000000000004</v>
      </c>
      <c r="I30">
        <f ca="1">IF(ISBLANK(((OFFSET(CK!M$10,(ROW()-2)*11,0)))),"",((OFFSET(CK!M$10,(ROW()-2)*11,0))*OFFSET(CK!$B$11,(ROW()-2)*11,0))/$E30)</f>
        <v>612.71466666666674</v>
      </c>
      <c r="J30">
        <f ca="1">IF(ISBLANK(((OFFSET(CK!N$10,(ROW()-2)*11,0)))),"",((OFFSET(CK!N$10,(ROW()-2)*11,0))*OFFSET(CK!$B$11,(ROW()-2)*11,0))/$E30)</f>
        <v>1557.4293333333333</v>
      </c>
      <c r="K30">
        <f ca="1">IF(ISBLANK(((OFFSET(CK!O$10,(ROW()-2)*11,0)))),"",((OFFSET(CK!O$10,(ROW()-2)*11,0))*OFFSET(CK!$B$11,(ROW()-2)*11,0))/$E30)</f>
        <v>3827.4426666666668</v>
      </c>
      <c r="L30">
        <f ca="1">IF(ISBLANK(((OFFSET(CK!P$10,(ROW()-2)*11,0)))),"",((OFFSET(CK!P$10,(ROW()-2)*11,0))*OFFSET(CK!$B$11,(ROW()-2)*11,0))/$E30)</f>
        <v>2685.6880000000001</v>
      </c>
      <c r="M30">
        <f ca="1">IF(ISBLANK(((OFFSET(CK!Q$10,(ROW()-2)*11,0)))),"",((OFFSET(CK!Q$10,(ROW()-2)*11,0))*OFFSET(CK!$B$11,(ROW()-2)*11,0))/$E30)</f>
        <v>2198.4853333333335</v>
      </c>
      <c r="N30">
        <f ca="1">IF(ISBLANK(((OFFSET(CK!R$10,(ROW()-2)*11,0)))),"",((OFFSET(CK!R$10,(ROW()-2)*11,0))*OFFSET(CK!$B$11,(ROW()-2)*11,0))/$E30)</f>
        <v>2126.9573333333337</v>
      </c>
      <c r="O30">
        <f ca="1">IF(ISBLANK(((OFFSET(CK!S$10,(ROW()-2)*11,0)))),"",((OFFSET(CK!S$10,(ROW()-2)*11,0))*OFFSET(CK!$B$11,(ROW()-2)*11,0))/$E30)</f>
        <v>2018.9893333333337</v>
      </c>
      <c r="P30">
        <f ca="1">IF(ISBLANK(((OFFSET(CK!T$10,(ROW()-2)*11,0)))),"",((OFFSET(CK!T$10,(ROW()-2)*11,0))*OFFSET(CK!$B$11,(ROW()-2)*11,0))/$E30)</f>
        <v>3330.7920000000004</v>
      </c>
    </row>
    <row r="31" spans="1:16" x14ac:dyDescent="0.25">
      <c r="A31" t="str">
        <f ca="1">IF(OFFSET(CK!$A$1,(ROW()-2)*11,0)="Paste Here","",OFFSET(CK!$A$1,(ROW()-2)*11,0))</f>
        <v>2024-12-18 P1-01.DLD</v>
      </c>
      <c r="B31" t="str" cm="1">
        <f t="array" aca="1" ref="B31" ca="1">_xlfn.IFS(OFFSET(CK!$C$2,(ROW()-2)*11,0)="P1A","A",OFFSET(CK!$C$2,(ROW()-2)*11,0)="P1B","B", ISBLANK(OFFSET(CK!$C$2,(ROW()-2)*11,0)), "")</f>
        <v>B</v>
      </c>
      <c r="C31" s="2" t="s">
        <v>90</v>
      </c>
      <c r="D31" t="s">
        <v>203</v>
      </c>
      <c r="E31">
        <v>7.4999999999999997E-2</v>
      </c>
      <c r="F31">
        <f ca="1">IF(ISBLANK(((OFFSET(CK!J$10,(ROW()-2)*11,0)))),"",((OFFSET(CK!J$10,(ROW()-2)*11,0))*OFFSET(CK!$B$11,(ROW()-2)*11,0))/$E31)</f>
        <v>103.872</v>
      </c>
      <c r="G31">
        <f ca="1">IF(ISBLANK(((OFFSET(CK!K$10,(ROW()-2)*11,0)))),"",((OFFSET(CK!K$10,(ROW()-2)*11,0))*OFFSET(CK!$B$11,(ROW()-2)*11,0))/$E31)</f>
        <v>124.89333333333335</v>
      </c>
      <c r="H31">
        <f ca="1">IF(ISBLANK(((OFFSET(CK!L$10,(ROW()-2)*11,0)))),"",((OFFSET(CK!L$10,(ROW()-2)*11,0))*OFFSET(CK!$B$11,(ROW()-2)*11,0))/$E31)</f>
        <v>1283.5520000000001</v>
      </c>
      <c r="I31">
        <f ca="1">IF(ISBLANK(((OFFSET(CK!M$10,(ROW()-2)*11,0)))),"",((OFFSET(CK!M$10,(ROW()-2)*11,0))*OFFSET(CK!$B$11,(ROW()-2)*11,0))/$E31)</f>
        <v>1765.8106666666667</v>
      </c>
      <c r="J31">
        <f ca="1">IF(ISBLANK(((OFFSET(CK!N$10,(ROW()-2)*11,0)))),"",((OFFSET(CK!N$10,(ROW()-2)*11,0))*OFFSET(CK!$B$11,(ROW()-2)*11,0))/$E31)</f>
        <v>4065.813333333333</v>
      </c>
      <c r="K31">
        <f ca="1">IF(ISBLANK(((OFFSET(CK!O$10,(ROW()-2)*11,0)))),"",((OFFSET(CK!O$10,(ROW()-2)*11,0))*OFFSET(CK!$B$11,(ROW()-2)*11,0))/$E31)</f>
        <v>5510.1173333333336</v>
      </c>
      <c r="L31">
        <f ca="1">IF(ISBLANK(((OFFSET(CK!P$10,(ROW()-2)*11,0)))),"",((OFFSET(CK!P$10,(ROW()-2)*11,0))*OFFSET(CK!$B$11,(ROW()-2)*11,0))/$E31)</f>
        <v>4308.1813333333339</v>
      </c>
      <c r="M31">
        <f ca="1">IF(ISBLANK(((OFFSET(CK!Q$10,(ROW()-2)*11,0)))),"",((OFFSET(CK!Q$10,(ROW()-2)*11,0))*OFFSET(CK!$B$11,(ROW()-2)*11,0))/$E31)</f>
        <v>3798.7173333333335</v>
      </c>
      <c r="N31">
        <f ca="1">IF(ISBLANK(((OFFSET(CK!R$10,(ROW()-2)*11,0)))),"",((OFFSET(CK!R$10,(ROW()-2)*11,0))*OFFSET(CK!$B$11,(ROW()-2)*11,0))/$E31)</f>
        <v>4048.5013333333336</v>
      </c>
      <c r="O31">
        <f ca="1">IF(ISBLANK(((OFFSET(CK!S$10,(ROW()-2)*11,0)))),"",((OFFSET(CK!S$10,(ROW()-2)*11,0))*OFFSET(CK!$B$11,(ROW()-2)*11,0))/$E31)</f>
        <v>3910.0080000000003</v>
      </c>
      <c r="P31">
        <f ca="1">IF(ISBLANK(((OFFSET(CK!T$10,(ROW()-2)*11,0)))),"",((OFFSET(CK!T$10,(ROW()-2)*11,0))*OFFSET(CK!$B$11,(ROW()-2)*11,0))/$E31)</f>
        <v>6853.0240000000003</v>
      </c>
    </row>
    <row r="32" spans="1:16" x14ac:dyDescent="0.25">
      <c r="A32" t="str">
        <f ca="1">IF(OFFSET(CK!$A$1,(ROW()-2)*11,0)="Paste Here","",OFFSET(CK!$A$1,(ROW()-2)*11,0))</f>
        <v>2024-12-19 P1-01.DLD</v>
      </c>
      <c r="B32" t="str" cm="1">
        <f t="array" aca="1" ref="B32" ca="1">_xlfn.IFS(OFFSET(CK!$C$2,(ROW()-2)*11,0)="P1A","A",OFFSET(CK!$C$2,(ROW()-2)*11,0)="P1B","B", ISBLANK(OFFSET(CK!$C$2,(ROW()-2)*11,0)), "")</f>
        <v>A</v>
      </c>
      <c r="C32" s="2" t="s">
        <v>90</v>
      </c>
      <c r="D32" t="s">
        <v>203</v>
      </c>
      <c r="E32">
        <v>7.4999999999999997E-2</v>
      </c>
      <c r="F32">
        <f ca="1">IF(ISBLANK(((OFFSET(CK!J$10,(ROW()-2)*11,0)))),"",((OFFSET(CK!J$10,(ROW()-2)*11,0))*OFFSET(CK!$B$11,(ROW()-2)*11,0))/$E32)</f>
        <v>87.549333333333337</v>
      </c>
      <c r="G32">
        <f ca="1">IF(ISBLANK(((OFFSET(CK!K$10,(ROW()-2)*11,0)))),"",((OFFSET(CK!K$10,(ROW()-2)*11,0))*OFFSET(CK!$B$11,(ROW()-2)*11,0))/$E32)</f>
        <v>122.10933333333335</v>
      </c>
      <c r="H32">
        <f ca="1">IF(ISBLANK(((OFFSET(CK!L$10,(ROW()-2)*11,0)))),"",((OFFSET(CK!L$10,(ROW()-2)*11,0))*OFFSET(CK!$B$11,(ROW()-2)*11,0))/$E32)</f>
        <v>1488.3466666666668</v>
      </c>
      <c r="I32">
        <f ca="1">IF(ISBLANK(((OFFSET(CK!M$10,(ROW()-2)*11,0)))),"",((OFFSET(CK!M$10,(ROW()-2)*11,0))*OFFSET(CK!$B$11,(ROW()-2)*11,0))/$E32)</f>
        <v>1933.0053333333335</v>
      </c>
      <c r="J32">
        <f ca="1">IF(ISBLANK(((OFFSET(CK!N$10,(ROW()-2)*11,0)))),"",((OFFSET(CK!N$10,(ROW()-2)*11,0))*OFFSET(CK!$B$11,(ROW()-2)*11,0))/$E32)</f>
        <v>5438.4506666666666</v>
      </c>
      <c r="K32">
        <f ca="1">IF(ISBLANK(((OFFSET(CK!O$10,(ROW()-2)*11,0)))),"",((OFFSET(CK!O$10,(ROW()-2)*11,0))*OFFSET(CK!$B$11,(ROW()-2)*11,0))/$E32)</f>
        <v>5438.4506666666666</v>
      </c>
      <c r="L32">
        <f ca="1">IF(ISBLANK(((OFFSET(CK!P$10,(ROW()-2)*11,0)))),"",((OFFSET(CK!P$10,(ROW()-2)*11,0))*OFFSET(CK!$B$11,(ROW()-2)*11,0))/$E32)</f>
        <v>3135.6640000000002</v>
      </c>
      <c r="M32">
        <f ca="1">IF(ISBLANK(((OFFSET(CK!Q$10,(ROW()-2)*11,0)))),"",((OFFSET(CK!Q$10,(ROW()-2)*11,0))*OFFSET(CK!$B$11,(ROW()-2)*11,0))/$E32)</f>
        <v>2264.7733333333335</v>
      </c>
      <c r="N32">
        <f ca="1">IF(ISBLANK(((OFFSET(CK!R$10,(ROW()-2)*11,0)))),"",((OFFSET(CK!R$10,(ROW()-2)*11,0))*OFFSET(CK!$B$11,(ROW()-2)*11,0))/$E32)</f>
        <v>2087.3706666666667</v>
      </c>
      <c r="O32">
        <f ca="1">IF(ISBLANK(((OFFSET(CK!S$10,(ROW()-2)*11,0)))),"",((OFFSET(CK!S$10,(ROW()-2)*11,0))*OFFSET(CK!$B$11,(ROW()-2)*11,0))/$E32)</f>
        <v>1632.3413333333335</v>
      </c>
      <c r="P32">
        <f ca="1">IF(ISBLANK(((OFFSET(CK!T$10,(ROW()-2)*11,0)))),"",((OFFSET(CK!T$10,(ROW()-2)*11,0))*OFFSET(CK!$B$11,(ROW()-2)*11,0))/$E32)</f>
        <v>4342.9280000000008</v>
      </c>
    </row>
    <row r="33" spans="1:16" x14ac:dyDescent="0.25">
      <c r="A33" t="str">
        <f ca="1">IF(OFFSET(CK!$A$1,(ROW()-2)*11,0)="Paste Here","",OFFSET(CK!$A$1,(ROW()-2)*11,0))</f>
        <v>2024-12-19 P1-01.DLD</v>
      </c>
      <c r="B33" t="str" cm="1">
        <f t="array" aca="1" ref="B33" ca="1">_xlfn.IFS(OFFSET(CK!$C$2,(ROW()-2)*11,0)="P1A","A",OFFSET(CK!$C$2,(ROW()-2)*11,0)="P1B","B", ISBLANK(OFFSET(CK!$C$2,(ROW()-2)*11,0)), "")</f>
        <v>B</v>
      </c>
      <c r="C33" s="2" t="s">
        <v>90</v>
      </c>
      <c r="D33" t="s">
        <v>203</v>
      </c>
      <c r="E33">
        <v>7.4999999999999997E-2</v>
      </c>
      <c r="F33">
        <f ca="1">IF(ISBLANK(((OFFSET(CK!J$10,(ROW()-2)*11,0)))),"",((OFFSET(CK!J$10,(ROW()-2)*11,0))*OFFSET(CK!$B$11,(ROW()-2)*11,0))/$E33)</f>
        <v>66.274666666666675</v>
      </c>
      <c r="G33">
        <f ca="1">IF(ISBLANK(((OFFSET(CK!K$10,(ROW()-2)*11,0)))),"",((OFFSET(CK!K$10,(ROW()-2)*11,0))*OFFSET(CK!$B$11,(ROW()-2)*11,0))/$E33)</f>
        <v>105.54666666666668</v>
      </c>
      <c r="H33">
        <f ca="1">IF(ISBLANK(((OFFSET(CK!L$10,(ROW()-2)*11,0)))),"",((OFFSET(CK!L$10,(ROW()-2)*11,0))*OFFSET(CK!$B$11,(ROW()-2)*11,0))/$E33)</f>
        <v>1026.0240000000001</v>
      </c>
      <c r="I33">
        <f ca="1">IF(ISBLANK(((OFFSET(CK!M$10,(ROW()-2)*11,0)))),"",((OFFSET(CK!M$10,(ROW()-2)*11,0))*OFFSET(CK!$B$11,(ROW()-2)*11,0))/$E33)</f>
        <v>1308.3040000000001</v>
      </c>
      <c r="J33">
        <f ca="1">IF(ISBLANK(((OFFSET(CK!N$10,(ROW()-2)*11,0)))),"",((OFFSET(CK!N$10,(ROW()-2)*11,0))*OFFSET(CK!$B$11,(ROW()-2)*11,0))/$E33)</f>
        <v>2982.3440000000001</v>
      </c>
      <c r="K33">
        <f ca="1">IF(ISBLANK(((OFFSET(CK!O$10,(ROW()-2)*11,0)))),"",((OFFSET(CK!O$10,(ROW()-2)*11,0))*OFFSET(CK!$B$11,(ROW()-2)*11,0))/$E33)</f>
        <v>2982.3440000000001</v>
      </c>
      <c r="L33">
        <f ca="1">IF(ISBLANK(((OFFSET(CK!P$10,(ROW()-2)*11,0)))),"",((OFFSET(CK!P$10,(ROW()-2)*11,0))*OFFSET(CK!$B$11,(ROW()-2)*11,0))/$E33)</f>
        <v>2268.0533333333337</v>
      </c>
      <c r="M33">
        <f ca="1">IF(ISBLANK(((OFFSET(CK!Q$10,(ROW()-2)*11,0)))),"",((OFFSET(CK!Q$10,(ROW()-2)*11,0))*OFFSET(CK!$B$11,(ROW()-2)*11,0))/$E33)</f>
        <v>1611.4480000000001</v>
      </c>
      <c r="N33">
        <f ca="1">IF(ISBLANK(((OFFSET(CK!R$10,(ROW()-2)*11,0)))),"",((OFFSET(CK!R$10,(ROW()-2)*11,0))*OFFSET(CK!$B$11,(ROW()-2)*11,0))/$E33)</f>
        <v>1494.8533333333335</v>
      </c>
      <c r="O33">
        <f ca="1">IF(ISBLANK(((OFFSET(CK!S$10,(ROW()-2)*11,0)))),"",((OFFSET(CK!S$10,(ROW()-2)*11,0))*OFFSET(CK!$B$11,(ROW()-2)*11,0))/$E33)</f>
        <v>1119.2986666666668</v>
      </c>
      <c r="P33">
        <f ca="1">IF(ISBLANK(((OFFSET(CK!T$10,(ROW()-2)*11,0)))),"",((OFFSET(CK!T$10,(ROW()-2)*11,0))*OFFSET(CK!$B$11,(ROW()-2)*11,0))/$E33)</f>
        <v>2827.7040000000002</v>
      </c>
    </row>
    <row r="34" spans="1:16" x14ac:dyDescent="0.25">
      <c r="A34" t="str">
        <f ca="1">IF(OFFSET(CK!$A$1,(ROW()-2)*11,0)="Paste Here","",OFFSET(CK!$A$1,(ROW()-2)*11,0))</f>
        <v>2024-12-19 P1-02.DLD</v>
      </c>
      <c r="B34" t="str" cm="1">
        <f t="array" aca="1" ref="B34" ca="1">_xlfn.IFS(OFFSET(CK!$C$2,(ROW()-2)*11,0)="P1A","A",OFFSET(CK!$C$2,(ROW()-2)*11,0)="P1B","B", ISBLANK(OFFSET(CK!$C$2,(ROW()-2)*11,0)), "")</f>
        <v>A</v>
      </c>
      <c r="C34" s="2" t="s">
        <v>91</v>
      </c>
      <c r="D34" t="s">
        <v>203</v>
      </c>
      <c r="E34">
        <v>7.4999999999999997E-2</v>
      </c>
      <c r="F34">
        <f ca="1">IF(ISBLANK(((OFFSET(CK!J$10,(ROW()-2)*11,0)))),"",((OFFSET(CK!J$10,(ROW()-2)*11,0))*OFFSET(CK!$B$11,(ROW()-2)*11,0))/$E34)</f>
        <v>71.84</v>
      </c>
      <c r="G34">
        <f ca="1">IF(ISBLANK(((OFFSET(CK!K$10,(ROW()-2)*11,0)))),"",((OFFSET(CK!K$10,(ROW()-2)*11,0))*OFFSET(CK!$B$11,(ROW()-2)*11,0))/$E34)</f>
        <v>111.23733333333334</v>
      </c>
      <c r="H34">
        <f ca="1">IF(ISBLANK(((OFFSET(CK!L$10,(ROW()-2)*11,0)))),"",((OFFSET(CK!L$10,(ROW()-2)*11,0))*OFFSET(CK!$B$11,(ROW()-2)*11,0))/$E34)</f>
        <v>414.82400000000001</v>
      </c>
      <c r="I34">
        <f ca="1">IF(ISBLANK(((OFFSET(CK!M$10,(ROW()-2)*11,0)))),"",((OFFSET(CK!M$10,(ROW()-2)*11,0))*OFFSET(CK!$B$11,(ROW()-2)*11,0))/$E34)</f>
        <v>558.50400000000002</v>
      </c>
      <c r="J34">
        <f ca="1">IF(ISBLANK(((OFFSET(CK!N$10,(ROW()-2)*11,0)))),"",((OFFSET(CK!N$10,(ROW()-2)*11,0))*OFFSET(CK!$B$11,(ROW()-2)*11,0))/$E34)</f>
        <v>961.74133333333339</v>
      </c>
      <c r="K34">
        <f ca="1">IF(ISBLANK(((OFFSET(CK!O$10,(ROW()-2)*11,0)))),"",((OFFSET(CK!O$10,(ROW()-2)*11,0))*OFFSET(CK!$B$11,(ROW()-2)*11,0))/$E34)</f>
        <v>961.74133333333339</v>
      </c>
      <c r="L34">
        <f ca="1">IF(ISBLANK(((OFFSET(CK!P$10,(ROW()-2)*11,0)))),"",((OFFSET(CK!P$10,(ROW()-2)*11,0))*OFFSET(CK!$B$11,(ROW()-2)*11,0))/$E34)</f>
        <v>713.77333333333343</v>
      </c>
      <c r="M34">
        <f ca="1">IF(ISBLANK(((OFFSET(CK!Q$10,(ROW()-2)*11,0)))),"",((OFFSET(CK!Q$10,(ROW()-2)*11,0))*OFFSET(CK!$B$11,(ROW()-2)*11,0))/$E34)</f>
        <v>482.02933333333334</v>
      </c>
      <c r="N34">
        <f ca="1">IF(ISBLANK(((OFFSET(CK!R$10,(ROW()-2)*11,0)))),"",((OFFSET(CK!R$10,(ROW()-2)*11,0))*OFFSET(CK!$B$11,(ROW()-2)*11,0))/$E34)</f>
        <v>419.45866666666666</v>
      </c>
      <c r="O34">
        <f ca="1">IF(ISBLANK(((OFFSET(CK!S$10,(ROW()-2)*11,0)))),"",((OFFSET(CK!S$10,(ROW()-2)*11,0))*OFFSET(CK!$B$11,(ROW()-2)*11,0))/$E34)</f>
        <v>261.87200000000001</v>
      </c>
      <c r="P34">
        <f ca="1">IF(ISBLANK(((OFFSET(CK!T$10,(ROW()-2)*11,0)))),"",((OFFSET(CK!T$10,(ROW()-2)*11,0))*OFFSET(CK!$B$11,(ROW()-2)*11,0))/$E34)</f>
        <v>358.04533333333336</v>
      </c>
    </row>
    <row r="35" spans="1:16" x14ac:dyDescent="0.25">
      <c r="A35" t="str">
        <f ca="1">IF(OFFSET(CK!$A$1,(ROW()-2)*11,0)="Paste Here","",OFFSET(CK!$A$1,(ROW()-2)*11,0))</f>
        <v>2024-12-19 P1-02.DLD</v>
      </c>
      <c r="B35" t="str" cm="1">
        <f t="array" aca="1" ref="B35" ca="1">_xlfn.IFS(OFFSET(CK!$C$2,(ROW()-2)*11,0)="P1A","A",OFFSET(CK!$C$2,(ROW()-2)*11,0)="P1B","B", ISBLANK(OFFSET(CK!$C$2,(ROW()-2)*11,0)), "")</f>
        <v>B</v>
      </c>
      <c r="C35" s="2" t="s">
        <v>91</v>
      </c>
      <c r="D35" t="s">
        <v>203</v>
      </c>
      <c r="E35">
        <v>7.4999999999999997E-2</v>
      </c>
      <c r="F35">
        <f ca="1">IF(ISBLANK(((OFFSET(CK!J$10,(ROW()-2)*11,0)))),"",((OFFSET(CK!J$10,(ROW()-2)*11,0))*OFFSET(CK!$B$11,(ROW()-2)*11,0))/$E35)</f>
        <v>93.543999999999997</v>
      </c>
      <c r="G35">
        <f ca="1">IF(ISBLANK(((OFFSET(CK!K$10,(ROW()-2)*11,0)))),"",((OFFSET(CK!K$10,(ROW()-2)*11,0))*OFFSET(CK!$B$11,(ROW()-2)*11,0))/$E35)</f>
        <v>143.70400000000001</v>
      </c>
      <c r="H35">
        <f ca="1">IF(ISBLANK(((OFFSET(CK!L$10,(ROW()-2)*11,0)))),"",((OFFSET(CK!L$10,(ROW()-2)*11,0))*OFFSET(CK!$B$11,(ROW()-2)*11,0))/$E35)</f>
        <v>490.76266666666669</v>
      </c>
      <c r="I35">
        <f ca="1">IF(ISBLANK(((OFFSET(CK!M$10,(ROW()-2)*11,0)))),"",((OFFSET(CK!M$10,(ROW()-2)*11,0))*OFFSET(CK!$B$11,(ROW()-2)*11,0))/$E35)</f>
        <v>738.85599999999999</v>
      </c>
      <c r="J35">
        <f ca="1">IF(ISBLANK(((OFFSET(CK!N$10,(ROW()-2)*11,0)))),"",((OFFSET(CK!N$10,(ROW()-2)*11,0))*OFFSET(CK!$B$11,(ROW()-2)*11,0))/$E35)</f>
        <v>1380.0986666666668</v>
      </c>
      <c r="K35">
        <f ca="1">IF(ISBLANK(((OFFSET(CK!O$10,(ROW()-2)*11,0)))),"",((OFFSET(CK!O$10,(ROW()-2)*11,0))*OFFSET(CK!$B$11,(ROW()-2)*11,0))/$E35)</f>
        <v>1380.0986666666668</v>
      </c>
      <c r="L35">
        <f ca="1">IF(ISBLANK(((OFFSET(CK!P$10,(ROW()-2)*11,0)))),"",((OFFSET(CK!P$10,(ROW()-2)*11,0))*OFFSET(CK!$B$11,(ROW()-2)*11,0))/$E35)</f>
        <v>1050.6640000000002</v>
      </c>
      <c r="M35">
        <f ca="1">IF(ISBLANK(((OFFSET(CK!Q$10,(ROW()-2)*11,0)))),"",((OFFSET(CK!Q$10,(ROW()-2)*11,0))*OFFSET(CK!$B$11,(ROW()-2)*11,0))/$E35)</f>
        <v>721.23199999999997</v>
      </c>
      <c r="N35">
        <f ca="1">IF(ISBLANK(((OFFSET(CK!R$10,(ROW()-2)*11,0)))),"",((OFFSET(CK!R$10,(ROW()-2)*11,0))*OFFSET(CK!$B$11,(ROW()-2)*11,0))/$E35)</f>
        <v>591.08266666666668</v>
      </c>
      <c r="O35">
        <f ca="1">IF(ISBLANK(((OFFSET(CK!S$10,(ROW()-2)*11,0)))),"",((OFFSET(CK!S$10,(ROW()-2)*11,0))*OFFSET(CK!$B$11,(ROW()-2)*11,0))/$E35)</f>
        <v>336.21333333333337</v>
      </c>
      <c r="P35">
        <f ca="1">IF(ISBLANK(((OFFSET(CK!T$10,(ROW()-2)*11,0)))),"",((OFFSET(CK!T$10,(ROW()-2)*11,0))*OFFSET(CK!$B$11,(ROW()-2)*11,0))/$E35)</f>
        <v>515.16533333333336</v>
      </c>
    </row>
    <row r="36" spans="1:16" x14ac:dyDescent="0.25">
      <c r="A36" t="str">
        <f ca="1">IF(OFFSET(CK!$A$1,(ROW()-2)*11,0)="Paste Here","",OFFSET(CK!$A$1,(ROW()-2)*11,0))</f>
        <v>2024-12-19 P1-03.DLD</v>
      </c>
      <c r="B36" t="str" cm="1">
        <f t="array" aca="1" ref="B36" ca="1">_xlfn.IFS(OFFSET(CK!$C$2,(ROW()-2)*11,0)="P1A","A",OFFSET(CK!$C$2,(ROW()-2)*11,0)="P1B","B", ISBLANK(OFFSET(CK!$C$2,(ROW()-2)*11,0)), "")</f>
        <v>A</v>
      </c>
      <c r="C36" s="2" t="s">
        <v>91</v>
      </c>
      <c r="D36" t="s">
        <v>203</v>
      </c>
      <c r="E36">
        <v>7.4999999999999997E-2</v>
      </c>
      <c r="F36">
        <f ca="1">IF(ISBLANK(((OFFSET(CK!J$10,(ROW()-2)*11,0)))),"",((OFFSET(CK!J$10,(ROW()-2)*11,0))*OFFSET(CK!$B$11,(ROW()-2)*11,0))/$E36)</f>
        <v>135.93333333333334</v>
      </c>
      <c r="G36">
        <f ca="1">IF(ISBLANK(((OFFSET(CK!K$10,(ROW()-2)*11,0)))),"",((OFFSET(CK!K$10,(ROW()-2)*11,0))*OFFSET(CK!$B$11,(ROW()-2)*11,0))/$E36)</f>
        <v>116.34933333333335</v>
      </c>
      <c r="H36">
        <f ca="1">IF(ISBLANK(((OFFSET(CK!L$10,(ROW()-2)*11,0)))),"",((OFFSET(CK!L$10,(ROW()-2)*11,0))*OFFSET(CK!$B$11,(ROW()-2)*11,0))/$E36)</f>
        <v>230.39466666666667</v>
      </c>
      <c r="I36">
        <f ca="1">IF(ISBLANK(((OFFSET(CK!M$10,(ROW()-2)*11,0)))),"",((OFFSET(CK!M$10,(ROW()-2)*11,0))*OFFSET(CK!$B$11,(ROW()-2)*11,0))/$E36)</f>
        <v>222.3306666666667</v>
      </c>
      <c r="J36">
        <f ca="1">IF(ISBLANK(((OFFSET(CK!N$10,(ROW()-2)*11,0)))),"",((OFFSET(CK!N$10,(ROW()-2)*11,0))*OFFSET(CK!$B$11,(ROW()-2)*11,0))/$E36)</f>
        <v>746.47733333333338</v>
      </c>
      <c r="K36">
        <f ca="1">IF(ISBLANK(((OFFSET(CK!O$10,(ROW()-2)*11,0)))),"",((OFFSET(CK!O$10,(ROW()-2)*11,0))*OFFSET(CK!$B$11,(ROW()-2)*11,0))/$E36)</f>
        <v>746.47733333333338</v>
      </c>
      <c r="L36">
        <f ca="1">IF(ISBLANK(((OFFSET(CK!P$10,(ROW()-2)*11,0)))),"",((OFFSET(CK!P$10,(ROW()-2)*11,0))*OFFSET(CK!$B$11,(ROW()-2)*11,0))/$E36)</f>
        <v>711.91733333333332</v>
      </c>
      <c r="M36">
        <f ca="1">IF(ISBLANK(((OFFSET(CK!Q$10,(ROW()-2)*11,0)))),"",((OFFSET(CK!Q$10,(ROW()-2)*11,0))*OFFSET(CK!$B$11,(ROW()-2)*11,0))/$E36)</f>
        <v>641.64800000000002</v>
      </c>
      <c r="N36">
        <f ca="1">IF(ISBLANK(((OFFSET(CK!R$10,(ROW()-2)*11,0)))),"",((OFFSET(CK!R$10,(ROW()-2)*11,0))*OFFSET(CK!$B$11,(ROW()-2)*11,0))/$E36)</f>
        <v>622.06400000000008</v>
      </c>
      <c r="O36">
        <f ca="1">IF(ISBLANK(((OFFSET(CK!S$10,(ROW()-2)*11,0)))),"",((OFFSET(CK!S$10,(ROW()-2)*11,0))*OFFSET(CK!$B$11,(ROW()-2)*11,0))/$E36)</f>
        <v>62.205333333333336</v>
      </c>
      <c r="P36">
        <f ca="1">IF(ISBLANK(((OFFSET(CK!T$10,(ROW()-2)*11,0)))),"",((OFFSET(CK!T$10,(ROW()-2)*11,0))*OFFSET(CK!$B$11,(ROW()-2)*11,0))/$E36)</f>
        <v>66.813333333333333</v>
      </c>
    </row>
    <row r="37" spans="1:16" x14ac:dyDescent="0.25">
      <c r="A37" t="str">
        <f ca="1">IF(OFFSET(CK!$A$1,(ROW()-2)*11,0)="Paste Here","",OFFSET(CK!$A$1,(ROW()-2)*11,0))</f>
        <v>2024-10-01 P1-03.DLD</v>
      </c>
      <c r="B37" t="str" cm="1">
        <f t="array" aca="1" ref="B37" ca="1">_xlfn.IFS(OFFSET(CK!$C$2,(ROW()-2)*11,0)="P1A","A",OFFSET(CK!$C$2,(ROW()-2)*11,0)="P1B","B", ISBLANK(OFFSET(CK!$C$2,(ROW()-2)*11,0)), "")</f>
        <v>B</v>
      </c>
      <c r="C37" s="2" t="s">
        <v>91</v>
      </c>
      <c r="D37" t="s">
        <v>159</v>
      </c>
      <c r="E37">
        <v>1.8749999999999999E-2</v>
      </c>
      <c r="F37">
        <f ca="1">IF(ISBLANK(((OFFSET(CK!J$10,(ROW()-2)*11,0)))),"",((OFFSET(CK!J$10,(ROW()-2)*11,0))*OFFSET(CK!$B$11,(ROW()-2)*11,0))/$E37)</f>
        <v>386.76266666666669</v>
      </c>
      <c r="G37">
        <f ca="1">IF(ISBLANK(((OFFSET(CK!K$10,(ROW()-2)*11,0)))),"",((OFFSET(CK!K$10,(ROW()-2)*11,0))*OFFSET(CK!$B$11,(ROW()-2)*11,0))/$E37)</f>
        <v>589.44000000000005</v>
      </c>
      <c r="H37">
        <f ca="1">IF(ISBLANK(((OFFSET(CK!L$10,(ROW()-2)*11,0)))),"",((OFFSET(CK!L$10,(ROW()-2)*11,0))*OFFSET(CK!$B$11,(ROW()-2)*11,0))/$E37)</f>
        <v>706.05866666666668</v>
      </c>
      <c r="I37">
        <f ca="1">IF(ISBLANK(((OFFSET(CK!M$10,(ROW()-2)*11,0)))),"",((OFFSET(CK!M$10,(ROW()-2)*11,0))*OFFSET(CK!$B$11,(ROW()-2)*11,0))/$E37)</f>
        <v>598.66666666666663</v>
      </c>
      <c r="J37">
        <f ca="1">IF(ISBLANK(((OFFSET(CK!N$10,(ROW()-2)*11,0)))),"",((OFFSET(CK!N$10,(ROW()-2)*11,0))*OFFSET(CK!$B$11,(ROW()-2)*11,0))/$E37)</f>
        <v>597.26933333333341</v>
      </c>
      <c r="K37">
        <f ca="1">IF(ISBLANK(((OFFSET(CK!O$10,(ROW()-2)*11,0)))),"",((OFFSET(CK!O$10,(ROW()-2)*11,0))*OFFSET(CK!$B$11,(ROW()-2)*11,0))/$E37)</f>
        <v>700.07466666666676</v>
      </c>
      <c r="L37">
        <f ca="1">IF(ISBLANK(((OFFSET(CK!P$10,(ROW()-2)*11,0)))),"",((OFFSET(CK!P$10,(ROW()-2)*11,0))*OFFSET(CK!$B$11,(ROW()-2)*11,0))/$E37)</f>
        <v>577.68533333333335</v>
      </c>
      <c r="M37">
        <f ca="1">IF(ISBLANK(((OFFSET(CK!Q$10,(ROW()-2)*11,0)))),"",((OFFSET(CK!Q$10,(ROW()-2)*11,0))*OFFSET(CK!$B$11,(ROW()-2)*11,0))/$E37)</f>
        <v>646.22933333333333</v>
      </c>
      <c r="N37">
        <f ca="1">IF(ISBLANK(((OFFSET(CK!R$10,(ROW()-2)*11,0)))),"",((OFFSET(CK!R$10,(ROW()-2)*11,0))*OFFSET(CK!$B$11,(ROW()-2)*11,0))/$E37)</f>
        <v>651.1253333333334</v>
      </c>
      <c r="O37">
        <f ca="1">IF(ISBLANK(((OFFSET(CK!S$10,(ROW()-2)*11,0)))),"",((OFFSET(CK!S$10,(ROW()-2)*11,0))*OFFSET(CK!$B$11,(ROW()-2)*11,0))/$E37)</f>
        <v>686.48533333333341</v>
      </c>
      <c r="P37">
        <f ca="1">IF(ISBLANK(((OFFSET(CK!T$10,(ROW()-2)*11,0)))),"",((OFFSET(CK!T$10,(ROW()-2)*11,0))*OFFSET(CK!$B$11,(ROW()-2)*11,0))/$E37)</f>
        <v>904.06400000000008</v>
      </c>
    </row>
  </sheetData>
  <conditionalFormatting sqref="A2:B37 A38:C4915">
    <cfRule type="expression" dxfId="5" priority="1">
      <formula>(#REF!/#REF!)&gt;1.1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9838-10FF-4E62-B417-04C4DBC8E278}">
  <dimension ref="A1:L68"/>
  <sheetViews>
    <sheetView workbookViewId="0">
      <selection activeCell="L13" sqref="L13"/>
    </sheetView>
  </sheetViews>
  <sheetFormatPr defaultRowHeight="15.75" customHeight="1" x14ac:dyDescent="0.25"/>
  <cols>
    <col min="1" max="1" width="17.28515625" customWidth="1"/>
    <col min="2" max="14" width="11.28515625" customWidth="1"/>
  </cols>
  <sheetData>
    <row r="1" spans="1:11" ht="15.75" customHeight="1" x14ac:dyDescent="0.25">
      <c r="A1" t="s">
        <v>0</v>
      </c>
      <c r="B1" t="s">
        <v>12</v>
      </c>
      <c r="C1" t="s">
        <v>89</v>
      </c>
      <c r="D1" t="s">
        <v>120</v>
      </c>
      <c r="E1" t="s">
        <v>124</v>
      </c>
      <c r="F1" t="s">
        <v>121</v>
      </c>
      <c r="G1" t="s">
        <v>125</v>
      </c>
      <c r="H1" t="s">
        <v>126</v>
      </c>
      <c r="I1" t="s">
        <v>127</v>
      </c>
      <c r="J1" t="s">
        <v>128</v>
      </c>
      <c r="K1" t="s">
        <v>190</v>
      </c>
    </row>
    <row r="2" spans="1:11" ht="15.75" customHeight="1" x14ac:dyDescent="0.25">
      <c r="A2" s="4" t="s">
        <v>191</v>
      </c>
      <c r="B2" t="s">
        <v>90</v>
      </c>
      <c r="C2" t="s">
        <v>158</v>
      </c>
      <c r="D2">
        <v>0.24592035000000001</v>
      </c>
      <c r="E2">
        <v>0.36236703333333337</v>
      </c>
      <c r="F2">
        <v>0.35031564999999998</v>
      </c>
      <c r="G2">
        <v>0.28537110000000004</v>
      </c>
      <c r="H2">
        <v>0.23362126666666669</v>
      </c>
      <c r="I2">
        <v>0.23645975000000002</v>
      </c>
      <c r="J2">
        <v>0.2351927</v>
      </c>
      <c r="K2">
        <v>0.21726715000000002</v>
      </c>
    </row>
    <row r="3" spans="1:11" ht="15.75" customHeight="1" x14ac:dyDescent="0.25">
      <c r="A3" s="4" t="s">
        <v>192</v>
      </c>
      <c r="B3" t="s">
        <v>90</v>
      </c>
      <c r="C3" t="s">
        <v>158</v>
      </c>
      <c r="D3">
        <v>0.21218925</v>
      </c>
      <c r="E3">
        <v>0.24142126666666666</v>
      </c>
      <c r="F3">
        <v>0.2849217</v>
      </c>
      <c r="G3">
        <v>0.27330983333333331</v>
      </c>
      <c r="H3">
        <v>0.2549109</v>
      </c>
      <c r="I3">
        <v>0.24838027500000001</v>
      </c>
      <c r="J3">
        <v>0.23450193333333333</v>
      </c>
      <c r="K3">
        <v>0.2187964</v>
      </c>
    </row>
    <row r="4" spans="1:11" ht="15.75" customHeight="1" x14ac:dyDescent="0.25">
      <c r="A4" s="4" t="s">
        <v>193</v>
      </c>
      <c r="B4" t="s">
        <v>90</v>
      </c>
      <c r="C4" t="s">
        <v>158</v>
      </c>
      <c r="D4">
        <v>0.22118399999999999</v>
      </c>
      <c r="E4">
        <v>0.29505399999999998</v>
      </c>
      <c r="F4">
        <v>0.31376300000000001</v>
      </c>
      <c r="G4">
        <v>0.280781</v>
      </c>
      <c r="H4">
        <v>0.27734500000000001</v>
      </c>
      <c r="I4">
        <v>0.225688</v>
      </c>
      <c r="J4">
        <v>0.250579</v>
      </c>
      <c r="K4">
        <v>0.23604600000000001</v>
      </c>
    </row>
    <row r="5" spans="1:11" ht="15.75" customHeight="1" x14ac:dyDescent="0.25">
      <c r="A5" s="4" t="s">
        <v>194</v>
      </c>
      <c r="B5" t="s">
        <v>90</v>
      </c>
      <c r="C5" t="s">
        <v>158</v>
      </c>
      <c r="D5">
        <v>0.20635700000000001</v>
      </c>
      <c r="E5">
        <v>0.244643</v>
      </c>
      <c r="F5">
        <v>0.289134</v>
      </c>
      <c r="G5">
        <v>0.230072</v>
      </c>
      <c r="H5">
        <v>0.218362</v>
      </c>
      <c r="I5">
        <v>0.23099800000000001</v>
      </c>
      <c r="J5">
        <v>0.234403</v>
      </c>
      <c r="K5">
        <v>0.23650599999999999</v>
      </c>
    </row>
    <row r="6" spans="1:11" ht="15.75" customHeight="1" x14ac:dyDescent="0.25">
      <c r="A6" s="4" t="s">
        <v>195</v>
      </c>
      <c r="B6" t="s">
        <v>90</v>
      </c>
      <c r="C6" t="s">
        <v>158</v>
      </c>
      <c r="D6">
        <v>0.220329</v>
      </c>
      <c r="E6">
        <v>0.250276</v>
      </c>
      <c r="F6">
        <v>0.304956</v>
      </c>
      <c r="G6">
        <v>0.27975699999999998</v>
      </c>
      <c r="H6">
        <v>0.25515500000000002</v>
      </c>
      <c r="I6">
        <v>0.23011799999999999</v>
      </c>
      <c r="J6">
        <v>0.241345</v>
      </c>
      <c r="K6">
        <v>0.235878</v>
      </c>
    </row>
    <row r="7" spans="1:11" ht="15.75" customHeight="1" x14ac:dyDescent="0.25">
      <c r="A7" s="4" t="s">
        <v>196</v>
      </c>
      <c r="B7" t="s">
        <v>90</v>
      </c>
      <c r="C7" t="s">
        <v>159</v>
      </c>
      <c r="D7">
        <v>0.20616699999999999</v>
      </c>
      <c r="E7">
        <v>0.20596300000000001</v>
      </c>
      <c r="F7">
        <v>0.24204200000000001</v>
      </c>
      <c r="G7">
        <v>0.24818299999999999</v>
      </c>
      <c r="H7">
        <v>0.23646600000000001</v>
      </c>
      <c r="I7">
        <v>0.239374</v>
      </c>
      <c r="J7">
        <v>0.23486199999999999</v>
      </c>
      <c r="K7">
        <v>0.209344</v>
      </c>
    </row>
    <row r="8" spans="1:11" ht="15.75" customHeight="1" x14ac:dyDescent="0.25">
      <c r="A8" s="4" t="s">
        <v>197</v>
      </c>
      <c r="B8" t="s">
        <v>91</v>
      </c>
      <c r="C8" t="s">
        <v>158</v>
      </c>
      <c r="D8">
        <v>0.17543900000000001</v>
      </c>
      <c r="E8">
        <v>0.18464800000000001</v>
      </c>
      <c r="F8">
        <v>0.193693</v>
      </c>
      <c r="G8">
        <v>0.19087999999999999</v>
      </c>
      <c r="H8">
        <v>0.19181599999999999</v>
      </c>
      <c r="I8">
        <v>0.18863099999999999</v>
      </c>
      <c r="J8">
        <v>0.18909599999999999</v>
      </c>
      <c r="K8">
        <v>0.189804</v>
      </c>
    </row>
    <row r="9" spans="1:11" ht="15.75" customHeight="1" x14ac:dyDescent="0.25">
      <c r="A9" s="4" t="s">
        <v>198</v>
      </c>
      <c r="B9" t="s">
        <v>91</v>
      </c>
      <c r="C9" t="s">
        <v>158</v>
      </c>
      <c r="D9">
        <v>0.173375</v>
      </c>
      <c r="E9">
        <v>0.18410899999999999</v>
      </c>
      <c r="F9">
        <v>0.193414</v>
      </c>
      <c r="G9">
        <v>0.18954099999999999</v>
      </c>
      <c r="H9">
        <v>0.19014600000000001</v>
      </c>
      <c r="I9">
        <v>0.190721</v>
      </c>
      <c r="J9">
        <v>0.18870999999999999</v>
      </c>
      <c r="K9">
        <v>0.187446</v>
      </c>
    </row>
    <row r="10" spans="1:11" ht="15.75" customHeight="1" x14ac:dyDescent="0.25">
      <c r="A10" s="4" t="s">
        <v>199</v>
      </c>
      <c r="B10" t="s">
        <v>91</v>
      </c>
      <c r="C10" t="s">
        <v>158</v>
      </c>
      <c r="D10">
        <v>0.17133999999999999</v>
      </c>
      <c r="E10">
        <v>0.17480699999999999</v>
      </c>
      <c r="F10">
        <v>0.189885</v>
      </c>
      <c r="G10">
        <v>0.18873599999999999</v>
      </c>
      <c r="H10">
        <v>0.189447</v>
      </c>
      <c r="I10">
        <v>0.18818099999999999</v>
      </c>
      <c r="J10">
        <v>0.18960099999999999</v>
      </c>
      <c r="K10">
        <v>0.18813099999999999</v>
      </c>
    </row>
    <row r="11" spans="1:11" ht="15.75" customHeight="1" x14ac:dyDescent="0.25">
      <c r="A11" s="5" t="s">
        <v>214</v>
      </c>
      <c r="B11" t="s">
        <v>90</v>
      </c>
      <c r="C11" t="s">
        <v>203</v>
      </c>
      <c r="D11">
        <v>0.19480086666666666</v>
      </c>
      <c r="E11">
        <v>0.35302840000000002</v>
      </c>
      <c r="F11">
        <v>0.34379029999999999</v>
      </c>
      <c r="G11">
        <v>0.30879049999999997</v>
      </c>
      <c r="H11">
        <v>0.29319764999999998</v>
      </c>
      <c r="I11">
        <v>0.28814234999999999</v>
      </c>
      <c r="J11">
        <v>0.29124499999999998</v>
      </c>
      <c r="K11">
        <v>0.25847419999999999</v>
      </c>
    </row>
    <row r="12" spans="1:11" ht="15.75" customHeight="1" x14ac:dyDescent="0.25">
      <c r="A12" s="5" t="s">
        <v>215</v>
      </c>
      <c r="B12" t="s">
        <v>90</v>
      </c>
      <c r="C12" t="s">
        <v>203</v>
      </c>
      <c r="D12">
        <v>0.1956258333333333</v>
      </c>
      <c r="E12">
        <v>0.35093450000000004</v>
      </c>
      <c r="F12">
        <v>0.35143744999999998</v>
      </c>
      <c r="G12">
        <v>0.33382195000000003</v>
      </c>
      <c r="H12">
        <v>0.31320945</v>
      </c>
      <c r="I12">
        <v>0.30220590000000003</v>
      </c>
      <c r="J12">
        <v>0.29843979999999998</v>
      </c>
      <c r="K12">
        <v>0.27997395000000003</v>
      </c>
    </row>
    <row r="13" spans="1:11" ht="15.75" customHeight="1" x14ac:dyDescent="0.25">
      <c r="A13" s="5" t="s">
        <v>216</v>
      </c>
      <c r="B13" t="s">
        <v>91</v>
      </c>
      <c r="C13" t="s">
        <v>203</v>
      </c>
      <c r="D13">
        <v>0.18867863333333335</v>
      </c>
      <c r="E13">
        <v>0.2823792</v>
      </c>
      <c r="F13">
        <v>0.25744204999999998</v>
      </c>
      <c r="G13">
        <v>0.25650194999999998</v>
      </c>
      <c r="H13">
        <v>0.25889505000000002</v>
      </c>
      <c r="I13">
        <v>0.25850059999999997</v>
      </c>
      <c r="J13">
        <v>0.25404070000000001</v>
      </c>
      <c r="K13">
        <v>0.20509539999999998</v>
      </c>
    </row>
    <row r="14" spans="1:11" ht="15.75" customHeight="1" x14ac:dyDescent="0.25">
      <c r="A14" s="5" t="s">
        <v>217</v>
      </c>
      <c r="B14" t="s">
        <v>91</v>
      </c>
      <c r="C14" t="s">
        <v>203</v>
      </c>
      <c r="D14">
        <v>0.20716186666666667</v>
      </c>
      <c r="E14">
        <v>0.30175865000000002</v>
      </c>
      <c r="F14">
        <v>0.28320424999999999</v>
      </c>
      <c r="G14">
        <v>0.28350704999999998</v>
      </c>
      <c r="H14">
        <v>0.2889563</v>
      </c>
      <c r="I14">
        <v>0.28221204999999999</v>
      </c>
      <c r="J14">
        <v>0.27714</v>
      </c>
      <c r="K14">
        <v>0.25956000000000001</v>
      </c>
    </row>
    <row r="15" spans="1:11" ht="15.75" customHeight="1" x14ac:dyDescent="0.25">
      <c r="A15" s="5" t="s">
        <v>218</v>
      </c>
      <c r="B15" t="s">
        <v>90</v>
      </c>
      <c r="C15" t="s">
        <v>203</v>
      </c>
      <c r="D15">
        <v>0.20152539999999999</v>
      </c>
      <c r="E15">
        <v>0.37324299999999999</v>
      </c>
      <c r="F15">
        <v>0.29460144999999999</v>
      </c>
      <c r="G15">
        <v>0.30618109999999998</v>
      </c>
      <c r="H15">
        <v>0.31947036666666667</v>
      </c>
      <c r="I15">
        <v>0.32397425000000002</v>
      </c>
      <c r="J15">
        <v>0.34163794999999997</v>
      </c>
      <c r="K15">
        <v>0.20586974999999999</v>
      </c>
    </row>
    <row r="16" spans="1:11" ht="15.75" customHeight="1" x14ac:dyDescent="0.25">
      <c r="A16" s="5" t="s">
        <v>219</v>
      </c>
      <c r="B16" t="s">
        <v>90</v>
      </c>
      <c r="C16" t="s">
        <v>203</v>
      </c>
      <c r="D16">
        <v>0.218477</v>
      </c>
      <c r="E16">
        <v>0.31845200000000001</v>
      </c>
      <c r="F16">
        <v>0.28136260000000002</v>
      </c>
      <c r="G16">
        <v>0.275279</v>
      </c>
      <c r="H16">
        <v>0.27547873333333334</v>
      </c>
      <c r="I16">
        <v>0.27872359999999996</v>
      </c>
      <c r="J16">
        <v>0.28532554999999998</v>
      </c>
      <c r="K16">
        <v>0.23831289999999999</v>
      </c>
    </row>
    <row r="17" spans="1:11" ht="15.75" customHeight="1" x14ac:dyDescent="0.25">
      <c r="A17" s="5" t="s">
        <v>220</v>
      </c>
      <c r="B17" t="s">
        <v>91</v>
      </c>
      <c r="C17" t="s">
        <v>203</v>
      </c>
      <c r="D17">
        <v>0.20689865000000002</v>
      </c>
      <c r="E17">
        <v>0.2939857666666667</v>
      </c>
      <c r="F17">
        <v>0.25055365000000002</v>
      </c>
      <c r="G17">
        <v>0.25951915000000003</v>
      </c>
      <c r="H17">
        <v>0.26553083333333333</v>
      </c>
      <c r="I17">
        <v>0.26540130000000001</v>
      </c>
      <c r="J17">
        <v>0.2384194</v>
      </c>
      <c r="K17">
        <v>0.19974560000000002</v>
      </c>
    </row>
    <row r="18" spans="1:11" ht="15.75" customHeight="1" x14ac:dyDescent="0.25">
      <c r="A18" s="5" t="s">
        <v>221</v>
      </c>
      <c r="B18" t="s">
        <v>91</v>
      </c>
      <c r="C18" t="s">
        <v>203</v>
      </c>
      <c r="D18">
        <v>0.21164225</v>
      </c>
      <c r="E18">
        <v>0.26753189999999999</v>
      </c>
      <c r="F18">
        <v>0.233096</v>
      </c>
      <c r="G18">
        <v>0.24488114999999999</v>
      </c>
      <c r="H18">
        <v>0.24881106666666666</v>
      </c>
      <c r="I18">
        <v>0.24689840000000002</v>
      </c>
      <c r="J18">
        <v>0.24431565</v>
      </c>
      <c r="K18">
        <v>0.19449315</v>
      </c>
    </row>
    <row r="19" spans="1:11" ht="15.75" customHeight="1" x14ac:dyDescent="0.25">
      <c r="A19" s="5" t="s">
        <v>222</v>
      </c>
      <c r="B19" t="s">
        <v>91</v>
      </c>
      <c r="C19" t="s">
        <v>203</v>
      </c>
      <c r="D19">
        <v>0.2750862</v>
      </c>
      <c r="E19">
        <v>0.2530731</v>
      </c>
      <c r="F19">
        <v>0.22418159999999998</v>
      </c>
      <c r="G19">
        <v>0.23157464999999999</v>
      </c>
      <c r="H19">
        <v>0.23505646666666669</v>
      </c>
      <c r="I19">
        <v>0.23479765</v>
      </c>
      <c r="J19">
        <v>0.1986531</v>
      </c>
      <c r="K19">
        <v>0.19263669999999999</v>
      </c>
    </row>
    <row r="20" spans="1:11" ht="15.75" customHeight="1" x14ac:dyDescent="0.25">
      <c r="A20" s="7" t="s">
        <v>223</v>
      </c>
      <c r="B20" t="s">
        <v>90</v>
      </c>
      <c r="C20" t="s">
        <v>158</v>
      </c>
      <c r="D20" s="6">
        <v>0.19692322500000001</v>
      </c>
      <c r="E20" s="6">
        <v>0.187556533</v>
      </c>
      <c r="F20" s="6">
        <v>0.212179167</v>
      </c>
      <c r="G20" s="6">
        <v>0.2321434</v>
      </c>
      <c r="H20" s="6">
        <v>0.23197543300000001</v>
      </c>
      <c r="I20" s="6">
        <v>0.22968766700000001</v>
      </c>
      <c r="J20" s="6">
        <v>0.23182120000000001</v>
      </c>
      <c r="K20" s="6">
        <v>0.22748803300000001</v>
      </c>
    </row>
    <row r="21" spans="1:11" ht="15.75" customHeight="1" x14ac:dyDescent="0.25">
      <c r="A21" s="7" t="s">
        <v>224</v>
      </c>
      <c r="B21" t="s">
        <v>90</v>
      </c>
      <c r="C21" t="s">
        <v>157</v>
      </c>
      <c r="D21" s="6">
        <v>0.173942875</v>
      </c>
      <c r="E21" s="6">
        <v>0.174375367</v>
      </c>
      <c r="F21" s="6">
        <v>0.21044650000000001</v>
      </c>
      <c r="G21" s="6">
        <v>0.208842633</v>
      </c>
      <c r="H21" s="6">
        <v>0.207763533</v>
      </c>
      <c r="I21" s="6">
        <v>0.20663853300000001</v>
      </c>
      <c r="J21" s="6">
        <v>0.20557415000000001</v>
      </c>
      <c r="K21" s="6">
        <v>0.20560919999999999</v>
      </c>
    </row>
    <row r="22" spans="1:11" ht="15.75" customHeight="1" x14ac:dyDescent="0.25">
      <c r="A22" s="7" t="s">
        <v>225</v>
      </c>
      <c r="B22" t="s">
        <v>90</v>
      </c>
      <c r="C22" t="s">
        <v>159</v>
      </c>
      <c r="D22" s="6">
        <v>0.17784050000000001</v>
      </c>
      <c r="E22" s="6">
        <v>0.17452556699999999</v>
      </c>
      <c r="F22" s="6">
        <v>0.20417993300000001</v>
      </c>
      <c r="G22" s="6">
        <v>0.21048023299999999</v>
      </c>
      <c r="H22" s="6">
        <v>0.21006876699999999</v>
      </c>
      <c r="I22" s="6">
        <v>0.2089454</v>
      </c>
      <c r="J22" s="6">
        <v>0.2109617</v>
      </c>
      <c r="K22" s="6">
        <v>0.208904333</v>
      </c>
    </row>
    <row r="23" spans="1:11" ht="15.75" customHeight="1" x14ac:dyDescent="0.25">
      <c r="A23" s="7" t="s">
        <v>226</v>
      </c>
      <c r="B23" t="s">
        <v>91</v>
      </c>
      <c r="C23" t="s">
        <v>158</v>
      </c>
      <c r="D23" s="6">
        <v>0.174061725</v>
      </c>
      <c r="E23" s="6">
        <v>0.17398813299999999</v>
      </c>
      <c r="F23" s="6">
        <v>0.211126433</v>
      </c>
      <c r="G23" s="6">
        <v>0.2111497</v>
      </c>
      <c r="H23" s="6">
        <v>0.20808016700000001</v>
      </c>
      <c r="I23" s="6">
        <v>0.2078837</v>
      </c>
      <c r="J23" s="6">
        <v>0.20883204999999999</v>
      </c>
      <c r="K23" s="6">
        <v>0.20774390000000001</v>
      </c>
    </row>
    <row r="24" spans="1:11" ht="15.75" customHeight="1" x14ac:dyDescent="0.25">
      <c r="A24" s="7" t="s">
        <v>227</v>
      </c>
      <c r="B24" t="s">
        <v>91</v>
      </c>
      <c r="C24" t="s">
        <v>157</v>
      </c>
      <c r="D24" s="6">
        <v>0.20324775</v>
      </c>
      <c r="E24" s="6">
        <v>0.18310870000000001</v>
      </c>
      <c r="F24" s="6">
        <v>0.2165996</v>
      </c>
      <c r="G24" s="6">
        <v>0.21457103299999999</v>
      </c>
      <c r="H24" s="6">
        <v>0.213758633</v>
      </c>
      <c r="I24" s="6">
        <v>0.21557686700000001</v>
      </c>
      <c r="J24" s="6">
        <v>0.212508</v>
      </c>
      <c r="K24" s="6">
        <v>0.21205060000000001</v>
      </c>
    </row>
    <row r="25" spans="1:11" ht="15.75" customHeight="1" x14ac:dyDescent="0.25">
      <c r="A25" s="7" t="s">
        <v>228</v>
      </c>
      <c r="B25" t="s">
        <v>91</v>
      </c>
      <c r="C25" t="s">
        <v>159</v>
      </c>
      <c r="D25" s="6">
        <v>0.168562025</v>
      </c>
      <c r="E25" s="6">
        <v>0.17186326699999999</v>
      </c>
      <c r="F25" s="6">
        <v>0.207126633</v>
      </c>
      <c r="G25" s="6">
        <v>0.209231167</v>
      </c>
      <c r="H25" s="6">
        <v>0.21054909999999999</v>
      </c>
      <c r="I25" s="6">
        <v>0.20950089999999999</v>
      </c>
      <c r="J25" s="6">
        <v>0.20872795</v>
      </c>
      <c r="K25" s="6">
        <v>0.207939967</v>
      </c>
    </row>
    <row r="26" spans="1:11" ht="15.75" customHeight="1" x14ac:dyDescent="0.25">
      <c r="A26" s="7" t="s">
        <v>229</v>
      </c>
      <c r="B26" t="s">
        <v>91</v>
      </c>
      <c r="C26" t="s">
        <v>158</v>
      </c>
      <c r="D26" s="6">
        <v>0.17582462500000001</v>
      </c>
      <c r="E26" s="6">
        <v>0.17616616700000001</v>
      </c>
      <c r="F26" s="6">
        <v>0.212832833</v>
      </c>
      <c r="G26" s="6">
        <v>0.2112108</v>
      </c>
      <c r="H26" s="6">
        <v>0.213222467</v>
      </c>
      <c r="I26" s="6">
        <v>0.20935136700000001</v>
      </c>
      <c r="J26" s="6">
        <v>0.2091935</v>
      </c>
      <c r="K26" s="6">
        <v>0.20737836700000001</v>
      </c>
    </row>
    <row r="27" spans="1:11" ht="15.75" customHeight="1" x14ac:dyDescent="0.25">
      <c r="A27" s="7" t="s">
        <v>230</v>
      </c>
      <c r="B27" t="s">
        <v>91</v>
      </c>
      <c r="C27" t="s">
        <v>157</v>
      </c>
      <c r="D27" s="6">
        <v>0.17828862500000001</v>
      </c>
      <c r="E27" s="6">
        <v>0.17624670000000001</v>
      </c>
      <c r="F27" s="6">
        <v>0.212698533</v>
      </c>
      <c r="G27" s="6">
        <v>0.210475567</v>
      </c>
      <c r="H27" s="6">
        <v>0.20831973300000001</v>
      </c>
      <c r="I27" s="6">
        <v>0.208413233</v>
      </c>
      <c r="J27" s="6">
        <v>0.20754295</v>
      </c>
      <c r="K27" s="6">
        <v>0.206629067</v>
      </c>
    </row>
    <row r="28" spans="1:11" ht="15.75" customHeight="1" x14ac:dyDescent="0.25">
      <c r="A28" s="7" t="s">
        <v>231</v>
      </c>
      <c r="B28" t="s">
        <v>91</v>
      </c>
      <c r="C28" t="s">
        <v>159</v>
      </c>
      <c r="D28" s="6">
        <v>0.17168520000000001</v>
      </c>
      <c r="E28" s="6">
        <v>0.17040023300000001</v>
      </c>
      <c r="F28" s="6">
        <v>0.20944943299999999</v>
      </c>
      <c r="G28" s="6">
        <v>0.207405433</v>
      </c>
      <c r="H28" s="6">
        <v>0.20617983300000001</v>
      </c>
      <c r="I28" s="6">
        <v>0.20644016700000001</v>
      </c>
      <c r="J28" s="6">
        <v>0.20588629999999999</v>
      </c>
      <c r="K28" s="6">
        <v>0.2046885</v>
      </c>
    </row>
    <row r="29" spans="1:11" ht="15.75" customHeight="1" x14ac:dyDescent="0.25">
      <c r="A29" t="s">
        <v>232</v>
      </c>
      <c r="B29" t="s">
        <v>90</v>
      </c>
      <c r="C29" t="s">
        <v>158</v>
      </c>
      <c r="D29" s="6">
        <v>0.18677525</v>
      </c>
      <c r="E29" s="6">
        <v>0.19398916699999999</v>
      </c>
      <c r="F29" s="6">
        <v>0.22573173299999999</v>
      </c>
      <c r="G29" s="6">
        <v>0.23080113299999999</v>
      </c>
      <c r="H29" s="6">
        <v>0.21609680000000001</v>
      </c>
      <c r="I29" s="6">
        <v>0.22007416699999999</v>
      </c>
      <c r="J29" s="6">
        <v>0.21763304999999999</v>
      </c>
      <c r="K29" s="6">
        <v>0.21581259999999999</v>
      </c>
    </row>
    <row r="30" spans="1:11" ht="15.75" customHeight="1" x14ac:dyDescent="0.25">
      <c r="A30" t="s">
        <v>233</v>
      </c>
      <c r="B30" t="s">
        <v>90</v>
      </c>
      <c r="C30" t="s">
        <v>157</v>
      </c>
      <c r="D30" s="6">
        <v>0.17650065000000001</v>
      </c>
      <c r="E30" s="6">
        <v>0.1798776</v>
      </c>
      <c r="F30" s="6">
        <v>0.215420167</v>
      </c>
      <c r="G30" s="6">
        <v>0.21425793300000001</v>
      </c>
      <c r="H30" s="6">
        <v>0.213836833</v>
      </c>
      <c r="I30" s="6">
        <v>0.21248346700000001</v>
      </c>
      <c r="J30" s="6">
        <v>0.20962649999999999</v>
      </c>
      <c r="K30" s="6">
        <v>0.208759</v>
      </c>
    </row>
    <row r="31" spans="1:11" ht="15.75" customHeight="1" x14ac:dyDescent="0.25">
      <c r="A31" t="s">
        <v>234</v>
      </c>
      <c r="B31" t="s">
        <v>90</v>
      </c>
      <c r="C31" t="s">
        <v>159</v>
      </c>
      <c r="D31" s="6">
        <v>0.175047175</v>
      </c>
      <c r="E31" s="6">
        <v>0.17393346700000001</v>
      </c>
      <c r="F31" s="6">
        <v>0.20905106700000001</v>
      </c>
      <c r="G31" s="6">
        <v>0.20734530000000001</v>
      </c>
      <c r="H31" s="6">
        <v>0.2062804</v>
      </c>
      <c r="I31" s="6">
        <v>0.20534740000000001</v>
      </c>
      <c r="J31" s="6">
        <v>0.20512415000000001</v>
      </c>
      <c r="K31" s="6">
        <v>0.204923033</v>
      </c>
    </row>
    <row r="32" spans="1:11" ht="15.75" customHeight="1" x14ac:dyDescent="0.25">
      <c r="A32" t="s">
        <v>235</v>
      </c>
      <c r="B32" t="s">
        <v>90</v>
      </c>
      <c r="C32" t="s">
        <v>158</v>
      </c>
      <c r="D32" s="6">
        <v>0.186593225</v>
      </c>
      <c r="E32" s="6">
        <v>0.19545816699999999</v>
      </c>
      <c r="F32" s="6">
        <v>0.22330459999999999</v>
      </c>
      <c r="G32" s="6">
        <v>0.2298318</v>
      </c>
      <c r="H32" s="6">
        <v>0.223454333</v>
      </c>
      <c r="I32" s="6">
        <v>0.22790050000000001</v>
      </c>
      <c r="J32" s="6">
        <v>0.22381889999999999</v>
      </c>
      <c r="K32" s="6">
        <v>0.21701443300000001</v>
      </c>
    </row>
    <row r="33" spans="1:12" ht="15.75" customHeight="1" x14ac:dyDescent="0.25">
      <c r="A33" t="s">
        <v>236</v>
      </c>
      <c r="B33" t="s">
        <v>90</v>
      </c>
      <c r="C33" t="s">
        <v>157</v>
      </c>
      <c r="D33" s="6">
        <v>0.18429567499999999</v>
      </c>
      <c r="E33" s="6">
        <v>0.17403336699999999</v>
      </c>
      <c r="F33" s="6">
        <v>0.208827867</v>
      </c>
      <c r="G33" s="6">
        <v>0.20671890000000001</v>
      </c>
      <c r="H33" s="6">
        <v>0.20550689999999999</v>
      </c>
      <c r="I33" s="6">
        <v>0.206695767</v>
      </c>
      <c r="J33" s="6">
        <v>0.2067543</v>
      </c>
      <c r="K33" s="6">
        <v>0.204647367</v>
      </c>
    </row>
    <row r="34" spans="1:12" ht="15.75" customHeight="1" x14ac:dyDescent="0.25">
      <c r="A34" t="s">
        <v>237</v>
      </c>
      <c r="B34" t="s">
        <v>90</v>
      </c>
      <c r="C34" t="s">
        <v>159</v>
      </c>
      <c r="D34" s="6">
        <v>0.16848402500000001</v>
      </c>
      <c r="E34" s="6">
        <v>0.16869643300000001</v>
      </c>
      <c r="F34" s="6">
        <v>0.19809233300000001</v>
      </c>
      <c r="G34" s="6">
        <v>0.20441583299999999</v>
      </c>
      <c r="H34" s="6">
        <v>0.207708067</v>
      </c>
      <c r="I34" s="6">
        <v>0.20734693300000001</v>
      </c>
      <c r="J34" s="6">
        <v>0.20764795</v>
      </c>
      <c r="K34" s="6">
        <v>0.20583280000000001</v>
      </c>
      <c r="L34" s="6"/>
    </row>
    <row r="35" spans="1:12" ht="15.75" customHeight="1" x14ac:dyDescent="0.25">
      <c r="A35" t="s">
        <v>238</v>
      </c>
      <c r="B35" t="s">
        <v>91</v>
      </c>
      <c r="C35" t="s">
        <v>158</v>
      </c>
      <c r="D35" s="6">
        <v>0.1889238</v>
      </c>
      <c r="E35" s="6">
        <v>0.174844267</v>
      </c>
      <c r="F35" s="6">
        <v>0.19189176699999999</v>
      </c>
      <c r="G35" s="6">
        <v>0.203250233</v>
      </c>
      <c r="H35" s="6">
        <v>0.20736453299999999</v>
      </c>
      <c r="I35" s="6">
        <v>0.20732536700000001</v>
      </c>
      <c r="J35" s="6">
        <v>0.20890110000000001</v>
      </c>
      <c r="K35" s="6">
        <v>0.20874200000000001</v>
      </c>
    </row>
    <row r="36" spans="1:12" ht="15.75" customHeight="1" x14ac:dyDescent="0.25">
      <c r="A36" t="s">
        <v>239</v>
      </c>
      <c r="B36" t="s">
        <v>91</v>
      </c>
      <c r="C36" t="s">
        <v>157</v>
      </c>
      <c r="D36" s="6">
        <v>0.24439867500000001</v>
      </c>
      <c r="E36" s="6">
        <v>0.177157967</v>
      </c>
      <c r="F36" s="6">
        <v>0.20892333299999999</v>
      </c>
      <c r="G36" s="6">
        <v>0.20848013300000001</v>
      </c>
      <c r="H36" s="6">
        <v>0.208399467</v>
      </c>
      <c r="I36" s="6">
        <v>0.2070158</v>
      </c>
      <c r="J36" s="6">
        <v>0.20610790000000001</v>
      </c>
      <c r="K36" s="6">
        <v>0.204613033</v>
      </c>
    </row>
    <row r="37" spans="1:12" ht="15.75" customHeight="1" x14ac:dyDescent="0.25">
      <c r="A37" t="s">
        <v>240</v>
      </c>
      <c r="B37" t="s">
        <v>91</v>
      </c>
      <c r="C37" t="s">
        <v>159</v>
      </c>
      <c r="D37" s="6">
        <v>0.16691367500000001</v>
      </c>
      <c r="E37" s="6">
        <v>0.17141293299999999</v>
      </c>
      <c r="F37" s="6">
        <v>0.20370756700000001</v>
      </c>
      <c r="G37" s="6">
        <v>0.2072493</v>
      </c>
      <c r="H37" s="6">
        <v>0.20858479999999999</v>
      </c>
      <c r="I37" s="6">
        <v>0.209254933</v>
      </c>
      <c r="J37" s="6">
        <v>0.20929895000000001</v>
      </c>
      <c r="K37" s="6">
        <v>0.20803123300000001</v>
      </c>
    </row>
    <row r="38" spans="1:12" ht="15.75" customHeight="1" x14ac:dyDescent="0.25">
      <c r="A38" t="s">
        <v>241</v>
      </c>
      <c r="B38" t="s">
        <v>91</v>
      </c>
      <c r="C38" t="s">
        <v>158</v>
      </c>
      <c r="D38" s="6">
        <v>0.17664115</v>
      </c>
      <c r="E38" s="6">
        <v>0.173394033</v>
      </c>
      <c r="F38" s="6">
        <v>0.20460386699999999</v>
      </c>
      <c r="G38" s="6">
        <v>0.203079167</v>
      </c>
      <c r="H38" s="6">
        <v>0.20225863299999999</v>
      </c>
      <c r="I38" s="6">
        <v>0.20098796699999999</v>
      </c>
      <c r="J38" s="6">
        <v>0.2010982</v>
      </c>
      <c r="K38" s="6">
        <v>0.198922133</v>
      </c>
    </row>
    <row r="39" spans="1:12" ht="15.75" customHeight="1" x14ac:dyDescent="0.25">
      <c r="A39" t="s">
        <v>242</v>
      </c>
      <c r="B39" t="s">
        <v>91</v>
      </c>
      <c r="C39" t="s">
        <v>157</v>
      </c>
      <c r="D39" s="6">
        <v>0.17799105000000001</v>
      </c>
      <c r="E39" s="6">
        <v>0.17276240000000001</v>
      </c>
      <c r="F39" s="6">
        <v>0.205536467</v>
      </c>
      <c r="G39" s="6">
        <v>0.20943400000000001</v>
      </c>
      <c r="H39" s="6">
        <v>0.20747703300000001</v>
      </c>
      <c r="I39" s="6">
        <v>0.20782146700000001</v>
      </c>
      <c r="J39" s="6">
        <v>0.2055245</v>
      </c>
      <c r="K39" s="6">
        <v>0.2031047</v>
      </c>
    </row>
    <row r="40" spans="1:12" ht="15.75" customHeight="1" x14ac:dyDescent="0.25">
      <c r="A40" t="s">
        <v>243</v>
      </c>
      <c r="B40" t="s">
        <v>91</v>
      </c>
      <c r="C40" t="s">
        <v>159</v>
      </c>
      <c r="D40" s="6">
        <v>0.167625</v>
      </c>
      <c r="E40" s="6">
        <v>0.168295367</v>
      </c>
      <c r="F40" s="6">
        <v>0.19320083299999999</v>
      </c>
      <c r="G40" s="6">
        <v>0.20146176700000001</v>
      </c>
      <c r="H40" s="6">
        <v>0.2040575</v>
      </c>
      <c r="I40" s="6">
        <v>0.20663906700000001</v>
      </c>
      <c r="J40" s="6">
        <v>0.20656530000000001</v>
      </c>
      <c r="K40" s="6">
        <v>0.20612929999999999</v>
      </c>
    </row>
    <row r="41" spans="1:12" ht="15.75" customHeight="1" x14ac:dyDescent="0.25">
      <c r="A41" t="s">
        <v>244</v>
      </c>
      <c r="B41" t="s">
        <v>91</v>
      </c>
      <c r="C41" t="s">
        <v>158</v>
      </c>
      <c r="D41" s="6">
        <v>0.19894007499999999</v>
      </c>
      <c r="E41" s="6">
        <v>0.173472933</v>
      </c>
      <c r="F41" s="6">
        <v>0.20903893300000001</v>
      </c>
      <c r="G41" s="6">
        <v>0.20515613299999999</v>
      </c>
      <c r="H41" s="6">
        <v>0.20591516700000001</v>
      </c>
      <c r="I41" s="6">
        <v>0.20479820000000001</v>
      </c>
      <c r="J41" s="6">
        <v>0.2035254</v>
      </c>
      <c r="K41" s="6">
        <v>0.20233499999999999</v>
      </c>
    </row>
    <row r="42" spans="1:12" ht="15.75" customHeight="1" x14ac:dyDescent="0.25">
      <c r="A42" t="s">
        <v>245</v>
      </c>
      <c r="B42" t="s">
        <v>91</v>
      </c>
      <c r="C42" t="s">
        <v>157</v>
      </c>
      <c r="D42" s="6">
        <v>0.176490125</v>
      </c>
      <c r="E42" s="6">
        <v>0.16939889999999999</v>
      </c>
      <c r="F42" s="6">
        <v>0.20793076699999999</v>
      </c>
      <c r="G42" s="6">
        <v>0.20694326699999999</v>
      </c>
      <c r="H42" s="6">
        <v>0.20657393299999999</v>
      </c>
      <c r="I42" s="6">
        <v>0.20504043299999999</v>
      </c>
      <c r="J42" s="6">
        <v>0.2041811</v>
      </c>
      <c r="K42" s="6">
        <v>0.20361263299999999</v>
      </c>
    </row>
    <row r="43" spans="1:12" ht="15.75" customHeight="1" x14ac:dyDescent="0.25">
      <c r="A43" t="s">
        <v>246</v>
      </c>
      <c r="B43" t="s">
        <v>91</v>
      </c>
      <c r="C43" t="s">
        <v>159</v>
      </c>
      <c r="D43" s="6">
        <v>0.16323404999999999</v>
      </c>
      <c r="E43" s="6">
        <v>0.16762569999999999</v>
      </c>
      <c r="F43" s="6">
        <v>0.20107203300000001</v>
      </c>
      <c r="G43" s="6">
        <v>0.20503123300000001</v>
      </c>
      <c r="H43" s="6">
        <v>0.20688163300000001</v>
      </c>
      <c r="I43" s="6">
        <v>0.20610843300000001</v>
      </c>
      <c r="J43" s="6">
        <v>0.20671139999999999</v>
      </c>
      <c r="K43" s="6">
        <v>0.20531849999999999</v>
      </c>
    </row>
    <row r="44" spans="1:12" ht="15.75" customHeight="1" x14ac:dyDescent="0.25">
      <c r="A44" t="s">
        <v>247</v>
      </c>
      <c r="B44" t="s">
        <v>90</v>
      </c>
      <c r="C44" t="s">
        <v>158</v>
      </c>
      <c r="D44" s="6">
        <v>0.19864480000000001</v>
      </c>
      <c r="E44" s="6">
        <v>0.18827226699999999</v>
      </c>
      <c r="F44" s="6">
        <v>0.21944976699999999</v>
      </c>
      <c r="G44" s="6">
        <v>0.23332313299999999</v>
      </c>
      <c r="H44" s="6">
        <v>0.22580103300000001</v>
      </c>
      <c r="I44" s="6">
        <v>0.22943359999999999</v>
      </c>
      <c r="J44" s="6">
        <v>0.2385565</v>
      </c>
      <c r="K44" s="6">
        <v>0.22638533299999999</v>
      </c>
    </row>
    <row r="45" spans="1:12" ht="15.75" customHeight="1" x14ac:dyDescent="0.25">
      <c r="A45" t="s">
        <v>248</v>
      </c>
      <c r="B45" t="s">
        <v>90</v>
      </c>
      <c r="C45" t="s">
        <v>157</v>
      </c>
      <c r="D45" s="6">
        <v>0.17321647500000001</v>
      </c>
      <c r="E45" s="6">
        <v>0.172886233</v>
      </c>
      <c r="F45" s="6">
        <v>0.20716683299999999</v>
      </c>
      <c r="G45" s="6">
        <v>0.209612467</v>
      </c>
      <c r="H45" s="6">
        <v>0.21120659999999999</v>
      </c>
      <c r="I45" s="6">
        <v>0.217210133</v>
      </c>
      <c r="J45" s="6">
        <v>0.2128015</v>
      </c>
      <c r="K45" s="6">
        <v>0.21106846700000001</v>
      </c>
    </row>
    <row r="46" spans="1:12" ht="15.75" customHeight="1" x14ac:dyDescent="0.25">
      <c r="A46" t="s">
        <v>249</v>
      </c>
      <c r="B46" t="s">
        <v>90</v>
      </c>
      <c r="C46" t="s">
        <v>159</v>
      </c>
      <c r="D46" s="6">
        <v>0.178589675</v>
      </c>
      <c r="E46" s="6">
        <v>0.17311216700000001</v>
      </c>
      <c r="F46" s="6">
        <v>0.209869167</v>
      </c>
      <c r="G46" s="6">
        <v>0.20525216700000001</v>
      </c>
      <c r="H46" s="6">
        <v>0.20440066700000001</v>
      </c>
      <c r="I46" s="6">
        <v>0.20428959999999999</v>
      </c>
      <c r="J46" s="6">
        <v>0.20346924999999999</v>
      </c>
      <c r="K46" s="6">
        <v>0.20069303299999999</v>
      </c>
    </row>
    <row r="48" spans="1:12" ht="15.75" customHeight="1" x14ac:dyDescent="0.25">
      <c r="D48" s="6"/>
      <c r="E48" s="6"/>
      <c r="F48" s="6"/>
      <c r="G48" s="6"/>
      <c r="H48" s="6"/>
      <c r="I48" s="6"/>
      <c r="J48" s="6"/>
      <c r="K48" s="6"/>
    </row>
    <row r="49" spans="3:12" ht="15.75" customHeight="1" x14ac:dyDescent="0.25">
      <c r="D49" s="6"/>
      <c r="E49" s="6"/>
      <c r="F49" s="6"/>
      <c r="G49" s="6"/>
      <c r="H49" s="6"/>
      <c r="I49" s="6"/>
      <c r="J49" s="6"/>
      <c r="K49" s="6"/>
    </row>
    <row r="50" spans="3:12" ht="15.75" customHeight="1" x14ac:dyDescent="0.25">
      <c r="C50" s="6"/>
      <c r="D50" s="6"/>
      <c r="E50" s="6"/>
      <c r="F50" s="6"/>
      <c r="G50" s="6"/>
      <c r="H50" s="6"/>
      <c r="I50" s="6"/>
      <c r="J50" s="6"/>
      <c r="K50" s="6"/>
    </row>
    <row r="51" spans="3:12" ht="15.75" customHeight="1" x14ac:dyDescent="0.25">
      <c r="C51" s="6"/>
      <c r="D51" s="6"/>
      <c r="E51" s="6"/>
      <c r="F51" s="6"/>
      <c r="G51" s="6"/>
      <c r="H51" s="6"/>
      <c r="I51" s="6"/>
      <c r="J51" s="6"/>
      <c r="K51" s="6"/>
    </row>
    <row r="52" spans="3:12" ht="15.75" customHeight="1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3:12" ht="15.75" customHeight="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3:12" ht="15.75" customHeight="1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3:12" ht="15.75" customHeight="1" x14ac:dyDescent="0.25">
      <c r="D55" s="6"/>
      <c r="E55" s="6"/>
      <c r="F55" s="6"/>
      <c r="G55" s="6"/>
      <c r="H55" s="6"/>
      <c r="I55" s="6"/>
      <c r="J55" s="6"/>
      <c r="K55" s="6"/>
      <c r="L55" s="6"/>
    </row>
    <row r="56" spans="3:12" ht="15.75" customHeight="1" x14ac:dyDescent="0.25">
      <c r="D56" s="6"/>
      <c r="E56" s="6"/>
      <c r="F56" s="6"/>
      <c r="G56" s="6"/>
      <c r="H56" s="6"/>
      <c r="I56" s="6"/>
      <c r="J56" s="6"/>
      <c r="K56" s="6"/>
      <c r="L56" s="6"/>
    </row>
    <row r="57" spans="3:12" ht="15.75" customHeight="1" x14ac:dyDescent="0.25">
      <c r="D57" s="6"/>
      <c r="E57" s="6"/>
      <c r="F57" s="6"/>
      <c r="G57" s="6"/>
      <c r="H57" s="6"/>
      <c r="I57" s="6"/>
      <c r="J57" s="6"/>
      <c r="K57" s="6"/>
      <c r="L57" s="6"/>
    </row>
    <row r="58" spans="3:12" ht="15.75" customHeight="1" x14ac:dyDescent="0.25">
      <c r="D58" s="6"/>
      <c r="E58" s="6"/>
      <c r="F58" s="6"/>
      <c r="G58" s="6"/>
      <c r="H58" s="6"/>
      <c r="I58" s="6"/>
      <c r="J58" s="6"/>
      <c r="K58" s="6"/>
      <c r="L58" s="6"/>
    </row>
    <row r="59" spans="3:12" ht="15.75" customHeight="1" x14ac:dyDescent="0.25">
      <c r="D59" s="6"/>
      <c r="E59" s="6"/>
      <c r="F59" s="6"/>
      <c r="G59" s="6"/>
      <c r="H59" s="6"/>
      <c r="I59" s="6"/>
      <c r="J59" s="6"/>
      <c r="K59" s="6"/>
      <c r="L59" s="6"/>
    </row>
    <row r="60" spans="3:12" ht="15.75" customHeight="1" x14ac:dyDescent="0.25">
      <c r="D60" s="6"/>
      <c r="E60" s="6"/>
      <c r="F60" s="6"/>
      <c r="G60" s="6"/>
      <c r="H60" s="6"/>
      <c r="I60" s="6"/>
      <c r="J60" s="6"/>
      <c r="K60" s="6"/>
    </row>
    <row r="61" spans="3:12" ht="15.75" customHeight="1" x14ac:dyDescent="0.25">
      <c r="C61" s="6"/>
      <c r="D61" s="6"/>
      <c r="E61" s="6"/>
      <c r="F61" s="6"/>
      <c r="G61" s="6"/>
      <c r="H61" s="6"/>
      <c r="I61" s="6"/>
      <c r="J61" s="6"/>
      <c r="K61" s="6"/>
    </row>
    <row r="62" spans="3:12" ht="15.75" customHeight="1" x14ac:dyDescent="0.25">
      <c r="C62" s="6"/>
      <c r="D62" s="6"/>
      <c r="E62" s="6"/>
      <c r="F62" s="6"/>
      <c r="G62" s="6"/>
      <c r="H62" s="6"/>
      <c r="I62" s="6"/>
      <c r="J62" s="6"/>
      <c r="K62" s="6"/>
    </row>
    <row r="63" spans="3:12" ht="15.75" customHeight="1" x14ac:dyDescent="0.25">
      <c r="C63" s="6"/>
      <c r="D63" s="6"/>
      <c r="E63" s="6"/>
      <c r="F63" s="6"/>
      <c r="G63" s="6"/>
      <c r="H63" s="6"/>
      <c r="I63" s="6"/>
      <c r="J63" s="6"/>
      <c r="K63" s="6"/>
    </row>
    <row r="64" spans="3:12" ht="15.75" customHeight="1" x14ac:dyDescent="0.25">
      <c r="C64" s="6"/>
      <c r="D64" s="6"/>
      <c r="E64" s="6"/>
      <c r="F64" s="6"/>
      <c r="G64" s="6"/>
      <c r="H64" s="6"/>
      <c r="I64" s="6"/>
      <c r="J64" s="6"/>
      <c r="K64" s="6"/>
    </row>
    <row r="65" spans="3:11" ht="15.75" customHeight="1" x14ac:dyDescent="0.25">
      <c r="C65" s="6"/>
      <c r="D65" s="6"/>
      <c r="E65" s="6"/>
      <c r="F65" s="6"/>
      <c r="G65" s="6"/>
      <c r="H65" s="6"/>
      <c r="I65" s="6"/>
      <c r="J65" s="6"/>
      <c r="K65" s="6"/>
    </row>
    <row r="66" spans="3:11" ht="15.75" customHeight="1" x14ac:dyDescent="0.25">
      <c r="C66" s="6"/>
      <c r="D66" s="6"/>
      <c r="E66" s="6"/>
      <c r="F66" s="6"/>
      <c r="G66" s="6"/>
      <c r="H66" s="6"/>
      <c r="I66" s="6"/>
      <c r="J66" s="6"/>
      <c r="K66" s="6"/>
    </row>
    <row r="67" spans="3:11" ht="15.75" customHeight="1" x14ac:dyDescent="0.25">
      <c r="C67" s="6"/>
      <c r="D67" s="6"/>
      <c r="E67" s="6"/>
      <c r="F67" s="6"/>
      <c r="G67" s="6"/>
      <c r="H67" s="6"/>
      <c r="I67" s="6"/>
      <c r="J67" s="6"/>
      <c r="K67" s="6"/>
    </row>
    <row r="68" spans="3:11" ht="15.75" customHeight="1" x14ac:dyDescent="0.25">
      <c r="C68" s="6"/>
      <c r="D68" s="6"/>
      <c r="E68" s="6"/>
      <c r="F68" s="6"/>
      <c r="G68" s="6"/>
      <c r="H68" s="6"/>
      <c r="I68" s="6"/>
      <c r="J68" s="6"/>
      <c r="K6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7929-E435-47C4-99D8-15F1565FEA55}">
  <dimension ref="A1:P1113"/>
  <sheetViews>
    <sheetView topLeftCell="A5" workbookViewId="0">
      <selection activeCell="I32" sqref="I32"/>
    </sheetView>
  </sheetViews>
  <sheetFormatPr defaultRowHeight="15" x14ac:dyDescent="0.25"/>
  <cols>
    <col min="1" max="1" width="32.28515625" customWidth="1"/>
    <col min="2" max="2" width="13.5703125" customWidth="1"/>
  </cols>
  <sheetData>
    <row r="1" spans="1:16" x14ac:dyDescent="0.25">
      <c r="A1" t="s">
        <v>259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4469</v>
      </c>
      <c r="G2" t="s">
        <v>19</v>
      </c>
      <c r="H2" t="s">
        <v>20</v>
      </c>
      <c r="I2" t="s">
        <v>21</v>
      </c>
      <c r="J2" t="s">
        <v>22</v>
      </c>
      <c r="K2" t="s">
        <v>26</v>
      </c>
      <c r="L2" t="s">
        <v>66</v>
      </c>
      <c r="M2" t="s">
        <v>25</v>
      </c>
      <c r="N2" t="s">
        <v>130</v>
      </c>
      <c r="O2" t="s">
        <v>131</v>
      </c>
      <c r="P2" t="s">
        <v>132</v>
      </c>
    </row>
    <row r="3" spans="1:16" x14ac:dyDescent="0.25">
      <c r="A3" t="s">
        <v>27</v>
      </c>
      <c r="D3" t="s">
        <v>28</v>
      </c>
      <c r="E3">
        <v>37</v>
      </c>
      <c r="F3" t="s">
        <v>29</v>
      </c>
      <c r="H3" t="s">
        <v>30</v>
      </c>
    </row>
    <row r="4" spans="1:16" x14ac:dyDescent="0.25">
      <c r="A4" t="s">
        <v>31</v>
      </c>
      <c r="B4" t="s">
        <v>158</v>
      </c>
      <c r="D4" t="s">
        <v>33</v>
      </c>
      <c r="E4">
        <v>168.22</v>
      </c>
      <c r="F4" t="s">
        <v>34</v>
      </c>
      <c r="H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 t="s">
        <v>90</v>
      </c>
      <c r="D5" t="s">
        <v>36</v>
      </c>
      <c r="E5">
        <v>1.8328</v>
      </c>
      <c r="F5" t="s">
        <v>37</v>
      </c>
      <c r="H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39</v>
      </c>
      <c r="D6" t="s">
        <v>40</v>
      </c>
      <c r="E6">
        <v>2.7300000000000001E-2</v>
      </c>
      <c r="F6" t="s">
        <v>37</v>
      </c>
      <c r="H6" t="s">
        <v>41</v>
      </c>
      <c r="J6" s="1">
        <v>9.5370370370370366E-3</v>
      </c>
      <c r="K6" s="1">
        <v>1.1851851851851851E-2</v>
      </c>
      <c r="L6" s="1">
        <v>1.8599537037037036E-2</v>
      </c>
      <c r="M6" s="1">
        <v>2.1689814814814815E-2</v>
      </c>
      <c r="N6" s="1">
        <v>2.2592592592592591E-2</v>
      </c>
      <c r="O6" s="1">
        <v>2.3391203703703702E-2</v>
      </c>
      <c r="P6" s="1">
        <v>2.5219907407407406E-2</v>
      </c>
    </row>
    <row r="7" spans="1:16" x14ac:dyDescent="0.25">
      <c r="A7" t="s">
        <v>42</v>
      </c>
      <c r="B7">
        <v>0</v>
      </c>
      <c r="D7" t="s">
        <v>43</v>
      </c>
      <c r="E7">
        <v>85</v>
      </c>
      <c r="F7" t="s">
        <v>44</v>
      </c>
      <c r="H7" t="s">
        <v>45</v>
      </c>
      <c r="J7" s="1">
        <v>1.019675925925926E-2</v>
      </c>
      <c r="K7" s="1">
        <v>1.2094907407407407E-2</v>
      </c>
      <c r="L7" s="1">
        <v>1.8819444444444444E-2</v>
      </c>
      <c r="M7" s="1">
        <v>2.1851851851851851E-2</v>
      </c>
      <c r="N7" s="1">
        <v>2.2777777777777779E-2</v>
      </c>
      <c r="O7" s="1">
        <v>2.3553240740740739E-2</v>
      </c>
      <c r="P7" s="1">
        <v>2.5416666666666667E-2</v>
      </c>
    </row>
    <row r="8" spans="1:16" x14ac:dyDescent="0.25">
      <c r="A8" t="s">
        <v>46</v>
      </c>
      <c r="B8">
        <v>0</v>
      </c>
      <c r="D8" t="s">
        <v>47</v>
      </c>
      <c r="E8">
        <v>0.96599999999999997</v>
      </c>
      <c r="H8" t="s">
        <v>48</v>
      </c>
      <c r="J8">
        <v>28</v>
      </c>
      <c r="K8">
        <v>11</v>
      </c>
      <c r="L8">
        <v>10</v>
      </c>
      <c r="M8">
        <v>7</v>
      </c>
      <c r="N8">
        <v>8</v>
      </c>
      <c r="O8">
        <v>7</v>
      </c>
      <c r="P8">
        <v>8</v>
      </c>
    </row>
    <row r="9" spans="1:16" x14ac:dyDescent="0.25">
      <c r="A9" t="s">
        <v>49</v>
      </c>
      <c r="B9">
        <v>0</v>
      </c>
      <c r="C9" t="s">
        <v>50</v>
      </c>
      <c r="D9" t="s">
        <v>51</v>
      </c>
      <c r="H9" t="s">
        <v>52</v>
      </c>
      <c r="I9" t="s">
        <v>34</v>
      </c>
      <c r="J9">
        <v>230.4803</v>
      </c>
      <c r="K9">
        <v>227.50110000000001</v>
      </c>
      <c r="L9">
        <v>219.49160000000001</v>
      </c>
      <c r="M9">
        <v>216.15190000000001</v>
      </c>
      <c r="N9">
        <v>215.1018</v>
      </c>
      <c r="O9">
        <v>212.88990000000001</v>
      </c>
      <c r="P9">
        <v>209.04570000000001</v>
      </c>
    </row>
    <row r="10" spans="1:16" x14ac:dyDescent="0.25">
      <c r="A10" t="s">
        <v>53</v>
      </c>
      <c r="B10">
        <v>18.75</v>
      </c>
      <c r="C10" t="s">
        <v>54</v>
      </c>
      <c r="D10" t="s">
        <v>55</v>
      </c>
      <c r="E10">
        <v>-2</v>
      </c>
      <c r="F10" t="s">
        <v>56</v>
      </c>
      <c r="G10" t="s">
        <v>57</v>
      </c>
      <c r="H10" t="s">
        <v>58</v>
      </c>
      <c r="I10" t="s">
        <v>56</v>
      </c>
      <c r="J10">
        <v>13.8826</v>
      </c>
      <c r="K10">
        <v>15.3733</v>
      </c>
      <c r="L10">
        <v>15.7926</v>
      </c>
      <c r="M10">
        <v>15.4665</v>
      </c>
      <c r="N10">
        <v>14.534800000000001</v>
      </c>
      <c r="O10">
        <v>35.032600000000002</v>
      </c>
      <c r="P10">
        <v>24.3644</v>
      </c>
    </row>
    <row r="11" spans="1:16" x14ac:dyDescent="0.25">
      <c r="A11" t="s">
        <v>59</v>
      </c>
      <c r="B11">
        <v>2</v>
      </c>
      <c r="C11" t="s">
        <v>60</v>
      </c>
      <c r="D11" t="s">
        <v>61</v>
      </c>
      <c r="E11">
        <v>2.5000000000000001E-2</v>
      </c>
    </row>
    <row r="12" spans="1:16" x14ac:dyDescent="0.25">
      <c r="A12" t="s">
        <v>259</v>
      </c>
    </row>
    <row r="13" spans="1:16" x14ac:dyDescent="0.25">
      <c r="A13" t="s">
        <v>14</v>
      </c>
      <c r="B13" t="s">
        <v>15</v>
      </c>
      <c r="C13" t="s">
        <v>65</v>
      </c>
      <c r="D13" t="s">
        <v>17</v>
      </c>
      <c r="E13" t="s">
        <v>18</v>
      </c>
      <c r="F13">
        <v>4470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130</v>
      </c>
      <c r="P13" t="s">
        <v>66</v>
      </c>
    </row>
    <row r="14" spans="1:16" x14ac:dyDescent="0.25">
      <c r="A14" t="s">
        <v>27</v>
      </c>
      <c r="D14" t="s">
        <v>28</v>
      </c>
      <c r="E14">
        <v>37</v>
      </c>
      <c r="F14" t="s">
        <v>29</v>
      </c>
      <c r="H14" t="s">
        <v>30</v>
      </c>
    </row>
    <row r="15" spans="1:16" x14ac:dyDescent="0.25">
      <c r="A15" t="s">
        <v>31</v>
      </c>
      <c r="B15" t="s">
        <v>157</v>
      </c>
      <c r="D15" t="s">
        <v>33</v>
      </c>
      <c r="E15">
        <v>168.22</v>
      </c>
      <c r="F15" t="s">
        <v>34</v>
      </c>
      <c r="H15" t="s">
        <v>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9</v>
      </c>
      <c r="B16" t="s">
        <v>90</v>
      </c>
      <c r="D16" t="s">
        <v>36</v>
      </c>
      <c r="E16">
        <v>1.5339</v>
      </c>
      <c r="F16" t="s">
        <v>37</v>
      </c>
      <c r="H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39</v>
      </c>
      <c r="D17" t="s">
        <v>40</v>
      </c>
      <c r="E17">
        <v>3.1899999999999998E-2</v>
      </c>
      <c r="F17" t="s">
        <v>37</v>
      </c>
      <c r="H17" t="s">
        <v>41</v>
      </c>
      <c r="J17" s="1">
        <v>9.4907407407407406E-3</v>
      </c>
      <c r="K17" s="1">
        <v>1.3287037037037036E-2</v>
      </c>
      <c r="L17" s="1">
        <v>1.892361111111111E-2</v>
      </c>
      <c r="M17" s="1">
        <v>2.133101851851852E-2</v>
      </c>
      <c r="N17" s="1">
        <v>2.2372685185185186E-2</v>
      </c>
      <c r="O17" s="1">
        <v>2.3587962962962963E-2</v>
      </c>
      <c r="P17" s="1">
        <v>2.4618055555555556E-2</v>
      </c>
    </row>
    <row r="18" spans="1:16" x14ac:dyDescent="0.25">
      <c r="A18" t="s">
        <v>42</v>
      </c>
      <c r="B18">
        <v>0</v>
      </c>
      <c r="D18" t="s">
        <v>43</v>
      </c>
      <c r="E18">
        <v>85</v>
      </c>
      <c r="F18" t="s">
        <v>44</v>
      </c>
      <c r="H18" t="s">
        <v>45</v>
      </c>
      <c r="J18" s="1">
        <v>1.0173611111111111E-2</v>
      </c>
      <c r="K18" s="1">
        <v>1.3564814814814814E-2</v>
      </c>
      <c r="L18" s="1">
        <v>1.9143518518518518E-2</v>
      </c>
      <c r="M18" s="1">
        <v>2.1469907407407406E-2</v>
      </c>
      <c r="N18" s="1">
        <v>2.2638888888888889E-2</v>
      </c>
      <c r="O18" s="1">
        <v>2.3703703703703703E-2</v>
      </c>
      <c r="P18" s="1">
        <v>2.4814814814814814E-2</v>
      </c>
    </row>
    <row r="19" spans="1:16" x14ac:dyDescent="0.25">
      <c r="A19" t="s">
        <v>46</v>
      </c>
      <c r="B19">
        <v>0</v>
      </c>
      <c r="D19" t="s">
        <v>47</v>
      </c>
      <c r="E19">
        <v>0.96599999999999997</v>
      </c>
      <c r="H19" t="s">
        <v>48</v>
      </c>
      <c r="J19">
        <v>30</v>
      </c>
      <c r="K19">
        <v>11</v>
      </c>
      <c r="L19">
        <v>10</v>
      </c>
      <c r="M19">
        <v>6</v>
      </c>
      <c r="N19">
        <v>12</v>
      </c>
      <c r="O19">
        <v>4</v>
      </c>
      <c r="P19">
        <v>8</v>
      </c>
    </row>
    <row r="20" spans="1:16" x14ac:dyDescent="0.25">
      <c r="A20" t="s">
        <v>49</v>
      </c>
      <c r="B20">
        <v>0</v>
      </c>
      <c r="C20" t="s">
        <v>50</v>
      </c>
      <c r="D20" t="s">
        <v>51</v>
      </c>
      <c r="H20" t="s">
        <v>68</v>
      </c>
      <c r="I20" t="s">
        <v>34</v>
      </c>
      <c r="J20">
        <v>234.30459999999999</v>
      </c>
      <c r="K20">
        <v>229.65209999999999</v>
      </c>
      <c r="L20">
        <v>223.48689999999999</v>
      </c>
      <c r="M20">
        <v>220.98869999999999</v>
      </c>
      <c r="N20">
        <v>219.3098</v>
      </c>
      <c r="O20">
        <v>218.52359999999999</v>
      </c>
      <c r="P20">
        <v>217.1953</v>
      </c>
    </row>
    <row r="21" spans="1:16" x14ac:dyDescent="0.25">
      <c r="A21" t="s">
        <v>53</v>
      </c>
      <c r="B21">
        <v>18.75</v>
      </c>
      <c r="C21" t="s">
        <v>54</v>
      </c>
      <c r="D21" t="s">
        <v>55</v>
      </c>
      <c r="E21">
        <v>-2</v>
      </c>
      <c r="F21" t="s">
        <v>56</v>
      </c>
      <c r="G21" t="s">
        <v>57</v>
      </c>
      <c r="H21" t="s">
        <v>69</v>
      </c>
      <c r="I21" t="s">
        <v>56</v>
      </c>
      <c r="J21">
        <v>17.0242</v>
      </c>
      <c r="K21">
        <v>18.4802</v>
      </c>
      <c r="L21">
        <v>19.488199999999999</v>
      </c>
      <c r="M21">
        <v>18.9282</v>
      </c>
      <c r="N21">
        <v>21.840299999999999</v>
      </c>
      <c r="O21">
        <v>16.464200000000002</v>
      </c>
      <c r="P21">
        <v>16.5762</v>
      </c>
    </row>
    <row r="22" spans="1:16" x14ac:dyDescent="0.25">
      <c r="A22" t="s">
        <v>59</v>
      </c>
      <c r="B22">
        <v>2</v>
      </c>
      <c r="C22" t="s">
        <v>60</v>
      </c>
      <c r="D22" t="s">
        <v>61</v>
      </c>
      <c r="E22">
        <v>2.5000000000000001E-2</v>
      </c>
    </row>
    <row r="23" spans="1:16" x14ac:dyDescent="0.25">
      <c r="A23" t="str">
        <f t="shared" ref="A23:A64" si="0">IF(ISNUMBER(B22), "Paste Here", "")</f>
        <v>Paste Here</v>
      </c>
    </row>
    <row r="24" spans="1:16" x14ac:dyDescent="0.25">
      <c r="A24" t="str">
        <f t="shared" si="0"/>
        <v/>
      </c>
    </row>
    <row r="25" spans="1:16" x14ac:dyDescent="0.25">
      <c r="A25" t="str">
        <f t="shared" si="0"/>
        <v/>
      </c>
    </row>
    <row r="26" spans="1:16" x14ac:dyDescent="0.25">
      <c r="A26" t="str">
        <f t="shared" si="0"/>
        <v/>
      </c>
    </row>
    <row r="27" spans="1:16" x14ac:dyDescent="0.25">
      <c r="A27" t="str">
        <f t="shared" si="0"/>
        <v/>
      </c>
    </row>
    <row r="28" spans="1:16" x14ac:dyDescent="0.25">
      <c r="A28" t="str">
        <f t="shared" si="0"/>
        <v/>
      </c>
    </row>
    <row r="29" spans="1:16" x14ac:dyDescent="0.25">
      <c r="A29" t="str">
        <f t="shared" si="0"/>
        <v/>
      </c>
    </row>
    <row r="30" spans="1:16" x14ac:dyDescent="0.25">
      <c r="A30" t="str">
        <f t="shared" si="0"/>
        <v/>
      </c>
    </row>
    <row r="31" spans="1:16" x14ac:dyDescent="0.25">
      <c r="A31" t="str">
        <f t="shared" si="0"/>
        <v/>
      </c>
    </row>
    <row r="32" spans="1:16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ref="A65:A128" si="1">IF(ISNUMBER(B64), "Paste Here", "")</f>
        <v/>
      </c>
    </row>
    <row r="66" spans="1:1" x14ac:dyDescent="0.25">
      <c r="A66" t="str">
        <f t="shared" si="1"/>
        <v/>
      </c>
    </row>
    <row r="67" spans="1:1" x14ac:dyDescent="0.25">
      <c r="A67" t="str">
        <f t="shared" si="1"/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ref="A129:A192" si="2">IF(ISNUMBER(B128), "Paste Here", "")</f>
        <v/>
      </c>
    </row>
    <row r="130" spans="1:1" x14ac:dyDescent="0.25">
      <c r="A130" t="str">
        <f t="shared" si="2"/>
        <v/>
      </c>
    </row>
    <row r="131" spans="1:1" x14ac:dyDescent="0.25">
      <c r="A131" t="str">
        <f t="shared" si="2"/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ref="A193:A256" si="3">IF(ISNUMBER(B192), "Paste Here", "")</f>
        <v/>
      </c>
    </row>
    <row r="194" spans="1:1" x14ac:dyDescent="0.25">
      <c r="A194" t="str">
        <f t="shared" si="3"/>
        <v/>
      </c>
    </row>
    <row r="195" spans="1:1" x14ac:dyDescent="0.25">
      <c r="A195" t="str">
        <f t="shared" si="3"/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ref="A257:A320" si="4">IF(ISNUMBER(B256), "Paste Here", "")</f>
        <v/>
      </c>
    </row>
    <row r="258" spans="1:1" x14ac:dyDescent="0.25">
      <c r="A258" t="str">
        <f t="shared" si="4"/>
        <v/>
      </c>
    </row>
    <row r="259" spans="1:1" x14ac:dyDescent="0.25">
      <c r="A259" t="str">
        <f t="shared" si="4"/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ref="A321:A384" si="5">IF(ISNUMBER(B320), "Paste Here", "")</f>
        <v/>
      </c>
    </row>
    <row r="322" spans="1:1" x14ac:dyDescent="0.25">
      <c r="A322" t="str">
        <f t="shared" si="5"/>
        <v/>
      </c>
    </row>
    <row r="323" spans="1:1" x14ac:dyDescent="0.25">
      <c r="A323" t="str">
        <f t="shared" si="5"/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ref="A385:A448" si="6">IF(ISNUMBER(B384), "Paste Here", "")</f>
        <v/>
      </c>
    </row>
    <row r="386" spans="1:1" x14ac:dyDescent="0.25">
      <c r="A386" t="str">
        <f t="shared" si="6"/>
        <v/>
      </c>
    </row>
    <row r="387" spans="1:1" x14ac:dyDescent="0.25">
      <c r="A387" t="str">
        <f t="shared" si="6"/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ref="A449:A512" si="7">IF(ISNUMBER(B448), "Paste Here", "")</f>
        <v/>
      </c>
    </row>
    <row r="450" spans="1:1" x14ac:dyDescent="0.25">
      <c r="A450" t="str">
        <f t="shared" si="7"/>
        <v/>
      </c>
    </row>
    <row r="451" spans="1:1" x14ac:dyDescent="0.25">
      <c r="A451" t="str">
        <f t="shared" si="7"/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ref="A513:A576" si="8">IF(ISNUMBER(B512), "Paste Here", "")</f>
        <v/>
      </c>
    </row>
    <row r="514" spans="1:1" x14ac:dyDescent="0.25">
      <c r="A514" t="str">
        <f t="shared" si="8"/>
        <v/>
      </c>
    </row>
    <row r="515" spans="1:1" x14ac:dyDescent="0.25">
      <c r="A515" t="str">
        <f t="shared" si="8"/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ref="A577:A640" si="9">IF(ISNUMBER(B576), "Paste Here", "")</f>
        <v/>
      </c>
    </row>
    <row r="578" spans="1:1" x14ac:dyDescent="0.25">
      <c r="A578" t="str">
        <f t="shared" si="9"/>
        <v/>
      </c>
    </row>
    <row r="579" spans="1:1" x14ac:dyDescent="0.25">
      <c r="A579" t="str">
        <f t="shared" si="9"/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ref="A641:A704" si="10">IF(ISNUMBER(B640), "Paste Here", "")</f>
        <v/>
      </c>
    </row>
    <row r="642" spans="1:1" x14ac:dyDescent="0.25">
      <c r="A642" t="str">
        <f t="shared" si="10"/>
        <v/>
      </c>
    </row>
    <row r="643" spans="1:1" x14ac:dyDescent="0.25">
      <c r="A643" t="str">
        <f t="shared" si="10"/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ref="A705:A768" si="11">IF(ISNUMBER(B704), "Paste Here", "")</f>
        <v/>
      </c>
    </row>
    <row r="706" spans="1:1" x14ac:dyDescent="0.25">
      <c r="A706" t="str">
        <f t="shared" si="11"/>
        <v/>
      </c>
    </row>
    <row r="707" spans="1:1" x14ac:dyDescent="0.25">
      <c r="A707" t="str">
        <f t="shared" si="11"/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ref="A769:A832" si="12">IF(ISNUMBER(B768), "Paste Here", "")</f>
        <v/>
      </c>
    </row>
    <row r="770" spans="1:1" x14ac:dyDescent="0.25">
      <c r="A770" t="str">
        <f t="shared" si="12"/>
        <v/>
      </c>
    </row>
    <row r="771" spans="1:1" x14ac:dyDescent="0.25">
      <c r="A771" t="str">
        <f t="shared" si="12"/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ref="A833:A896" si="13">IF(ISNUMBER(B832), "Paste Here", "")</f>
        <v/>
      </c>
    </row>
    <row r="834" spans="1:1" x14ac:dyDescent="0.25">
      <c r="A834" t="str">
        <f t="shared" si="13"/>
        <v/>
      </c>
    </row>
    <row r="835" spans="1:1" x14ac:dyDescent="0.25">
      <c r="A835" t="str">
        <f t="shared" si="13"/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ref="A897:A960" si="14">IF(ISNUMBER(B896), "Paste Here", "")</f>
        <v/>
      </c>
    </row>
    <row r="898" spans="1:1" x14ac:dyDescent="0.25">
      <c r="A898" t="str">
        <f t="shared" si="14"/>
        <v/>
      </c>
    </row>
    <row r="899" spans="1:1" x14ac:dyDescent="0.25">
      <c r="A899" t="str">
        <f t="shared" si="14"/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ref="A961:A1024" si="15">IF(ISNUMBER(B960), "Paste Here", "")</f>
        <v/>
      </c>
    </row>
    <row r="962" spans="1:1" x14ac:dyDescent="0.25">
      <c r="A962" t="str">
        <f t="shared" si="15"/>
        <v/>
      </c>
    </row>
    <row r="963" spans="1:1" x14ac:dyDescent="0.25">
      <c r="A963" t="str">
        <f t="shared" si="15"/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ref="A1025:A1088" si="16">IF(ISNUMBER(B1024), "Paste Here", "")</f>
        <v/>
      </c>
    </row>
    <row r="1026" spans="1:1" x14ac:dyDescent="0.25">
      <c r="A1026" t="str">
        <f t="shared" si="16"/>
        <v/>
      </c>
    </row>
    <row r="1027" spans="1:1" x14ac:dyDescent="0.25">
      <c r="A1027" t="str">
        <f t="shared" si="16"/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ref="A1089:A1112" si="17">IF(ISNUMBER(B1088), "Paste Here", "")</f>
        <v/>
      </c>
    </row>
    <row r="1090" spans="1:1" x14ac:dyDescent="0.25">
      <c r="A1090" t="str">
        <f t="shared" si="17"/>
        <v/>
      </c>
    </row>
    <row r="1091" spans="1:1" x14ac:dyDescent="0.25">
      <c r="A1091" t="str">
        <f t="shared" si="17"/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ref="A1113" si="18">IF(ISTEXT(A1112), "","Paste Here")</f>
        <v/>
      </c>
    </row>
  </sheetData>
  <conditionalFormatting sqref="A1:A2 A4:A1048576">
    <cfRule type="containsText" dxfId="4" priority="1" operator="containsText" text="Paste Here">
      <formula>NOT(ISERROR(SEARCH("Paste Here",A1)))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E0B0-DEF7-4787-B1B6-A75CAC210DA5}">
  <dimension ref="A1:K6"/>
  <sheetViews>
    <sheetView workbookViewId="0">
      <selection activeCell="D15" sqref="D15"/>
    </sheetView>
  </sheetViews>
  <sheetFormatPr defaultRowHeight="15" x14ac:dyDescent="0.25"/>
  <cols>
    <col min="1" max="1" width="35.42578125" customWidth="1"/>
    <col min="3" max="3" width="11.28515625" customWidth="1"/>
  </cols>
  <sheetData>
    <row r="1" spans="1:11" ht="15.75" x14ac:dyDescent="0.3">
      <c r="A1" t="s">
        <v>0</v>
      </c>
      <c r="B1" t="s">
        <v>12</v>
      </c>
      <c r="C1" t="s">
        <v>89</v>
      </c>
      <c r="D1" t="s">
        <v>7</v>
      </c>
      <c r="E1" t="s">
        <v>1</v>
      </c>
      <c r="F1" s="8" t="s">
        <v>260</v>
      </c>
      <c r="G1" s="8" t="s">
        <v>261</v>
      </c>
      <c r="H1" s="8" t="s">
        <v>262</v>
      </c>
      <c r="I1" s="8" t="s">
        <v>263</v>
      </c>
      <c r="J1" s="8" t="s">
        <v>264</v>
      </c>
      <c r="K1" s="8" t="s">
        <v>265</v>
      </c>
    </row>
    <row r="2" spans="1:11" x14ac:dyDescent="0.25">
      <c r="A2" t="str">
        <f ca="1">IF(OFFSET('Paste JO2ATP'!$A$1,(ROW()-2)*11,0)="Paste Here","",OFFSET('Paste JO2ATP'!$A$1,(ROW()-2)*11,0))</f>
        <v>2025-03-04 P1-03.DLD</v>
      </c>
      <c r="B2" s="2" t="str">
        <f ca="1">IF(ISBLANK(OFFSET('Paste JO2ATP'!$B$5, (ROW( )-2)*11, 0)), "", OFFSET('Paste JO2ATP'!$B$5, (ROW( )-2)*11, 0))</f>
        <v>Chow</v>
      </c>
      <c r="C2" s="2" t="str">
        <f ca="1">IF(ISBLANK(OFFSET('Paste JO2ATP'!$B$4, (ROW( )-2)*11, 0)), "", OFFSET('Paste JO2ATP'!$B$4, (ROW( )-2)*11, 0))</f>
        <v>PT</v>
      </c>
      <c r="D2">
        <f ca="1">OFFSET('Paste JO2ATP'!$B$10, (ROW( )-2)*11, 0)/1000</f>
        <v>1.8749999999999999E-2</v>
      </c>
      <c r="E2">
        <f ca="1">IF(ISBLANK(((OFFSET('Paste JO2ATP'!J$10,(ROW()-2)*11,0)))),"",((OFFSET('Paste JO2ATP'!J$10,(ROW()-2)*11,0)))/$D2)*2</f>
        <v>1480.8106666666667</v>
      </c>
      <c r="F2">
        <f ca="1">IF(ISBLANK(((OFFSET('Paste JO2ATP'!K$10,(ROW()-2)*11,0)))),"",((OFFSET('Paste JO2ATP'!K$10,(ROW()-2)*11,0)))/$D2)*2</f>
        <v>1639.8186666666668</v>
      </c>
      <c r="G2">
        <f ca="1">IF(ISBLANK(((OFFSET('Paste JO2ATP'!L$10,(ROW()-2)*11,0)))),"",((OFFSET('Paste JO2ATP'!L$10,(ROW()-2)*11,0)))/$D2)*2</f>
        <v>1684.5440000000001</v>
      </c>
      <c r="H2">
        <f ca="1">IF(ISBLANK(((OFFSET('Paste JO2ATP'!M$10,(ROW()-2)*11,0)))),"",((OFFSET('Paste JO2ATP'!M$10,(ROW()-2)*11,0)))/$D2)*2</f>
        <v>1649.76</v>
      </c>
      <c r="I2">
        <f ca="1">IF(ISBLANK(((OFFSET('Paste JO2ATP'!N$10,(ROW()-2)*11,0)))),"",((OFFSET('Paste JO2ATP'!N$10,(ROW()-2)*11,0)))/$D2)*2</f>
        <v>1550.3786666666667</v>
      </c>
      <c r="J2">
        <f ca="1">IF(ISBLANK(((OFFSET('Paste JO2ATP'!O$10,(ROW()-2)*11,0)))),"",((OFFSET('Paste JO2ATP'!O$10,(ROW()-2)*11,0)))/$D2)*2</f>
        <v>3736.8106666666672</v>
      </c>
      <c r="K2">
        <f ca="1">IF(ISBLANK(((OFFSET('Paste JO2ATP'!P$10,(ROW()-2)*11,0)))),"",((OFFSET('Paste JO2ATP'!P$10,(ROW()-2)*11,0)))/$D2)*2</f>
        <v>2598.8693333333335</v>
      </c>
    </row>
    <row r="3" spans="1:11" x14ac:dyDescent="0.25">
      <c r="A3" t="str">
        <f ca="1">IF(OFFSET('Paste JO2ATP'!$A$1,(ROW()-2)*11,0)="Paste Here","",OFFSET('Paste JO2ATP'!$A$1,(ROW()-2)*11,0))</f>
        <v>2025-03-04 P1-03.DLD</v>
      </c>
      <c r="B3" s="2" t="str">
        <f ca="1">IF(ISBLANK(OFFSET('Paste JO2ATP'!$B$5, (ROW( )-2)*11, 0)), "", OFFSET('Paste JO2ATP'!$B$5, (ROW( )-2)*11, 0))</f>
        <v>Chow</v>
      </c>
      <c r="C3" s="2" t="str">
        <f ca="1">IF(ISBLANK(OFFSET('Paste JO2ATP'!$B$4, (ROW( )-2)*11, 0)), "", OFFSET('Paste JO2ATP'!$B$4, (ROW( )-2)*11, 0))</f>
        <v>DT</v>
      </c>
      <c r="D3">
        <f ca="1">OFFSET('Paste JO2ATP'!$B$10, (ROW( )-2)*11, 0)/1000</f>
        <v>1.8749999999999999E-2</v>
      </c>
      <c r="E3">
        <f ca="1">IF(ISBLANK(((OFFSET('Paste JO2ATP'!J$10,(ROW()-2)*11,0)))),"",((OFFSET('Paste JO2ATP'!J$10,(ROW()-2)*11,0)))/$D3)*2</f>
        <v>1815.9146666666668</v>
      </c>
      <c r="F3">
        <f ca="1">IF(ISBLANK(((OFFSET('Paste JO2ATP'!K$10,(ROW()-2)*11,0)))),"",((OFFSET('Paste JO2ATP'!K$10,(ROW()-2)*11,0)))/$D3)*2</f>
        <v>1971.2213333333334</v>
      </c>
      <c r="G3">
        <f ca="1">IF(ISBLANK(((OFFSET('Paste JO2ATP'!L$10,(ROW()-2)*11,0)))),"",((OFFSET('Paste JO2ATP'!L$10,(ROW()-2)*11,0)))/$D3)*2</f>
        <v>2078.7413333333334</v>
      </c>
      <c r="H3">
        <f ca="1">IF(ISBLANK(((OFFSET('Paste JO2ATP'!M$10,(ROW()-2)*11,0)))),"",((OFFSET('Paste JO2ATP'!M$10,(ROW()-2)*11,0)))/$D3)*2</f>
        <v>2019.008</v>
      </c>
      <c r="I3">
        <f ca="1">IF(ISBLANK(((OFFSET('Paste JO2ATP'!N$10,(ROW()-2)*11,0)))),"",((OFFSET('Paste JO2ATP'!N$10,(ROW()-2)*11,0)))/$D3)*2</f>
        <v>2329.6320000000001</v>
      </c>
      <c r="J3">
        <f ca="1">IF(ISBLANK(((OFFSET('Paste JO2ATP'!O$10,(ROW()-2)*11,0)))),"",((OFFSET('Paste JO2ATP'!O$10,(ROW()-2)*11,0)))/$D3)*2</f>
        <v>1756.1813333333337</v>
      </c>
      <c r="K3">
        <f ca="1">IF(ISBLANK(((OFFSET('Paste JO2ATP'!P$10,(ROW()-2)*11,0)))),"",((OFFSET('Paste JO2ATP'!P$10,(ROW()-2)*11,0)))/$D3)*2</f>
        <v>1768.1280000000002</v>
      </c>
    </row>
    <row r="4" spans="1:11" x14ac:dyDescent="0.25">
      <c r="C4" s="2"/>
    </row>
    <row r="5" spans="1:11" x14ac:dyDescent="0.25">
      <c r="C5" s="2"/>
    </row>
    <row r="6" spans="1:11" x14ac:dyDescent="0.25">
      <c r="C6" s="2"/>
    </row>
  </sheetData>
  <conditionalFormatting sqref="A2:A3 A4:B4883">
    <cfRule type="expression" dxfId="3" priority="1">
      <formula>(#REF!/#REF!)&gt;1.1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525E-1EFE-4B92-82D6-253C6375770D}">
  <dimension ref="A1:O1443"/>
  <sheetViews>
    <sheetView topLeftCell="A133" workbookViewId="0">
      <selection activeCell="E201" sqref="E201"/>
    </sheetView>
  </sheetViews>
  <sheetFormatPr defaultRowHeight="15" x14ac:dyDescent="0.25"/>
  <cols>
    <col min="1" max="1" width="32.28515625" customWidth="1"/>
    <col min="2" max="2" width="13.5703125" customWidth="1"/>
  </cols>
  <sheetData>
    <row r="1" spans="1:14" x14ac:dyDescent="0.25">
      <c r="A1" t="s">
        <v>212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4467</v>
      </c>
      <c r="G2" t="s">
        <v>19</v>
      </c>
      <c r="H2" t="s">
        <v>251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D3" t="s">
        <v>28</v>
      </c>
      <c r="E3">
        <v>37</v>
      </c>
      <c r="F3" t="s">
        <v>29</v>
      </c>
      <c r="H3" t="s">
        <v>30</v>
      </c>
    </row>
    <row r="4" spans="1:14" x14ac:dyDescent="0.25">
      <c r="A4" t="s">
        <v>31</v>
      </c>
      <c r="B4" t="s">
        <v>158</v>
      </c>
      <c r="D4" t="s">
        <v>33</v>
      </c>
      <c r="E4">
        <v>168.22</v>
      </c>
      <c r="F4" t="s">
        <v>34</v>
      </c>
      <c r="H4" t="s">
        <v>35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9</v>
      </c>
      <c r="B5" t="s">
        <v>90</v>
      </c>
      <c r="D5" t="s">
        <v>36</v>
      </c>
      <c r="E5">
        <v>1.837</v>
      </c>
      <c r="F5" t="s">
        <v>37</v>
      </c>
      <c r="H5" t="s">
        <v>38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39</v>
      </c>
      <c r="D6" t="s">
        <v>40</v>
      </c>
      <c r="E6">
        <v>2.7300000000000001E-2</v>
      </c>
      <c r="F6" t="s">
        <v>37</v>
      </c>
      <c r="H6" t="s">
        <v>41</v>
      </c>
      <c r="J6" s="1">
        <v>9.1099537037037034E-2</v>
      </c>
      <c r="K6" s="1">
        <v>9.4988425925925921E-2</v>
      </c>
      <c r="L6" s="1">
        <v>9.796296296296296E-2</v>
      </c>
      <c r="M6" s="1">
        <v>0.10097222222222223</v>
      </c>
      <c r="N6" s="1">
        <v>0.10355324074074074</v>
      </c>
    </row>
    <row r="7" spans="1:14" x14ac:dyDescent="0.25">
      <c r="A7" t="s">
        <v>42</v>
      </c>
      <c r="B7">
        <v>0</v>
      </c>
      <c r="D7" t="s">
        <v>43</v>
      </c>
      <c r="E7">
        <v>85</v>
      </c>
      <c r="F7" t="s">
        <v>44</v>
      </c>
      <c r="H7" t="s">
        <v>45</v>
      </c>
      <c r="J7" s="1">
        <v>9.1736111111111115E-2</v>
      </c>
      <c r="K7" s="1">
        <v>9.5416666666666664E-2</v>
      </c>
      <c r="L7" s="1">
        <v>9.8368055555555556E-2</v>
      </c>
      <c r="M7" s="1">
        <v>0.10127314814814815</v>
      </c>
      <c r="N7" s="1">
        <v>0.10385416666666666</v>
      </c>
    </row>
    <row r="8" spans="1:14" x14ac:dyDescent="0.25">
      <c r="A8" t="s">
        <v>46</v>
      </c>
      <c r="B8">
        <v>0</v>
      </c>
      <c r="D8" t="s">
        <v>47</v>
      </c>
      <c r="E8">
        <v>0.96599999999999997</v>
      </c>
      <c r="H8" t="s">
        <v>48</v>
      </c>
      <c r="J8" s="1">
        <v>27</v>
      </c>
      <c r="K8" s="1">
        <v>19</v>
      </c>
      <c r="L8">
        <v>18</v>
      </c>
      <c r="M8">
        <v>13</v>
      </c>
      <c r="N8">
        <v>13</v>
      </c>
    </row>
    <row r="9" spans="1:14" x14ac:dyDescent="0.25">
      <c r="A9" t="s">
        <v>49</v>
      </c>
      <c r="B9">
        <v>0</v>
      </c>
      <c r="C9" t="s">
        <v>50</v>
      </c>
      <c r="D9" t="s">
        <v>51</v>
      </c>
      <c r="H9" t="s">
        <v>52</v>
      </c>
      <c r="I9" t="s">
        <v>34</v>
      </c>
      <c r="J9">
        <v>168.46010000000001</v>
      </c>
      <c r="K9">
        <v>166.98169999999999</v>
      </c>
      <c r="L9">
        <v>165.2773</v>
      </c>
      <c r="M9">
        <v>164.1628</v>
      </c>
      <c r="N9">
        <v>162.8853</v>
      </c>
    </row>
    <row r="10" spans="1:14" x14ac:dyDescent="0.25">
      <c r="A10" t="s">
        <v>53</v>
      </c>
      <c r="B10">
        <v>0</v>
      </c>
      <c r="C10" t="s">
        <v>54</v>
      </c>
      <c r="D10" t="s">
        <v>55</v>
      </c>
      <c r="E10">
        <v>-2</v>
      </c>
      <c r="F10" t="s">
        <v>56</v>
      </c>
      <c r="G10" t="s">
        <v>57</v>
      </c>
      <c r="H10" t="s">
        <v>58</v>
      </c>
      <c r="I10" t="s">
        <v>56</v>
      </c>
      <c r="J10">
        <v>4.2103999999999999</v>
      </c>
      <c r="K10">
        <v>7.8277000000000001</v>
      </c>
      <c r="L10">
        <v>8.5104000000000006</v>
      </c>
      <c r="M10">
        <v>9.1738</v>
      </c>
      <c r="N10">
        <v>7.2861000000000002</v>
      </c>
    </row>
    <row r="11" spans="1:14" x14ac:dyDescent="0.25">
      <c r="A11" t="s">
        <v>59</v>
      </c>
      <c r="B11">
        <v>2</v>
      </c>
      <c r="C11" t="s">
        <v>60</v>
      </c>
      <c r="D11" t="s">
        <v>61</v>
      </c>
      <c r="E11">
        <v>2.5000000000000001E-2</v>
      </c>
    </row>
    <row r="12" spans="1:14" x14ac:dyDescent="0.25">
      <c r="A12" t="s">
        <v>212</v>
      </c>
    </row>
    <row r="13" spans="1:14" x14ac:dyDescent="0.25">
      <c r="A13" t="s">
        <v>14</v>
      </c>
      <c r="B13" t="s">
        <v>15</v>
      </c>
      <c r="C13" t="s">
        <v>65</v>
      </c>
      <c r="D13" t="s">
        <v>17</v>
      </c>
      <c r="E13" t="s">
        <v>18</v>
      </c>
      <c r="F13">
        <v>4468</v>
      </c>
      <c r="G13" t="s">
        <v>19</v>
      </c>
      <c r="H13" t="s">
        <v>251</v>
      </c>
      <c r="I13" t="s">
        <v>21</v>
      </c>
      <c r="J13" t="s">
        <v>22</v>
      </c>
      <c r="K13" t="s">
        <v>25</v>
      </c>
      <c r="L13" t="s">
        <v>26</v>
      </c>
      <c r="M13" t="s">
        <v>66</v>
      </c>
      <c r="N13" t="s">
        <v>130</v>
      </c>
    </row>
    <row r="14" spans="1:14" x14ac:dyDescent="0.25">
      <c r="A14" t="s">
        <v>27</v>
      </c>
      <c r="D14" t="s">
        <v>28</v>
      </c>
      <c r="E14">
        <v>37</v>
      </c>
      <c r="F14" t="s">
        <v>29</v>
      </c>
      <c r="H14" t="s">
        <v>30</v>
      </c>
    </row>
    <row r="15" spans="1:14" x14ac:dyDescent="0.25">
      <c r="A15" t="s">
        <v>31</v>
      </c>
      <c r="B15" t="s">
        <v>157</v>
      </c>
      <c r="D15" t="s">
        <v>33</v>
      </c>
      <c r="E15">
        <v>168.22</v>
      </c>
      <c r="F15" t="s">
        <v>34</v>
      </c>
      <c r="H15" t="s">
        <v>35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9</v>
      </c>
      <c r="B16" t="s">
        <v>90</v>
      </c>
      <c r="D16" t="s">
        <v>36</v>
      </c>
      <c r="E16">
        <v>1.9487000000000001</v>
      </c>
      <c r="F16" t="s">
        <v>37</v>
      </c>
      <c r="H16" t="s">
        <v>38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39</v>
      </c>
      <c r="D17" t="s">
        <v>40</v>
      </c>
      <c r="E17">
        <v>3.1899999999999998E-2</v>
      </c>
      <c r="F17" t="s">
        <v>37</v>
      </c>
      <c r="H17" t="s">
        <v>41</v>
      </c>
      <c r="J17" s="1">
        <v>9.0995370370370365E-2</v>
      </c>
      <c r="K17" s="1">
        <v>9.555555555555556E-2</v>
      </c>
      <c r="L17" s="1">
        <v>9.7986111111111107E-2</v>
      </c>
      <c r="M17" s="1">
        <v>0.10011574074074074</v>
      </c>
      <c r="N17" s="1">
        <v>0.10373842592592593</v>
      </c>
    </row>
    <row r="18" spans="1:14" x14ac:dyDescent="0.25">
      <c r="A18" t="s">
        <v>42</v>
      </c>
      <c r="B18">
        <v>0</v>
      </c>
      <c r="D18" t="s">
        <v>43</v>
      </c>
      <c r="E18">
        <v>85</v>
      </c>
      <c r="F18" t="s">
        <v>44</v>
      </c>
      <c r="H18" t="s">
        <v>45</v>
      </c>
      <c r="J18" s="1">
        <v>9.1620370370370366E-2</v>
      </c>
      <c r="K18" s="1">
        <v>9.5937499999999995E-2</v>
      </c>
      <c r="L18" s="1">
        <v>9.8425925925925931E-2</v>
      </c>
      <c r="M18" s="1">
        <v>0.10063657407407407</v>
      </c>
      <c r="N18" s="1">
        <v>0.10423611111111111</v>
      </c>
    </row>
    <row r="19" spans="1:14" x14ac:dyDescent="0.25">
      <c r="A19" t="s">
        <v>46</v>
      </c>
      <c r="B19">
        <v>0</v>
      </c>
      <c r="D19" t="s">
        <v>47</v>
      </c>
      <c r="E19">
        <v>0.96599999999999997</v>
      </c>
      <c r="H19" t="s">
        <v>48</v>
      </c>
      <c r="J19" s="1">
        <v>28</v>
      </c>
      <c r="K19" s="1">
        <v>17</v>
      </c>
      <c r="L19">
        <v>18</v>
      </c>
      <c r="M19">
        <v>22</v>
      </c>
      <c r="N19">
        <v>21</v>
      </c>
    </row>
    <row r="20" spans="1:14" x14ac:dyDescent="0.25">
      <c r="A20" t="s">
        <v>49</v>
      </c>
      <c r="B20">
        <v>0</v>
      </c>
      <c r="C20" t="s">
        <v>50</v>
      </c>
      <c r="D20" t="s">
        <v>51</v>
      </c>
      <c r="H20" t="s">
        <v>68</v>
      </c>
      <c r="I20" t="s">
        <v>34</v>
      </c>
      <c r="J20">
        <v>167.5926</v>
      </c>
      <c r="K20">
        <v>165.20910000000001</v>
      </c>
      <c r="L20">
        <v>163.57839999999999</v>
      </c>
      <c r="M20">
        <v>162.5127</v>
      </c>
      <c r="N20">
        <v>159.80430000000001</v>
      </c>
    </row>
    <row r="21" spans="1:14" x14ac:dyDescent="0.25">
      <c r="A21" t="s">
        <v>53</v>
      </c>
      <c r="B21">
        <v>0</v>
      </c>
      <c r="C21" t="s">
        <v>54</v>
      </c>
      <c r="D21" t="s">
        <v>55</v>
      </c>
      <c r="E21">
        <v>-2</v>
      </c>
      <c r="F21" t="s">
        <v>56</v>
      </c>
      <c r="G21" t="s">
        <v>57</v>
      </c>
      <c r="H21" t="s">
        <v>69</v>
      </c>
      <c r="I21" t="s">
        <v>56</v>
      </c>
      <c r="J21">
        <v>5.2907999999999999</v>
      </c>
      <c r="K21">
        <v>9.6951000000000001</v>
      </c>
      <c r="L21">
        <v>9.7707999999999995</v>
      </c>
      <c r="M21">
        <v>10.7828</v>
      </c>
      <c r="N21">
        <v>8.8806999999999992</v>
      </c>
    </row>
    <row r="22" spans="1:14" x14ac:dyDescent="0.25">
      <c r="A22" t="s">
        <v>59</v>
      </c>
      <c r="B22">
        <v>2</v>
      </c>
      <c r="C22" t="s">
        <v>60</v>
      </c>
      <c r="D22" t="s">
        <v>61</v>
      </c>
      <c r="E22">
        <v>2.5000000000000001E-2</v>
      </c>
    </row>
    <row r="23" spans="1:14" x14ac:dyDescent="0.25">
      <c r="A23" t="s">
        <v>266</v>
      </c>
    </row>
    <row r="24" spans="1:14" x14ac:dyDescent="0.25">
      <c r="A24" t="s">
        <v>14</v>
      </c>
      <c r="B24" t="s">
        <v>63</v>
      </c>
      <c r="C24" t="s">
        <v>16</v>
      </c>
      <c r="D24" t="s">
        <v>17</v>
      </c>
      <c r="E24" t="s">
        <v>18</v>
      </c>
      <c r="F24">
        <v>4469</v>
      </c>
      <c r="G24" t="s">
        <v>19</v>
      </c>
      <c r="H24" t="s">
        <v>251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 spans="1:14" x14ac:dyDescent="0.25">
      <c r="A25" t="s">
        <v>27</v>
      </c>
      <c r="D25" t="s">
        <v>28</v>
      </c>
      <c r="E25">
        <v>37</v>
      </c>
      <c r="F25" t="s">
        <v>29</v>
      </c>
      <c r="H25" t="s">
        <v>30</v>
      </c>
    </row>
    <row r="26" spans="1:14" x14ac:dyDescent="0.25">
      <c r="A26" t="s">
        <v>31</v>
      </c>
      <c r="B26" t="s">
        <v>159</v>
      </c>
      <c r="D26" t="s">
        <v>33</v>
      </c>
      <c r="E26">
        <v>168.22</v>
      </c>
      <c r="F26" t="s">
        <v>34</v>
      </c>
      <c r="H26" t="s">
        <v>35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9</v>
      </c>
      <c r="B27" t="s">
        <v>90</v>
      </c>
      <c r="D27" t="s">
        <v>36</v>
      </c>
      <c r="E27">
        <v>1.9422999999999999</v>
      </c>
      <c r="F27" t="s">
        <v>37</v>
      </c>
      <c r="H27" t="s">
        <v>38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39</v>
      </c>
      <c r="D28" t="s">
        <v>40</v>
      </c>
      <c r="E28">
        <v>2.7300000000000001E-2</v>
      </c>
      <c r="F28" t="s">
        <v>37</v>
      </c>
      <c r="H28" t="s">
        <v>41</v>
      </c>
      <c r="J28" s="1">
        <v>9.1099537037037034E-2</v>
      </c>
      <c r="K28" s="1">
        <v>9.46412037037037E-2</v>
      </c>
      <c r="L28" s="1">
        <v>9.6724537037037039E-2</v>
      </c>
      <c r="M28" s="1">
        <v>9.993055555555555E-2</v>
      </c>
      <c r="N28" s="1">
        <v>0.10293981481481482</v>
      </c>
    </row>
    <row r="29" spans="1:14" x14ac:dyDescent="0.25">
      <c r="A29" t="s">
        <v>42</v>
      </c>
      <c r="B29">
        <v>0</v>
      </c>
      <c r="D29" t="s">
        <v>43</v>
      </c>
      <c r="E29">
        <v>85</v>
      </c>
      <c r="F29" t="s">
        <v>44</v>
      </c>
      <c r="H29" t="s">
        <v>45</v>
      </c>
      <c r="J29" s="1">
        <v>9.1828703703703704E-2</v>
      </c>
      <c r="K29" s="1">
        <v>9.4976851851851854E-2</v>
      </c>
      <c r="L29" s="1">
        <v>9.7129629629629635E-2</v>
      </c>
      <c r="M29" s="1">
        <v>0.10023148148148148</v>
      </c>
      <c r="N29" s="1">
        <v>0.10315972222222222</v>
      </c>
    </row>
    <row r="30" spans="1:14" x14ac:dyDescent="0.25">
      <c r="A30" t="s">
        <v>46</v>
      </c>
      <c r="B30">
        <v>0</v>
      </c>
      <c r="D30" t="s">
        <v>47</v>
      </c>
      <c r="E30">
        <v>0.96599999999999997</v>
      </c>
      <c r="H30" t="s">
        <v>48</v>
      </c>
      <c r="J30" s="1">
        <v>32</v>
      </c>
      <c r="K30" s="1">
        <v>15</v>
      </c>
      <c r="L30" s="1">
        <v>17</v>
      </c>
      <c r="M30">
        <v>13</v>
      </c>
      <c r="N30">
        <v>9</v>
      </c>
    </row>
    <row r="31" spans="1:14" x14ac:dyDescent="0.25">
      <c r="A31" t="s">
        <v>49</v>
      </c>
      <c r="B31">
        <v>0</v>
      </c>
      <c r="C31" t="s">
        <v>50</v>
      </c>
      <c r="D31" t="s">
        <v>51</v>
      </c>
      <c r="H31" t="s">
        <v>52</v>
      </c>
      <c r="I31" t="s">
        <v>34</v>
      </c>
      <c r="J31">
        <v>169.57579999999999</v>
      </c>
      <c r="K31">
        <v>168.0009</v>
      </c>
      <c r="L31">
        <v>166.53579999999999</v>
      </c>
      <c r="M31">
        <v>164.8109</v>
      </c>
      <c r="N31">
        <v>162.7595</v>
      </c>
    </row>
    <row r="32" spans="1:14" x14ac:dyDescent="0.25">
      <c r="A32" t="s">
        <v>53</v>
      </c>
      <c r="B32">
        <v>0</v>
      </c>
      <c r="C32" t="s">
        <v>54</v>
      </c>
      <c r="D32" t="s">
        <v>55</v>
      </c>
      <c r="E32">
        <v>-2</v>
      </c>
      <c r="F32" t="s">
        <v>56</v>
      </c>
      <c r="G32" t="s">
        <v>57</v>
      </c>
      <c r="H32" t="s">
        <v>58</v>
      </c>
      <c r="I32" t="s">
        <v>56</v>
      </c>
      <c r="J32">
        <v>7.1538000000000004</v>
      </c>
      <c r="K32">
        <v>8.9601000000000006</v>
      </c>
      <c r="L32">
        <v>10.577400000000001</v>
      </c>
      <c r="M32">
        <v>10.4129</v>
      </c>
      <c r="N32">
        <v>10.2387</v>
      </c>
    </row>
    <row r="33" spans="1:14" x14ac:dyDescent="0.25">
      <c r="A33" t="s">
        <v>59</v>
      </c>
      <c r="B33">
        <v>2</v>
      </c>
      <c r="C33" t="s">
        <v>60</v>
      </c>
      <c r="D33" t="s">
        <v>61</v>
      </c>
      <c r="E33">
        <v>2.5000000000000001E-2</v>
      </c>
    </row>
    <row r="34" spans="1:14" x14ac:dyDescent="0.25">
      <c r="A34" t="s">
        <v>267</v>
      </c>
    </row>
    <row r="35" spans="1:14" x14ac:dyDescent="0.25">
      <c r="A35" t="s">
        <v>74</v>
      </c>
      <c r="B35" t="s">
        <v>15</v>
      </c>
      <c r="C35" t="s">
        <v>16</v>
      </c>
      <c r="D35" t="s">
        <v>17</v>
      </c>
      <c r="E35" t="s">
        <v>18</v>
      </c>
      <c r="F35">
        <v>4467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 spans="1:14" x14ac:dyDescent="0.25">
      <c r="A36" t="s">
        <v>27</v>
      </c>
      <c r="D36" t="s">
        <v>28</v>
      </c>
      <c r="E36">
        <v>37</v>
      </c>
      <c r="F36" t="s">
        <v>29</v>
      </c>
      <c r="H36" t="s">
        <v>30</v>
      </c>
    </row>
    <row r="37" spans="1:14" x14ac:dyDescent="0.25">
      <c r="A37" t="s">
        <v>31</v>
      </c>
      <c r="B37" t="s">
        <v>158</v>
      </c>
      <c r="D37" t="s">
        <v>33</v>
      </c>
      <c r="E37">
        <v>167.15</v>
      </c>
      <c r="F37" t="s">
        <v>34</v>
      </c>
      <c r="H37" t="s">
        <v>35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9</v>
      </c>
      <c r="B38" t="s">
        <v>90</v>
      </c>
      <c r="D38" t="s">
        <v>36</v>
      </c>
      <c r="E38">
        <v>1.7966</v>
      </c>
      <c r="F38" t="s">
        <v>37</v>
      </c>
      <c r="H38" t="s">
        <v>38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39</v>
      </c>
      <c r="D39" t="s">
        <v>40</v>
      </c>
      <c r="E39">
        <v>2.7300000000000001E-2</v>
      </c>
      <c r="F39" t="s">
        <v>37</v>
      </c>
      <c r="H39" t="s">
        <v>41</v>
      </c>
      <c r="J39" s="1">
        <v>0.13280092592592593</v>
      </c>
      <c r="K39" s="1">
        <v>0.13805555555555554</v>
      </c>
      <c r="L39" s="1">
        <v>0.14121527777777779</v>
      </c>
      <c r="M39" s="1">
        <v>0.14460648148148147</v>
      </c>
      <c r="N39" s="1">
        <v>0.14811342592592591</v>
      </c>
    </row>
    <row r="40" spans="1:14" x14ac:dyDescent="0.25">
      <c r="A40" t="s">
        <v>42</v>
      </c>
      <c r="B40">
        <v>0</v>
      </c>
      <c r="D40" t="s">
        <v>43</v>
      </c>
      <c r="E40">
        <v>84.5</v>
      </c>
      <c r="F40" t="s">
        <v>44</v>
      </c>
      <c r="H40" t="s">
        <v>45</v>
      </c>
      <c r="J40" s="1">
        <v>0.13320601851851852</v>
      </c>
      <c r="K40" s="1">
        <v>0.13856481481481481</v>
      </c>
      <c r="L40" s="1">
        <v>0.14173611111111112</v>
      </c>
      <c r="M40" s="1">
        <v>0.14504629629629628</v>
      </c>
      <c r="N40" s="1">
        <v>0.14839120370370371</v>
      </c>
    </row>
    <row r="41" spans="1:14" x14ac:dyDescent="0.25">
      <c r="A41" t="s">
        <v>46</v>
      </c>
      <c r="B41">
        <v>0</v>
      </c>
      <c r="D41" t="s">
        <v>47</v>
      </c>
      <c r="E41">
        <v>0.96599999999999997</v>
      </c>
      <c r="H41" t="s">
        <v>48</v>
      </c>
      <c r="J41" s="1">
        <v>18</v>
      </c>
      <c r="K41" s="1">
        <v>22</v>
      </c>
      <c r="L41" s="1">
        <v>23</v>
      </c>
      <c r="M41">
        <v>18</v>
      </c>
      <c r="N41">
        <v>12</v>
      </c>
    </row>
    <row r="42" spans="1:14" x14ac:dyDescent="0.25">
      <c r="A42" t="s">
        <v>49</v>
      </c>
      <c r="B42">
        <v>0</v>
      </c>
      <c r="C42" t="s">
        <v>50</v>
      </c>
      <c r="D42" t="s">
        <v>51</v>
      </c>
      <c r="H42" t="s">
        <v>52</v>
      </c>
      <c r="I42" t="s">
        <v>34</v>
      </c>
      <c r="J42">
        <v>269.88560000000001</v>
      </c>
      <c r="K42">
        <v>258.8272</v>
      </c>
      <c r="L42">
        <v>252.55070000000001</v>
      </c>
      <c r="M42">
        <v>245.14619999999999</v>
      </c>
      <c r="N42">
        <v>235.33250000000001</v>
      </c>
    </row>
    <row r="43" spans="1:14" x14ac:dyDescent="0.25">
      <c r="A43" t="s">
        <v>53</v>
      </c>
      <c r="B43">
        <v>0</v>
      </c>
      <c r="C43" t="s">
        <v>54</v>
      </c>
      <c r="D43" t="s">
        <v>55</v>
      </c>
      <c r="E43">
        <v>-2</v>
      </c>
      <c r="F43" t="s">
        <v>56</v>
      </c>
      <c r="G43" t="s">
        <v>57</v>
      </c>
      <c r="H43" t="s">
        <v>58</v>
      </c>
      <c r="I43" t="s">
        <v>56</v>
      </c>
      <c r="J43">
        <v>21.776700000000002</v>
      </c>
      <c r="K43">
        <v>21.162600000000001</v>
      </c>
      <c r="L43">
        <v>23.8079</v>
      </c>
      <c r="M43">
        <v>32.877600000000001</v>
      </c>
      <c r="N43">
        <v>36.845500000000001</v>
      </c>
    </row>
    <row r="44" spans="1:14" x14ac:dyDescent="0.25">
      <c r="A44" t="s">
        <v>59</v>
      </c>
      <c r="B44">
        <v>2</v>
      </c>
      <c r="C44" t="s">
        <v>60</v>
      </c>
      <c r="D44" t="s">
        <v>61</v>
      </c>
      <c r="E44">
        <v>2.5000000000000001E-2</v>
      </c>
    </row>
    <row r="45" spans="1:14" x14ac:dyDescent="0.25">
      <c r="A45" t="s">
        <v>267</v>
      </c>
    </row>
    <row r="46" spans="1:14" x14ac:dyDescent="0.25">
      <c r="A46" t="s">
        <v>74</v>
      </c>
      <c r="B46" t="s">
        <v>15</v>
      </c>
      <c r="C46" t="s">
        <v>65</v>
      </c>
      <c r="D46" t="s">
        <v>17</v>
      </c>
      <c r="E46" t="s">
        <v>18</v>
      </c>
      <c r="F46">
        <v>4468</v>
      </c>
      <c r="G46" t="s">
        <v>19</v>
      </c>
      <c r="H46" t="s">
        <v>20</v>
      </c>
      <c r="I46" t="s">
        <v>21</v>
      </c>
      <c r="J46" t="s">
        <v>22</v>
      </c>
      <c r="K46" t="s">
        <v>26</v>
      </c>
      <c r="L46" t="s">
        <v>24</v>
      </c>
      <c r="M46" t="s">
        <v>25</v>
      </c>
      <c r="N46" t="s">
        <v>66</v>
      </c>
    </row>
    <row r="47" spans="1:14" x14ac:dyDescent="0.25">
      <c r="A47" t="s">
        <v>27</v>
      </c>
      <c r="D47" t="s">
        <v>28</v>
      </c>
      <c r="E47">
        <v>37</v>
      </c>
      <c r="F47" t="s">
        <v>29</v>
      </c>
      <c r="H47" t="s">
        <v>30</v>
      </c>
    </row>
    <row r="48" spans="1:14" x14ac:dyDescent="0.25">
      <c r="A48" t="s">
        <v>31</v>
      </c>
      <c r="B48" t="s">
        <v>157</v>
      </c>
      <c r="D48" t="s">
        <v>33</v>
      </c>
      <c r="E48">
        <v>167.15</v>
      </c>
      <c r="F48" t="s">
        <v>34</v>
      </c>
      <c r="H48" t="s">
        <v>35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9</v>
      </c>
      <c r="B49" t="s">
        <v>90</v>
      </c>
      <c r="D49" t="s">
        <v>36</v>
      </c>
      <c r="E49">
        <v>1.9153</v>
      </c>
      <c r="F49" t="s">
        <v>37</v>
      </c>
      <c r="H49" t="s">
        <v>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39</v>
      </c>
      <c r="D50" t="s">
        <v>40</v>
      </c>
      <c r="E50">
        <v>3.1899999999999998E-2</v>
      </c>
      <c r="F50" t="s">
        <v>37</v>
      </c>
      <c r="H50" t="s">
        <v>41</v>
      </c>
      <c r="J50" s="1">
        <v>0.13472222222222222</v>
      </c>
      <c r="K50" s="1">
        <v>0.13684027777777777</v>
      </c>
      <c r="L50" s="1">
        <v>0.14124999999999999</v>
      </c>
      <c r="M50" s="1">
        <v>0.14474537037037036</v>
      </c>
      <c r="N50" s="1">
        <v>0.14809027777777778</v>
      </c>
    </row>
    <row r="51" spans="1:14" x14ac:dyDescent="0.25">
      <c r="A51" t="s">
        <v>42</v>
      </c>
      <c r="B51">
        <v>0</v>
      </c>
      <c r="D51" t="s">
        <v>43</v>
      </c>
      <c r="E51">
        <v>84.5</v>
      </c>
      <c r="F51" t="s">
        <v>44</v>
      </c>
      <c r="H51" t="s">
        <v>45</v>
      </c>
      <c r="J51" s="1">
        <v>0.13526620370370371</v>
      </c>
      <c r="K51" s="1">
        <v>0.13706018518518517</v>
      </c>
      <c r="L51" s="1">
        <v>0.14193287037037036</v>
      </c>
      <c r="M51" s="1">
        <v>0.14498842592592592</v>
      </c>
      <c r="N51" s="1">
        <v>0.14847222222222223</v>
      </c>
    </row>
    <row r="52" spans="1:14" x14ac:dyDescent="0.25">
      <c r="A52" t="s">
        <v>46</v>
      </c>
      <c r="B52">
        <v>0</v>
      </c>
      <c r="D52" t="s">
        <v>47</v>
      </c>
      <c r="E52">
        <v>0.96599999999999997</v>
      </c>
      <c r="H52" t="s">
        <v>48</v>
      </c>
      <c r="J52" s="1">
        <v>24</v>
      </c>
      <c r="K52" s="1">
        <v>10</v>
      </c>
      <c r="L52" s="1">
        <v>30</v>
      </c>
      <c r="M52" s="1">
        <v>11</v>
      </c>
      <c r="N52" s="1">
        <v>17</v>
      </c>
    </row>
    <row r="53" spans="1:14" x14ac:dyDescent="0.25">
      <c r="A53" t="s">
        <v>49</v>
      </c>
      <c r="B53">
        <v>0</v>
      </c>
      <c r="C53" t="s">
        <v>50</v>
      </c>
      <c r="D53" t="s">
        <v>51</v>
      </c>
      <c r="H53" t="s">
        <v>68</v>
      </c>
      <c r="I53" t="s">
        <v>34</v>
      </c>
      <c r="J53">
        <v>255.36590000000001</v>
      </c>
      <c r="K53">
        <v>250.8176</v>
      </c>
      <c r="L53">
        <v>242.75069999999999</v>
      </c>
      <c r="M53">
        <v>238.30930000000001</v>
      </c>
      <c r="N53">
        <v>232.4075</v>
      </c>
    </row>
    <row r="54" spans="1:14" x14ac:dyDescent="0.25">
      <c r="A54" t="s">
        <v>53</v>
      </c>
      <c r="B54">
        <v>0</v>
      </c>
      <c r="C54" t="s">
        <v>54</v>
      </c>
      <c r="D54" t="s">
        <v>55</v>
      </c>
      <c r="E54">
        <v>-2</v>
      </c>
      <c r="F54" t="s">
        <v>56</v>
      </c>
      <c r="G54" t="s">
        <v>57</v>
      </c>
      <c r="H54" t="s">
        <v>69</v>
      </c>
      <c r="I54" t="s">
        <v>56</v>
      </c>
      <c r="J54">
        <v>22.6753</v>
      </c>
      <c r="K54">
        <v>19.791</v>
      </c>
      <c r="L54">
        <v>23.607199999999999</v>
      </c>
      <c r="M54">
        <v>20.501000000000001</v>
      </c>
      <c r="N54">
        <v>19.968499999999999</v>
      </c>
    </row>
    <row r="55" spans="1:14" x14ac:dyDescent="0.25">
      <c r="A55" t="s">
        <v>59</v>
      </c>
      <c r="B55">
        <v>2</v>
      </c>
      <c r="C55" t="s">
        <v>60</v>
      </c>
      <c r="D55" t="s">
        <v>61</v>
      </c>
      <c r="E55">
        <v>2.5000000000000001E-2</v>
      </c>
    </row>
    <row r="56" spans="1:14" x14ac:dyDescent="0.25">
      <c r="A56" t="s">
        <v>268</v>
      </c>
    </row>
    <row r="57" spans="1:14" x14ac:dyDescent="0.25">
      <c r="A57" t="s">
        <v>74</v>
      </c>
      <c r="B57" t="s">
        <v>63</v>
      </c>
      <c r="C57" t="s">
        <v>16</v>
      </c>
      <c r="D57" t="s">
        <v>17</v>
      </c>
      <c r="E57" t="s">
        <v>18</v>
      </c>
      <c r="F57">
        <v>4469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26</v>
      </c>
      <c r="M57" t="s">
        <v>25</v>
      </c>
      <c r="N57" t="s">
        <v>66</v>
      </c>
    </row>
    <row r="58" spans="1:14" x14ac:dyDescent="0.25">
      <c r="A58" t="s">
        <v>27</v>
      </c>
      <c r="D58" t="s">
        <v>28</v>
      </c>
      <c r="E58">
        <v>37</v>
      </c>
      <c r="F58" t="s">
        <v>29</v>
      </c>
      <c r="H58" t="s">
        <v>30</v>
      </c>
    </row>
    <row r="59" spans="1:14" x14ac:dyDescent="0.25">
      <c r="A59" t="s">
        <v>31</v>
      </c>
      <c r="B59" t="s">
        <v>159</v>
      </c>
      <c r="D59" t="s">
        <v>33</v>
      </c>
      <c r="E59">
        <v>167.15</v>
      </c>
      <c r="F59" t="s">
        <v>34</v>
      </c>
      <c r="H59" t="s">
        <v>35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9</v>
      </c>
      <c r="B60" t="s">
        <v>90</v>
      </c>
      <c r="D60" t="s">
        <v>36</v>
      </c>
      <c r="E60">
        <v>1.9181999999999999</v>
      </c>
      <c r="F60" t="s">
        <v>37</v>
      </c>
      <c r="H60" t="s">
        <v>38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39</v>
      </c>
      <c r="D61" t="s">
        <v>40</v>
      </c>
      <c r="E61">
        <v>2.7300000000000001E-2</v>
      </c>
      <c r="F61" t="s">
        <v>37</v>
      </c>
      <c r="H61" t="s">
        <v>41</v>
      </c>
      <c r="J61" s="1">
        <v>0.13246527777777778</v>
      </c>
      <c r="K61" s="1">
        <v>0.13528935185185184</v>
      </c>
      <c r="L61" s="1">
        <v>0.1408912037037037</v>
      </c>
      <c r="M61" s="1">
        <v>0.14305555555555555</v>
      </c>
      <c r="N61" s="1">
        <v>0.14600694444444445</v>
      </c>
    </row>
    <row r="62" spans="1:14" x14ac:dyDescent="0.25">
      <c r="A62" t="s">
        <v>42</v>
      </c>
      <c r="B62">
        <v>0</v>
      </c>
      <c r="D62" t="s">
        <v>43</v>
      </c>
      <c r="E62">
        <v>84.5</v>
      </c>
      <c r="F62" t="s">
        <v>44</v>
      </c>
      <c r="H62" t="s">
        <v>45</v>
      </c>
      <c r="J62" s="1">
        <v>0.13306712962962963</v>
      </c>
      <c r="K62" s="1">
        <v>0.13591435185185186</v>
      </c>
      <c r="L62" s="1">
        <v>0.14151620370370371</v>
      </c>
      <c r="M62" s="1">
        <v>0.14346064814814816</v>
      </c>
      <c r="N62" s="1">
        <v>0.14636574074074074</v>
      </c>
    </row>
    <row r="63" spans="1:14" x14ac:dyDescent="0.25">
      <c r="A63" t="s">
        <v>46</v>
      </c>
      <c r="B63">
        <v>0</v>
      </c>
      <c r="D63" t="s">
        <v>47</v>
      </c>
      <c r="E63">
        <v>0.96599999999999997</v>
      </c>
      <c r="H63" t="s">
        <v>48</v>
      </c>
      <c r="J63" s="1">
        <v>26</v>
      </c>
      <c r="K63" s="1">
        <v>27</v>
      </c>
      <c r="L63" s="1">
        <v>27</v>
      </c>
      <c r="M63" s="1">
        <v>18</v>
      </c>
      <c r="N63" s="1">
        <v>16</v>
      </c>
    </row>
    <row r="64" spans="1:14" x14ac:dyDescent="0.25">
      <c r="A64" t="s">
        <v>49</v>
      </c>
      <c r="B64">
        <v>0</v>
      </c>
      <c r="C64" t="s">
        <v>50</v>
      </c>
      <c r="D64" t="s">
        <v>51</v>
      </c>
      <c r="H64" t="s">
        <v>52</v>
      </c>
      <c r="I64" t="s">
        <v>34</v>
      </c>
      <c r="J64">
        <v>223.54679999999999</v>
      </c>
      <c r="K64">
        <v>218.33930000000001</v>
      </c>
      <c r="L64">
        <v>209.99539999999999</v>
      </c>
      <c r="M64">
        <v>207.37700000000001</v>
      </c>
      <c r="N64">
        <v>203.18819999999999</v>
      </c>
    </row>
    <row r="65" spans="1:14" x14ac:dyDescent="0.25">
      <c r="A65" t="s">
        <v>53</v>
      </c>
      <c r="B65">
        <v>0</v>
      </c>
      <c r="C65" t="s">
        <v>54</v>
      </c>
      <c r="D65" t="s">
        <v>55</v>
      </c>
      <c r="E65">
        <v>-2</v>
      </c>
      <c r="F65" t="s">
        <v>56</v>
      </c>
      <c r="G65" t="s">
        <v>57</v>
      </c>
      <c r="H65" t="s">
        <v>58</v>
      </c>
      <c r="I65" t="s">
        <v>56</v>
      </c>
      <c r="J65">
        <v>21.966999999999999</v>
      </c>
      <c r="K65">
        <v>16.983499999999999</v>
      </c>
      <c r="L65">
        <v>18.395700000000001</v>
      </c>
      <c r="M65">
        <v>20.243200000000002</v>
      </c>
      <c r="N65">
        <v>15.4697</v>
      </c>
    </row>
    <row r="66" spans="1:14" x14ac:dyDescent="0.25">
      <c r="A66" t="s">
        <v>59</v>
      </c>
      <c r="B66">
        <v>2</v>
      </c>
      <c r="C66" t="s">
        <v>60</v>
      </c>
      <c r="D66" t="s">
        <v>61</v>
      </c>
      <c r="E66">
        <v>2.5000000000000001E-2</v>
      </c>
    </row>
    <row r="67" spans="1:14" x14ac:dyDescent="0.25">
      <c r="A67" t="s">
        <v>269</v>
      </c>
    </row>
    <row r="68" spans="1:14" x14ac:dyDescent="0.25">
      <c r="A68" t="s">
        <v>270</v>
      </c>
      <c r="B68" t="s">
        <v>15</v>
      </c>
      <c r="C68" t="s">
        <v>16</v>
      </c>
      <c r="D68" t="s">
        <v>17</v>
      </c>
      <c r="E68" t="s">
        <v>18</v>
      </c>
      <c r="F68">
        <v>4467</v>
      </c>
      <c r="G68" t="s">
        <v>19</v>
      </c>
      <c r="H68" t="s">
        <v>20</v>
      </c>
      <c r="I68" t="s">
        <v>21</v>
      </c>
      <c r="J68" t="s">
        <v>23</v>
      </c>
      <c r="K68" t="s">
        <v>24</v>
      </c>
      <c r="L68" t="s">
        <v>25</v>
      </c>
      <c r="M68" t="s">
        <v>26</v>
      </c>
      <c r="N68" t="s">
        <v>66</v>
      </c>
    </row>
    <row r="69" spans="1:14" x14ac:dyDescent="0.25">
      <c r="A69" t="s">
        <v>27</v>
      </c>
      <c r="D69" t="s">
        <v>28</v>
      </c>
      <c r="E69">
        <v>37</v>
      </c>
      <c r="F69" t="s">
        <v>29</v>
      </c>
      <c r="H69" t="s">
        <v>30</v>
      </c>
    </row>
    <row r="70" spans="1:14" x14ac:dyDescent="0.25">
      <c r="A70" t="s">
        <v>31</v>
      </c>
      <c r="B70" t="s">
        <v>158</v>
      </c>
      <c r="D70" t="s">
        <v>33</v>
      </c>
      <c r="E70">
        <v>168.22</v>
      </c>
      <c r="F70" t="s">
        <v>34</v>
      </c>
      <c r="H70" t="s">
        <v>35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9</v>
      </c>
      <c r="D71" t="s">
        <v>36</v>
      </c>
      <c r="E71">
        <v>1.5837000000000001</v>
      </c>
      <c r="F71" t="s">
        <v>37</v>
      </c>
      <c r="H71" t="s">
        <v>38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39</v>
      </c>
      <c r="D72" t="s">
        <v>40</v>
      </c>
      <c r="E72">
        <v>1.49E-2</v>
      </c>
      <c r="F72" t="s">
        <v>37</v>
      </c>
      <c r="H72" t="s">
        <v>41</v>
      </c>
      <c r="J72" s="1">
        <v>3.5115740740740739E-2</v>
      </c>
      <c r="K72" s="1">
        <v>4.3321759259259261E-2</v>
      </c>
      <c r="L72" s="1">
        <v>4.4386574074074071E-2</v>
      </c>
      <c r="M72" s="1">
        <v>4.7164351851851853E-2</v>
      </c>
      <c r="N72" s="1">
        <v>4.943287037037037E-2</v>
      </c>
    </row>
    <row r="73" spans="1:14" x14ac:dyDescent="0.25">
      <c r="A73" t="s">
        <v>42</v>
      </c>
      <c r="B73">
        <v>0</v>
      </c>
      <c r="D73" t="s">
        <v>43</v>
      </c>
      <c r="E73">
        <v>85</v>
      </c>
      <c r="F73" t="s">
        <v>44</v>
      </c>
      <c r="H73" t="s">
        <v>45</v>
      </c>
      <c r="J73" s="1">
        <v>3.5474537037037034E-2</v>
      </c>
      <c r="K73" s="1">
        <v>4.3680555555555556E-2</v>
      </c>
      <c r="L73" s="1">
        <v>4.4965277777777778E-2</v>
      </c>
      <c r="M73" s="1">
        <v>4.760416666666667E-2</v>
      </c>
      <c r="N73" s="1">
        <v>4.9872685185185187E-2</v>
      </c>
    </row>
    <row r="74" spans="1:14" x14ac:dyDescent="0.25">
      <c r="A74" t="s">
        <v>46</v>
      </c>
      <c r="B74">
        <v>0</v>
      </c>
      <c r="D74" t="s">
        <v>47</v>
      </c>
      <c r="E74">
        <v>0.96599999999999997</v>
      </c>
      <c r="H74" t="s">
        <v>48</v>
      </c>
      <c r="J74" s="1">
        <v>15</v>
      </c>
      <c r="K74" s="1">
        <v>16</v>
      </c>
      <c r="L74" s="1">
        <v>25</v>
      </c>
      <c r="M74" s="1">
        <v>19</v>
      </c>
      <c r="N74" s="1">
        <v>19</v>
      </c>
    </row>
    <row r="75" spans="1:14" x14ac:dyDescent="0.25">
      <c r="A75" t="s">
        <v>49</v>
      </c>
      <c r="B75">
        <v>0</v>
      </c>
      <c r="C75" t="s">
        <v>50</v>
      </c>
      <c r="D75" t="s">
        <v>51</v>
      </c>
      <c r="H75" t="s">
        <v>52</v>
      </c>
      <c r="I75" t="s">
        <v>34</v>
      </c>
      <c r="J75">
        <v>178.7413</v>
      </c>
      <c r="K75">
        <v>216.08199999999999</v>
      </c>
      <c r="L75">
        <v>211.67910000000001</v>
      </c>
      <c r="M75">
        <v>198.6807</v>
      </c>
      <c r="N75">
        <v>178.63839999999999</v>
      </c>
    </row>
    <row r="76" spans="1:14" x14ac:dyDescent="0.25">
      <c r="A76" t="s">
        <v>53</v>
      </c>
      <c r="B76">
        <v>0</v>
      </c>
      <c r="C76" t="s">
        <v>54</v>
      </c>
      <c r="D76" t="s">
        <v>55</v>
      </c>
      <c r="E76">
        <v>-2</v>
      </c>
      <c r="F76" t="s">
        <v>56</v>
      </c>
      <c r="G76" t="s">
        <v>57</v>
      </c>
      <c r="H76" t="s">
        <v>58</v>
      </c>
      <c r="I76" t="s">
        <v>56</v>
      </c>
      <c r="J76">
        <v>12.9748</v>
      </c>
      <c r="K76">
        <v>32.383400000000002</v>
      </c>
      <c r="L76">
        <v>47.181100000000001</v>
      </c>
      <c r="M76">
        <v>97.579099999999997</v>
      </c>
      <c r="N76">
        <v>114.62860000000001</v>
      </c>
    </row>
    <row r="77" spans="1:14" x14ac:dyDescent="0.25">
      <c r="A77" t="s">
        <v>59</v>
      </c>
      <c r="B77">
        <v>1</v>
      </c>
      <c r="C77" t="s">
        <v>60</v>
      </c>
      <c r="D77" t="s">
        <v>61</v>
      </c>
      <c r="E77">
        <v>2.5000000000000001E-2</v>
      </c>
    </row>
    <row r="78" spans="1:14" x14ac:dyDescent="0.25">
      <c r="A78" t="s">
        <v>269</v>
      </c>
    </row>
    <row r="79" spans="1:14" x14ac:dyDescent="0.25">
      <c r="A79" t="s">
        <v>270</v>
      </c>
      <c r="B79" t="s">
        <v>15</v>
      </c>
      <c r="C79" t="s">
        <v>65</v>
      </c>
      <c r="D79" t="s">
        <v>17</v>
      </c>
      <c r="E79" t="s">
        <v>18</v>
      </c>
      <c r="F79">
        <v>4468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 spans="1:14" x14ac:dyDescent="0.25">
      <c r="A80" t="s">
        <v>27</v>
      </c>
      <c r="D80" t="s">
        <v>28</v>
      </c>
      <c r="E80">
        <v>37</v>
      </c>
      <c r="F80" t="s">
        <v>29</v>
      </c>
      <c r="H80" t="s">
        <v>30</v>
      </c>
    </row>
    <row r="81" spans="1:14" x14ac:dyDescent="0.25">
      <c r="A81" t="s">
        <v>31</v>
      </c>
      <c r="B81" t="s">
        <v>157</v>
      </c>
      <c r="D81" t="s">
        <v>33</v>
      </c>
      <c r="E81">
        <v>168.22</v>
      </c>
      <c r="F81" t="s">
        <v>34</v>
      </c>
      <c r="H81" t="s">
        <v>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9</v>
      </c>
      <c r="D82" t="s">
        <v>36</v>
      </c>
      <c r="E82">
        <v>1.7967</v>
      </c>
      <c r="F82" t="s">
        <v>37</v>
      </c>
      <c r="H82" t="s">
        <v>38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39</v>
      </c>
      <c r="D83" t="s">
        <v>40</v>
      </c>
      <c r="E83">
        <v>2.07E-2</v>
      </c>
      <c r="F83" t="s">
        <v>37</v>
      </c>
      <c r="H83" t="s">
        <v>41</v>
      </c>
      <c r="J83" s="1">
        <v>3.9178240740740743E-2</v>
      </c>
      <c r="K83" s="1">
        <v>4.3240740740740739E-2</v>
      </c>
      <c r="L83" s="1">
        <v>4.4282407407407409E-2</v>
      </c>
      <c r="M83" s="1">
        <v>4.7384259259259258E-2</v>
      </c>
      <c r="N83" s="1">
        <v>4.9652777777777775E-2</v>
      </c>
    </row>
    <row r="84" spans="1:14" x14ac:dyDescent="0.25">
      <c r="A84" t="s">
        <v>42</v>
      </c>
      <c r="B84">
        <v>0</v>
      </c>
      <c r="D84" t="s">
        <v>43</v>
      </c>
      <c r="E84">
        <v>85</v>
      </c>
      <c r="F84" t="s">
        <v>44</v>
      </c>
      <c r="H84" t="s">
        <v>45</v>
      </c>
      <c r="J84" s="1">
        <v>3.951388888888889E-2</v>
      </c>
      <c r="K84" s="1">
        <v>4.358796296296296E-2</v>
      </c>
      <c r="L84" s="1">
        <v>4.4641203703703704E-2</v>
      </c>
      <c r="M84" s="1">
        <v>4.7766203703703707E-2</v>
      </c>
      <c r="N84" s="1">
        <v>5.0046296296296297E-2</v>
      </c>
    </row>
    <row r="85" spans="1:14" x14ac:dyDescent="0.25">
      <c r="A85" t="s">
        <v>46</v>
      </c>
      <c r="B85">
        <v>0</v>
      </c>
      <c r="D85" t="s">
        <v>47</v>
      </c>
      <c r="E85">
        <v>0.96599999999999997</v>
      </c>
      <c r="H85" t="s">
        <v>48</v>
      </c>
      <c r="J85" s="1">
        <v>15</v>
      </c>
      <c r="K85" s="1">
        <v>16</v>
      </c>
      <c r="L85" s="1">
        <v>16</v>
      </c>
      <c r="M85" s="1">
        <v>17</v>
      </c>
      <c r="N85" s="1">
        <v>17</v>
      </c>
    </row>
    <row r="86" spans="1:14" x14ac:dyDescent="0.25">
      <c r="A86" t="s">
        <v>49</v>
      </c>
      <c r="B86">
        <v>0</v>
      </c>
      <c r="C86" t="s">
        <v>50</v>
      </c>
      <c r="D86" t="s">
        <v>51</v>
      </c>
      <c r="H86" t="s">
        <v>68</v>
      </c>
      <c r="I86" t="s">
        <v>34</v>
      </c>
      <c r="J86">
        <v>219.1687</v>
      </c>
      <c r="K86">
        <v>208.2766</v>
      </c>
      <c r="L86">
        <v>204.54599999999999</v>
      </c>
      <c r="M86">
        <v>183.92080000000001</v>
      </c>
      <c r="N86">
        <v>154.70760000000001</v>
      </c>
    </row>
    <row r="87" spans="1:14" x14ac:dyDescent="0.25">
      <c r="A87" t="s">
        <v>53</v>
      </c>
      <c r="B87">
        <v>0</v>
      </c>
      <c r="C87" t="s">
        <v>54</v>
      </c>
      <c r="D87" t="s">
        <v>55</v>
      </c>
      <c r="E87">
        <v>-2</v>
      </c>
      <c r="F87" t="s">
        <v>56</v>
      </c>
      <c r="G87" t="s">
        <v>57</v>
      </c>
      <c r="H87" t="s">
        <v>69</v>
      </c>
      <c r="I87" t="s">
        <v>56</v>
      </c>
      <c r="J87">
        <v>23.491099999999999</v>
      </c>
      <c r="K87">
        <v>36.325899999999997</v>
      </c>
      <c r="L87">
        <v>47.4557</v>
      </c>
      <c r="M87">
        <v>138.76769999999999</v>
      </c>
      <c r="N87">
        <v>165.38460000000001</v>
      </c>
    </row>
    <row r="88" spans="1:14" x14ac:dyDescent="0.25">
      <c r="A88" t="s">
        <v>59</v>
      </c>
      <c r="B88">
        <v>1</v>
      </c>
      <c r="C88" t="s">
        <v>60</v>
      </c>
      <c r="D88" t="s">
        <v>61</v>
      </c>
      <c r="E88">
        <v>2.5000000000000001E-2</v>
      </c>
    </row>
    <row r="89" spans="1:14" x14ac:dyDescent="0.25">
      <c r="A89" t="s">
        <v>271</v>
      </c>
    </row>
    <row r="90" spans="1:14" x14ac:dyDescent="0.25">
      <c r="A90" t="s">
        <v>74</v>
      </c>
      <c r="B90" t="s">
        <v>63</v>
      </c>
      <c r="C90" t="s">
        <v>16</v>
      </c>
      <c r="D90" t="s">
        <v>17</v>
      </c>
      <c r="E90" t="s">
        <v>18</v>
      </c>
      <c r="F90">
        <v>4467</v>
      </c>
      <c r="G90" t="s">
        <v>19</v>
      </c>
      <c r="H90" t="s">
        <v>20</v>
      </c>
      <c r="I90" t="s">
        <v>21</v>
      </c>
      <c r="J90" t="s">
        <v>25</v>
      </c>
      <c r="K90" t="s">
        <v>23</v>
      </c>
      <c r="L90" t="s">
        <v>24</v>
      </c>
      <c r="M90" t="s">
        <v>26</v>
      </c>
      <c r="N90" t="s">
        <v>66</v>
      </c>
    </row>
    <row r="91" spans="1:14" x14ac:dyDescent="0.25">
      <c r="A91" t="s">
        <v>27</v>
      </c>
      <c r="D91" t="s">
        <v>28</v>
      </c>
      <c r="E91">
        <v>37</v>
      </c>
      <c r="F91" t="s">
        <v>29</v>
      </c>
      <c r="H91" t="s">
        <v>30</v>
      </c>
    </row>
    <row r="92" spans="1:14" x14ac:dyDescent="0.25">
      <c r="A92" t="s">
        <v>31</v>
      </c>
      <c r="B92" t="s">
        <v>159</v>
      </c>
      <c r="D92" t="s">
        <v>33</v>
      </c>
      <c r="E92">
        <v>168.22</v>
      </c>
      <c r="F92" t="s">
        <v>34</v>
      </c>
      <c r="H92" t="s">
        <v>35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9</v>
      </c>
      <c r="D93" t="s">
        <v>36</v>
      </c>
      <c r="E93">
        <v>1.6567000000000001</v>
      </c>
      <c r="F93" t="s">
        <v>37</v>
      </c>
      <c r="H93" t="s">
        <v>38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39</v>
      </c>
      <c r="D94" t="s">
        <v>40</v>
      </c>
      <c r="E94">
        <v>1.49E-2</v>
      </c>
      <c r="F94" t="s">
        <v>37</v>
      </c>
      <c r="H94" t="s">
        <v>41</v>
      </c>
      <c r="J94" s="1">
        <v>3.4803240740740739E-2</v>
      </c>
      <c r="K94" s="1">
        <v>4.4247685185185189E-2</v>
      </c>
      <c r="L94" s="1">
        <v>4.6388888888888889E-2</v>
      </c>
      <c r="M94" s="1">
        <v>4.746527777777778E-2</v>
      </c>
      <c r="N94" s="1">
        <v>4.9687500000000002E-2</v>
      </c>
    </row>
    <row r="95" spans="1:14" x14ac:dyDescent="0.25">
      <c r="A95" t="s">
        <v>42</v>
      </c>
      <c r="B95">
        <v>0</v>
      </c>
      <c r="D95" t="s">
        <v>43</v>
      </c>
      <c r="E95">
        <v>85</v>
      </c>
      <c r="F95" t="s">
        <v>44</v>
      </c>
      <c r="H95" t="s">
        <v>45</v>
      </c>
      <c r="J95" s="1">
        <v>3.5347222222222224E-2</v>
      </c>
      <c r="K95" s="1">
        <v>4.490740740740741E-2</v>
      </c>
      <c r="L95" s="1">
        <v>4.6608796296296294E-2</v>
      </c>
      <c r="M95" s="1">
        <v>4.8171296296296295E-2</v>
      </c>
      <c r="N95" s="1">
        <v>5.0034722222222223E-2</v>
      </c>
    </row>
    <row r="96" spans="1:14" x14ac:dyDescent="0.25">
      <c r="A96" t="s">
        <v>46</v>
      </c>
      <c r="B96">
        <v>0</v>
      </c>
      <c r="D96" t="s">
        <v>47</v>
      </c>
      <c r="E96">
        <v>0.96599999999999997</v>
      </c>
      <c r="H96" t="s">
        <v>48</v>
      </c>
      <c r="J96" s="1">
        <v>23</v>
      </c>
      <c r="K96" s="1">
        <v>29</v>
      </c>
      <c r="L96" s="1">
        <v>9</v>
      </c>
      <c r="M96" s="1">
        <v>31</v>
      </c>
      <c r="N96" s="1">
        <v>15</v>
      </c>
    </row>
    <row r="97" spans="1:14" x14ac:dyDescent="0.25">
      <c r="A97" t="s">
        <v>49</v>
      </c>
      <c r="B97">
        <v>0</v>
      </c>
      <c r="C97" t="s">
        <v>50</v>
      </c>
      <c r="D97" t="s">
        <v>51</v>
      </c>
      <c r="H97" t="s">
        <v>52</v>
      </c>
      <c r="I97" t="s">
        <v>34</v>
      </c>
      <c r="J97">
        <v>175.5558</v>
      </c>
      <c r="K97">
        <v>212.82239999999999</v>
      </c>
      <c r="L97">
        <v>209.97290000000001</v>
      </c>
      <c r="M97">
        <v>205.93180000000001</v>
      </c>
      <c r="N97">
        <v>198.20410000000001</v>
      </c>
    </row>
    <row r="98" spans="1:14" x14ac:dyDescent="0.25">
      <c r="A98" t="s">
        <v>53</v>
      </c>
      <c r="B98">
        <v>0</v>
      </c>
      <c r="C98" t="s">
        <v>54</v>
      </c>
      <c r="D98" t="s">
        <v>55</v>
      </c>
      <c r="E98">
        <v>-2</v>
      </c>
      <c r="F98" t="s">
        <v>56</v>
      </c>
      <c r="G98" t="s">
        <v>57</v>
      </c>
      <c r="H98" t="s">
        <v>58</v>
      </c>
      <c r="I98" t="s">
        <v>56</v>
      </c>
      <c r="J98">
        <v>12.500400000000001</v>
      </c>
      <c r="K98">
        <v>16.393999999999998</v>
      </c>
      <c r="L98">
        <v>18.648099999999999</v>
      </c>
      <c r="M98">
        <v>41.087400000000002</v>
      </c>
      <c r="N98">
        <v>48.0548</v>
      </c>
    </row>
    <row r="99" spans="1:14" x14ac:dyDescent="0.25">
      <c r="A99" t="s">
        <v>59</v>
      </c>
      <c r="B99">
        <v>1</v>
      </c>
      <c r="C99" t="s">
        <v>60</v>
      </c>
      <c r="D99" t="s">
        <v>61</v>
      </c>
      <c r="E99">
        <v>2.5000000000000001E-2</v>
      </c>
    </row>
    <row r="100" spans="1:14" x14ac:dyDescent="0.25">
      <c r="A100" t="s">
        <v>272</v>
      </c>
    </row>
    <row r="101" spans="1:14" x14ac:dyDescent="0.25">
      <c r="A101" t="s">
        <v>270</v>
      </c>
      <c r="B101" t="s">
        <v>15</v>
      </c>
      <c r="C101" t="s">
        <v>16</v>
      </c>
      <c r="D101" t="s">
        <v>17</v>
      </c>
      <c r="E101" t="s">
        <v>18</v>
      </c>
      <c r="F101">
        <v>4467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 spans="1:14" x14ac:dyDescent="0.25">
      <c r="A102" t="s">
        <v>27</v>
      </c>
      <c r="D102" t="s">
        <v>28</v>
      </c>
      <c r="E102">
        <v>37</v>
      </c>
      <c r="F102" t="s">
        <v>29</v>
      </c>
      <c r="H102" t="s">
        <v>30</v>
      </c>
    </row>
    <row r="103" spans="1:14" x14ac:dyDescent="0.25">
      <c r="A103" t="s">
        <v>31</v>
      </c>
      <c r="B103" t="s">
        <v>158</v>
      </c>
      <c r="D103" t="s">
        <v>33</v>
      </c>
      <c r="E103">
        <v>168.22</v>
      </c>
      <c r="F103" t="s">
        <v>34</v>
      </c>
      <c r="H103" t="s">
        <v>35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9</v>
      </c>
      <c r="D104" t="s">
        <v>36</v>
      </c>
      <c r="E104">
        <v>1.6567000000000001</v>
      </c>
      <c r="F104" t="s">
        <v>37</v>
      </c>
      <c r="H104" t="s">
        <v>38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39</v>
      </c>
      <c r="D105" t="s">
        <v>40</v>
      </c>
      <c r="E105">
        <v>1.49E-2</v>
      </c>
      <c r="F105" t="s">
        <v>37</v>
      </c>
      <c r="H105" t="s">
        <v>41</v>
      </c>
      <c r="J105" s="1">
        <v>7.4652777777777781E-3</v>
      </c>
      <c r="K105" s="1">
        <v>1.2060185185185186E-2</v>
      </c>
      <c r="L105" s="1">
        <v>1.53125E-2</v>
      </c>
      <c r="M105" s="1">
        <v>1.653935185185185E-2</v>
      </c>
      <c r="N105" s="1">
        <v>1.7673611111111112E-2</v>
      </c>
    </row>
    <row r="106" spans="1:14" x14ac:dyDescent="0.25">
      <c r="A106" t="s">
        <v>42</v>
      </c>
      <c r="B106">
        <v>0</v>
      </c>
      <c r="D106" t="s">
        <v>43</v>
      </c>
      <c r="E106">
        <v>85</v>
      </c>
      <c r="F106" t="s">
        <v>44</v>
      </c>
      <c r="H106" t="s">
        <v>45</v>
      </c>
      <c r="J106" s="1">
        <v>7.766203703703704E-3</v>
      </c>
      <c r="K106" s="1">
        <v>1.2500000000000001E-2</v>
      </c>
      <c r="L106" s="1">
        <v>1.5578703703703704E-2</v>
      </c>
      <c r="M106" s="1">
        <v>1.6851851851851851E-2</v>
      </c>
      <c r="N106" s="1">
        <v>1.787037037037037E-2</v>
      </c>
    </row>
    <row r="107" spans="1:14" x14ac:dyDescent="0.25">
      <c r="A107" t="s">
        <v>46</v>
      </c>
      <c r="B107">
        <v>0</v>
      </c>
      <c r="D107" t="s">
        <v>47</v>
      </c>
      <c r="E107">
        <v>0.96599999999999997</v>
      </c>
      <c r="H107" t="s">
        <v>48</v>
      </c>
      <c r="J107" s="1">
        <v>13</v>
      </c>
      <c r="K107" s="1">
        <v>19</v>
      </c>
      <c r="L107" s="1">
        <v>12</v>
      </c>
      <c r="M107" s="1">
        <v>14</v>
      </c>
      <c r="N107" s="1">
        <v>9</v>
      </c>
    </row>
    <row r="108" spans="1:14" x14ac:dyDescent="0.25">
      <c r="A108" t="s">
        <v>49</v>
      </c>
      <c r="B108">
        <v>0</v>
      </c>
      <c r="C108" t="s">
        <v>50</v>
      </c>
      <c r="D108" t="s">
        <v>51</v>
      </c>
      <c r="H108" t="s">
        <v>52</v>
      </c>
      <c r="I108" t="s">
        <v>34</v>
      </c>
      <c r="J108">
        <v>246.3152</v>
      </c>
      <c r="K108">
        <v>230.7389</v>
      </c>
      <c r="L108">
        <v>217.06379999999999</v>
      </c>
      <c r="M108">
        <v>209.9211</v>
      </c>
      <c r="N108">
        <v>203.9409</v>
      </c>
    </row>
    <row r="109" spans="1:14" x14ac:dyDescent="0.25">
      <c r="A109" t="s">
        <v>53</v>
      </c>
      <c r="B109">
        <v>0</v>
      </c>
      <c r="C109" t="s">
        <v>54</v>
      </c>
      <c r="D109" t="s">
        <v>55</v>
      </c>
      <c r="E109">
        <v>-2</v>
      </c>
      <c r="F109" t="s">
        <v>56</v>
      </c>
      <c r="G109" t="s">
        <v>57</v>
      </c>
      <c r="H109" t="s">
        <v>58</v>
      </c>
      <c r="I109" t="s">
        <v>56</v>
      </c>
      <c r="J109">
        <v>25.103300000000001</v>
      </c>
      <c r="K109">
        <v>35.964300000000001</v>
      </c>
      <c r="L109">
        <v>40.831200000000003</v>
      </c>
      <c r="M109">
        <v>76.897900000000007</v>
      </c>
      <c r="N109">
        <v>76.436899999999994</v>
      </c>
    </row>
    <row r="110" spans="1:14" x14ac:dyDescent="0.25">
      <c r="A110" t="s">
        <v>59</v>
      </c>
      <c r="B110">
        <v>1</v>
      </c>
      <c r="C110" t="s">
        <v>60</v>
      </c>
      <c r="D110" t="s">
        <v>61</v>
      </c>
      <c r="E110">
        <v>2.5000000000000001E-2</v>
      </c>
    </row>
    <row r="111" spans="1:14" x14ac:dyDescent="0.25">
      <c r="A111" t="s">
        <v>272</v>
      </c>
    </row>
    <row r="112" spans="1:14" x14ac:dyDescent="0.25">
      <c r="A112" t="s">
        <v>270</v>
      </c>
      <c r="B112" t="s">
        <v>15</v>
      </c>
      <c r="C112" t="s">
        <v>65</v>
      </c>
      <c r="D112" t="s">
        <v>17</v>
      </c>
      <c r="E112" t="s">
        <v>18</v>
      </c>
      <c r="F112">
        <v>4468</v>
      </c>
      <c r="G112" t="s">
        <v>19</v>
      </c>
      <c r="H112" t="s">
        <v>20</v>
      </c>
      <c r="I112" t="s">
        <v>21</v>
      </c>
      <c r="J112" t="s">
        <v>24</v>
      </c>
      <c r="K112" t="s">
        <v>23</v>
      </c>
      <c r="L112" t="s">
        <v>25</v>
      </c>
      <c r="M112" t="s">
        <v>26</v>
      </c>
      <c r="N112" t="s">
        <v>66</v>
      </c>
    </row>
    <row r="113" spans="1:14" x14ac:dyDescent="0.25">
      <c r="A113" t="s">
        <v>27</v>
      </c>
      <c r="D113" t="s">
        <v>28</v>
      </c>
      <c r="E113">
        <v>37</v>
      </c>
      <c r="F113" t="s">
        <v>29</v>
      </c>
      <c r="H113" t="s">
        <v>30</v>
      </c>
    </row>
    <row r="114" spans="1:14" x14ac:dyDescent="0.25">
      <c r="A114" t="s">
        <v>31</v>
      </c>
      <c r="B114" t="s">
        <v>157</v>
      </c>
      <c r="D114" t="s">
        <v>33</v>
      </c>
      <c r="E114">
        <v>168.22</v>
      </c>
      <c r="F114" t="s">
        <v>34</v>
      </c>
      <c r="H114" t="s">
        <v>35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9</v>
      </c>
      <c r="D115" t="s">
        <v>36</v>
      </c>
      <c r="E115">
        <v>1.7097</v>
      </c>
      <c r="F115" t="s">
        <v>37</v>
      </c>
      <c r="H115" t="s">
        <v>38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39</v>
      </c>
      <c r="D116" t="s">
        <v>40</v>
      </c>
      <c r="E116">
        <v>2.07E-2</v>
      </c>
      <c r="F116" t="s">
        <v>37</v>
      </c>
      <c r="H116" t="s">
        <v>41</v>
      </c>
      <c r="J116" s="1">
        <v>9.1898148148148156E-3</v>
      </c>
      <c r="K116" s="1">
        <v>1.1481481481481481E-2</v>
      </c>
      <c r="L116" s="1">
        <v>1.3587962962962963E-2</v>
      </c>
      <c r="M116" s="1">
        <v>1.5995370370370372E-2</v>
      </c>
      <c r="N116" s="1">
        <v>1.7094907407407406E-2</v>
      </c>
    </row>
    <row r="117" spans="1:14" x14ac:dyDescent="0.25">
      <c r="A117" t="s">
        <v>42</v>
      </c>
      <c r="B117">
        <v>0</v>
      </c>
      <c r="D117" t="s">
        <v>43</v>
      </c>
      <c r="E117">
        <v>85</v>
      </c>
      <c r="F117" t="s">
        <v>44</v>
      </c>
      <c r="H117" t="s">
        <v>45</v>
      </c>
      <c r="J117" s="1">
        <v>9.8148148148148144E-3</v>
      </c>
      <c r="K117" s="1">
        <v>1.1863425925925927E-2</v>
      </c>
      <c r="L117" s="1">
        <v>1.3993055555555555E-2</v>
      </c>
      <c r="M117" s="1">
        <v>1.6458333333333332E-2</v>
      </c>
      <c r="N117" s="1">
        <v>1.7430555555555557E-2</v>
      </c>
    </row>
    <row r="118" spans="1:14" x14ac:dyDescent="0.25">
      <c r="A118" t="s">
        <v>46</v>
      </c>
      <c r="B118">
        <v>0</v>
      </c>
      <c r="D118" t="s">
        <v>47</v>
      </c>
      <c r="E118">
        <v>0.96599999999999997</v>
      </c>
      <c r="H118" t="s">
        <v>48</v>
      </c>
      <c r="J118" s="1">
        <v>28</v>
      </c>
      <c r="K118" s="1">
        <v>16</v>
      </c>
      <c r="L118" s="1">
        <v>17</v>
      </c>
      <c r="M118" s="1">
        <v>21</v>
      </c>
      <c r="N118" s="1">
        <v>14</v>
      </c>
    </row>
    <row r="119" spans="1:14" x14ac:dyDescent="0.25">
      <c r="A119" t="s">
        <v>49</v>
      </c>
      <c r="B119">
        <v>0</v>
      </c>
      <c r="C119" t="s">
        <v>50</v>
      </c>
      <c r="D119" t="s">
        <v>51</v>
      </c>
      <c r="H119" t="s">
        <v>68</v>
      </c>
      <c r="I119" t="s">
        <v>34</v>
      </c>
      <c r="J119">
        <v>212.6764</v>
      </c>
      <c r="K119">
        <v>207.4091</v>
      </c>
      <c r="L119">
        <v>201.92920000000001</v>
      </c>
      <c r="M119">
        <v>185.13990000000001</v>
      </c>
      <c r="N119">
        <v>176.1934</v>
      </c>
    </row>
    <row r="120" spans="1:14" x14ac:dyDescent="0.25">
      <c r="A120" t="s">
        <v>53</v>
      </c>
      <c r="B120">
        <v>0</v>
      </c>
      <c r="C120" t="s">
        <v>54</v>
      </c>
      <c r="D120" t="s">
        <v>55</v>
      </c>
      <c r="E120">
        <v>-2</v>
      </c>
      <c r="F120" t="s">
        <v>56</v>
      </c>
      <c r="G120" t="s">
        <v>57</v>
      </c>
      <c r="H120" t="s">
        <v>69</v>
      </c>
      <c r="I120" t="s">
        <v>56</v>
      </c>
      <c r="J120">
        <v>30.277999999999999</v>
      </c>
      <c r="K120">
        <v>33.7639</v>
      </c>
      <c r="L120">
        <v>41.632199999999997</v>
      </c>
      <c r="M120">
        <v>95.315899999999999</v>
      </c>
      <c r="N120">
        <v>107.2179</v>
      </c>
    </row>
    <row r="121" spans="1:14" x14ac:dyDescent="0.25">
      <c r="A121" t="s">
        <v>59</v>
      </c>
      <c r="B121">
        <v>1</v>
      </c>
      <c r="C121" t="s">
        <v>60</v>
      </c>
      <c r="D121" t="s">
        <v>61</v>
      </c>
      <c r="E121">
        <v>2.5000000000000001E-2</v>
      </c>
    </row>
    <row r="122" spans="1:14" x14ac:dyDescent="0.25">
      <c r="A122" t="s">
        <v>273</v>
      </c>
    </row>
    <row r="123" spans="1:14" x14ac:dyDescent="0.25">
      <c r="A123" t="s">
        <v>74</v>
      </c>
      <c r="B123" t="s">
        <v>63</v>
      </c>
      <c r="C123" t="s">
        <v>16</v>
      </c>
      <c r="D123" t="s">
        <v>17</v>
      </c>
      <c r="E123" t="s">
        <v>18</v>
      </c>
      <c r="F123">
        <v>4467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 spans="1:14" x14ac:dyDescent="0.25">
      <c r="A124" t="s">
        <v>27</v>
      </c>
      <c r="D124" t="s">
        <v>28</v>
      </c>
      <c r="E124">
        <v>37</v>
      </c>
      <c r="F124" t="s">
        <v>29</v>
      </c>
      <c r="H124" t="s">
        <v>30</v>
      </c>
    </row>
    <row r="125" spans="1:14" x14ac:dyDescent="0.25">
      <c r="A125" t="s">
        <v>31</v>
      </c>
      <c r="B125" t="s">
        <v>159</v>
      </c>
      <c r="D125" t="s">
        <v>33</v>
      </c>
      <c r="E125">
        <v>168.22</v>
      </c>
      <c r="F125" t="s">
        <v>34</v>
      </c>
      <c r="H125" t="s">
        <v>35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9</v>
      </c>
      <c r="D126" t="s">
        <v>36</v>
      </c>
      <c r="E126">
        <v>1.6567000000000001</v>
      </c>
      <c r="F126" t="s">
        <v>37</v>
      </c>
      <c r="H126" t="s">
        <v>38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39</v>
      </c>
      <c r="D127" t="s">
        <v>40</v>
      </c>
      <c r="E127">
        <v>1.49E-2</v>
      </c>
      <c r="F127" t="s">
        <v>37</v>
      </c>
      <c r="H127" t="s">
        <v>41</v>
      </c>
      <c r="J127" s="1">
        <v>8.2870370370370372E-3</v>
      </c>
      <c r="K127" s="1">
        <v>1.0173611111111111E-2</v>
      </c>
      <c r="L127" s="1">
        <v>1.1759259259259259E-2</v>
      </c>
      <c r="M127" s="1">
        <v>1.4548611111111111E-2</v>
      </c>
      <c r="N127" s="1">
        <v>1.5752314814814816E-2</v>
      </c>
    </row>
    <row r="128" spans="1:14" x14ac:dyDescent="0.25">
      <c r="A128" t="s">
        <v>42</v>
      </c>
      <c r="B128">
        <v>0</v>
      </c>
      <c r="D128" t="s">
        <v>43</v>
      </c>
      <c r="E128">
        <v>85</v>
      </c>
      <c r="F128" t="s">
        <v>44</v>
      </c>
      <c r="H128" t="s">
        <v>45</v>
      </c>
      <c r="J128" s="1">
        <v>8.5416666666666662E-3</v>
      </c>
      <c r="K128" s="1">
        <v>1.0393518518518519E-2</v>
      </c>
      <c r="L128" s="1">
        <v>1.224537037037037E-2</v>
      </c>
      <c r="M128" s="1">
        <v>1.4861111111111111E-2</v>
      </c>
      <c r="N128" s="1">
        <v>1.6134259259259258E-2</v>
      </c>
    </row>
    <row r="129" spans="1:14" x14ac:dyDescent="0.25">
      <c r="A129" t="s">
        <v>46</v>
      </c>
      <c r="B129">
        <v>0</v>
      </c>
      <c r="D129" t="s">
        <v>47</v>
      </c>
      <c r="E129">
        <v>0.96599999999999997</v>
      </c>
      <c r="H129" t="s">
        <v>48</v>
      </c>
      <c r="J129" s="1">
        <v>12</v>
      </c>
      <c r="K129" s="1">
        <v>9</v>
      </c>
      <c r="L129" s="1">
        <v>22</v>
      </c>
      <c r="M129" s="1">
        <v>14</v>
      </c>
      <c r="N129" s="1">
        <v>16</v>
      </c>
    </row>
    <row r="130" spans="1:14" x14ac:dyDescent="0.25">
      <c r="A130" t="s">
        <v>49</v>
      </c>
      <c r="B130">
        <v>0</v>
      </c>
      <c r="C130" t="s">
        <v>50</v>
      </c>
      <c r="D130" t="s">
        <v>51</v>
      </c>
      <c r="H130" t="s">
        <v>52</v>
      </c>
      <c r="I130" t="s">
        <v>34</v>
      </c>
      <c r="J130">
        <v>254.3913</v>
      </c>
      <c r="K130">
        <v>250.0069</v>
      </c>
      <c r="L130">
        <v>245.39869999999999</v>
      </c>
      <c r="M130">
        <v>230.3921</v>
      </c>
      <c r="N130">
        <v>221.8022</v>
      </c>
    </row>
    <row r="131" spans="1:14" x14ac:dyDescent="0.25">
      <c r="A131" t="s">
        <v>53</v>
      </c>
      <c r="B131">
        <v>0</v>
      </c>
      <c r="C131" t="s">
        <v>54</v>
      </c>
      <c r="D131" t="s">
        <v>55</v>
      </c>
      <c r="E131">
        <v>-2</v>
      </c>
      <c r="F131" t="s">
        <v>56</v>
      </c>
      <c r="G131" t="s">
        <v>57</v>
      </c>
      <c r="H131" t="s">
        <v>58</v>
      </c>
      <c r="I131" t="s">
        <v>56</v>
      </c>
      <c r="J131">
        <v>22.695399999999999</v>
      </c>
      <c r="K131">
        <v>24.898299999999999</v>
      </c>
      <c r="L131">
        <v>37.501199999999997</v>
      </c>
      <c r="M131">
        <v>71.262500000000003</v>
      </c>
      <c r="N131">
        <v>82.635800000000003</v>
      </c>
    </row>
    <row r="132" spans="1:14" x14ac:dyDescent="0.25">
      <c r="A132" t="s">
        <v>59</v>
      </c>
      <c r="B132">
        <v>1</v>
      </c>
      <c r="C132" t="s">
        <v>60</v>
      </c>
      <c r="D132" t="s">
        <v>61</v>
      </c>
      <c r="E132">
        <v>2.5000000000000001E-2</v>
      </c>
    </row>
    <row r="133" spans="1:14" x14ac:dyDescent="0.25">
      <c r="A133" t="s">
        <v>274</v>
      </c>
    </row>
    <row r="134" spans="1:14" x14ac:dyDescent="0.25">
      <c r="A134" t="s">
        <v>14</v>
      </c>
      <c r="B134" t="s">
        <v>15</v>
      </c>
      <c r="C134" t="s">
        <v>65</v>
      </c>
      <c r="D134" t="s">
        <v>17</v>
      </c>
      <c r="E134" t="s">
        <v>18</v>
      </c>
      <c r="F134">
        <v>4468</v>
      </c>
      <c r="G134" t="s">
        <v>19</v>
      </c>
      <c r="H134" t="s">
        <v>20</v>
      </c>
      <c r="I134" t="s">
        <v>21</v>
      </c>
      <c r="J134" t="s">
        <v>22</v>
      </c>
      <c r="K134" t="s">
        <v>26</v>
      </c>
      <c r="L134" t="s">
        <v>23</v>
      </c>
      <c r="M134" t="s">
        <v>24</v>
      </c>
      <c r="N134" t="s">
        <v>25</v>
      </c>
    </row>
    <row r="135" spans="1:14" x14ac:dyDescent="0.25">
      <c r="A135" t="s">
        <v>27</v>
      </c>
      <c r="D135" t="s">
        <v>28</v>
      </c>
      <c r="E135">
        <v>37</v>
      </c>
      <c r="F135" t="s">
        <v>29</v>
      </c>
      <c r="H135" t="s">
        <v>30</v>
      </c>
    </row>
    <row r="136" spans="1:14" x14ac:dyDescent="0.25">
      <c r="A136" t="s">
        <v>31</v>
      </c>
      <c r="B136" t="s">
        <v>158</v>
      </c>
      <c r="D136" t="s">
        <v>33</v>
      </c>
      <c r="E136">
        <v>168.86</v>
      </c>
      <c r="F136" t="s">
        <v>34</v>
      </c>
      <c r="H136" t="s">
        <v>35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9</v>
      </c>
      <c r="D137" t="s">
        <v>36</v>
      </c>
      <c r="E137">
        <v>1.9146000000000001</v>
      </c>
      <c r="F137" t="s">
        <v>37</v>
      </c>
      <c r="H137" t="s">
        <v>38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39</v>
      </c>
      <c r="D138" t="s">
        <v>40</v>
      </c>
      <c r="E138">
        <v>2.07E-2</v>
      </c>
      <c r="F138" t="s">
        <v>37</v>
      </c>
      <c r="H138" t="s">
        <v>41</v>
      </c>
      <c r="J138" s="1">
        <v>8.3831018518518513E-2</v>
      </c>
      <c r="K138" s="1">
        <v>8.8993055555555561E-2</v>
      </c>
      <c r="L138" s="1">
        <v>9.1840277777777785E-2</v>
      </c>
      <c r="M138" s="1">
        <v>9.4837962962962957E-2</v>
      </c>
      <c r="N138" s="1">
        <v>9.6863425925925922E-2</v>
      </c>
    </row>
    <row r="139" spans="1:14" x14ac:dyDescent="0.25">
      <c r="A139" t="s">
        <v>42</v>
      </c>
      <c r="B139">
        <v>0</v>
      </c>
      <c r="D139" t="s">
        <v>43</v>
      </c>
      <c r="E139">
        <v>85.3</v>
      </c>
      <c r="F139" t="s">
        <v>44</v>
      </c>
      <c r="H139" t="s">
        <v>45</v>
      </c>
      <c r="J139" s="1">
        <v>8.4351851851851858E-2</v>
      </c>
      <c r="K139" s="1">
        <v>8.9629629629629629E-2</v>
      </c>
      <c r="L139" s="1">
        <v>9.2222222222222219E-2</v>
      </c>
      <c r="M139" s="1">
        <v>9.5335648148148142E-2</v>
      </c>
      <c r="N139" s="1">
        <v>9.7164351851851849E-2</v>
      </c>
    </row>
    <row r="140" spans="1:14" x14ac:dyDescent="0.25">
      <c r="A140" t="s">
        <v>46</v>
      </c>
      <c r="B140">
        <v>0</v>
      </c>
      <c r="D140" t="s">
        <v>47</v>
      </c>
      <c r="E140">
        <v>0.96599999999999997</v>
      </c>
      <c r="H140" t="s">
        <v>48</v>
      </c>
      <c r="J140" s="1">
        <v>23</v>
      </c>
      <c r="K140" s="1">
        <v>27</v>
      </c>
      <c r="L140" s="1">
        <v>16</v>
      </c>
      <c r="M140" s="1">
        <v>21</v>
      </c>
      <c r="N140" s="1">
        <v>13</v>
      </c>
    </row>
    <row r="141" spans="1:14" x14ac:dyDescent="0.25">
      <c r="A141" t="s">
        <v>49</v>
      </c>
      <c r="B141">
        <v>0</v>
      </c>
      <c r="C141" t="s">
        <v>50</v>
      </c>
      <c r="D141" t="s">
        <v>51</v>
      </c>
      <c r="H141" t="s">
        <v>68</v>
      </c>
      <c r="I141" t="s">
        <v>34</v>
      </c>
      <c r="J141">
        <v>276.98759999999999</v>
      </c>
      <c r="K141">
        <v>265.0317</v>
      </c>
      <c r="L141">
        <v>259.10599999999999</v>
      </c>
      <c r="M141">
        <v>249.2</v>
      </c>
      <c r="N141">
        <v>241.94390000000001</v>
      </c>
    </row>
    <row r="142" spans="1:14" x14ac:dyDescent="0.25">
      <c r="A142" t="s">
        <v>53</v>
      </c>
      <c r="B142">
        <v>0</v>
      </c>
      <c r="C142" t="s">
        <v>54</v>
      </c>
      <c r="D142" t="s">
        <v>55</v>
      </c>
      <c r="E142">
        <v>-2</v>
      </c>
      <c r="F142" t="s">
        <v>56</v>
      </c>
      <c r="G142" t="s">
        <v>57</v>
      </c>
      <c r="H142" t="s">
        <v>69</v>
      </c>
      <c r="I142" t="s">
        <v>56</v>
      </c>
      <c r="J142">
        <v>22.290700000000001</v>
      </c>
      <c r="K142">
        <v>21.131599999999999</v>
      </c>
      <c r="L142">
        <v>25.143899999999999</v>
      </c>
      <c r="M142">
        <v>38.964100000000002</v>
      </c>
      <c r="N142">
        <v>43.511400000000002</v>
      </c>
    </row>
    <row r="143" spans="1:14" x14ac:dyDescent="0.25">
      <c r="A143" t="s">
        <v>59</v>
      </c>
      <c r="B143">
        <v>1</v>
      </c>
      <c r="C143" t="s">
        <v>60</v>
      </c>
      <c r="D143" t="s">
        <v>61</v>
      </c>
      <c r="E143">
        <v>2.5000000000000001E-2</v>
      </c>
    </row>
    <row r="144" spans="1:14" x14ac:dyDescent="0.25">
      <c r="A144" t="s">
        <v>274</v>
      </c>
    </row>
    <row r="145" spans="1:15" x14ac:dyDescent="0.25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4467</v>
      </c>
      <c r="G145" t="s">
        <v>19</v>
      </c>
      <c r="H145" t="s">
        <v>20</v>
      </c>
      <c r="I145" t="s">
        <v>21</v>
      </c>
      <c r="J145" t="s">
        <v>22</v>
      </c>
      <c r="K145" t="s">
        <v>24</v>
      </c>
      <c r="L145" t="s">
        <v>23</v>
      </c>
      <c r="M145" t="s">
        <v>25</v>
      </c>
      <c r="N145" t="s">
        <v>26</v>
      </c>
    </row>
    <row r="146" spans="1:15" x14ac:dyDescent="0.25">
      <c r="A146" t="s">
        <v>27</v>
      </c>
      <c r="D146" t="s">
        <v>28</v>
      </c>
      <c r="E146">
        <v>37</v>
      </c>
      <c r="F146" t="s">
        <v>29</v>
      </c>
      <c r="H146" t="s">
        <v>30</v>
      </c>
    </row>
    <row r="147" spans="1:15" x14ac:dyDescent="0.25">
      <c r="A147" t="s">
        <v>31</v>
      </c>
      <c r="B147" t="s">
        <v>159</v>
      </c>
      <c r="D147" t="s">
        <v>33</v>
      </c>
      <c r="E147">
        <v>168.86</v>
      </c>
      <c r="F147" t="s">
        <v>34</v>
      </c>
      <c r="H147" t="s">
        <v>35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 x14ac:dyDescent="0.25">
      <c r="A148" t="s">
        <v>9</v>
      </c>
      <c r="D148" t="s">
        <v>36</v>
      </c>
      <c r="E148">
        <v>1.821</v>
      </c>
      <c r="F148" t="s">
        <v>37</v>
      </c>
      <c r="H148" t="s">
        <v>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 x14ac:dyDescent="0.25">
      <c r="A149" t="s">
        <v>39</v>
      </c>
      <c r="D149" t="s">
        <v>40</v>
      </c>
      <c r="E149">
        <v>1.49E-2</v>
      </c>
      <c r="F149" t="s">
        <v>37</v>
      </c>
      <c r="H149" t="s">
        <v>41</v>
      </c>
      <c r="J149" s="1">
        <v>8.2222222222222224E-2</v>
      </c>
      <c r="K149" s="1">
        <v>8.8645833333333326E-2</v>
      </c>
      <c r="L149" s="1">
        <v>9.2060185185185189E-2</v>
      </c>
      <c r="M149" s="1">
        <v>9.4143518518518515E-2</v>
      </c>
      <c r="N149" s="1">
        <v>9.6840277777777775E-2</v>
      </c>
    </row>
    <row r="150" spans="1:15" x14ac:dyDescent="0.25">
      <c r="A150" t="s">
        <v>42</v>
      </c>
      <c r="B150">
        <v>0</v>
      </c>
      <c r="D150" t="s">
        <v>43</v>
      </c>
      <c r="E150">
        <v>85.3</v>
      </c>
      <c r="F150" t="s">
        <v>44</v>
      </c>
      <c r="H150" t="s">
        <v>45</v>
      </c>
      <c r="J150" s="1">
        <v>8.2939814814814813E-2</v>
      </c>
      <c r="K150" s="1">
        <v>8.9050925925925922E-2</v>
      </c>
      <c r="L150" s="1">
        <v>9.2303240740740741E-2</v>
      </c>
      <c r="M150" s="1">
        <v>9.4606481481481486E-2</v>
      </c>
      <c r="N150" s="1">
        <v>9.7118055555555555E-2</v>
      </c>
      <c r="O150" s="1"/>
    </row>
    <row r="151" spans="1:15" x14ac:dyDescent="0.25">
      <c r="A151" t="s">
        <v>46</v>
      </c>
      <c r="B151">
        <v>0</v>
      </c>
      <c r="D151" t="s">
        <v>47</v>
      </c>
      <c r="E151">
        <v>0.96599999999999997</v>
      </c>
      <c r="H151" t="s">
        <v>48</v>
      </c>
      <c r="J151" s="1">
        <v>30</v>
      </c>
      <c r="K151" s="1">
        <v>18</v>
      </c>
      <c r="L151" s="1">
        <v>11</v>
      </c>
      <c r="M151" s="1">
        <v>20</v>
      </c>
      <c r="N151" s="1">
        <v>12</v>
      </c>
      <c r="O151" s="1"/>
    </row>
    <row r="152" spans="1:15" x14ac:dyDescent="0.25">
      <c r="A152" t="s">
        <v>49</v>
      </c>
      <c r="B152">
        <v>0</v>
      </c>
      <c r="C152" t="s">
        <v>50</v>
      </c>
      <c r="D152" t="s">
        <v>51</v>
      </c>
      <c r="H152" t="s">
        <v>52</v>
      </c>
      <c r="I152" t="s">
        <v>34</v>
      </c>
      <c r="J152">
        <v>272.6857</v>
      </c>
      <c r="K152">
        <v>261.44170000000003</v>
      </c>
      <c r="L152">
        <v>255.8272</v>
      </c>
      <c r="M152">
        <v>250.18700000000001</v>
      </c>
      <c r="N152">
        <v>244.04839999999999</v>
      </c>
    </row>
    <row r="153" spans="1:15" x14ac:dyDescent="0.25">
      <c r="A153" t="s">
        <v>53</v>
      </c>
      <c r="B153">
        <v>0</v>
      </c>
      <c r="C153" t="s">
        <v>54</v>
      </c>
      <c r="D153" t="s">
        <v>55</v>
      </c>
      <c r="E153">
        <v>-2</v>
      </c>
      <c r="F153" t="s">
        <v>56</v>
      </c>
      <c r="G153" t="s">
        <v>57</v>
      </c>
      <c r="H153" t="s">
        <v>58</v>
      </c>
      <c r="I153" t="s">
        <v>56</v>
      </c>
      <c r="J153">
        <v>18.886399999999998</v>
      </c>
      <c r="K153">
        <v>17.904699999999998</v>
      </c>
      <c r="L153">
        <v>18.231999999999999</v>
      </c>
      <c r="M153">
        <v>23.701599999999999</v>
      </c>
      <c r="N153">
        <v>23.8886</v>
      </c>
    </row>
    <row r="154" spans="1:15" x14ac:dyDescent="0.25">
      <c r="A154" t="s">
        <v>59</v>
      </c>
      <c r="B154">
        <v>1</v>
      </c>
      <c r="C154" t="s">
        <v>60</v>
      </c>
      <c r="D154" t="s">
        <v>61</v>
      </c>
      <c r="E154">
        <v>2.5000000000000001E-2</v>
      </c>
    </row>
    <row r="155" spans="1:15" x14ac:dyDescent="0.25">
      <c r="A155" t="s">
        <v>275</v>
      </c>
    </row>
    <row r="156" spans="1:15" x14ac:dyDescent="0.25">
      <c r="A156" t="s">
        <v>14</v>
      </c>
      <c r="B156" t="s">
        <v>63</v>
      </c>
      <c r="C156" t="s">
        <v>65</v>
      </c>
      <c r="D156" t="s">
        <v>17</v>
      </c>
      <c r="E156" t="s">
        <v>18</v>
      </c>
      <c r="F156">
        <v>4470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 spans="1:15" x14ac:dyDescent="0.25">
      <c r="A157" t="s">
        <v>27</v>
      </c>
      <c r="D157" t="s">
        <v>28</v>
      </c>
      <c r="E157">
        <v>37</v>
      </c>
      <c r="F157" t="s">
        <v>29</v>
      </c>
      <c r="H157" t="s">
        <v>30</v>
      </c>
    </row>
    <row r="158" spans="1:15" x14ac:dyDescent="0.25">
      <c r="A158" t="s">
        <v>31</v>
      </c>
      <c r="B158" t="s">
        <v>157</v>
      </c>
      <c r="D158" t="s">
        <v>33</v>
      </c>
      <c r="E158">
        <v>168.86</v>
      </c>
      <c r="F158" t="s">
        <v>34</v>
      </c>
      <c r="H158" t="s">
        <v>35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 x14ac:dyDescent="0.25">
      <c r="A159" t="s">
        <v>9</v>
      </c>
      <c r="D159" t="s">
        <v>36</v>
      </c>
      <c r="E159">
        <v>1.7552000000000001</v>
      </c>
      <c r="F159" t="s">
        <v>37</v>
      </c>
      <c r="H159" t="s">
        <v>38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 x14ac:dyDescent="0.25">
      <c r="A160" t="s">
        <v>39</v>
      </c>
      <c r="D160" t="s">
        <v>40</v>
      </c>
      <c r="E160">
        <v>2.07E-2</v>
      </c>
      <c r="F160" t="s">
        <v>37</v>
      </c>
      <c r="H160" t="s">
        <v>41</v>
      </c>
      <c r="J160" s="1">
        <v>8.3912037037037035E-2</v>
      </c>
      <c r="K160" s="1">
        <v>8.9317129629629635E-2</v>
      </c>
      <c r="L160" s="1">
        <v>9.1365740740740747E-2</v>
      </c>
      <c r="M160" s="1">
        <v>9.509259259259259E-2</v>
      </c>
      <c r="N160" s="1">
        <v>9.9351851851851858E-2</v>
      </c>
    </row>
    <row r="161" spans="1:14" x14ac:dyDescent="0.25">
      <c r="A161" t="s">
        <v>42</v>
      </c>
      <c r="B161">
        <v>0</v>
      </c>
      <c r="D161" t="s">
        <v>43</v>
      </c>
      <c r="E161">
        <v>85.3</v>
      </c>
      <c r="F161" t="s">
        <v>44</v>
      </c>
      <c r="H161" t="s">
        <v>45</v>
      </c>
      <c r="J161" s="1">
        <v>8.4317129629629631E-2</v>
      </c>
      <c r="K161" s="1">
        <v>8.9895833333333328E-2</v>
      </c>
      <c r="L161" s="1">
        <v>9.1701388888888888E-2</v>
      </c>
      <c r="M161" s="1">
        <v>9.5439814814814811E-2</v>
      </c>
      <c r="N161" s="1">
        <v>9.9548611111111115E-2</v>
      </c>
    </row>
    <row r="162" spans="1:14" x14ac:dyDescent="0.25">
      <c r="A162" t="s">
        <v>46</v>
      </c>
      <c r="B162">
        <v>0</v>
      </c>
      <c r="D162" t="s">
        <v>47</v>
      </c>
      <c r="E162">
        <v>0.96599999999999997</v>
      </c>
      <c r="H162" t="s">
        <v>48</v>
      </c>
      <c r="J162" s="1">
        <v>18</v>
      </c>
      <c r="K162" s="1">
        <v>25</v>
      </c>
      <c r="L162" s="1">
        <v>14</v>
      </c>
      <c r="M162" s="1">
        <v>16</v>
      </c>
      <c r="N162" s="1">
        <v>8</v>
      </c>
    </row>
    <row r="163" spans="1:14" x14ac:dyDescent="0.25">
      <c r="A163" t="s">
        <v>49</v>
      </c>
      <c r="B163">
        <v>0</v>
      </c>
      <c r="C163" t="s">
        <v>50</v>
      </c>
      <c r="D163" t="s">
        <v>51</v>
      </c>
      <c r="H163" t="s">
        <v>68</v>
      </c>
      <c r="I163" t="s">
        <v>34</v>
      </c>
      <c r="J163">
        <v>267.3954</v>
      </c>
      <c r="K163">
        <v>258.74119999999999</v>
      </c>
      <c r="L163">
        <v>255.58070000000001</v>
      </c>
      <c r="M163">
        <v>248.0753</v>
      </c>
      <c r="N163">
        <v>239.84030000000001</v>
      </c>
    </row>
    <row r="164" spans="1:14" x14ac:dyDescent="0.25">
      <c r="A164" t="s">
        <v>53</v>
      </c>
      <c r="B164">
        <v>0</v>
      </c>
      <c r="C164" t="s">
        <v>54</v>
      </c>
      <c r="D164" t="s">
        <v>55</v>
      </c>
      <c r="E164">
        <v>-2</v>
      </c>
      <c r="F164" t="s">
        <v>56</v>
      </c>
      <c r="G164" t="s">
        <v>57</v>
      </c>
      <c r="H164" t="s">
        <v>69</v>
      </c>
      <c r="I164" t="s">
        <v>56</v>
      </c>
      <c r="J164">
        <v>16.4526</v>
      </c>
      <c r="K164">
        <v>15.6737</v>
      </c>
      <c r="L164">
        <v>16.939299999999999</v>
      </c>
      <c r="M164">
        <v>23.4619</v>
      </c>
      <c r="N164">
        <v>22.391100000000002</v>
      </c>
    </row>
    <row r="165" spans="1:14" x14ac:dyDescent="0.25">
      <c r="A165" t="s">
        <v>59</v>
      </c>
      <c r="B165">
        <v>1</v>
      </c>
      <c r="C165" t="s">
        <v>60</v>
      </c>
      <c r="D165" t="s">
        <v>61</v>
      </c>
      <c r="E165">
        <v>2.5000000000000001E-2</v>
      </c>
    </row>
    <row r="166" spans="1:14" x14ac:dyDescent="0.25">
      <c r="A166" t="s">
        <v>276</v>
      </c>
    </row>
    <row r="167" spans="1:14" x14ac:dyDescent="0.25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4469</v>
      </c>
      <c r="G167" t="s">
        <v>19</v>
      </c>
      <c r="H167" t="s">
        <v>20</v>
      </c>
      <c r="I167" t="s">
        <v>21</v>
      </c>
      <c r="J167" t="s">
        <v>133</v>
      </c>
      <c r="K167" t="s">
        <v>25</v>
      </c>
      <c r="L167" t="s">
        <v>131</v>
      </c>
      <c r="M167" t="s">
        <v>132</v>
      </c>
      <c r="N167" t="s">
        <v>134</v>
      </c>
    </row>
    <row r="168" spans="1:14" x14ac:dyDescent="0.25">
      <c r="A168" t="s">
        <v>27</v>
      </c>
      <c r="D168" t="s">
        <v>28</v>
      </c>
      <c r="E168">
        <v>37</v>
      </c>
      <c r="F168" t="s">
        <v>29</v>
      </c>
      <c r="H168" t="s">
        <v>30</v>
      </c>
    </row>
    <row r="169" spans="1:14" x14ac:dyDescent="0.25">
      <c r="A169" t="s">
        <v>31</v>
      </c>
      <c r="B169" t="s">
        <v>159</v>
      </c>
      <c r="D169" t="s">
        <v>33</v>
      </c>
      <c r="E169">
        <v>168.86</v>
      </c>
      <c r="F169" t="s">
        <v>34</v>
      </c>
      <c r="H169" t="s">
        <v>35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9</v>
      </c>
      <c r="D170" t="s">
        <v>36</v>
      </c>
      <c r="E170">
        <v>1.6947000000000001</v>
      </c>
      <c r="F170" t="s">
        <v>37</v>
      </c>
      <c r="H170" t="s">
        <v>38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39</v>
      </c>
      <c r="D171" t="s">
        <v>40</v>
      </c>
      <c r="E171">
        <v>1.49E-2</v>
      </c>
      <c r="F171" t="s">
        <v>37</v>
      </c>
      <c r="H171" t="s">
        <v>41</v>
      </c>
      <c r="J171" s="1">
        <v>2.0625000000000001E-2</v>
      </c>
      <c r="K171" s="1">
        <v>2.2893518518518518E-2</v>
      </c>
      <c r="L171" s="1">
        <v>2.5324074074074075E-2</v>
      </c>
      <c r="M171" s="1">
        <v>2.7511574074074074E-2</v>
      </c>
      <c r="N171" s="1">
        <v>2.9050925925925924E-2</v>
      </c>
    </row>
    <row r="172" spans="1:14" x14ac:dyDescent="0.25">
      <c r="A172" t="s">
        <v>42</v>
      </c>
      <c r="B172">
        <v>0</v>
      </c>
      <c r="D172" t="s">
        <v>43</v>
      </c>
      <c r="E172">
        <v>85.3</v>
      </c>
      <c r="F172" t="s">
        <v>44</v>
      </c>
      <c r="H172" t="s">
        <v>45</v>
      </c>
      <c r="J172" s="1">
        <v>2.0763888888888887E-2</v>
      </c>
      <c r="K172" s="1">
        <v>2.3356481481481482E-2</v>
      </c>
      <c r="L172" s="1">
        <v>2.5520833333333333E-2</v>
      </c>
      <c r="M172" s="1">
        <v>2.7615740740740739E-2</v>
      </c>
      <c r="N172" s="1">
        <v>2.929398148148148E-2</v>
      </c>
    </row>
    <row r="173" spans="1:14" x14ac:dyDescent="0.25">
      <c r="A173" t="s">
        <v>46</v>
      </c>
      <c r="B173">
        <v>0</v>
      </c>
      <c r="D173" t="s">
        <v>47</v>
      </c>
      <c r="E173">
        <v>0.96599999999999997</v>
      </c>
      <c r="H173" t="s">
        <v>48</v>
      </c>
      <c r="J173" s="1">
        <v>5</v>
      </c>
      <c r="K173" s="1">
        <v>20</v>
      </c>
      <c r="L173" s="1">
        <v>8</v>
      </c>
      <c r="M173" s="1">
        <v>4</v>
      </c>
      <c r="N173" s="1">
        <v>10</v>
      </c>
    </row>
    <row r="174" spans="1:14" x14ac:dyDescent="0.25">
      <c r="A174" t="s">
        <v>49</v>
      </c>
      <c r="B174">
        <v>0</v>
      </c>
      <c r="C174" t="s">
        <v>50</v>
      </c>
      <c r="D174" t="s">
        <v>51</v>
      </c>
      <c r="H174" t="s">
        <v>52</v>
      </c>
      <c r="I174" t="s">
        <v>34</v>
      </c>
      <c r="J174">
        <v>265.46190000000001</v>
      </c>
      <c r="K174">
        <v>260.82769999999999</v>
      </c>
      <c r="L174">
        <v>256.60570000000001</v>
      </c>
      <c r="M174">
        <v>252.09209999999999</v>
      </c>
      <c r="N174">
        <v>249</v>
      </c>
    </row>
    <row r="175" spans="1:14" x14ac:dyDescent="0.25">
      <c r="A175" t="s">
        <v>53</v>
      </c>
      <c r="B175">
        <v>0</v>
      </c>
      <c r="C175" t="s">
        <v>54</v>
      </c>
      <c r="D175" t="s">
        <v>55</v>
      </c>
      <c r="E175">
        <v>-2</v>
      </c>
      <c r="F175" t="s">
        <v>56</v>
      </c>
      <c r="G175" t="s">
        <v>57</v>
      </c>
      <c r="H175" t="s">
        <v>58</v>
      </c>
      <c r="I175" t="s">
        <v>56</v>
      </c>
      <c r="J175">
        <v>21.411799999999999</v>
      </c>
      <c r="K175">
        <v>19.9039</v>
      </c>
      <c r="L175">
        <v>21.914400000000001</v>
      </c>
      <c r="M175">
        <v>22.517600000000002</v>
      </c>
      <c r="N175">
        <v>23.7239</v>
      </c>
    </row>
    <row r="176" spans="1:14" x14ac:dyDescent="0.25">
      <c r="A176" t="s">
        <v>59</v>
      </c>
      <c r="B176">
        <v>1</v>
      </c>
      <c r="C176" t="s">
        <v>60</v>
      </c>
      <c r="D176" t="s">
        <v>61</v>
      </c>
      <c r="E176">
        <v>2.5000000000000001E-2</v>
      </c>
    </row>
    <row r="177" spans="1:14" x14ac:dyDescent="0.25">
      <c r="A177" t="s">
        <v>276</v>
      </c>
    </row>
    <row r="178" spans="1:14" x14ac:dyDescent="0.25">
      <c r="A178" t="s">
        <v>14</v>
      </c>
      <c r="B178" t="s">
        <v>15</v>
      </c>
      <c r="C178" t="s">
        <v>65</v>
      </c>
      <c r="D178" t="s">
        <v>17</v>
      </c>
      <c r="E178" t="s">
        <v>18</v>
      </c>
      <c r="F178">
        <v>4470</v>
      </c>
      <c r="G178" t="s">
        <v>19</v>
      </c>
      <c r="H178" t="s">
        <v>20</v>
      </c>
      <c r="I178" t="s">
        <v>21</v>
      </c>
      <c r="J178" t="s">
        <v>130</v>
      </c>
      <c r="K178" t="s">
        <v>131</v>
      </c>
      <c r="L178" t="s">
        <v>23</v>
      </c>
      <c r="M178" t="s">
        <v>24</v>
      </c>
      <c r="N178" t="s">
        <v>25</v>
      </c>
    </row>
    <row r="179" spans="1:14" x14ac:dyDescent="0.25">
      <c r="A179" t="s">
        <v>27</v>
      </c>
      <c r="D179" t="s">
        <v>28</v>
      </c>
      <c r="E179">
        <v>37</v>
      </c>
      <c r="F179" t="s">
        <v>29</v>
      </c>
      <c r="H179" t="s">
        <v>30</v>
      </c>
    </row>
    <row r="180" spans="1:14" x14ac:dyDescent="0.25">
      <c r="A180" t="s">
        <v>31</v>
      </c>
      <c r="B180" t="s">
        <v>158</v>
      </c>
      <c r="D180" t="s">
        <v>33</v>
      </c>
      <c r="E180">
        <v>168.86</v>
      </c>
      <c r="F180" t="s">
        <v>34</v>
      </c>
      <c r="H180" t="s">
        <v>35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9</v>
      </c>
      <c r="D181" t="s">
        <v>36</v>
      </c>
      <c r="E181">
        <v>1.7552000000000001</v>
      </c>
      <c r="F181" t="s">
        <v>37</v>
      </c>
      <c r="H181" t="s">
        <v>38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39</v>
      </c>
      <c r="D182" t="s">
        <v>40</v>
      </c>
      <c r="E182">
        <v>2.07E-2</v>
      </c>
      <c r="F182" t="s">
        <v>37</v>
      </c>
      <c r="H182" t="s">
        <v>41</v>
      </c>
      <c r="J182" s="1">
        <v>2.1956018518518517E-2</v>
      </c>
      <c r="K182" s="1">
        <v>2.4444444444444446E-2</v>
      </c>
      <c r="L182" s="1">
        <v>2.5347222222222222E-2</v>
      </c>
      <c r="M182" s="1">
        <v>2.8252314814814813E-2</v>
      </c>
      <c r="N182" s="1">
        <v>3.1018518518518518E-2</v>
      </c>
    </row>
    <row r="183" spans="1:14" x14ac:dyDescent="0.25">
      <c r="A183" t="s">
        <v>42</v>
      </c>
      <c r="B183">
        <v>0</v>
      </c>
      <c r="D183" t="s">
        <v>43</v>
      </c>
      <c r="E183">
        <v>85.3</v>
      </c>
      <c r="F183" t="s">
        <v>44</v>
      </c>
      <c r="H183" t="s">
        <v>45</v>
      </c>
      <c r="J183" s="1">
        <v>2.2083333333333333E-2</v>
      </c>
      <c r="K183" s="1">
        <v>2.4664351851851851E-2</v>
      </c>
      <c r="L183" s="1">
        <v>2.5763888888888888E-2</v>
      </c>
      <c r="M183" s="1">
        <v>2.8599537037037038E-2</v>
      </c>
      <c r="N183" s="1">
        <v>3.1400462962962963E-2</v>
      </c>
    </row>
    <row r="184" spans="1:14" x14ac:dyDescent="0.25">
      <c r="A184" t="s">
        <v>46</v>
      </c>
      <c r="B184">
        <v>0</v>
      </c>
      <c r="D184" t="s">
        <v>47</v>
      </c>
      <c r="E184">
        <v>0.96599999999999997</v>
      </c>
      <c r="H184" t="s">
        <v>48</v>
      </c>
      <c r="J184">
        <v>5</v>
      </c>
      <c r="K184">
        <v>10</v>
      </c>
      <c r="L184">
        <v>17</v>
      </c>
      <c r="M184">
        <v>15</v>
      </c>
      <c r="N184">
        <v>17</v>
      </c>
    </row>
    <row r="185" spans="1:14" x14ac:dyDescent="0.25">
      <c r="A185" t="s">
        <v>49</v>
      </c>
      <c r="B185">
        <v>0</v>
      </c>
      <c r="C185" t="s">
        <v>50</v>
      </c>
      <c r="D185" t="s">
        <v>51</v>
      </c>
      <c r="H185" t="s">
        <v>68</v>
      </c>
      <c r="I185" t="s">
        <v>34</v>
      </c>
      <c r="J185">
        <v>252.7989</v>
      </c>
      <c r="K185">
        <v>248.34989999999999</v>
      </c>
      <c r="L185">
        <v>246.34440000000001</v>
      </c>
      <c r="M185">
        <v>239.7381</v>
      </c>
      <c r="N185">
        <v>232.2225</v>
      </c>
    </row>
    <row r="186" spans="1:14" x14ac:dyDescent="0.25">
      <c r="A186" t="s">
        <v>53</v>
      </c>
      <c r="B186">
        <v>0</v>
      </c>
      <c r="C186" t="s">
        <v>54</v>
      </c>
      <c r="D186" t="s">
        <v>55</v>
      </c>
      <c r="E186">
        <v>-2</v>
      </c>
      <c r="F186" t="s">
        <v>56</v>
      </c>
      <c r="G186" t="s">
        <v>57</v>
      </c>
      <c r="H186" t="s">
        <v>69</v>
      </c>
      <c r="I186" t="s">
        <v>56</v>
      </c>
      <c r="J186">
        <v>19.762499999999999</v>
      </c>
      <c r="K186">
        <v>20.7361</v>
      </c>
      <c r="L186">
        <v>22.7805</v>
      </c>
      <c r="M186">
        <v>32.126300000000001</v>
      </c>
      <c r="N186">
        <v>32.0289</v>
      </c>
    </row>
    <row r="187" spans="1:14" x14ac:dyDescent="0.25">
      <c r="A187" t="s">
        <v>59</v>
      </c>
      <c r="B187">
        <v>1</v>
      </c>
      <c r="C187" t="s">
        <v>60</v>
      </c>
      <c r="D187" t="s">
        <v>61</v>
      </c>
      <c r="E187">
        <v>2.5000000000000001E-2</v>
      </c>
    </row>
    <row r="188" spans="1:14" x14ac:dyDescent="0.25">
      <c r="A188" t="s">
        <v>277</v>
      </c>
    </row>
    <row r="189" spans="1:14" x14ac:dyDescent="0.25">
      <c r="A189" t="s">
        <v>14</v>
      </c>
      <c r="B189" t="s">
        <v>63</v>
      </c>
      <c r="C189" t="s">
        <v>65</v>
      </c>
      <c r="D189" t="s">
        <v>17</v>
      </c>
      <c r="E189" t="s">
        <v>18</v>
      </c>
      <c r="F189">
        <v>4470</v>
      </c>
      <c r="G189" t="s">
        <v>19</v>
      </c>
      <c r="H189" t="s">
        <v>20</v>
      </c>
      <c r="I189" t="s">
        <v>21</v>
      </c>
      <c r="J189" t="s">
        <v>23</v>
      </c>
      <c r="K189" t="s">
        <v>24</v>
      </c>
      <c r="L189" t="s">
        <v>25</v>
      </c>
      <c r="M189" t="s">
        <v>22</v>
      </c>
      <c r="N189" t="s">
        <v>26</v>
      </c>
    </row>
    <row r="190" spans="1:14" x14ac:dyDescent="0.25">
      <c r="A190" t="s">
        <v>27</v>
      </c>
      <c r="D190" t="s">
        <v>28</v>
      </c>
      <c r="E190">
        <v>37</v>
      </c>
      <c r="F190" t="s">
        <v>29</v>
      </c>
      <c r="H190" t="s">
        <v>30</v>
      </c>
    </row>
    <row r="191" spans="1:14" x14ac:dyDescent="0.25">
      <c r="A191" t="s">
        <v>31</v>
      </c>
      <c r="B191" t="s">
        <v>157</v>
      </c>
      <c r="D191" t="s">
        <v>33</v>
      </c>
      <c r="E191">
        <v>168.86</v>
      </c>
      <c r="F191" t="s">
        <v>34</v>
      </c>
      <c r="H191" t="s">
        <v>35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9</v>
      </c>
      <c r="D192" t="s">
        <v>36</v>
      </c>
      <c r="E192">
        <v>1.7552000000000001</v>
      </c>
      <c r="F192" t="s">
        <v>37</v>
      </c>
      <c r="H192" t="s">
        <v>38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39</v>
      </c>
      <c r="D193" t="s">
        <v>40</v>
      </c>
      <c r="E193">
        <v>2.07E-2</v>
      </c>
      <c r="F193" t="s">
        <v>37</v>
      </c>
      <c r="H193" t="s">
        <v>41</v>
      </c>
      <c r="J193" s="1">
        <v>2.3553240740740739E-2</v>
      </c>
      <c r="K193" s="1">
        <v>2.7106481481481481E-2</v>
      </c>
      <c r="L193" s="1">
        <v>3.1354166666666669E-2</v>
      </c>
      <c r="M193" s="1">
        <v>3.3622685185185186E-2</v>
      </c>
      <c r="N193" s="1">
        <v>3.5613425925925923E-2</v>
      </c>
    </row>
    <row r="194" spans="1:14" x14ac:dyDescent="0.25">
      <c r="A194" t="s">
        <v>42</v>
      </c>
      <c r="B194">
        <v>0</v>
      </c>
      <c r="D194" t="s">
        <v>43</v>
      </c>
      <c r="E194">
        <v>85.3</v>
      </c>
      <c r="F194" t="s">
        <v>44</v>
      </c>
      <c r="H194" t="s">
        <v>45</v>
      </c>
      <c r="J194" s="1">
        <v>2.375E-2</v>
      </c>
      <c r="K194" s="1">
        <v>2.7280092592592592E-2</v>
      </c>
      <c r="L194" s="1">
        <v>3.1481481481481478E-2</v>
      </c>
      <c r="M194" s="1">
        <v>3.380787037037037E-2</v>
      </c>
      <c r="N194" s="1">
        <v>3.591435185185185E-2</v>
      </c>
    </row>
    <row r="195" spans="1:14" x14ac:dyDescent="0.25">
      <c r="A195" t="s">
        <v>46</v>
      </c>
      <c r="B195">
        <v>0</v>
      </c>
      <c r="D195" t="s">
        <v>47</v>
      </c>
      <c r="E195">
        <v>0.96599999999999997</v>
      </c>
      <c r="H195" t="s">
        <v>48</v>
      </c>
      <c r="J195">
        <v>8</v>
      </c>
      <c r="K195">
        <v>7</v>
      </c>
      <c r="L195">
        <v>6</v>
      </c>
      <c r="M195">
        <v>8</v>
      </c>
      <c r="N195">
        <v>13</v>
      </c>
    </row>
    <row r="196" spans="1:14" x14ac:dyDescent="0.25">
      <c r="A196" t="s">
        <v>49</v>
      </c>
      <c r="B196">
        <v>0</v>
      </c>
      <c r="C196" t="s">
        <v>50</v>
      </c>
      <c r="D196" t="s">
        <v>51</v>
      </c>
      <c r="H196" t="s">
        <v>68</v>
      </c>
      <c r="I196" t="s">
        <v>34</v>
      </c>
      <c r="J196">
        <v>248.453</v>
      </c>
      <c r="K196">
        <v>240.9598</v>
      </c>
      <c r="L196">
        <v>233.47929999999999</v>
      </c>
      <c r="M196">
        <v>227.44540000000001</v>
      </c>
      <c r="N196">
        <v>221.73859999999999</v>
      </c>
    </row>
    <row r="197" spans="1:14" x14ac:dyDescent="0.25">
      <c r="A197" t="s">
        <v>53</v>
      </c>
      <c r="B197">
        <v>0</v>
      </c>
      <c r="C197" t="s">
        <v>54</v>
      </c>
      <c r="D197" t="s">
        <v>55</v>
      </c>
      <c r="E197">
        <v>-2</v>
      </c>
      <c r="F197" t="s">
        <v>56</v>
      </c>
      <c r="G197" t="s">
        <v>57</v>
      </c>
      <c r="H197" t="s">
        <v>69</v>
      </c>
      <c r="I197" t="s">
        <v>56</v>
      </c>
      <c r="J197">
        <v>17.0853</v>
      </c>
      <c r="K197">
        <v>18.204899999999999</v>
      </c>
      <c r="L197">
        <v>23.997399999999999</v>
      </c>
      <c r="M197">
        <v>31.2988</v>
      </c>
      <c r="N197">
        <v>31.9316</v>
      </c>
    </row>
    <row r="198" spans="1:14" x14ac:dyDescent="0.25">
      <c r="A198" t="s">
        <v>59</v>
      </c>
      <c r="B198">
        <v>1</v>
      </c>
      <c r="C198" t="s">
        <v>60</v>
      </c>
      <c r="D198" t="s">
        <v>61</v>
      </c>
      <c r="E198">
        <v>2.5000000000000001E-2</v>
      </c>
    </row>
    <row r="199" spans="1:14" x14ac:dyDescent="0.25">
      <c r="A199" t="str">
        <f t="shared" ref="A199:A257" si="0">IF(ISNUMBER(B198), "Paste Here", "")</f>
        <v>Paste Here</v>
      </c>
    </row>
    <row r="200" spans="1:14" x14ac:dyDescent="0.25">
      <c r="A200" t="str">
        <f t="shared" si="0"/>
        <v/>
      </c>
    </row>
    <row r="201" spans="1:14" x14ac:dyDescent="0.25">
      <c r="A201" t="str">
        <f t="shared" si="0"/>
        <v/>
      </c>
    </row>
    <row r="202" spans="1:14" x14ac:dyDescent="0.25">
      <c r="A202" t="str">
        <f t="shared" si="0"/>
        <v/>
      </c>
    </row>
    <row r="203" spans="1:14" x14ac:dyDescent="0.25">
      <c r="A203" t="str">
        <f t="shared" si="0"/>
        <v/>
      </c>
    </row>
    <row r="204" spans="1:14" x14ac:dyDescent="0.25">
      <c r="A204" t="str">
        <f t="shared" si="0"/>
        <v/>
      </c>
      <c r="J204" s="1"/>
      <c r="K204" s="1"/>
      <c r="L204" s="1"/>
      <c r="M204" s="1"/>
    </row>
    <row r="205" spans="1:14" x14ac:dyDescent="0.25">
      <c r="A205" t="str">
        <f t="shared" si="0"/>
        <v/>
      </c>
      <c r="J205" s="1"/>
      <c r="K205" s="1"/>
      <c r="L205" s="1"/>
      <c r="M205" s="1"/>
    </row>
    <row r="206" spans="1:14" x14ac:dyDescent="0.25">
      <c r="A206" t="str">
        <f t="shared" si="0"/>
        <v/>
      </c>
    </row>
    <row r="207" spans="1:14" x14ac:dyDescent="0.25">
      <c r="A207" t="str">
        <f t="shared" si="0"/>
        <v/>
      </c>
    </row>
    <row r="208" spans="1:14" x14ac:dyDescent="0.25">
      <c r="A208" t="str">
        <f t="shared" si="0"/>
        <v/>
      </c>
    </row>
    <row r="209" spans="1:13" x14ac:dyDescent="0.25">
      <c r="A209" t="str">
        <f t="shared" si="0"/>
        <v/>
      </c>
    </row>
    <row r="210" spans="1:13" x14ac:dyDescent="0.25">
      <c r="A210" t="str">
        <f t="shared" si="0"/>
        <v/>
      </c>
    </row>
    <row r="211" spans="1:13" x14ac:dyDescent="0.25">
      <c r="A211" t="str">
        <f t="shared" si="0"/>
        <v/>
      </c>
    </row>
    <row r="212" spans="1:13" x14ac:dyDescent="0.25">
      <c r="A212" t="str">
        <f t="shared" si="0"/>
        <v/>
      </c>
    </row>
    <row r="213" spans="1:13" x14ac:dyDescent="0.25">
      <c r="A213" t="str">
        <f t="shared" si="0"/>
        <v/>
      </c>
    </row>
    <row r="214" spans="1:13" x14ac:dyDescent="0.25">
      <c r="A214" t="str">
        <f t="shared" si="0"/>
        <v/>
      </c>
    </row>
    <row r="215" spans="1:13" x14ac:dyDescent="0.25">
      <c r="A215" t="str">
        <f t="shared" si="0"/>
        <v/>
      </c>
      <c r="J215" s="1"/>
      <c r="K215" s="1"/>
      <c r="L215" s="1"/>
      <c r="M215" s="1"/>
    </row>
    <row r="216" spans="1:13" x14ac:dyDescent="0.25">
      <c r="A216" t="str">
        <f t="shared" si="0"/>
        <v/>
      </c>
      <c r="J216" s="1"/>
      <c r="K216" s="1"/>
      <c r="L216" s="1"/>
      <c r="M216" s="1"/>
    </row>
    <row r="217" spans="1:13" x14ac:dyDescent="0.25">
      <c r="A217" t="str">
        <f t="shared" si="0"/>
        <v/>
      </c>
    </row>
    <row r="218" spans="1:13" x14ac:dyDescent="0.25">
      <c r="A218" t="str">
        <f t="shared" si="0"/>
        <v/>
      </c>
    </row>
    <row r="219" spans="1:13" x14ac:dyDescent="0.25">
      <c r="A219" t="str">
        <f t="shared" si="0"/>
        <v/>
      </c>
    </row>
    <row r="220" spans="1:13" x14ac:dyDescent="0.25">
      <c r="A220" t="str">
        <f t="shared" si="0"/>
        <v/>
      </c>
    </row>
    <row r="221" spans="1:13" x14ac:dyDescent="0.25">
      <c r="A221" t="str">
        <f t="shared" si="0"/>
        <v/>
      </c>
    </row>
    <row r="222" spans="1:13" x14ac:dyDescent="0.25">
      <c r="A222" t="str">
        <f t="shared" si="0"/>
        <v/>
      </c>
    </row>
    <row r="223" spans="1:13" x14ac:dyDescent="0.25">
      <c r="A223" t="str">
        <f t="shared" si="0"/>
        <v/>
      </c>
    </row>
    <row r="224" spans="1:13" x14ac:dyDescent="0.25">
      <c r="A224" t="str">
        <f t="shared" si="0"/>
        <v/>
      </c>
    </row>
    <row r="225" spans="1:14" x14ac:dyDescent="0.25">
      <c r="A225" t="str">
        <f t="shared" si="0"/>
        <v/>
      </c>
    </row>
    <row r="226" spans="1:14" x14ac:dyDescent="0.25">
      <c r="A226" t="str">
        <f t="shared" si="0"/>
        <v/>
      </c>
      <c r="J226" s="1"/>
      <c r="K226" s="1"/>
      <c r="L226" s="1"/>
      <c r="M226" s="1"/>
    </row>
    <row r="227" spans="1:14" x14ac:dyDescent="0.25">
      <c r="A227" t="str">
        <f t="shared" si="0"/>
        <v/>
      </c>
      <c r="J227" s="1"/>
      <c r="K227" s="1"/>
      <c r="L227" s="1"/>
      <c r="M227" s="1"/>
    </row>
    <row r="228" spans="1:14" x14ac:dyDescent="0.25">
      <c r="A228" t="str">
        <f t="shared" si="0"/>
        <v/>
      </c>
    </row>
    <row r="229" spans="1:14" x14ac:dyDescent="0.25">
      <c r="A229" t="str">
        <f t="shared" si="0"/>
        <v/>
      </c>
    </row>
    <row r="230" spans="1:14" x14ac:dyDescent="0.25">
      <c r="A230" t="str">
        <f t="shared" si="0"/>
        <v/>
      </c>
    </row>
    <row r="231" spans="1:14" x14ac:dyDescent="0.25">
      <c r="A231" t="str">
        <f t="shared" si="0"/>
        <v/>
      </c>
    </row>
    <row r="232" spans="1:14" x14ac:dyDescent="0.25">
      <c r="A232" t="str">
        <f t="shared" si="0"/>
        <v/>
      </c>
    </row>
    <row r="233" spans="1:14" x14ac:dyDescent="0.25">
      <c r="A233" t="str">
        <f t="shared" si="0"/>
        <v/>
      </c>
      <c r="N233" t="s">
        <v>66</v>
      </c>
    </row>
    <row r="234" spans="1:14" x14ac:dyDescent="0.25">
      <c r="A234" t="str">
        <f t="shared" si="0"/>
        <v/>
      </c>
    </row>
    <row r="235" spans="1:14" x14ac:dyDescent="0.25">
      <c r="A235" t="str">
        <f t="shared" si="0"/>
        <v/>
      </c>
      <c r="N235">
        <v>0</v>
      </c>
    </row>
    <row r="236" spans="1:14" x14ac:dyDescent="0.25">
      <c r="A236" t="str">
        <f t="shared" si="0"/>
        <v/>
      </c>
      <c r="N236">
        <v>0</v>
      </c>
    </row>
    <row r="237" spans="1:14" x14ac:dyDescent="0.25">
      <c r="A237" t="str">
        <f t="shared" si="0"/>
        <v/>
      </c>
      <c r="J237" s="1"/>
      <c r="K237" s="1"/>
      <c r="L237" s="1"/>
      <c r="M237" s="1"/>
      <c r="N237" s="1">
        <v>3.6585648148148145E-2</v>
      </c>
    </row>
    <row r="238" spans="1:14" x14ac:dyDescent="0.25">
      <c r="A238" t="str">
        <f t="shared" si="0"/>
        <v/>
      </c>
      <c r="J238" s="1"/>
      <c r="K238" s="1"/>
      <c r="L238" s="1"/>
      <c r="M238" s="1"/>
      <c r="N238" s="1">
        <v>3.6770833333333336E-2</v>
      </c>
    </row>
    <row r="239" spans="1:14" x14ac:dyDescent="0.25">
      <c r="A239" t="str">
        <f t="shared" si="0"/>
        <v/>
      </c>
      <c r="N239">
        <v>8</v>
      </c>
    </row>
    <row r="240" spans="1:14" x14ac:dyDescent="0.25">
      <c r="A240" t="str">
        <f t="shared" si="0"/>
        <v/>
      </c>
      <c r="N240">
        <v>210.74889999999999</v>
      </c>
    </row>
    <row r="241" spans="1:14" x14ac:dyDescent="0.25">
      <c r="A241" t="str">
        <f t="shared" si="0"/>
        <v/>
      </c>
      <c r="N241">
        <v>18.985900000000001</v>
      </c>
    </row>
    <row r="242" spans="1:14" x14ac:dyDescent="0.25">
      <c r="A242" t="str">
        <f t="shared" si="0"/>
        <v/>
      </c>
    </row>
    <row r="243" spans="1:14" x14ac:dyDescent="0.25">
      <c r="A243" t="str">
        <f t="shared" si="0"/>
        <v/>
      </c>
    </row>
    <row r="244" spans="1:14" x14ac:dyDescent="0.25">
      <c r="A244" t="str">
        <f t="shared" si="0"/>
        <v/>
      </c>
      <c r="N244" t="s">
        <v>26</v>
      </c>
    </row>
    <row r="245" spans="1:14" x14ac:dyDescent="0.25">
      <c r="A245" t="str">
        <f t="shared" si="0"/>
        <v/>
      </c>
    </row>
    <row r="246" spans="1:14" x14ac:dyDescent="0.25">
      <c r="A246" t="str">
        <f t="shared" si="0"/>
        <v/>
      </c>
      <c r="N246">
        <v>0</v>
      </c>
    </row>
    <row r="247" spans="1:14" x14ac:dyDescent="0.25">
      <c r="A247" t="str">
        <f t="shared" si="0"/>
        <v/>
      </c>
      <c r="N247">
        <v>0</v>
      </c>
    </row>
    <row r="248" spans="1:14" x14ac:dyDescent="0.25">
      <c r="A248" t="str">
        <f t="shared" si="0"/>
        <v/>
      </c>
      <c r="J248" s="1"/>
      <c r="K248" s="1"/>
      <c r="L248" s="1"/>
      <c r="M248" s="1"/>
      <c r="N248" s="1">
        <v>3.4421296296296297E-2</v>
      </c>
    </row>
    <row r="249" spans="1:14" x14ac:dyDescent="0.25">
      <c r="A249" t="str">
        <f t="shared" si="0"/>
        <v/>
      </c>
      <c r="J249" s="1"/>
      <c r="K249" s="1"/>
      <c r="L249" s="1"/>
      <c r="M249" s="1"/>
      <c r="N249" s="1">
        <v>3.4664351851851849E-2</v>
      </c>
    </row>
    <row r="250" spans="1:14" x14ac:dyDescent="0.25">
      <c r="A250" t="str">
        <f t="shared" si="0"/>
        <v/>
      </c>
      <c r="N250">
        <v>11</v>
      </c>
    </row>
    <row r="251" spans="1:14" x14ac:dyDescent="0.25">
      <c r="A251" t="str">
        <f t="shared" si="0"/>
        <v/>
      </c>
      <c r="N251">
        <v>220.61449999999999</v>
      </c>
    </row>
    <row r="252" spans="1:14" x14ac:dyDescent="0.25">
      <c r="A252" t="str">
        <f t="shared" si="0"/>
        <v/>
      </c>
      <c r="N252">
        <v>21.5349</v>
      </c>
    </row>
    <row r="253" spans="1:14" x14ac:dyDescent="0.25">
      <c r="A253" t="str">
        <f t="shared" si="0"/>
        <v/>
      </c>
    </row>
    <row r="254" spans="1:14" x14ac:dyDescent="0.25">
      <c r="A254" t="str">
        <f t="shared" si="0"/>
        <v/>
      </c>
    </row>
    <row r="255" spans="1:14" x14ac:dyDescent="0.25">
      <c r="A255" t="str">
        <f t="shared" si="0"/>
        <v/>
      </c>
      <c r="N255" t="s">
        <v>26</v>
      </c>
    </row>
    <row r="256" spans="1:14" x14ac:dyDescent="0.25">
      <c r="A256" t="str">
        <f t="shared" si="0"/>
        <v/>
      </c>
    </row>
    <row r="257" spans="1:14" x14ac:dyDescent="0.25">
      <c r="A257" t="str">
        <f t="shared" si="0"/>
        <v/>
      </c>
      <c r="N257">
        <v>0</v>
      </c>
    </row>
    <row r="258" spans="1:14" x14ac:dyDescent="0.25">
      <c r="A258" t="str">
        <f t="shared" ref="A258:A321" si="1">IF(ISNUMBER(B257), "Paste Here", "")</f>
        <v/>
      </c>
      <c r="N258">
        <v>0</v>
      </c>
    </row>
    <row r="259" spans="1:14" x14ac:dyDescent="0.25">
      <c r="A259" t="str">
        <f t="shared" si="1"/>
        <v/>
      </c>
      <c r="J259" s="1"/>
      <c r="K259" s="1"/>
      <c r="L259" s="1"/>
      <c r="M259" s="1"/>
      <c r="N259" s="1">
        <v>2.3402777777777779E-2</v>
      </c>
    </row>
    <row r="260" spans="1:14" x14ac:dyDescent="0.25">
      <c r="A260" t="str">
        <f t="shared" si="1"/>
        <v/>
      </c>
      <c r="J260" s="1"/>
      <c r="K260" s="1"/>
      <c r="L260" s="1"/>
      <c r="M260" s="1"/>
      <c r="N260" s="1">
        <v>2.3726851851851853E-2</v>
      </c>
    </row>
    <row r="261" spans="1:14" x14ac:dyDescent="0.25">
      <c r="A261" t="str">
        <f t="shared" si="1"/>
        <v/>
      </c>
      <c r="N261">
        <v>14</v>
      </c>
    </row>
    <row r="262" spans="1:14" x14ac:dyDescent="0.25">
      <c r="A262" t="str">
        <f t="shared" si="1"/>
        <v/>
      </c>
      <c r="N262">
        <v>194.0197</v>
      </c>
    </row>
    <row r="263" spans="1:14" x14ac:dyDescent="0.25">
      <c r="A263" t="str">
        <f t="shared" si="1"/>
        <v/>
      </c>
      <c r="N263">
        <v>17.447700000000001</v>
      </c>
    </row>
    <row r="264" spans="1:14" x14ac:dyDescent="0.25">
      <c r="A264" t="str">
        <f t="shared" si="1"/>
        <v/>
      </c>
    </row>
    <row r="265" spans="1:14" x14ac:dyDescent="0.25">
      <c r="A265" t="str">
        <f t="shared" si="1"/>
        <v/>
      </c>
    </row>
    <row r="266" spans="1:14" x14ac:dyDescent="0.25">
      <c r="A266" t="str">
        <f t="shared" si="1"/>
        <v/>
      </c>
      <c r="N266" t="s">
        <v>66</v>
      </c>
    </row>
    <row r="267" spans="1:14" x14ac:dyDescent="0.25">
      <c r="A267" t="str">
        <f t="shared" si="1"/>
        <v/>
      </c>
    </row>
    <row r="268" spans="1:14" x14ac:dyDescent="0.25">
      <c r="A268" t="str">
        <f t="shared" si="1"/>
        <v/>
      </c>
      <c r="N268">
        <v>0</v>
      </c>
    </row>
    <row r="269" spans="1:14" x14ac:dyDescent="0.25">
      <c r="A269" t="str">
        <f t="shared" si="1"/>
        <v/>
      </c>
      <c r="N269">
        <v>0</v>
      </c>
    </row>
    <row r="270" spans="1:14" x14ac:dyDescent="0.25">
      <c r="A270" t="str">
        <f t="shared" si="1"/>
        <v/>
      </c>
      <c r="J270" s="1"/>
      <c r="K270" s="1"/>
      <c r="L270" s="1"/>
      <c r="M270" s="1"/>
      <c r="N270" s="1">
        <v>2.1631944444444443E-2</v>
      </c>
    </row>
    <row r="271" spans="1:14" x14ac:dyDescent="0.25">
      <c r="A271" t="str">
        <f t="shared" si="1"/>
        <v/>
      </c>
      <c r="J271" s="1"/>
      <c r="K271" s="1"/>
      <c r="L271" s="1"/>
      <c r="M271" s="1"/>
      <c r="N271" s="1">
        <v>2.1909722222222223E-2</v>
      </c>
    </row>
    <row r="272" spans="1:14" x14ac:dyDescent="0.25">
      <c r="A272" t="str">
        <f t="shared" si="1"/>
        <v/>
      </c>
      <c r="N272">
        <v>12</v>
      </c>
    </row>
    <row r="273" spans="1:14" x14ac:dyDescent="0.25">
      <c r="A273" t="str">
        <f t="shared" si="1"/>
        <v/>
      </c>
      <c r="N273">
        <v>196.1583</v>
      </c>
    </row>
    <row r="274" spans="1:14" x14ac:dyDescent="0.25">
      <c r="A274" t="str">
        <f t="shared" si="1"/>
        <v/>
      </c>
      <c r="N274">
        <v>15.6447</v>
      </c>
    </row>
    <row r="275" spans="1:14" x14ac:dyDescent="0.25">
      <c r="A275" t="str">
        <f t="shared" si="1"/>
        <v/>
      </c>
    </row>
    <row r="276" spans="1:14" x14ac:dyDescent="0.25">
      <c r="A276" t="str">
        <f t="shared" si="1"/>
        <v/>
      </c>
    </row>
    <row r="277" spans="1:14" x14ac:dyDescent="0.25">
      <c r="A277" t="str">
        <f t="shared" si="1"/>
        <v/>
      </c>
      <c r="N277" t="s">
        <v>26</v>
      </c>
    </row>
    <row r="278" spans="1:14" x14ac:dyDescent="0.25">
      <c r="A278" t="str">
        <f t="shared" si="1"/>
        <v/>
      </c>
    </row>
    <row r="279" spans="1:14" x14ac:dyDescent="0.25">
      <c r="A279" t="str">
        <f t="shared" si="1"/>
        <v/>
      </c>
      <c r="N279">
        <v>0</v>
      </c>
    </row>
    <row r="280" spans="1:14" x14ac:dyDescent="0.25">
      <c r="A280" t="str">
        <f t="shared" si="1"/>
        <v/>
      </c>
      <c r="N280">
        <v>0</v>
      </c>
    </row>
    <row r="281" spans="1:14" x14ac:dyDescent="0.25">
      <c r="A281" t="str">
        <f t="shared" si="1"/>
        <v/>
      </c>
      <c r="J281" s="1"/>
      <c r="K281" s="1"/>
      <c r="L281" s="1"/>
      <c r="M281" s="1"/>
      <c r="N281" s="1">
        <v>2.1134259259259259E-2</v>
      </c>
    </row>
    <row r="282" spans="1:14" x14ac:dyDescent="0.25">
      <c r="A282" t="str">
        <f t="shared" si="1"/>
        <v/>
      </c>
      <c r="J282" s="1"/>
      <c r="K282" s="1"/>
      <c r="L282" s="1"/>
      <c r="M282" s="1"/>
      <c r="N282" s="1">
        <v>2.1388888888888888E-2</v>
      </c>
    </row>
    <row r="283" spans="1:14" x14ac:dyDescent="0.25">
      <c r="A283" t="str">
        <f t="shared" si="1"/>
        <v/>
      </c>
      <c r="N283">
        <v>11</v>
      </c>
    </row>
    <row r="284" spans="1:14" x14ac:dyDescent="0.25">
      <c r="A284" t="str">
        <f t="shared" si="1"/>
        <v/>
      </c>
      <c r="N284">
        <v>199.26589999999999</v>
      </c>
    </row>
    <row r="285" spans="1:14" x14ac:dyDescent="0.25">
      <c r="A285" t="str">
        <f t="shared" si="1"/>
        <v/>
      </c>
      <c r="N285">
        <v>13.9757</v>
      </c>
    </row>
    <row r="286" spans="1:14" x14ac:dyDescent="0.25">
      <c r="A286" t="str">
        <f t="shared" si="1"/>
        <v/>
      </c>
    </row>
    <row r="287" spans="1:14" x14ac:dyDescent="0.25">
      <c r="A287" t="str">
        <f t="shared" si="1"/>
        <v/>
      </c>
    </row>
    <row r="288" spans="1:14" x14ac:dyDescent="0.25">
      <c r="A288" t="str">
        <f t="shared" si="1"/>
        <v/>
      </c>
      <c r="N288" t="s">
        <v>66</v>
      </c>
    </row>
    <row r="289" spans="1:14" x14ac:dyDescent="0.25">
      <c r="A289" t="str">
        <f t="shared" si="1"/>
        <v/>
      </c>
    </row>
    <row r="290" spans="1:14" x14ac:dyDescent="0.25">
      <c r="A290" t="str">
        <f t="shared" si="1"/>
        <v/>
      </c>
      <c r="N290">
        <v>0</v>
      </c>
    </row>
    <row r="291" spans="1:14" x14ac:dyDescent="0.25">
      <c r="A291" t="str">
        <f t="shared" si="1"/>
        <v/>
      </c>
      <c r="N291">
        <v>0</v>
      </c>
    </row>
    <row r="292" spans="1:14" x14ac:dyDescent="0.25">
      <c r="A292" t="str">
        <f t="shared" si="1"/>
        <v/>
      </c>
      <c r="J292" s="1"/>
      <c r="K292" s="1"/>
      <c r="L292" s="1"/>
      <c r="M292" s="1"/>
      <c r="N292" s="1">
        <v>0.16208333333333333</v>
      </c>
    </row>
    <row r="293" spans="1:14" x14ac:dyDescent="0.25">
      <c r="A293" t="str">
        <f t="shared" si="1"/>
        <v/>
      </c>
      <c r="J293" s="1"/>
      <c r="K293" s="1"/>
      <c r="L293" s="1"/>
      <c r="M293" s="1"/>
      <c r="N293" s="1">
        <v>0.16238425925925926</v>
      </c>
    </row>
    <row r="294" spans="1:14" x14ac:dyDescent="0.25">
      <c r="A294" t="str">
        <f t="shared" si="1"/>
        <v/>
      </c>
      <c r="N294">
        <v>14</v>
      </c>
    </row>
    <row r="295" spans="1:14" x14ac:dyDescent="0.25">
      <c r="A295" t="str">
        <f t="shared" si="1"/>
        <v/>
      </c>
      <c r="N295">
        <v>260.55200000000002</v>
      </c>
    </row>
    <row r="296" spans="1:14" x14ac:dyDescent="0.25">
      <c r="A296" t="str">
        <f t="shared" si="1"/>
        <v/>
      </c>
      <c r="N296">
        <v>101.5848</v>
      </c>
    </row>
    <row r="297" spans="1:14" x14ac:dyDescent="0.25">
      <c r="A297" t="str">
        <f t="shared" si="1"/>
        <v/>
      </c>
    </row>
    <row r="298" spans="1:14" x14ac:dyDescent="0.25">
      <c r="A298" t="str">
        <f t="shared" si="1"/>
        <v/>
      </c>
    </row>
    <row r="299" spans="1:14" x14ac:dyDescent="0.25">
      <c r="A299" t="str">
        <f t="shared" si="1"/>
        <v/>
      </c>
      <c r="N299" t="s">
        <v>66</v>
      </c>
    </row>
    <row r="300" spans="1:14" x14ac:dyDescent="0.25">
      <c r="A300" t="str">
        <f t="shared" si="1"/>
        <v/>
      </c>
    </row>
    <row r="301" spans="1:14" x14ac:dyDescent="0.25">
      <c r="A301" t="str">
        <f t="shared" si="1"/>
        <v/>
      </c>
      <c r="N301">
        <v>0</v>
      </c>
    </row>
    <row r="302" spans="1:14" x14ac:dyDescent="0.25">
      <c r="A302" t="str">
        <f t="shared" si="1"/>
        <v/>
      </c>
      <c r="N302">
        <v>0</v>
      </c>
    </row>
    <row r="303" spans="1:14" x14ac:dyDescent="0.25">
      <c r="A303" t="str">
        <f t="shared" si="1"/>
        <v/>
      </c>
      <c r="J303" s="1"/>
      <c r="K303" s="1"/>
      <c r="L303" s="1"/>
      <c r="M303" s="1"/>
      <c r="N303" s="1">
        <v>0.16262731481481482</v>
      </c>
    </row>
    <row r="304" spans="1:14" x14ac:dyDescent="0.25">
      <c r="A304" t="str">
        <f t="shared" si="1"/>
        <v/>
      </c>
      <c r="J304" s="1"/>
      <c r="K304" s="1"/>
      <c r="L304" s="1"/>
      <c r="M304" s="1"/>
      <c r="N304" s="1">
        <v>0.16298611111111111</v>
      </c>
    </row>
    <row r="305" spans="1:14" x14ac:dyDescent="0.25">
      <c r="A305" t="str">
        <f t="shared" si="1"/>
        <v/>
      </c>
      <c r="N305">
        <v>15</v>
      </c>
    </row>
    <row r="306" spans="1:14" x14ac:dyDescent="0.25">
      <c r="A306" t="str">
        <f t="shared" si="1"/>
        <v/>
      </c>
      <c r="N306">
        <v>218.03819999999999</v>
      </c>
    </row>
    <row r="307" spans="1:14" x14ac:dyDescent="0.25">
      <c r="A307" t="str">
        <f t="shared" si="1"/>
        <v/>
      </c>
      <c r="N307">
        <v>50.118299999999998</v>
      </c>
    </row>
    <row r="308" spans="1:14" x14ac:dyDescent="0.25">
      <c r="A308" t="str">
        <f t="shared" si="1"/>
        <v/>
      </c>
    </row>
    <row r="309" spans="1:14" x14ac:dyDescent="0.25">
      <c r="A309" t="str">
        <f t="shared" si="1"/>
        <v/>
      </c>
    </row>
    <row r="310" spans="1:14" x14ac:dyDescent="0.25">
      <c r="A310" t="str">
        <f t="shared" si="1"/>
        <v/>
      </c>
      <c r="N310" t="s">
        <v>66</v>
      </c>
    </row>
    <row r="311" spans="1:14" x14ac:dyDescent="0.25">
      <c r="A311" t="str">
        <f t="shared" si="1"/>
        <v/>
      </c>
    </row>
    <row r="312" spans="1:14" x14ac:dyDescent="0.25">
      <c r="A312" t="str">
        <f t="shared" si="1"/>
        <v/>
      </c>
      <c r="N312">
        <v>0</v>
      </c>
    </row>
    <row r="313" spans="1:14" x14ac:dyDescent="0.25">
      <c r="A313" t="str">
        <f t="shared" si="1"/>
        <v/>
      </c>
      <c r="N313">
        <v>0</v>
      </c>
    </row>
    <row r="314" spans="1:14" x14ac:dyDescent="0.25">
      <c r="A314" t="str">
        <f t="shared" si="1"/>
        <v/>
      </c>
      <c r="J314" s="1"/>
      <c r="K314" s="1"/>
      <c r="L314" s="1"/>
      <c r="M314" s="1"/>
      <c r="N314" s="1">
        <v>0.12531249999999999</v>
      </c>
    </row>
    <row r="315" spans="1:14" x14ac:dyDescent="0.25">
      <c r="A315" t="str">
        <f t="shared" si="1"/>
        <v/>
      </c>
      <c r="J315" s="1"/>
      <c r="K315" s="1"/>
      <c r="L315" s="1"/>
      <c r="M315" s="1"/>
      <c r="N315" s="1">
        <v>0.12561342592592592</v>
      </c>
    </row>
    <row r="316" spans="1:14" x14ac:dyDescent="0.25">
      <c r="A316" t="str">
        <f t="shared" si="1"/>
        <v/>
      </c>
      <c r="N316">
        <v>13</v>
      </c>
    </row>
    <row r="317" spans="1:14" x14ac:dyDescent="0.25">
      <c r="A317" t="str">
        <f t="shared" si="1"/>
        <v/>
      </c>
      <c r="N317">
        <v>233.05080000000001</v>
      </c>
    </row>
    <row r="318" spans="1:14" x14ac:dyDescent="0.25">
      <c r="A318" t="str">
        <f t="shared" si="1"/>
        <v/>
      </c>
      <c r="N318">
        <v>18.6128</v>
      </c>
    </row>
    <row r="319" spans="1:14" x14ac:dyDescent="0.25">
      <c r="A319" t="str">
        <f t="shared" si="1"/>
        <v/>
      </c>
    </row>
    <row r="320" spans="1:14" x14ac:dyDescent="0.25">
      <c r="A320" t="str">
        <f t="shared" si="1"/>
        <v/>
      </c>
    </row>
    <row r="321" spans="1:15" x14ac:dyDescent="0.25">
      <c r="A321" t="str">
        <f t="shared" si="1"/>
        <v/>
      </c>
      <c r="N321" t="s">
        <v>26</v>
      </c>
    </row>
    <row r="322" spans="1:15" x14ac:dyDescent="0.25">
      <c r="A322" t="str">
        <f t="shared" ref="A322:A330" si="2">IF(ISNUMBER(B321), "Paste Here", "")</f>
        <v/>
      </c>
    </row>
    <row r="323" spans="1:15" x14ac:dyDescent="0.25">
      <c r="A323" t="str">
        <f t="shared" si="2"/>
        <v/>
      </c>
      <c r="N323">
        <v>0</v>
      </c>
    </row>
    <row r="324" spans="1:15" x14ac:dyDescent="0.25">
      <c r="A324" t="str">
        <f t="shared" si="2"/>
        <v/>
      </c>
      <c r="N324">
        <v>0</v>
      </c>
    </row>
    <row r="325" spans="1:15" x14ac:dyDescent="0.25">
      <c r="A325" t="str">
        <f t="shared" si="2"/>
        <v/>
      </c>
      <c r="J325" s="1"/>
      <c r="K325" s="1"/>
      <c r="L325" s="1"/>
      <c r="M325" s="1"/>
      <c r="N325" s="1">
        <v>3.3437500000000002E-2</v>
      </c>
      <c r="O325" s="1"/>
    </row>
    <row r="326" spans="1:15" x14ac:dyDescent="0.25">
      <c r="A326" t="str">
        <f t="shared" si="2"/>
        <v/>
      </c>
      <c r="J326" s="1"/>
      <c r="K326" s="1"/>
      <c r="L326" s="1"/>
      <c r="M326" s="1"/>
      <c r="N326" s="1">
        <v>3.3611111111111112E-2</v>
      </c>
      <c r="O326" s="1"/>
    </row>
    <row r="327" spans="1:15" x14ac:dyDescent="0.25">
      <c r="A327" t="str">
        <f t="shared" si="2"/>
        <v/>
      </c>
      <c r="N327">
        <v>7</v>
      </c>
    </row>
    <row r="328" spans="1:15" x14ac:dyDescent="0.25">
      <c r="A328" t="str">
        <f t="shared" si="2"/>
        <v/>
      </c>
      <c r="N328">
        <v>211.47329999999999</v>
      </c>
    </row>
    <row r="329" spans="1:15" x14ac:dyDescent="0.25">
      <c r="A329" t="str">
        <f t="shared" si="2"/>
        <v/>
      </c>
      <c r="N329">
        <v>13.968500000000001</v>
      </c>
    </row>
    <row r="330" spans="1:15" x14ac:dyDescent="0.25">
      <c r="A330" t="str">
        <f t="shared" si="2"/>
        <v/>
      </c>
    </row>
    <row r="331" spans="1:15" x14ac:dyDescent="0.25">
      <c r="A331" t="str">
        <f>IF(ISNUMBER(B330), "Paste Here", "")</f>
        <v/>
      </c>
    </row>
    <row r="332" spans="1:15" x14ac:dyDescent="0.25">
      <c r="A332" t="str">
        <f t="shared" ref="A332:A394" si="3">IF(ISNUMBER(B331), "Paste Here", "")</f>
        <v/>
      </c>
    </row>
    <row r="333" spans="1:15" x14ac:dyDescent="0.25">
      <c r="A333" t="str">
        <f t="shared" si="3"/>
        <v/>
      </c>
    </row>
    <row r="334" spans="1:15" x14ac:dyDescent="0.25">
      <c r="A334" t="str">
        <f t="shared" si="3"/>
        <v/>
      </c>
    </row>
    <row r="335" spans="1:15" x14ac:dyDescent="0.25">
      <c r="A335" t="str">
        <f t="shared" si="3"/>
        <v/>
      </c>
    </row>
    <row r="336" spans="1:15" x14ac:dyDescent="0.25">
      <c r="A336" t="str">
        <f t="shared" si="3"/>
        <v/>
      </c>
    </row>
    <row r="337" spans="1:1" x14ac:dyDescent="0.25">
      <c r="A337" t="str">
        <f t="shared" si="3"/>
        <v/>
      </c>
    </row>
    <row r="338" spans="1:1" x14ac:dyDescent="0.25">
      <c r="A338" t="str">
        <f t="shared" si="3"/>
        <v/>
      </c>
    </row>
    <row r="339" spans="1:1" x14ac:dyDescent="0.25">
      <c r="A339" t="str">
        <f t="shared" si="3"/>
        <v/>
      </c>
    </row>
    <row r="340" spans="1:1" x14ac:dyDescent="0.25">
      <c r="A340" t="str">
        <f t="shared" si="3"/>
        <v/>
      </c>
    </row>
    <row r="341" spans="1:1" x14ac:dyDescent="0.25">
      <c r="A341" t="str">
        <f t="shared" si="3"/>
        <v/>
      </c>
    </row>
    <row r="342" spans="1:1" x14ac:dyDescent="0.25">
      <c r="A342" t="str">
        <f t="shared" si="3"/>
        <v/>
      </c>
    </row>
    <row r="343" spans="1:1" x14ac:dyDescent="0.25">
      <c r="A343" t="str">
        <f t="shared" si="3"/>
        <v/>
      </c>
    </row>
    <row r="344" spans="1:1" x14ac:dyDescent="0.25">
      <c r="A344" t="str">
        <f t="shared" si="3"/>
        <v/>
      </c>
    </row>
    <row r="345" spans="1:1" x14ac:dyDescent="0.25">
      <c r="A345" t="str">
        <f t="shared" si="3"/>
        <v/>
      </c>
    </row>
    <row r="346" spans="1:1" x14ac:dyDescent="0.25">
      <c r="A346" t="str">
        <f t="shared" si="3"/>
        <v/>
      </c>
    </row>
    <row r="347" spans="1:1" x14ac:dyDescent="0.25">
      <c r="A347" t="str">
        <f t="shared" si="3"/>
        <v/>
      </c>
    </row>
    <row r="348" spans="1:1" x14ac:dyDescent="0.25">
      <c r="A348" t="str">
        <f t="shared" si="3"/>
        <v/>
      </c>
    </row>
    <row r="349" spans="1:1" x14ac:dyDescent="0.25">
      <c r="A349" t="str">
        <f t="shared" si="3"/>
        <v/>
      </c>
    </row>
    <row r="350" spans="1:1" x14ac:dyDescent="0.25">
      <c r="A350" t="str">
        <f t="shared" si="3"/>
        <v/>
      </c>
    </row>
    <row r="351" spans="1:1" x14ac:dyDescent="0.25">
      <c r="A351" t="str">
        <f t="shared" si="3"/>
        <v/>
      </c>
    </row>
    <row r="352" spans="1:1" x14ac:dyDescent="0.25">
      <c r="A352" t="str">
        <f t="shared" si="3"/>
        <v/>
      </c>
    </row>
    <row r="353" spans="1:1" x14ac:dyDescent="0.25">
      <c r="A353" t="str">
        <f t="shared" si="3"/>
        <v/>
      </c>
    </row>
    <row r="354" spans="1:1" x14ac:dyDescent="0.25">
      <c r="A354" t="str">
        <f t="shared" si="3"/>
        <v/>
      </c>
    </row>
    <row r="355" spans="1:1" x14ac:dyDescent="0.25">
      <c r="A355" t="str">
        <f t="shared" si="3"/>
        <v/>
      </c>
    </row>
    <row r="356" spans="1:1" x14ac:dyDescent="0.25">
      <c r="A356" t="str">
        <f t="shared" si="3"/>
        <v/>
      </c>
    </row>
    <row r="357" spans="1:1" x14ac:dyDescent="0.25">
      <c r="A357" t="str">
        <f t="shared" si="3"/>
        <v/>
      </c>
    </row>
    <row r="358" spans="1:1" x14ac:dyDescent="0.25">
      <c r="A358" t="str">
        <f t="shared" si="3"/>
        <v/>
      </c>
    </row>
    <row r="359" spans="1:1" x14ac:dyDescent="0.25">
      <c r="A359" t="str">
        <f t="shared" si="3"/>
        <v/>
      </c>
    </row>
    <row r="360" spans="1:1" x14ac:dyDescent="0.25">
      <c r="A360" t="str">
        <f t="shared" si="3"/>
        <v/>
      </c>
    </row>
    <row r="361" spans="1:1" x14ac:dyDescent="0.25">
      <c r="A361" t="str">
        <f t="shared" si="3"/>
        <v/>
      </c>
    </row>
    <row r="362" spans="1:1" x14ac:dyDescent="0.25">
      <c r="A362" t="str">
        <f t="shared" si="3"/>
        <v/>
      </c>
    </row>
    <row r="363" spans="1:1" x14ac:dyDescent="0.25">
      <c r="A363" t="str">
        <f t="shared" si="3"/>
        <v/>
      </c>
    </row>
    <row r="364" spans="1:1" x14ac:dyDescent="0.25">
      <c r="A364" t="str">
        <f t="shared" si="3"/>
        <v/>
      </c>
    </row>
    <row r="365" spans="1:1" x14ac:dyDescent="0.25">
      <c r="A365" t="str">
        <f t="shared" si="3"/>
        <v/>
      </c>
    </row>
    <row r="366" spans="1:1" x14ac:dyDescent="0.25">
      <c r="A366" t="str">
        <f t="shared" si="3"/>
        <v/>
      </c>
    </row>
    <row r="367" spans="1:1" x14ac:dyDescent="0.25">
      <c r="A367" t="str">
        <f t="shared" si="3"/>
        <v/>
      </c>
    </row>
    <row r="368" spans="1:1" x14ac:dyDescent="0.25">
      <c r="A368" t="str">
        <f t="shared" si="3"/>
        <v/>
      </c>
    </row>
    <row r="369" spans="1:1" x14ac:dyDescent="0.25">
      <c r="A369" t="str">
        <f t="shared" si="3"/>
        <v/>
      </c>
    </row>
    <row r="370" spans="1:1" x14ac:dyDescent="0.25">
      <c r="A370" t="str">
        <f t="shared" si="3"/>
        <v/>
      </c>
    </row>
    <row r="371" spans="1:1" x14ac:dyDescent="0.25">
      <c r="A371" t="str">
        <f t="shared" si="3"/>
        <v/>
      </c>
    </row>
    <row r="372" spans="1:1" x14ac:dyDescent="0.25">
      <c r="A372" t="str">
        <f t="shared" si="3"/>
        <v/>
      </c>
    </row>
    <row r="373" spans="1:1" x14ac:dyDescent="0.25">
      <c r="A373" t="str">
        <f t="shared" si="3"/>
        <v/>
      </c>
    </row>
    <row r="374" spans="1:1" x14ac:dyDescent="0.25">
      <c r="A374" t="str">
        <f t="shared" si="3"/>
        <v/>
      </c>
    </row>
    <row r="375" spans="1:1" x14ac:dyDescent="0.25">
      <c r="A375" t="str">
        <f t="shared" si="3"/>
        <v/>
      </c>
    </row>
    <row r="376" spans="1:1" x14ac:dyDescent="0.25">
      <c r="A376" t="str">
        <f t="shared" si="3"/>
        <v/>
      </c>
    </row>
    <row r="377" spans="1:1" x14ac:dyDescent="0.25">
      <c r="A377" t="str">
        <f t="shared" si="3"/>
        <v/>
      </c>
    </row>
    <row r="378" spans="1:1" x14ac:dyDescent="0.25">
      <c r="A378" t="str">
        <f t="shared" si="3"/>
        <v/>
      </c>
    </row>
    <row r="379" spans="1:1" x14ac:dyDescent="0.25">
      <c r="A379" t="str">
        <f t="shared" si="3"/>
        <v/>
      </c>
    </row>
    <row r="380" spans="1:1" x14ac:dyDescent="0.25">
      <c r="A380" t="str">
        <f t="shared" si="3"/>
        <v/>
      </c>
    </row>
    <row r="381" spans="1:1" x14ac:dyDescent="0.25">
      <c r="A381" t="str">
        <f t="shared" si="3"/>
        <v/>
      </c>
    </row>
    <row r="382" spans="1:1" x14ac:dyDescent="0.25">
      <c r="A382" t="str">
        <f t="shared" si="3"/>
        <v/>
      </c>
    </row>
    <row r="383" spans="1:1" x14ac:dyDescent="0.25">
      <c r="A383" t="str">
        <f t="shared" si="3"/>
        <v/>
      </c>
    </row>
    <row r="384" spans="1:1" x14ac:dyDescent="0.25">
      <c r="A384" t="str">
        <f t="shared" si="3"/>
        <v/>
      </c>
    </row>
    <row r="385" spans="1:1" x14ac:dyDescent="0.25">
      <c r="A385" t="str">
        <f t="shared" si="3"/>
        <v/>
      </c>
    </row>
    <row r="386" spans="1:1" x14ac:dyDescent="0.25">
      <c r="A386" t="str">
        <f t="shared" si="3"/>
        <v/>
      </c>
    </row>
    <row r="387" spans="1:1" x14ac:dyDescent="0.25">
      <c r="A387" t="str">
        <f t="shared" si="3"/>
        <v/>
      </c>
    </row>
    <row r="388" spans="1:1" x14ac:dyDescent="0.25">
      <c r="A388" t="str">
        <f t="shared" si="3"/>
        <v/>
      </c>
    </row>
    <row r="389" spans="1:1" x14ac:dyDescent="0.25">
      <c r="A389" t="str">
        <f t="shared" si="3"/>
        <v/>
      </c>
    </row>
    <row r="390" spans="1:1" x14ac:dyDescent="0.25">
      <c r="A390" t="str">
        <f t="shared" si="3"/>
        <v/>
      </c>
    </row>
    <row r="391" spans="1:1" x14ac:dyDescent="0.25">
      <c r="A391" t="str">
        <f t="shared" si="3"/>
        <v/>
      </c>
    </row>
    <row r="392" spans="1:1" x14ac:dyDescent="0.25">
      <c r="A392" t="str">
        <f t="shared" si="3"/>
        <v/>
      </c>
    </row>
    <row r="393" spans="1:1" x14ac:dyDescent="0.25">
      <c r="A393" t="str">
        <f t="shared" si="3"/>
        <v/>
      </c>
    </row>
    <row r="394" spans="1:1" x14ac:dyDescent="0.25">
      <c r="A394" t="str">
        <f t="shared" si="3"/>
        <v/>
      </c>
    </row>
    <row r="395" spans="1:1" x14ac:dyDescent="0.25">
      <c r="A395" t="str">
        <f t="shared" ref="A395:A458" si="4">IF(ISNUMBER(B394), "Paste Here", "")</f>
        <v/>
      </c>
    </row>
    <row r="396" spans="1:1" x14ac:dyDescent="0.25">
      <c r="A396" t="str">
        <f t="shared" si="4"/>
        <v/>
      </c>
    </row>
    <row r="397" spans="1:1" x14ac:dyDescent="0.25">
      <c r="A397" t="str">
        <f t="shared" si="4"/>
        <v/>
      </c>
    </row>
    <row r="398" spans="1:1" x14ac:dyDescent="0.25">
      <c r="A398" t="str">
        <f t="shared" si="4"/>
        <v/>
      </c>
    </row>
    <row r="399" spans="1:1" x14ac:dyDescent="0.25">
      <c r="A399" t="str">
        <f t="shared" si="4"/>
        <v/>
      </c>
    </row>
    <row r="400" spans="1:1" x14ac:dyDescent="0.25">
      <c r="A400" t="str">
        <f t="shared" si="4"/>
        <v/>
      </c>
    </row>
    <row r="401" spans="1:1" x14ac:dyDescent="0.25">
      <c r="A401" t="str">
        <f t="shared" si="4"/>
        <v/>
      </c>
    </row>
    <row r="402" spans="1:1" x14ac:dyDescent="0.25">
      <c r="A402" t="str">
        <f t="shared" si="4"/>
        <v/>
      </c>
    </row>
    <row r="403" spans="1:1" x14ac:dyDescent="0.25">
      <c r="A403" t="str">
        <f t="shared" si="4"/>
        <v/>
      </c>
    </row>
    <row r="404" spans="1:1" x14ac:dyDescent="0.25">
      <c r="A404" t="str">
        <f t="shared" si="4"/>
        <v/>
      </c>
    </row>
    <row r="405" spans="1:1" x14ac:dyDescent="0.25">
      <c r="A405" t="str">
        <f t="shared" si="4"/>
        <v/>
      </c>
    </row>
    <row r="406" spans="1:1" x14ac:dyDescent="0.25">
      <c r="A406" t="str">
        <f t="shared" si="4"/>
        <v/>
      </c>
    </row>
    <row r="407" spans="1:1" x14ac:dyDescent="0.25">
      <c r="A407" t="str">
        <f t="shared" si="4"/>
        <v/>
      </c>
    </row>
    <row r="408" spans="1:1" x14ac:dyDescent="0.25">
      <c r="A408" t="str">
        <f t="shared" si="4"/>
        <v/>
      </c>
    </row>
    <row r="409" spans="1:1" x14ac:dyDescent="0.25">
      <c r="A409" t="str">
        <f t="shared" si="4"/>
        <v/>
      </c>
    </row>
    <row r="410" spans="1:1" x14ac:dyDescent="0.25">
      <c r="A410" t="str">
        <f t="shared" si="4"/>
        <v/>
      </c>
    </row>
    <row r="411" spans="1:1" x14ac:dyDescent="0.25">
      <c r="A411" t="str">
        <f t="shared" si="4"/>
        <v/>
      </c>
    </row>
    <row r="412" spans="1:1" x14ac:dyDescent="0.25">
      <c r="A412" t="str">
        <f t="shared" si="4"/>
        <v/>
      </c>
    </row>
    <row r="413" spans="1:1" x14ac:dyDescent="0.25">
      <c r="A413" t="str">
        <f t="shared" si="4"/>
        <v/>
      </c>
    </row>
    <row r="414" spans="1:1" x14ac:dyDescent="0.25">
      <c r="A414" t="str">
        <f t="shared" si="4"/>
        <v/>
      </c>
    </row>
    <row r="415" spans="1:1" x14ac:dyDescent="0.25">
      <c r="A415" t="str">
        <f t="shared" si="4"/>
        <v/>
      </c>
    </row>
    <row r="416" spans="1:1" x14ac:dyDescent="0.25">
      <c r="A416" t="str">
        <f t="shared" si="4"/>
        <v/>
      </c>
    </row>
    <row r="417" spans="1:1" x14ac:dyDescent="0.25">
      <c r="A417" t="str">
        <f t="shared" si="4"/>
        <v/>
      </c>
    </row>
    <row r="418" spans="1:1" x14ac:dyDescent="0.25">
      <c r="A418" t="str">
        <f t="shared" si="4"/>
        <v/>
      </c>
    </row>
    <row r="419" spans="1:1" x14ac:dyDescent="0.25">
      <c r="A419" t="str">
        <f t="shared" si="4"/>
        <v/>
      </c>
    </row>
    <row r="420" spans="1:1" x14ac:dyDescent="0.25">
      <c r="A420" t="str">
        <f t="shared" si="4"/>
        <v/>
      </c>
    </row>
    <row r="421" spans="1:1" x14ac:dyDescent="0.25">
      <c r="A421" t="str">
        <f t="shared" si="4"/>
        <v/>
      </c>
    </row>
    <row r="422" spans="1:1" x14ac:dyDescent="0.25">
      <c r="A422" t="str">
        <f t="shared" si="4"/>
        <v/>
      </c>
    </row>
    <row r="423" spans="1:1" x14ac:dyDescent="0.25">
      <c r="A423" t="str">
        <f t="shared" si="4"/>
        <v/>
      </c>
    </row>
    <row r="424" spans="1:1" x14ac:dyDescent="0.25">
      <c r="A424" t="str">
        <f t="shared" si="4"/>
        <v/>
      </c>
    </row>
    <row r="425" spans="1:1" x14ac:dyDescent="0.25">
      <c r="A425" t="str">
        <f t="shared" si="4"/>
        <v/>
      </c>
    </row>
    <row r="426" spans="1:1" x14ac:dyDescent="0.25">
      <c r="A426" t="str">
        <f t="shared" si="4"/>
        <v/>
      </c>
    </row>
    <row r="427" spans="1:1" x14ac:dyDescent="0.25">
      <c r="A427" t="str">
        <f t="shared" si="4"/>
        <v/>
      </c>
    </row>
    <row r="428" spans="1:1" x14ac:dyDescent="0.25">
      <c r="A428" t="str">
        <f t="shared" si="4"/>
        <v/>
      </c>
    </row>
    <row r="429" spans="1:1" x14ac:dyDescent="0.25">
      <c r="A429" t="str">
        <f t="shared" si="4"/>
        <v/>
      </c>
    </row>
    <row r="430" spans="1:1" x14ac:dyDescent="0.25">
      <c r="A430" t="str">
        <f t="shared" si="4"/>
        <v/>
      </c>
    </row>
    <row r="431" spans="1:1" x14ac:dyDescent="0.25">
      <c r="A431" t="str">
        <f t="shared" si="4"/>
        <v/>
      </c>
    </row>
    <row r="432" spans="1:1" x14ac:dyDescent="0.25">
      <c r="A432" t="str">
        <f t="shared" si="4"/>
        <v/>
      </c>
    </row>
    <row r="433" spans="1:1" x14ac:dyDescent="0.25">
      <c r="A433" t="str">
        <f t="shared" si="4"/>
        <v/>
      </c>
    </row>
    <row r="434" spans="1:1" x14ac:dyDescent="0.25">
      <c r="A434" t="str">
        <f t="shared" si="4"/>
        <v/>
      </c>
    </row>
    <row r="435" spans="1:1" x14ac:dyDescent="0.25">
      <c r="A435" t="str">
        <f t="shared" si="4"/>
        <v/>
      </c>
    </row>
    <row r="436" spans="1:1" x14ac:dyDescent="0.25">
      <c r="A436" t="str">
        <f t="shared" si="4"/>
        <v/>
      </c>
    </row>
    <row r="437" spans="1:1" x14ac:dyDescent="0.25">
      <c r="A437" t="str">
        <f t="shared" si="4"/>
        <v/>
      </c>
    </row>
    <row r="438" spans="1:1" x14ac:dyDescent="0.25">
      <c r="A438" t="str">
        <f t="shared" si="4"/>
        <v/>
      </c>
    </row>
    <row r="439" spans="1:1" x14ac:dyDescent="0.25">
      <c r="A439" t="str">
        <f t="shared" si="4"/>
        <v/>
      </c>
    </row>
    <row r="440" spans="1:1" x14ac:dyDescent="0.25">
      <c r="A440" t="str">
        <f t="shared" si="4"/>
        <v/>
      </c>
    </row>
    <row r="441" spans="1:1" x14ac:dyDescent="0.25">
      <c r="A441" t="str">
        <f t="shared" si="4"/>
        <v/>
      </c>
    </row>
    <row r="442" spans="1:1" x14ac:dyDescent="0.25">
      <c r="A442" t="str">
        <f t="shared" si="4"/>
        <v/>
      </c>
    </row>
    <row r="443" spans="1:1" x14ac:dyDescent="0.25">
      <c r="A443" t="str">
        <f t="shared" si="4"/>
        <v/>
      </c>
    </row>
    <row r="444" spans="1:1" x14ac:dyDescent="0.25">
      <c r="A444" t="str">
        <f t="shared" si="4"/>
        <v/>
      </c>
    </row>
    <row r="445" spans="1:1" x14ac:dyDescent="0.25">
      <c r="A445" t="str">
        <f t="shared" si="4"/>
        <v/>
      </c>
    </row>
    <row r="446" spans="1:1" x14ac:dyDescent="0.25">
      <c r="A446" t="str">
        <f t="shared" si="4"/>
        <v/>
      </c>
    </row>
    <row r="447" spans="1:1" x14ac:dyDescent="0.25">
      <c r="A447" t="str">
        <f t="shared" si="4"/>
        <v/>
      </c>
    </row>
    <row r="448" spans="1:1" x14ac:dyDescent="0.25">
      <c r="A448" t="str">
        <f t="shared" si="4"/>
        <v/>
      </c>
    </row>
    <row r="449" spans="1:1" x14ac:dyDescent="0.25">
      <c r="A449" t="str">
        <f t="shared" si="4"/>
        <v/>
      </c>
    </row>
    <row r="450" spans="1:1" x14ac:dyDescent="0.25">
      <c r="A450" t="str">
        <f t="shared" si="4"/>
        <v/>
      </c>
    </row>
    <row r="451" spans="1:1" x14ac:dyDescent="0.25">
      <c r="A451" t="str">
        <f t="shared" si="4"/>
        <v/>
      </c>
    </row>
    <row r="452" spans="1:1" x14ac:dyDescent="0.25">
      <c r="A452" t="str">
        <f t="shared" si="4"/>
        <v/>
      </c>
    </row>
    <row r="453" spans="1:1" x14ac:dyDescent="0.25">
      <c r="A453" t="str">
        <f t="shared" si="4"/>
        <v/>
      </c>
    </row>
    <row r="454" spans="1:1" x14ac:dyDescent="0.25">
      <c r="A454" t="str">
        <f t="shared" si="4"/>
        <v/>
      </c>
    </row>
    <row r="455" spans="1:1" x14ac:dyDescent="0.25">
      <c r="A455" t="str">
        <f t="shared" si="4"/>
        <v/>
      </c>
    </row>
    <row r="456" spans="1:1" x14ac:dyDescent="0.25">
      <c r="A456" t="str">
        <f t="shared" si="4"/>
        <v/>
      </c>
    </row>
    <row r="457" spans="1:1" x14ac:dyDescent="0.25">
      <c r="A457" t="str">
        <f t="shared" si="4"/>
        <v/>
      </c>
    </row>
    <row r="458" spans="1:1" x14ac:dyDescent="0.25">
      <c r="A458" t="str">
        <f t="shared" si="4"/>
        <v/>
      </c>
    </row>
    <row r="459" spans="1:1" x14ac:dyDescent="0.25">
      <c r="A459" t="str">
        <f t="shared" ref="A459:A522" si="5">IF(ISNUMBER(B458), "Paste Here", "")</f>
        <v/>
      </c>
    </row>
    <row r="460" spans="1:1" x14ac:dyDescent="0.25">
      <c r="A460" t="str">
        <f t="shared" si="5"/>
        <v/>
      </c>
    </row>
    <row r="461" spans="1:1" x14ac:dyDescent="0.25">
      <c r="A461" t="str">
        <f t="shared" si="5"/>
        <v/>
      </c>
    </row>
    <row r="462" spans="1:1" x14ac:dyDescent="0.25">
      <c r="A462" t="str">
        <f t="shared" si="5"/>
        <v/>
      </c>
    </row>
    <row r="463" spans="1:1" x14ac:dyDescent="0.25">
      <c r="A463" t="str">
        <f t="shared" si="5"/>
        <v/>
      </c>
    </row>
    <row r="464" spans="1:1" x14ac:dyDescent="0.25">
      <c r="A464" t="str">
        <f t="shared" si="5"/>
        <v/>
      </c>
    </row>
    <row r="465" spans="1:1" x14ac:dyDescent="0.25">
      <c r="A465" t="str">
        <f t="shared" si="5"/>
        <v/>
      </c>
    </row>
    <row r="466" spans="1:1" x14ac:dyDescent="0.25">
      <c r="A466" t="str">
        <f t="shared" si="5"/>
        <v/>
      </c>
    </row>
    <row r="467" spans="1:1" x14ac:dyDescent="0.25">
      <c r="A467" t="str">
        <f t="shared" si="5"/>
        <v/>
      </c>
    </row>
    <row r="468" spans="1:1" x14ac:dyDescent="0.25">
      <c r="A468" t="str">
        <f t="shared" si="5"/>
        <v/>
      </c>
    </row>
    <row r="469" spans="1:1" x14ac:dyDescent="0.25">
      <c r="A469" t="str">
        <f t="shared" si="5"/>
        <v/>
      </c>
    </row>
    <row r="470" spans="1:1" x14ac:dyDescent="0.25">
      <c r="A470" t="str">
        <f t="shared" si="5"/>
        <v/>
      </c>
    </row>
    <row r="471" spans="1:1" x14ac:dyDescent="0.25">
      <c r="A471" t="str">
        <f t="shared" si="5"/>
        <v/>
      </c>
    </row>
    <row r="472" spans="1:1" x14ac:dyDescent="0.25">
      <c r="A472" t="str">
        <f t="shared" si="5"/>
        <v/>
      </c>
    </row>
    <row r="473" spans="1:1" x14ac:dyDescent="0.25">
      <c r="A473" t="str">
        <f t="shared" si="5"/>
        <v/>
      </c>
    </row>
    <row r="474" spans="1:1" x14ac:dyDescent="0.25">
      <c r="A474" t="str">
        <f t="shared" si="5"/>
        <v/>
      </c>
    </row>
    <row r="475" spans="1:1" x14ac:dyDescent="0.25">
      <c r="A475" t="str">
        <f t="shared" si="5"/>
        <v/>
      </c>
    </row>
    <row r="476" spans="1:1" x14ac:dyDescent="0.25">
      <c r="A476" t="str">
        <f t="shared" si="5"/>
        <v/>
      </c>
    </row>
    <row r="477" spans="1:1" x14ac:dyDescent="0.25">
      <c r="A477" t="str">
        <f t="shared" si="5"/>
        <v/>
      </c>
    </row>
    <row r="478" spans="1:1" x14ac:dyDescent="0.25">
      <c r="A478" t="str">
        <f t="shared" si="5"/>
        <v/>
      </c>
    </row>
    <row r="479" spans="1:1" x14ac:dyDescent="0.25">
      <c r="A479" t="str">
        <f t="shared" si="5"/>
        <v/>
      </c>
    </row>
    <row r="480" spans="1:1" x14ac:dyDescent="0.25">
      <c r="A480" t="str">
        <f t="shared" si="5"/>
        <v/>
      </c>
    </row>
    <row r="481" spans="1:1" x14ac:dyDescent="0.25">
      <c r="A481" t="str">
        <f t="shared" si="5"/>
        <v/>
      </c>
    </row>
    <row r="482" spans="1:1" x14ac:dyDescent="0.25">
      <c r="A482" t="str">
        <f t="shared" si="5"/>
        <v/>
      </c>
    </row>
    <row r="483" spans="1:1" x14ac:dyDescent="0.25">
      <c r="A483" t="str">
        <f t="shared" si="5"/>
        <v/>
      </c>
    </row>
    <row r="484" spans="1:1" x14ac:dyDescent="0.25">
      <c r="A484" t="str">
        <f t="shared" si="5"/>
        <v/>
      </c>
    </row>
    <row r="485" spans="1:1" x14ac:dyDescent="0.25">
      <c r="A485" t="str">
        <f t="shared" si="5"/>
        <v/>
      </c>
    </row>
    <row r="486" spans="1:1" x14ac:dyDescent="0.25">
      <c r="A486" t="str">
        <f t="shared" si="5"/>
        <v/>
      </c>
    </row>
    <row r="487" spans="1:1" x14ac:dyDescent="0.25">
      <c r="A487" t="str">
        <f t="shared" si="5"/>
        <v/>
      </c>
    </row>
    <row r="488" spans="1:1" x14ac:dyDescent="0.25">
      <c r="A488" t="str">
        <f t="shared" si="5"/>
        <v/>
      </c>
    </row>
    <row r="489" spans="1:1" x14ac:dyDescent="0.25">
      <c r="A489" t="str">
        <f t="shared" si="5"/>
        <v/>
      </c>
    </row>
    <row r="490" spans="1:1" x14ac:dyDescent="0.25">
      <c r="A490" t="str">
        <f t="shared" si="5"/>
        <v/>
      </c>
    </row>
    <row r="491" spans="1:1" x14ac:dyDescent="0.25">
      <c r="A491" t="str">
        <f t="shared" si="5"/>
        <v/>
      </c>
    </row>
    <row r="492" spans="1:1" x14ac:dyDescent="0.25">
      <c r="A492" t="str">
        <f t="shared" si="5"/>
        <v/>
      </c>
    </row>
    <row r="493" spans="1:1" x14ac:dyDescent="0.25">
      <c r="A493" t="str">
        <f t="shared" si="5"/>
        <v/>
      </c>
    </row>
    <row r="494" spans="1:1" x14ac:dyDescent="0.25">
      <c r="A494" t="str">
        <f t="shared" si="5"/>
        <v/>
      </c>
    </row>
    <row r="495" spans="1:1" x14ac:dyDescent="0.25">
      <c r="A495" t="str">
        <f t="shared" si="5"/>
        <v/>
      </c>
    </row>
    <row r="496" spans="1:1" x14ac:dyDescent="0.25">
      <c r="A496" t="str">
        <f t="shared" si="5"/>
        <v/>
      </c>
    </row>
    <row r="497" spans="1:1" x14ac:dyDescent="0.25">
      <c r="A497" t="str">
        <f t="shared" si="5"/>
        <v/>
      </c>
    </row>
    <row r="498" spans="1:1" x14ac:dyDescent="0.25">
      <c r="A498" t="str">
        <f t="shared" si="5"/>
        <v/>
      </c>
    </row>
    <row r="499" spans="1:1" x14ac:dyDescent="0.25">
      <c r="A499" t="str">
        <f t="shared" si="5"/>
        <v/>
      </c>
    </row>
    <row r="500" spans="1:1" x14ac:dyDescent="0.25">
      <c r="A500" t="str">
        <f t="shared" si="5"/>
        <v/>
      </c>
    </row>
    <row r="501" spans="1:1" x14ac:dyDescent="0.25">
      <c r="A501" t="str">
        <f t="shared" si="5"/>
        <v/>
      </c>
    </row>
    <row r="502" spans="1:1" x14ac:dyDescent="0.25">
      <c r="A502" t="str">
        <f t="shared" si="5"/>
        <v/>
      </c>
    </row>
    <row r="503" spans="1:1" x14ac:dyDescent="0.25">
      <c r="A503" t="str">
        <f t="shared" si="5"/>
        <v/>
      </c>
    </row>
    <row r="504" spans="1:1" x14ac:dyDescent="0.25">
      <c r="A504" t="str">
        <f t="shared" si="5"/>
        <v/>
      </c>
    </row>
    <row r="505" spans="1:1" x14ac:dyDescent="0.25">
      <c r="A505" t="str">
        <f t="shared" si="5"/>
        <v/>
      </c>
    </row>
    <row r="506" spans="1:1" x14ac:dyDescent="0.25">
      <c r="A506" t="str">
        <f t="shared" si="5"/>
        <v/>
      </c>
    </row>
    <row r="507" spans="1:1" x14ac:dyDescent="0.25">
      <c r="A507" t="str">
        <f t="shared" si="5"/>
        <v/>
      </c>
    </row>
    <row r="508" spans="1:1" x14ac:dyDescent="0.25">
      <c r="A508" t="str">
        <f t="shared" si="5"/>
        <v/>
      </c>
    </row>
    <row r="509" spans="1:1" x14ac:dyDescent="0.25">
      <c r="A509" t="str">
        <f t="shared" si="5"/>
        <v/>
      </c>
    </row>
    <row r="510" spans="1:1" x14ac:dyDescent="0.25">
      <c r="A510" t="str">
        <f t="shared" si="5"/>
        <v/>
      </c>
    </row>
    <row r="511" spans="1:1" x14ac:dyDescent="0.25">
      <c r="A511" t="str">
        <f t="shared" si="5"/>
        <v/>
      </c>
    </row>
    <row r="512" spans="1:1" x14ac:dyDescent="0.25">
      <c r="A512" t="str">
        <f t="shared" si="5"/>
        <v/>
      </c>
    </row>
    <row r="513" spans="1:1" x14ac:dyDescent="0.25">
      <c r="A513" t="str">
        <f t="shared" si="5"/>
        <v/>
      </c>
    </row>
    <row r="514" spans="1:1" x14ac:dyDescent="0.25">
      <c r="A514" t="str">
        <f t="shared" si="5"/>
        <v/>
      </c>
    </row>
    <row r="515" spans="1:1" x14ac:dyDescent="0.25">
      <c r="A515" t="str">
        <f t="shared" si="5"/>
        <v/>
      </c>
    </row>
    <row r="516" spans="1:1" x14ac:dyDescent="0.25">
      <c r="A516" t="str">
        <f t="shared" si="5"/>
        <v/>
      </c>
    </row>
    <row r="517" spans="1:1" x14ac:dyDescent="0.25">
      <c r="A517" t="str">
        <f t="shared" si="5"/>
        <v/>
      </c>
    </row>
    <row r="518" spans="1:1" x14ac:dyDescent="0.25">
      <c r="A518" t="str">
        <f t="shared" si="5"/>
        <v/>
      </c>
    </row>
    <row r="519" spans="1:1" x14ac:dyDescent="0.25">
      <c r="A519" t="str">
        <f t="shared" si="5"/>
        <v/>
      </c>
    </row>
    <row r="520" spans="1:1" x14ac:dyDescent="0.25">
      <c r="A520" t="str">
        <f t="shared" si="5"/>
        <v/>
      </c>
    </row>
    <row r="521" spans="1:1" x14ac:dyDescent="0.25">
      <c r="A521" t="str">
        <f t="shared" si="5"/>
        <v/>
      </c>
    </row>
    <row r="522" spans="1:1" x14ac:dyDescent="0.25">
      <c r="A522" t="str">
        <f t="shared" si="5"/>
        <v/>
      </c>
    </row>
    <row r="523" spans="1:1" x14ac:dyDescent="0.25">
      <c r="A523" t="str">
        <f t="shared" ref="A523:A586" si="6">IF(ISNUMBER(B522), "Paste Here", "")</f>
        <v/>
      </c>
    </row>
    <row r="524" spans="1:1" x14ac:dyDescent="0.25">
      <c r="A524" t="str">
        <f t="shared" si="6"/>
        <v/>
      </c>
    </row>
    <row r="525" spans="1:1" x14ac:dyDescent="0.25">
      <c r="A525" t="str">
        <f t="shared" si="6"/>
        <v/>
      </c>
    </row>
    <row r="526" spans="1:1" x14ac:dyDescent="0.25">
      <c r="A526" t="str">
        <f t="shared" si="6"/>
        <v/>
      </c>
    </row>
    <row r="527" spans="1:1" x14ac:dyDescent="0.25">
      <c r="A527" t="str">
        <f t="shared" si="6"/>
        <v/>
      </c>
    </row>
    <row r="528" spans="1:1" x14ac:dyDescent="0.25">
      <c r="A528" t="str">
        <f t="shared" si="6"/>
        <v/>
      </c>
    </row>
    <row r="529" spans="1:1" x14ac:dyDescent="0.25">
      <c r="A529" t="str">
        <f t="shared" si="6"/>
        <v/>
      </c>
    </row>
    <row r="530" spans="1:1" x14ac:dyDescent="0.25">
      <c r="A530" t="str">
        <f t="shared" si="6"/>
        <v/>
      </c>
    </row>
    <row r="531" spans="1:1" x14ac:dyDescent="0.25">
      <c r="A531" t="str">
        <f t="shared" si="6"/>
        <v/>
      </c>
    </row>
    <row r="532" spans="1:1" x14ac:dyDescent="0.25">
      <c r="A532" t="str">
        <f t="shared" si="6"/>
        <v/>
      </c>
    </row>
    <row r="533" spans="1:1" x14ac:dyDescent="0.25">
      <c r="A533" t="str">
        <f t="shared" si="6"/>
        <v/>
      </c>
    </row>
    <row r="534" spans="1:1" x14ac:dyDescent="0.25">
      <c r="A534" t="str">
        <f t="shared" si="6"/>
        <v/>
      </c>
    </row>
    <row r="535" spans="1:1" x14ac:dyDescent="0.25">
      <c r="A535" t="str">
        <f t="shared" si="6"/>
        <v/>
      </c>
    </row>
    <row r="536" spans="1:1" x14ac:dyDescent="0.25">
      <c r="A536" t="str">
        <f t="shared" si="6"/>
        <v/>
      </c>
    </row>
    <row r="537" spans="1:1" x14ac:dyDescent="0.25">
      <c r="A537" t="str">
        <f t="shared" si="6"/>
        <v/>
      </c>
    </row>
    <row r="538" spans="1:1" x14ac:dyDescent="0.25">
      <c r="A538" t="str">
        <f t="shared" si="6"/>
        <v/>
      </c>
    </row>
    <row r="539" spans="1:1" x14ac:dyDescent="0.25">
      <c r="A539" t="str">
        <f t="shared" si="6"/>
        <v/>
      </c>
    </row>
    <row r="540" spans="1:1" x14ac:dyDescent="0.25">
      <c r="A540" t="str">
        <f t="shared" si="6"/>
        <v/>
      </c>
    </row>
    <row r="541" spans="1:1" x14ac:dyDescent="0.25">
      <c r="A541" t="str">
        <f t="shared" si="6"/>
        <v/>
      </c>
    </row>
    <row r="542" spans="1:1" x14ac:dyDescent="0.25">
      <c r="A542" t="str">
        <f t="shared" si="6"/>
        <v/>
      </c>
    </row>
    <row r="543" spans="1:1" x14ac:dyDescent="0.25">
      <c r="A543" t="str">
        <f t="shared" si="6"/>
        <v/>
      </c>
    </row>
    <row r="544" spans="1:1" x14ac:dyDescent="0.25">
      <c r="A544" t="str">
        <f t="shared" si="6"/>
        <v/>
      </c>
    </row>
    <row r="545" spans="1:1" x14ac:dyDescent="0.25">
      <c r="A545" t="str">
        <f t="shared" si="6"/>
        <v/>
      </c>
    </row>
    <row r="546" spans="1:1" x14ac:dyDescent="0.25">
      <c r="A546" t="str">
        <f t="shared" si="6"/>
        <v/>
      </c>
    </row>
    <row r="547" spans="1:1" x14ac:dyDescent="0.25">
      <c r="A547" t="str">
        <f t="shared" si="6"/>
        <v/>
      </c>
    </row>
    <row r="548" spans="1:1" x14ac:dyDescent="0.25">
      <c r="A548" t="str">
        <f t="shared" si="6"/>
        <v/>
      </c>
    </row>
    <row r="549" spans="1:1" x14ac:dyDescent="0.25">
      <c r="A549" t="str">
        <f t="shared" si="6"/>
        <v/>
      </c>
    </row>
    <row r="550" spans="1:1" x14ac:dyDescent="0.25">
      <c r="A550" t="str">
        <f t="shared" si="6"/>
        <v/>
      </c>
    </row>
    <row r="551" spans="1:1" x14ac:dyDescent="0.25">
      <c r="A551" t="str">
        <f t="shared" si="6"/>
        <v/>
      </c>
    </row>
    <row r="552" spans="1:1" x14ac:dyDescent="0.25">
      <c r="A552" t="str">
        <f t="shared" si="6"/>
        <v/>
      </c>
    </row>
    <row r="553" spans="1:1" x14ac:dyDescent="0.25">
      <c r="A553" t="str">
        <f t="shared" si="6"/>
        <v/>
      </c>
    </row>
    <row r="554" spans="1:1" x14ac:dyDescent="0.25">
      <c r="A554" t="str">
        <f t="shared" si="6"/>
        <v/>
      </c>
    </row>
    <row r="555" spans="1:1" x14ac:dyDescent="0.25">
      <c r="A555" t="str">
        <f t="shared" si="6"/>
        <v/>
      </c>
    </row>
    <row r="556" spans="1:1" x14ac:dyDescent="0.25">
      <c r="A556" t="str">
        <f t="shared" si="6"/>
        <v/>
      </c>
    </row>
    <row r="557" spans="1:1" x14ac:dyDescent="0.25">
      <c r="A557" t="str">
        <f t="shared" si="6"/>
        <v/>
      </c>
    </row>
    <row r="558" spans="1:1" x14ac:dyDescent="0.25">
      <c r="A558" t="str">
        <f t="shared" si="6"/>
        <v/>
      </c>
    </row>
    <row r="559" spans="1:1" x14ac:dyDescent="0.25">
      <c r="A559" t="str">
        <f t="shared" si="6"/>
        <v/>
      </c>
    </row>
    <row r="560" spans="1:1" x14ac:dyDescent="0.25">
      <c r="A560" t="str">
        <f t="shared" si="6"/>
        <v/>
      </c>
    </row>
    <row r="561" spans="1:1" x14ac:dyDescent="0.25">
      <c r="A561" t="str">
        <f t="shared" si="6"/>
        <v/>
      </c>
    </row>
    <row r="562" spans="1:1" x14ac:dyDescent="0.25">
      <c r="A562" t="str">
        <f t="shared" si="6"/>
        <v/>
      </c>
    </row>
    <row r="563" spans="1:1" x14ac:dyDescent="0.25">
      <c r="A563" t="str">
        <f t="shared" si="6"/>
        <v/>
      </c>
    </row>
    <row r="564" spans="1:1" x14ac:dyDescent="0.25">
      <c r="A564" t="str">
        <f t="shared" si="6"/>
        <v/>
      </c>
    </row>
    <row r="565" spans="1:1" x14ac:dyDescent="0.25">
      <c r="A565" t="str">
        <f t="shared" si="6"/>
        <v/>
      </c>
    </row>
    <row r="566" spans="1:1" x14ac:dyDescent="0.25">
      <c r="A566" t="str">
        <f t="shared" si="6"/>
        <v/>
      </c>
    </row>
    <row r="567" spans="1:1" x14ac:dyDescent="0.25">
      <c r="A567" t="str">
        <f t="shared" si="6"/>
        <v/>
      </c>
    </row>
    <row r="568" spans="1:1" x14ac:dyDescent="0.25">
      <c r="A568" t="str">
        <f t="shared" si="6"/>
        <v/>
      </c>
    </row>
    <row r="569" spans="1:1" x14ac:dyDescent="0.25">
      <c r="A569" t="str">
        <f t="shared" si="6"/>
        <v/>
      </c>
    </row>
    <row r="570" spans="1:1" x14ac:dyDescent="0.25">
      <c r="A570" t="str">
        <f t="shared" si="6"/>
        <v/>
      </c>
    </row>
    <row r="571" spans="1:1" x14ac:dyDescent="0.25">
      <c r="A571" t="str">
        <f t="shared" si="6"/>
        <v/>
      </c>
    </row>
    <row r="572" spans="1:1" x14ac:dyDescent="0.25">
      <c r="A572" t="str">
        <f t="shared" si="6"/>
        <v/>
      </c>
    </row>
    <row r="573" spans="1:1" x14ac:dyDescent="0.25">
      <c r="A573" t="str">
        <f t="shared" si="6"/>
        <v/>
      </c>
    </row>
    <row r="574" spans="1:1" x14ac:dyDescent="0.25">
      <c r="A574" t="str">
        <f t="shared" si="6"/>
        <v/>
      </c>
    </row>
    <row r="575" spans="1:1" x14ac:dyDescent="0.25">
      <c r="A575" t="str">
        <f t="shared" si="6"/>
        <v/>
      </c>
    </row>
    <row r="576" spans="1:1" x14ac:dyDescent="0.25">
      <c r="A576" t="str">
        <f t="shared" si="6"/>
        <v/>
      </c>
    </row>
    <row r="577" spans="1:1" x14ac:dyDescent="0.25">
      <c r="A577" t="str">
        <f t="shared" si="6"/>
        <v/>
      </c>
    </row>
    <row r="578" spans="1:1" x14ac:dyDescent="0.25">
      <c r="A578" t="str">
        <f t="shared" si="6"/>
        <v/>
      </c>
    </row>
    <row r="579" spans="1:1" x14ac:dyDescent="0.25">
      <c r="A579" t="str">
        <f t="shared" si="6"/>
        <v/>
      </c>
    </row>
    <row r="580" spans="1:1" x14ac:dyDescent="0.25">
      <c r="A580" t="str">
        <f t="shared" si="6"/>
        <v/>
      </c>
    </row>
    <row r="581" spans="1:1" x14ac:dyDescent="0.25">
      <c r="A581" t="str">
        <f t="shared" si="6"/>
        <v/>
      </c>
    </row>
    <row r="582" spans="1:1" x14ac:dyDescent="0.25">
      <c r="A582" t="str">
        <f t="shared" si="6"/>
        <v/>
      </c>
    </row>
    <row r="583" spans="1:1" x14ac:dyDescent="0.25">
      <c r="A583" t="str">
        <f t="shared" si="6"/>
        <v/>
      </c>
    </row>
    <row r="584" spans="1:1" x14ac:dyDescent="0.25">
      <c r="A584" t="str">
        <f t="shared" si="6"/>
        <v/>
      </c>
    </row>
    <row r="585" spans="1:1" x14ac:dyDescent="0.25">
      <c r="A585" t="str">
        <f t="shared" si="6"/>
        <v/>
      </c>
    </row>
    <row r="586" spans="1:1" x14ac:dyDescent="0.25">
      <c r="A586" t="str">
        <f t="shared" si="6"/>
        <v/>
      </c>
    </row>
    <row r="587" spans="1:1" x14ac:dyDescent="0.25">
      <c r="A587" t="str">
        <f t="shared" ref="A587:A650" si="7">IF(ISNUMBER(B586), "Paste Here", "")</f>
        <v/>
      </c>
    </row>
    <row r="588" spans="1:1" x14ac:dyDescent="0.25">
      <c r="A588" t="str">
        <f t="shared" si="7"/>
        <v/>
      </c>
    </row>
    <row r="589" spans="1:1" x14ac:dyDescent="0.25">
      <c r="A589" t="str">
        <f t="shared" si="7"/>
        <v/>
      </c>
    </row>
    <row r="590" spans="1:1" x14ac:dyDescent="0.25">
      <c r="A590" t="str">
        <f t="shared" si="7"/>
        <v/>
      </c>
    </row>
    <row r="591" spans="1:1" x14ac:dyDescent="0.25">
      <c r="A591" t="str">
        <f t="shared" si="7"/>
        <v/>
      </c>
    </row>
    <row r="592" spans="1:1" x14ac:dyDescent="0.25">
      <c r="A592" t="str">
        <f t="shared" si="7"/>
        <v/>
      </c>
    </row>
    <row r="593" spans="1:1" x14ac:dyDescent="0.25">
      <c r="A593" t="str">
        <f t="shared" si="7"/>
        <v/>
      </c>
    </row>
    <row r="594" spans="1:1" x14ac:dyDescent="0.25">
      <c r="A594" t="str">
        <f t="shared" si="7"/>
        <v/>
      </c>
    </row>
    <row r="595" spans="1:1" x14ac:dyDescent="0.25">
      <c r="A595" t="str">
        <f t="shared" si="7"/>
        <v/>
      </c>
    </row>
    <row r="596" spans="1:1" x14ac:dyDescent="0.25">
      <c r="A596" t="str">
        <f t="shared" si="7"/>
        <v/>
      </c>
    </row>
    <row r="597" spans="1:1" x14ac:dyDescent="0.25">
      <c r="A597" t="str">
        <f t="shared" si="7"/>
        <v/>
      </c>
    </row>
    <row r="598" spans="1:1" x14ac:dyDescent="0.25">
      <c r="A598" t="str">
        <f t="shared" si="7"/>
        <v/>
      </c>
    </row>
    <row r="599" spans="1:1" x14ac:dyDescent="0.25">
      <c r="A599" t="str">
        <f t="shared" si="7"/>
        <v/>
      </c>
    </row>
    <row r="600" spans="1:1" x14ac:dyDescent="0.25">
      <c r="A600" t="str">
        <f t="shared" si="7"/>
        <v/>
      </c>
    </row>
    <row r="601" spans="1:1" x14ac:dyDescent="0.25">
      <c r="A601" t="str">
        <f t="shared" si="7"/>
        <v/>
      </c>
    </row>
    <row r="602" spans="1:1" x14ac:dyDescent="0.25">
      <c r="A602" t="str">
        <f t="shared" si="7"/>
        <v/>
      </c>
    </row>
    <row r="603" spans="1:1" x14ac:dyDescent="0.25">
      <c r="A603" t="str">
        <f t="shared" si="7"/>
        <v/>
      </c>
    </row>
    <row r="604" spans="1:1" x14ac:dyDescent="0.25">
      <c r="A604" t="str">
        <f t="shared" si="7"/>
        <v/>
      </c>
    </row>
    <row r="605" spans="1:1" x14ac:dyDescent="0.25">
      <c r="A605" t="str">
        <f t="shared" si="7"/>
        <v/>
      </c>
    </row>
    <row r="606" spans="1:1" x14ac:dyDescent="0.25">
      <c r="A606" t="str">
        <f t="shared" si="7"/>
        <v/>
      </c>
    </row>
    <row r="607" spans="1:1" x14ac:dyDescent="0.25">
      <c r="A607" t="str">
        <f t="shared" si="7"/>
        <v/>
      </c>
    </row>
    <row r="608" spans="1:1" x14ac:dyDescent="0.25">
      <c r="A608" t="str">
        <f t="shared" si="7"/>
        <v/>
      </c>
    </row>
    <row r="609" spans="1:1" x14ac:dyDescent="0.25">
      <c r="A609" t="str">
        <f t="shared" si="7"/>
        <v/>
      </c>
    </row>
    <row r="610" spans="1:1" x14ac:dyDescent="0.25">
      <c r="A610" t="str">
        <f t="shared" si="7"/>
        <v/>
      </c>
    </row>
    <row r="611" spans="1:1" x14ac:dyDescent="0.25">
      <c r="A611" t="str">
        <f t="shared" si="7"/>
        <v/>
      </c>
    </row>
    <row r="612" spans="1:1" x14ac:dyDescent="0.25">
      <c r="A612" t="str">
        <f t="shared" si="7"/>
        <v/>
      </c>
    </row>
    <row r="613" spans="1:1" x14ac:dyDescent="0.25">
      <c r="A613" t="str">
        <f t="shared" si="7"/>
        <v/>
      </c>
    </row>
    <row r="614" spans="1:1" x14ac:dyDescent="0.25">
      <c r="A614" t="str">
        <f t="shared" si="7"/>
        <v/>
      </c>
    </row>
    <row r="615" spans="1:1" x14ac:dyDescent="0.25">
      <c r="A615" t="str">
        <f t="shared" si="7"/>
        <v/>
      </c>
    </row>
    <row r="616" spans="1:1" x14ac:dyDescent="0.25">
      <c r="A616" t="str">
        <f t="shared" si="7"/>
        <v/>
      </c>
    </row>
    <row r="617" spans="1:1" x14ac:dyDescent="0.25">
      <c r="A617" t="str">
        <f t="shared" si="7"/>
        <v/>
      </c>
    </row>
    <row r="618" spans="1:1" x14ac:dyDescent="0.25">
      <c r="A618" t="str">
        <f t="shared" si="7"/>
        <v/>
      </c>
    </row>
    <row r="619" spans="1:1" x14ac:dyDescent="0.25">
      <c r="A619" t="str">
        <f t="shared" si="7"/>
        <v/>
      </c>
    </row>
    <row r="620" spans="1:1" x14ac:dyDescent="0.25">
      <c r="A620" t="str">
        <f t="shared" si="7"/>
        <v/>
      </c>
    </row>
    <row r="621" spans="1:1" x14ac:dyDescent="0.25">
      <c r="A621" t="str">
        <f t="shared" si="7"/>
        <v/>
      </c>
    </row>
    <row r="622" spans="1:1" x14ac:dyDescent="0.25">
      <c r="A622" t="str">
        <f t="shared" si="7"/>
        <v/>
      </c>
    </row>
    <row r="623" spans="1:1" x14ac:dyDescent="0.25">
      <c r="A623" t="str">
        <f t="shared" si="7"/>
        <v/>
      </c>
    </row>
    <row r="624" spans="1:1" x14ac:dyDescent="0.25">
      <c r="A624" t="str">
        <f t="shared" si="7"/>
        <v/>
      </c>
    </row>
    <row r="625" spans="1:1" x14ac:dyDescent="0.25">
      <c r="A625" t="str">
        <f t="shared" si="7"/>
        <v/>
      </c>
    </row>
    <row r="626" spans="1:1" x14ac:dyDescent="0.25">
      <c r="A626" t="str">
        <f t="shared" si="7"/>
        <v/>
      </c>
    </row>
    <row r="627" spans="1:1" x14ac:dyDescent="0.25">
      <c r="A627" t="str">
        <f t="shared" si="7"/>
        <v/>
      </c>
    </row>
    <row r="628" spans="1:1" x14ac:dyDescent="0.25">
      <c r="A628" t="str">
        <f t="shared" si="7"/>
        <v/>
      </c>
    </row>
    <row r="629" spans="1:1" x14ac:dyDescent="0.25">
      <c r="A629" t="str">
        <f t="shared" si="7"/>
        <v/>
      </c>
    </row>
    <row r="630" spans="1:1" x14ac:dyDescent="0.25">
      <c r="A630" t="str">
        <f t="shared" si="7"/>
        <v/>
      </c>
    </row>
    <row r="631" spans="1:1" x14ac:dyDescent="0.25">
      <c r="A631" t="str">
        <f t="shared" si="7"/>
        <v/>
      </c>
    </row>
    <row r="632" spans="1:1" x14ac:dyDescent="0.25">
      <c r="A632" t="str">
        <f t="shared" si="7"/>
        <v/>
      </c>
    </row>
    <row r="633" spans="1:1" x14ac:dyDescent="0.25">
      <c r="A633" t="str">
        <f t="shared" si="7"/>
        <v/>
      </c>
    </row>
    <row r="634" spans="1:1" x14ac:dyDescent="0.25">
      <c r="A634" t="str">
        <f t="shared" si="7"/>
        <v/>
      </c>
    </row>
    <row r="635" spans="1:1" x14ac:dyDescent="0.25">
      <c r="A635" t="str">
        <f t="shared" si="7"/>
        <v/>
      </c>
    </row>
    <row r="636" spans="1:1" x14ac:dyDescent="0.25">
      <c r="A636" t="str">
        <f t="shared" si="7"/>
        <v/>
      </c>
    </row>
    <row r="637" spans="1:1" x14ac:dyDescent="0.25">
      <c r="A637" t="str">
        <f t="shared" si="7"/>
        <v/>
      </c>
    </row>
    <row r="638" spans="1:1" x14ac:dyDescent="0.25">
      <c r="A638" t="str">
        <f t="shared" si="7"/>
        <v/>
      </c>
    </row>
    <row r="639" spans="1:1" x14ac:dyDescent="0.25">
      <c r="A639" t="str">
        <f t="shared" si="7"/>
        <v/>
      </c>
    </row>
    <row r="640" spans="1:1" x14ac:dyDescent="0.25">
      <c r="A640" t="str">
        <f t="shared" si="7"/>
        <v/>
      </c>
    </row>
    <row r="641" spans="1:1" x14ac:dyDescent="0.25">
      <c r="A641" t="str">
        <f t="shared" si="7"/>
        <v/>
      </c>
    </row>
    <row r="642" spans="1:1" x14ac:dyDescent="0.25">
      <c r="A642" t="str">
        <f t="shared" si="7"/>
        <v/>
      </c>
    </row>
    <row r="643" spans="1:1" x14ac:dyDescent="0.25">
      <c r="A643" t="str">
        <f t="shared" si="7"/>
        <v/>
      </c>
    </row>
    <row r="644" spans="1:1" x14ac:dyDescent="0.25">
      <c r="A644" t="str">
        <f t="shared" si="7"/>
        <v/>
      </c>
    </row>
    <row r="645" spans="1:1" x14ac:dyDescent="0.25">
      <c r="A645" t="str">
        <f t="shared" si="7"/>
        <v/>
      </c>
    </row>
    <row r="646" spans="1:1" x14ac:dyDescent="0.25">
      <c r="A646" t="str">
        <f t="shared" si="7"/>
        <v/>
      </c>
    </row>
    <row r="647" spans="1:1" x14ac:dyDescent="0.25">
      <c r="A647" t="str">
        <f t="shared" si="7"/>
        <v/>
      </c>
    </row>
    <row r="648" spans="1:1" x14ac:dyDescent="0.25">
      <c r="A648" t="str">
        <f t="shared" si="7"/>
        <v/>
      </c>
    </row>
    <row r="649" spans="1:1" x14ac:dyDescent="0.25">
      <c r="A649" t="str">
        <f t="shared" si="7"/>
        <v/>
      </c>
    </row>
    <row r="650" spans="1:1" x14ac:dyDescent="0.25">
      <c r="A650" t="str">
        <f t="shared" si="7"/>
        <v/>
      </c>
    </row>
    <row r="651" spans="1:1" x14ac:dyDescent="0.25">
      <c r="A651" t="str">
        <f t="shared" ref="A651:A714" si="8">IF(ISNUMBER(B650), "Paste Here", "")</f>
        <v/>
      </c>
    </row>
    <row r="652" spans="1:1" x14ac:dyDescent="0.25">
      <c r="A652" t="str">
        <f t="shared" si="8"/>
        <v/>
      </c>
    </row>
    <row r="653" spans="1:1" x14ac:dyDescent="0.25">
      <c r="A653" t="str">
        <f t="shared" si="8"/>
        <v/>
      </c>
    </row>
    <row r="654" spans="1:1" x14ac:dyDescent="0.25">
      <c r="A654" t="str">
        <f t="shared" si="8"/>
        <v/>
      </c>
    </row>
    <row r="655" spans="1:1" x14ac:dyDescent="0.25">
      <c r="A655" t="str">
        <f t="shared" si="8"/>
        <v/>
      </c>
    </row>
    <row r="656" spans="1:1" x14ac:dyDescent="0.25">
      <c r="A656" t="str">
        <f t="shared" si="8"/>
        <v/>
      </c>
    </row>
    <row r="657" spans="1:1" x14ac:dyDescent="0.25">
      <c r="A657" t="str">
        <f t="shared" si="8"/>
        <v/>
      </c>
    </row>
    <row r="658" spans="1:1" x14ac:dyDescent="0.25">
      <c r="A658" t="str">
        <f t="shared" si="8"/>
        <v/>
      </c>
    </row>
    <row r="659" spans="1:1" x14ac:dyDescent="0.25">
      <c r="A659" t="str">
        <f t="shared" si="8"/>
        <v/>
      </c>
    </row>
    <row r="660" spans="1:1" x14ac:dyDescent="0.25">
      <c r="A660" t="str">
        <f t="shared" si="8"/>
        <v/>
      </c>
    </row>
    <row r="661" spans="1:1" x14ac:dyDescent="0.25">
      <c r="A661" t="str">
        <f t="shared" si="8"/>
        <v/>
      </c>
    </row>
    <row r="662" spans="1:1" x14ac:dyDescent="0.25">
      <c r="A662" t="str">
        <f t="shared" si="8"/>
        <v/>
      </c>
    </row>
    <row r="663" spans="1:1" x14ac:dyDescent="0.25">
      <c r="A663" t="str">
        <f t="shared" si="8"/>
        <v/>
      </c>
    </row>
    <row r="664" spans="1:1" x14ac:dyDescent="0.25">
      <c r="A664" t="str">
        <f t="shared" si="8"/>
        <v/>
      </c>
    </row>
    <row r="665" spans="1:1" x14ac:dyDescent="0.25">
      <c r="A665" t="str">
        <f t="shared" si="8"/>
        <v/>
      </c>
    </row>
    <row r="666" spans="1:1" x14ac:dyDescent="0.25">
      <c r="A666" t="str">
        <f t="shared" si="8"/>
        <v/>
      </c>
    </row>
    <row r="667" spans="1:1" x14ac:dyDescent="0.25">
      <c r="A667" t="str">
        <f t="shared" si="8"/>
        <v/>
      </c>
    </row>
    <row r="668" spans="1:1" x14ac:dyDescent="0.25">
      <c r="A668" t="str">
        <f t="shared" si="8"/>
        <v/>
      </c>
    </row>
    <row r="669" spans="1:1" x14ac:dyDescent="0.25">
      <c r="A669" t="str">
        <f t="shared" si="8"/>
        <v/>
      </c>
    </row>
    <row r="670" spans="1:1" x14ac:dyDescent="0.25">
      <c r="A670" t="str">
        <f t="shared" si="8"/>
        <v/>
      </c>
    </row>
    <row r="671" spans="1:1" x14ac:dyDescent="0.25">
      <c r="A671" t="str">
        <f t="shared" si="8"/>
        <v/>
      </c>
    </row>
    <row r="672" spans="1:1" x14ac:dyDescent="0.25">
      <c r="A672" t="str">
        <f t="shared" si="8"/>
        <v/>
      </c>
    </row>
    <row r="673" spans="1:1" x14ac:dyDescent="0.25">
      <c r="A673" t="str">
        <f t="shared" si="8"/>
        <v/>
      </c>
    </row>
    <row r="674" spans="1:1" x14ac:dyDescent="0.25">
      <c r="A674" t="str">
        <f t="shared" si="8"/>
        <v/>
      </c>
    </row>
    <row r="675" spans="1:1" x14ac:dyDescent="0.25">
      <c r="A675" t="str">
        <f t="shared" si="8"/>
        <v/>
      </c>
    </row>
    <row r="676" spans="1:1" x14ac:dyDescent="0.25">
      <c r="A676" t="str">
        <f t="shared" si="8"/>
        <v/>
      </c>
    </row>
    <row r="677" spans="1:1" x14ac:dyDescent="0.25">
      <c r="A677" t="str">
        <f t="shared" si="8"/>
        <v/>
      </c>
    </row>
    <row r="678" spans="1:1" x14ac:dyDescent="0.25">
      <c r="A678" t="str">
        <f t="shared" si="8"/>
        <v/>
      </c>
    </row>
    <row r="679" spans="1:1" x14ac:dyDescent="0.25">
      <c r="A679" t="str">
        <f t="shared" si="8"/>
        <v/>
      </c>
    </row>
    <row r="680" spans="1:1" x14ac:dyDescent="0.25">
      <c r="A680" t="str">
        <f t="shared" si="8"/>
        <v/>
      </c>
    </row>
    <row r="681" spans="1:1" x14ac:dyDescent="0.25">
      <c r="A681" t="str">
        <f t="shared" si="8"/>
        <v/>
      </c>
    </row>
    <row r="682" spans="1:1" x14ac:dyDescent="0.25">
      <c r="A682" t="str">
        <f t="shared" si="8"/>
        <v/>
      </c>
    </row>
    <row r="683" spans="1:1" x14ac:dyDescent="0.25">
      <c r="A683" t="str">
        <f t="shared" si="8"/>
        <v/>
      </c>
    </row>
    <row r="684" spans="1:1" x14ac:dyDescent="0.25">
      <c r="A684" t="str">
        <f t="shared" si="8"/>
        <v/>
      </c>
    </row>
    <row r="685" spans="1:1" x14ac:dyDescent="0.25">
      <c r="A685" t="str">
        <f t="shared" si="8"/>
        <v/>
      </c>
    </row>
    <row r="686" spans="1:1" x14ac:dyDescent="0.25">
      <c r="A686" t="str">
        <f t="shared" si="8"/>
        <v/>
      </c>
    </row>
    <row r="687" spans="1:1" x14ac:dyDescent="0.25">
      <c r="A687" t="str">
        <f t="shared" si="8"/>
        <v/>
      </c>
    </row>
    <row r="688" spans="1:1" x14ac:dyDescent="0.25">
      <c r="A688" t="str">
        <f t="shared" si="8"/>
        <v/>
      </c>
    </row>
    <row r="689" spans="1:1" x14ac:dyDescent="0.25">
      <c r="A689" t="str">
        <f t="shared" si="8"/>
        <v/>
      </c>
    </row>
    <row r="690" spans="1:1" x14ac:dyDescent="0.25">
      <c r="A690" t="str">
        <f t="shared" si="8"/>
        <v/>
      </c>
    </row>
    <row r="691" spans="1:1" x14ac:dyDescent="0.25">
      <c r="A691" t="str">
        <f t="shared" si="8"/>
        <v/>
      </c>
    </row>
    <row r="692" spans="1:1" x14ac:dyDescent="0.25">
      <c r="A692" t="str">
        <f t="shared" si="8"/>
        <v/>
      </c>
    </row>
    <row r="693" spans="1:1" x14ac:dyDescent="0.25">
      <c r="A693" t="str">
        <f t="shared" si="8"/>
        <v/>
      </c>
    </row>
    <row r="694" spans="1:1" x14ac:dyDescent="0.25">
      <c r="A694" t="str">
        <f t="shared" si="8"/>
        <v/>
      </c>
    </row>
    <row r="695" spans="1:1" x14ac:dyDescent="0.25">
      <c r="A695" t="str">
        <f t="shared" si="8"/>
        <v/>
      </c>
    </row>
    <row r="696" spans="1:1" x14ac:dyDescent="0.25">
      <c r="A696" t="str">
        <f t="shared" si="8"/>
        <v/>
      </c>
    </row>
    <row r="697" spans="1:1" x14ac:dyDescent="0.25">
      <c r="A697" t="str">
        <f t="shared" si="8"/>
        <v/>
      </c>
    </row>
    <row r="698" spans="1:1" x14ac:dyDescent="0.25">
      <c r="A698" t="str">
        <f t="shared" si="8"/>
        <v/>
      </c>
    </row>
    <row r="699" spans="1:1" x14ac:dyDescent="0.25">
      <c r="A699" t="str">
        <f t="shared" si="8"/>
        <v/>
      </c>
    </row>
    <row r="700" spans="1:1" x14ac:dyDescent="0.25">
      <c r="A700" t="str">
        <f t="shared" si="8"/>
        <v/>
      </c>
    </row>
    <row r="701" spans="1:1" x14ac:dyDescent="0.25">
      <c r="A701" t="str">
        <f t="shared" si="8"/>
        <v/>
      </c>
    </row>
    <row r="702" spans="1:1" x14ac:dyDescent="0.25">
      <c r="A702" t="str">
        <f t="shared" si="8"/>
        <v/>
      </c>
    </row>
    <row r="703" spans="1:1" x14ac:dyDescent="0.25">
      <c r="A703" t="str">
        <f t="shared" si="8"/>
        <v/>
      </c>
    </row>
    <row r="704" spans="1:1" x14ac:dyDescent="0.25">
      <c r="A704" t="str">
        <f t="shared" si="8"/>
        <v/>
      </c>
    </row>
    <row r="705" spans="1:1" x14ac:dyDescent="0.25">
      <c r="A705" t="str">
        <f t="shared" si="8"/>
        <v/>
      </c>
    </row>
    <row r="706" spans="1:1" x14ac:dyDescent="0.25">
      <c r="A706" t="str">
        <f t="shared" si="8"/>
        <v/>
      </c>
    </row>
    <row r="707" spans="1:1" x14ac:dyDescent="0.25">
      <c r="A707" t="str">
        <f t="shared" si="8"/>
        <v/>
      </c>
    </row>
    <row r="708" spans="1:1" x14ac:dyDescent="0.25">
      <c r="A708" t="str">
        <f t="shared" si="8"/>
        <v/>
      </c>
    </row>
    <row r="709" spans="1:1" x14ac:dyDescent="0.25">
      <c r="A709" t="str">
        <f t="shared" si="8"/>
        <v/>
      </c>
    </row>
    <row r="710" spans="1:1" x14ac:dyDescent="0.25">
      <c r="A710" t="str">
        <f t="shared" si="8"/>
        <v/>
      </c>
    </row>
    <row r="711" spans="1:1" x14ac:dyDescent="0.25">
      <c r="A711" t="str">
        <f t="shared" si="8"/>
        <v/>
      </c>
    </row>
    <row r="712" spans="1:1" x14ac:dyDescent="0.25">
      <c r="A712" t="str">
        <f t="shared" si="8"/>
        <v/>
      </c>
    </row>
    <row r="713" spans="1:1" x14ac:dyDescent="0.25">
      <c r="A713" t="str">
        <f t="shared" si="8"/>
        <v/>
      </c>
    </row>
    <row r="714" spans="1:1" x14ac:dyDescent="0.25">
      <c r="A714" t="str">
        <f t="shared" si="8"/>
        <v/>
      </c>
    </row>
    <row r="715" spans="1:1" x14ac:dyDescent="0.25">
      <c r="A715" t="str">
        <f t="shared" ref="A715:A778" si="9">IF(ISNUMBER(B714), "Paste Here", "")</f>
        <v/>
      </c>
    </row>
    <row r="716" spans="1:1" x14ac:dyDescent="0.25">
      <c r="A716" t="str">
        <f t="shared" si="9"/>
        <v/>
      </c>
    </row>
    <row r="717" spans="1:1" x14ac:dyDescent="0.25">
      <c r="A717" t="str">
        <f t="shared" si="9"/>
        <v/>
      </c>
    </row>
    <row r="718" spans="1:1" x14ac:dyDescent="0.25">
      <c r="A718" t="str">
        <f t="shared" si="9"/>
        <v/>
      </c>
    </row>
    <row r="719" spans="1:1" x14ac:dyDescent="0.25">
      <c r="A719" t="str">
        <f t="shared" si="9"/>
        <v/>
      </c>
    </row>
    <row r="720" spans="1:1" x14ac:dyDescent="0.25">
      <c r="A720" t="str">
        <f t="shared" si="9"/>
        <v/>
      </c>
    </row>
    <row r="721" spans="1:1" x14ac:dyDescent="0.25">
      <c r="A721" t="str">
        <f t="shared" si="9"/>
        <v/>
      </c>
    </row>
    <row r="722" spans="1:1" x14ac:dyDescent="0.25">
      <c r="A722" t="str">
        <f t="shared" si="9"/>
        <v/>
      </c>
    </row>
    <row r="723" spans="1:1" x14ac:dyDescent="0.25">
      <c r="A723" t="str">
        <f t="shared" si="9"/>
        <v/>
      </c>
    </row>
    <row r="724" spans="1:1" x14ac:dyDescent="0.25">
      <c r="A724" t="str">
        <f t="shared" si="9"/>
        <v/>
      </c>
    </row>
    <row r="725" spans="1:1" x14ac:dyDescent="0.25">
      <c r="A725" t="str">
        <f t="shared" si="9"/>
        <v/>
      </c>
    </row>
    <row r="726" spans="1:1" x14ac:dyDescent="0.25">
      <c r="A726" t="str">
        <f t="shared" si="9"/>
        <v/>
      </c>
    </row>
    <row r="727" spans="1:1" x14ac:dyDescent="0.25">
      <c r="A727" t="str">
        <f t="shared" si="9"/>
        <v/>
      </c>
    </row>
    <row r="728" spans="1:1" x14ac:dyDescent="0.25">
      <c r="A728" t="str">
        <f t="shared" si="9"/>
        <v/>
      </c>
    </row>
    <row r="729" spans="1:1" x14ac:dyDescent="0.25">
      <c r="A729" t="str">
        <f t="shared" si="9"/>
        <v/>
      </c>
    </row>
    <row r="730" spans="1:1" x14ac:dyDescent="0.25">
      <c r="A730" t="str">
        <f t="shared" si="9"/>
        <v/>
      </c>
    </row>
    <row r="731" spans="1:1" x14ac:dyDescent="0.25">
      <c r="A731" t="str">
        <f t="shared" si="9"/>
        <v/>
      </c>
    </row>
    <row r="732" spans="1:1" x14ac:dyDescent="0.25">
      <c r="A732" t="str">
        <f t="shared" si="9"/>
        <v/>
      </c>
    </row>
    <row r="733" spans="1:1" x14ac:dyDescent="0.25">
      <c r="A733" t="str">
        <f t="shared" si="9"/>
        <v/>
      </c>
    </row>
    <row r="734" spans="1:1" x14ac:dyDescent="0.25">
      <c r="A734" t="str">
        <f t="shared" si="9"/>
        <v/>
      </c>
    </row>
    <row r="735" spans="1:1" x14ac:dyDescent="0.25">
      <c r="A735" t="str">
        <f t="shared" si="9"/>
        <v/>
      </c>
    </row>
    <row r="736" spans="1:1" x14ac:dyDescent="0.25">
      <c r="A736" t="str">
        <f t="shared" si="9"/>
        <v/>
      </c>
    </row>
    <row r="737" spans="1:1" x14ac:dyDescent="0.25">
      <c r="A737" t="str">
        <f t="shared" si="9"/>
        <v/>
      </c>
    </row>
    <row r="738" spans="1:1" x14ac:dyDescent="0.25">
      <c r="A738" t="str">
        <f t="shared" si="9"/>
        <v/>
      </c>
    </row>
    <row r="739" spans="1:1" x14ac:dyDescent="0.25">
      <c r="A739" t="str">
        <f t="shared" si="9"/>
        <v/>
      </c>
    </row>
    <row r="740" spans="1:1" x14ac:dyDescent="0.25">
      <c r="A740" t="str">
        <f t="shared" si="9"/>
        <v/>
      </c>
    </row>
    <row r="741" spans="1:1" x14ac:dyDescent="0.25">
      <c r="A741" t="str">
        <f t="shared" si="9"/>
        <v/>
      </c>
    </row>
    <row r="742" spans="1:1" x14ac:dyDescent="0.25">
      <c r="A742" t="str">
        <f t="shared" si="9"/>
        <v/>
      </c>
    </row>
    <row r="743" spans="1:1" x14ac:dyDescent="0.25">
      <c r="A743" t="str">
        <f t="shared" si="9"/>
        <v/>
      </c>
    </row>
    <row r="744" spans="1:1" x14ac:dyDescent="0.25">
      <c r="A744" t="str">
        <f t="shared" si="9"/>
        <v/>
      </c>
    </row>
    <row r="745" spans="1:1" x14ac:dyDescent="0.25">
      <c r="A745" t="str">
        <f t="shared" si="9"/>
        <v/>
      </c>
    </row>
    <row r="746" spans="1:1" x14ac:dyDescent="0.25">
      <c r="A746" t="str">
        <f t="shared" si="9"/>
        <v/>
      </c>
    </row>
    <row r="747" spans="1:1" x14ac:dyDescent="0.25">
      <c r="A747" t="str">
        <f t="shared" si="9"/>
        <v/>
      </c>
    </row>
    <row r="748" spans="1:1" x14ac:dyDescent="0.25">
      <c r="A748" t="str">
        <f t="shared" si="9"/>
        <v/>
      </c>
    </row>
    <row r="749" spans="1:1" x14ac:dyDescent="0.25">
      <c r="A749" t="str">
        <f t="shared" si="9"/>
        <v/>
      </c>
    </row>
    <row r="750" spans="1:1" x14ac:dyDescent="0.25">
      <c r="A750" t="str">
        <f t="shared" si="9"/>
        <v/>
      </c>
    </row>
    <row r="751" spans="1:1" x14ac:dyDescent="0.25">
      <c r="A751" t="str">
        <f t="shared" si="9"/>
        <v/>
      </c>
    </row>
    <row r="752" spans="1:1" x14ac:dyDescent="0.25">
      <c r="A752" t="str">
        <f t="shared" si="9"/>
        <v/>
      </c>
    </row>
    <row r="753" spans="1:1" x14ac:dyDescent="0.25">
      <c r="A753" t="str">
        <f t="shared" si="9"/>
        <v/>
      </c>
    </row>
    <row r="754" spans="1:1" x14ac:dyDescent="0.25">
      <c r="A754" t="str">
        <f t="shared" si="9"/>
        <v/>
      </c>
    </row>
    <row r="755" spans="1:1" x14ac:dyDescent="0.25">
      <c r="A755" t="str">
        <f t="shared" si="9"/>
        <v/>
      </c>
    </row>
    <row r="756" spans="1:1" x14ac:dyDescent="0.25">
      <c r="A756" t="str">
        <f t="shared" si="9"/>
        <v/>
      </c>
    </row>
    <row r="757" spans="1:1" x14ac:dyDescent="0.25">
      <c r="A757" t="str">
        <f t="shared" si="9"/>
        <v/>
      </c>
    </row>
    <row r="758" spans="1:1" x14ac:dyDescent="0.25">
      <c r="A758" t="str">
        <f t="shared" si="9"/>
        <v/>
      </c>
    </row>
    <row r="759" spans="1:1" x14ac:dyDescent="0.25">
      <c r="A759" t="str">
        <f t="shared" si="9"/>
        <v/>
      </c>
    </row>
    <row r="760" spans="1:1" x14ac:dyDescent="0.25">
      <c r="A760" t="str">
        <f t="shared" si="9"/>
        <v/>
      </c>
    </row>
    <row r="761" spans="1:1" x14ac:dyDescent="0.25">
      <c r="A761" t="str">
        <f t="shared" si="9"/>
        <v/>
      </c>
    </row>
    <row r="762" spans="1:1" x14ac:dyDescent="0.25">
      <c r="A762" t="str">
        <f t="shared" si="9"/>
        <v/>
      </c>
    </row>
    <row r="763" spans="1:1" x14ac:dyDescent="0.25">
      <c r="A763" t="str">
        <f t="shared" si="9"/>
        <v/>
      </c>
    </row>
    <row r="764" spans="1:1" x14ac:dyDescent="0.25">
      <c r="A764" t="str">
        <f t="shared" si="9"/>
        <v/>
      </c>
    </row>
    <row r="765" spans="1:1" x14ac:dyDescent="0.25">
      <c r="A765" t="str">
        <f t="shared" si="9"/>
        <v/>
      </c>
    </row>
    <row r="766" spans="1:1" x14ac:dyDescent="0.25">
      <c r="A766" t="str">
        <f t="shared" si="9"/>
        <v/>
      </c>
    </row>
    <row r="767" spans="1:1" x14ac:dyDescent="0.25">
      <c r="A767" t="str">
        <f t="shared" si="9"/>
        <v/>
      </c>
    </row>
    <row r="768" spans="1:1" x14ac:dyDescent="0.25">
      <c r="A768" t="str">
        <f t="shared" si="9"/>
        <v/>
      </c>
    </row>
    <row r="769" spans="1:1" x14ac:dyDescent="0.25">
      <c r="A769" t="str">
        <f t="shared" si="9"/>
        <v/>
      </c>
    </row>
    <row r="770" spans="1:1" x14ac:dyDescent="0.25">
      <c r="A770" t="str">
        <f t="shared" si="9"/>
        <v/>
      </c>
    </row>
    <row r="771" spans="1:1" x14ac:dyDescent="0.25">
      <c r="A771" t="str">
        <f t="shared" si="9"/>
        <v/>
      </c>
    </row>
    <row r="772" spans="1:1" x14ac:dyDescent="0.25">
      <c r="A772" t="str">
        <f t="shared" si="9"/>
        <v/>
      </c>
    </row>
    <row r="773" spans="1:1" x14ac:dyDescent="0.25">
      <c r="A773" t="str">
        <f t="shared" si="9"/>
        <v/>
      </c>
    </row>
    <row r="774" spans="1:1" x14ac:dyDescent="0.25">
      <c r="A774" t="str">
        <f t="shared" si="9"/>
        <v/>
      </c>
    </row>
    <row r="775" spans="1:1" x14ac:dyDescent="0.25">
      <c r="A775" t="str">
        <f t="shared" si="9"/>
        <v/>
      </c>
    </row>
    <row r="776" spans="1:1" x14ac:dyDescent="0.25">
      <c r="A776" t="str">
        <f t="shared" si="9"/>
        <v/>
      </c>
    </row>
    <row r="777" spans="1:1" x14ac:dyDescent="0.25">
      <c r="A777" t="str">
        <f t="shared" si="9"/>
        <v/>
      </c>
    </row>
    <row r="778" spans="1:1" x14ac:dyDescent="0.25">
      <c r="A778" t="str">
        <f t="shared" si="9"/>
        <v/>
      </c>
    </row>
    <row r="779" spans="1:1" x14ac:dyDescent="0.25">
      <c r="A779" t="str">
        <f t="shared" ref="A779:A842" si="10">IF(ISNUMBER(B778), "Paste Here", "")</f>
        <v/>
      </c>
    </row>
    <row r="780" spans="1:1" x14ac:dyDescent="0.25">
      <c r="A780" t="str">
        <f t="shared" si="10"/>
        <v/>
      </c>
    </row>
    <row r="781" spans="1:1" x14ac:dyDescent="0.25">
      <c r="A781" t="str">
        <f t="shared" si="10"/>
        <v/>
      </c>
    </row>
    <row r="782" spans="1:1" x14ac:dyDescent="0.25">
      <c r="A782" t="str">
        <f t="shared" si="10"/>
        <v/>
      </c>
    </row>
    <row r="783" spans="1:1" x14ac:dyDescent="0.25">
      <c r="A783" t="str">
        <f t="shared" si="10"/>
        <v/>
      </c>
    </row>
    <row r="784" spans="1:1" x14ac:dyDescent="0.25">
      <c r="A784" t="str">
        <f t="shared" si="10"/>
        <v/>
      </c>
    </row>
    <row r="785" spans="1:1" x14ac:dyDescent="0.25">
      <c r="A785" t="str">
        <f t="shared" si="10"/>
        <v/>
      </c>
    </row>
    <row r="786" spans="1:1" x14ac:dyDescent="0.25">
      <c r="A786" t="str">
        <f t="shared" si="10"/>
        <v/>
      </c>
    </row>
    <row r="787" spans="1:1" x14ac:dyDescent="0.25">
      <c r="A787" t="str">
        <f t="shared" si="10"/>
        <v/>
      </c>
    </row>
    <row r="788" spans="1:1" x14ac:dyDescent="0.25">
      <c r="A788" t="str">
        <f t="shared" si="10"/>
        <v/>
      </c>
    </row>
    <row r="789" spans="1:1" x14ac:dyDescent="0.25">
      <c r="A789" t="str">
        <f t="shared" si="10"/>
        <v/>
      </c>
    </row>
    <row r="790" spans="1:1" x14ac:dyDescent="0.25">
      <c r="A790" t="str">
        <f t="shared" si="10"/>
        <v/>
      </c>
    </row>
    <row r="791" spans="1:1" x14ac:dyDescent="0.25">
      <c r="A791" t="str">
        <f t="shared" si="10"/>
        <v/>
      </c>
    </row>
    <row r="792" spans="1:1" x14ac:dyDescent="0.25">
      <c r="A792" t="str">
        <f t="shared" si="10"/>
        <v/>
      </c>
    </row>
    <row r="793" spans="1:1" x14ac:dyDescent="0.25">
      <c r="A793" t="str">
        <f t="shared" si="10"/>
        <v/>
      </c>
    </row>
    <row r="794" spans="1:1" x14ac:dyDescent="0.25">
      <c r="A794" t="str">
        <f t="shared" si="10"/>
        <v/>
      </c>
    </row>
    <row r="795" spans="1:1" x14ac:dyDescent="0.25">
      <c r="A795" t="str">
        <f t="shared" si="10"/>
        <v/>
      </c>
    </row>
    <row r="796" spans="1:1" x14ac:dyDescent="0.25">
      <c r="A796" t="str">
        <f t="shared" si="10"/>
        <v/>
      </c>
    </row>
    <row r="797" spans="1:1" x14ac:dyDescent="0.25">
      <c r="A797" t="str">
        <f t="shared" si="10"/>
        <v/>
      </c>
    </row>
    <row r="798" spans="1:1" x14ac:dyDescent="0.25">
      <c r="A798" t="str">
        <f t="shared" si="10"/>
        <v/>
      </c>
    </row>
    <row r="799" spans="1:1" x14ac:dyDescent="0.25">
      <c r="A799" t="str">
        <f t="shared" si="10"/>
        <v/>
      </c>
    </row>
    <row r="800" spans="1:1" x14ac:dyDescent="0.25">
      <c r="A800" t="str">
        <f t="shared" si="10"/>
        <v/>
      </c>
    </row>
    <row r="801" spans="1:1" x14ac:dyDescent="0.25">
      <c r="A801" t="str">
        <f t="shared" si="10"/>
        <v/>
      </c>
    </row>
    <row r="802" spans="1:1" x14ac:dyDescent="0.25">
      <c r="A802" t="str">
        <f t="shared" si="10"/>
        <v/>
      </c>
    </row>
    <row r="803" spans="1:1" x14ac:dyDescent="0.25">
      <c r="A803" t="str">
        <f t="shared" si="10"/>
        <v/>
      </c>
    </row>
    <row r="804" spans="1:1" x14ac:dyDescent="0.25">
      <c r="A804" t="str">
        <f t="shared" si="10"/>
        <v/>
      </c>
    </row>
    <row r="805" spans="1:1" x14ac:dyDescent="0.25">
      <c r="A805" t="str">
        <f t="shared" si="10"/>
        <v/>
      </c>
    </row>
    <row r="806" spans="1:1" x14ac:dyDescent="0.25">
      <c r="A806" t="str">
        <f t="shared" si="10"/>
        <v/>
      </c>
    </row>
    <row r="807" spans="1:1" x14ac:dyDescent="0.25">
      <c r="A807" t="str">
        <f t="shared" si="10"/>
        <v/>
      </c>
    </row>
    <row r="808" spans="1:1" x14ac:dyDescent="0.25">
      <c r="A808" t="str">
        <f t="shared" si="10"/>
        <v/>
      </c>
    </row>
    <row r="809" spans="1:1" x14ac:dyDescent="0.25">
      <c r="A809" t="str">
        <f t="shared" si="10"/>
        <v/>
      </c>
    </row>
    <row r="810" spans="1:1" x14ac:dyDescent="0.25">
      <c r="A810" t="str">
        <f t="shared" si="10"/>
        <v/>
      </c>
    </row>
    <row r="811" spans="1:1" x14ac:dyDescent="0.25">
      <c r="A811" t="str">
        <f t="shared" si="10"/>
        <v/>
      </c>
    </row>
    <row r="812" spans="1:1" x14ac:dyDescent="0.25">
      <c r="A812" t="str">
        <f t="shared" si="10"/>
        <v/>
      </c>
    </row>
    <row r="813" spans="1:1" x14ac:dyDescent="0.25">
      <c r="A813" t="str">
        <f t="shared" si="10"/>
        <v/>
      </c>
    </row>
    <row r="814" spans="1:1" x14ac:dyDescent="0.25">
      <c r="A814" t="str">
        <f t="shared" si="10"/>
        <v/>
      </c>
    </row>
    <row r="815" spans="1:1" x14ac:dyDescent="0.25">
      <c r="A815" t="str">
        <f t="shared" si="10"/>
        <v/>
      </c>
    </row>
    <row r="816" spans="1:1" x14ac:dyDescent="0.25">
      <c r="A816" t="str">
        <f t="shared" si="10"/>
        <v/>
      </c>
    </row>
    <row r="817" spans="1:1" x14ac:dyDescent="0.25">
      <c r="A817" t="str">
        <f t="shared" si="10"/>
        <v/>
      </c>
    </row>
    <row r="818" spans="1:1" x14ac:dyDescent="0.25">
      <c r="A818" t="str">
        <f t="shared" si="10"/>
        <v/>
      </c>
    </row>
    <row r="819" spans="1:1" x14ac:dyDescent="0.25">
      <c r="A819" t="str">
        <f t="shared" si="10"/>
        <v/>
      </c>
    </row>
    <row r="820" spans="1:1" x14ac:dyDescent="0.25">
      <c r="A820" t="str">
        <f t="shared" si="10"/>
        <v/>
      </c>
    </row>
    <row r="821" spans="1:1" x14ac:dyDescent="0.25">
      <c r="A821" t="str">
        <f t="shared" si="10"/>
        <v/>
      </c>
    </row>
    <row r="822" spans="1:1" x14ac:dyDescent="0.25">
      <c r="A822" t="str">
        <f t="shared" si="10"/>
        <v/>
      </c>
    </row>
    <row r="823" spans="1:1" x14ac:dyDescent="0.25">
      <c r="A823" t="str">
        <f t="shared" si="10"/>
        <v/>
      </c>
    </row>
    <row r="824" spans="1:1" x14ac:dyDescent="0.25">
      <c r="A824" t="str">
        <f t="shared" si="10"/>
        <v/>
      </c>
    </row>
    <row r="825" spans="1:1" x14ac:dyDescent="0.25">
      <c r="A825" t="str">
        <f t="shared" si="10"/>
        <v/>
      </c>
    </row>
    <row r="826" spans="1:1" x14ac:dyDescent="0.25">
      <c r="A826" t="str">
        <f t="shared" si="10"/>
        <v/>
      </c>
    </row>
    <row r="827" spans="1:1" x14ac:dyDescent="0.25">
      <c r="A827" t="str">
        <f t="shared" si="10"/>
        <v/>
      </c>
    </row>
    <row r="828" spans="1:1" x14ac:dyDescent="0.25">
      <c r="A828" t="str">
        <f t="shared" si="10"/>
        <v/>
      </c>
    </row>
    <row r="829" spans="1:1" x14ac:dyDescent="0.25">
      <c r="A829" t="str">
        <f t="shared" si="10"/>
        <v/>
      </c>
    </row>
    <row r="830" spans="1:1" x14ac:dyDescent="0.25">
      <c r="A830" t="str">
        <f t="shared" si="10"/>
        <v/>
      </c>
    </row>
    <row r="831" spans="1:1" x14ac:dyDescent="0.25">
      <c r="A831" t="str">
        <f t="shared" si="10"/>
        <v/>
      </c>
    </row>
    <row r="832" spans="1:1" x14ac:dyDescent="0.25">
      <c r="A832" t="str">
        <f t="shared" si="10"/>
        <v/>
      </c>
    </row>
    <row r="833" spans="1:1" x14ac:dyDescent="0.25">
      <c r="A833" t="str">
        <f t="shared" si="10"/>
        <v/>
      </c>
    </row>
    <row r="834" spans="1:1" x14ac:dyDescent="0.25">
      <c r="A834" t="str">
        <f t="shared" si="10"/>
        <v/>
      </c>
    </row>
    <row r="835" spans="1:1" x14ac:dyDescent="0.25">
      <c r="A835" t="str">
        <f t="shared" si="10"/>
        <v/>
      </c>
    </row>
    <row r="836" spans="1:1" x14ac:dyDescent="0.25">
      <c r="A836" t="str">
        <f t="shared" si="10"/>
        <v/>
      </c>
    </row>
    <row r="837" spans="1:1" x14ac:dyDescent="0.25">
      <c r="A837" t="str">
        <f t="shared" si="10"/>
        <v/>
      </c>
    </row>
    <row r="838" spans="1:1" x14ac:dyDescent="0.25">
      <c r="A838" t="str">
        <f t="shared" si="10"/>
        <v/>
      </c>
    </row>
    <row r="839" spans="1:1" x14ac:dyDescent="0.25">
      <c r="A839" t="str">
        <f t="shared" si="10"/>
        <v/>
      </c>
    </row>
    <row r="840" spans="1:1" x14ac:dyDescent="0.25">
      <c r="A840" t="str">
        <f t="shared" si="10"/>
        <v/>
      </c>
    </row>
    <row r="841" spans="1:1" x14ac:dyDescent="0.25">
      <c r="A841" t="str">
        <f t="shared" si="10"/>
        <v/>
      </c>
    </row>
    <row r="842" spans="1:1" x14ac:dyDescent="0.25">
      <c r="A842" t="str">
        <f t="shared" si="10"/>
        <v/>
      </c>
    </row>
    <row r="843" spans="1:1" x14ac:dyDescent="0.25">
      <c r="A843" t="str">
        <f t="shared" ref="A843:A906" si="11">IF(ISNUMBER(B842), "Paste Here", "")</f>
        <v/>
      </c>
    </row>
    <row r="844" spans="1:1" x14ac:dyDescent="0.25">
      <c r="A844" t="str">
        <f t="shared" si="11"/>
        <v/>
      </c>
    </row>
    <row r="845" spans="1:1" x14ac:dyDescent="0.25">
      <c r="A845" t="str">
        <f t="shared" si="11"/>
        <v/>
      </c>
    </row>
    <row r="846" spans="1:1" x14ac:dyDescent="0.25">
      <c r="A846" t="str">
        <f t="shared" si="11"/>
        <v/>
      </c>
    </row>
    <row r="847" spans="1:1" x14ac:dyDescent="0.25">
      <c r="A847" t="str">
        <f t="shared" si="11"/>
        <v/>
      </c>
    </row>
    <row r="848" spans="1:1" x14ac:dyDescent="0.25">
      <c r="A848" t="str">
        <f t="shared" si="11"/>
        <v/>
      </c>
    </row>
    <row r="849" spans="1:1" x14ac:dyDescent="0.25">
      <c r="A849" t="str">
        <f t="shared" si="11"/>
        <v/>
      </c>
    </row>
    <row r="850" spans="1:1" x14ac:dyDescent="0.25">
      <c r="A850" t="str">
        <f t="shared" si="11"/>
        <v/>
      </c>
    </row>
    <row r="851" spans="1:1" x14ac:dyDescent="0.25">
      <c r="A851" t="str">
        <f t="shared" si="11"/>
        <v/>
      </c>
    </row>
    <row r="852" spans="1:1" x14ac:dyDescent="0.25">
      <c r="A852" t="str">
        <f t="shared" si="11"/>
        <v/>
      </c>
    </row>
    <row r="853" spans="1:1" x14ac:dyDescent="0.25">
      <c r="A853" t="str">
        <f t="shared" si="11"/>
        <v/>
      </c>
    </row>
    <row r="854" spans="1:1" x14ac:dyDescent="0.25">
      <c r="A854" t="str">
        <f t="shared" si="11"/>
        <v/>
      </c>
    </row>
    <row r="855" spans="1:1" x14ac:dyDescent="0.25">
      <c r="A855" t="str">
        <f t="shared" si="11"/>
        <v/>
      </c>
    </row>
    <row r="856" spans="1:1" x14ac:dyDescent="0.25">
      <c r="A856" t="str">
        <f t="shared" si="11"/>
        <v/>
      </c>
    </row>
    <row r="857" spans="1:1" x14ac:dyDescent="0.25">
      <c r="A857" t="str">
        <f t="shared" si="11"/>
        <v/>
      </c>
    </row>
    <row r="858" spans="1:1" x14ac:dyDescent="0.25">
      <c r="A858" t="str">
        <f t="shared" si="11"/>
        <v/>
      </c>
    </row>
    <row r="859" spans="1:1" x14ac:dyDescent="0.25">
      <c r="A859" t="str">
        <f t="shared" si="11"/>
        <v/>
      </c>
    </row>
    <row r="860" spans="1:1" x14ac:dyDescent="0.25">
      <c r="A860" t="str">
        <f t="shared" si="11"/>
        <v/>
      </c>
    </row>
    <row r="861" spans="1:1" x14ac:dyDescent="0.25">
      <c r="A861" t="str">
        <f t="shared" si="11"/>
        <v/>
      </c>
    </row>
    <row r="862" spans="1:1" x14ac:dyDescent="0.25">
      <c r="A862" t="str">
        <f t="shared" si="11"/>
        <v/>
      </c>
    </row>
    <row r="863" spans="1:1" x14ac:dyDescent="0.25">
      <c r="A863" t="str">
        <f t="shared" si="11"/>
        <v/>
      </c>
    </row>
    <row r="864" spans="1:1" x14ac:dyDescent="0.25">
      <c r="A864" t="str">
        <f t="shared" si="11"/>
        <v/>
      </c>
    </row>
    <row r="865" spans="1:1" x14ac:dyDescent="0.25">
      <c r="A865" t="str">
        <f t="shared" si="11"/>
        <v/>
      </c>
    </row>
    <row r="866" spans="1:1" x14ac:dyDescent="0.25">
      <c r="A866" t="str">
        <f t="shared" si="11"/>
        <v/>
      </c>
    </row>
    <row r="867" spans="1:1" x14ac:dyDescent="0.25">
      <c r="A867" t="str">
        <f t="shared" si="11"/>
        <v/>
      </c>
    </row>
    <row r="868" spans="1:1" x14ac:dyDescent="0.25">
      <c r="A868" t="str">
        <f t="shared" si="11"/>
        <v/>
      </c>
    </row>
    <row r="869" spans="1:1" x14ac:dyDescent="0.25">
      <c r="A869" t="str">
        <f t="shared" si="11"/>
        <v/>
      </c>
    </row>
    <row r="870" spans="1:1" x14ac:dyDescent="0.25">
      <c r="A870" t="str">
        <f t="shared" si="11"/>
        <v/>
      </c>
    </row>
    <row r="871" spans="1:1" x14ac:dyDescent="0.25">
      <c r="A871" t="str">
        <f t="shared" si="11"/>
        <v/>
      </c>
    </row>
    <row r="872" spans="1:1" x14ac:dyDescent="0.25">
      <c r="A872" t="str">
        <f t="shared" si="11"/>
        <v/>
      </c>
    </row>
    <row r="873" spans="1:1" x14ac:dyDescent="0.25">
      <c r="A873" t="str">
        <f t="shared" si="11"/>
        <v/>
      </c>
    </row>
    <row r="874" spans="1:1" x14ac:dyDescent="0.25">
      <c r="A874" t="str">
        <f t="shared" si="11"/>
        <v/>
      </c>
    </row>
    <row r="875" spans="1:1" x14ac:dyDescent="0.25">
      <c r="A875" t="str">
        <f t="shared" si="11"/>
        <v/>
      </c>
    </row>
    <row r="876" spans="1:1" x14ac:dyDescent="0.25">
      <c r="A876" t="str">
        <f t="shared" si="11"/>
        <v/>
      </c>
    </row>
    <row r="877" spans="1:1" x14ac:dyDescent="0.25">
      <c r="A877" t="str">
        <f t="shared" si="11"/>
        <v/>
      </c>
    </row>
    <row r="878" spans="1:1" x14ac:dyDescent="0.25">
      <c r="A878" t="str">
        <f t="shared" si="11"/>
        <v/>
      </c>
    </row>
    <row r="879" spans="1:1" x14ac:dyDescent="0.25">
      <c r="A879" t="str">
        <f t="shared" si="11"/>
        <v/>
      </c>
    </row>
    <row r="880" spans="1:1" x14ac:dyDescent="0.25">
      <c r="A880" t="str">
        <f t="shared" si="11"/>
        <v/>
      </c>
    </row>
    <row r="881" spans="1:1" x14ac:dyDescent="0.25">
      <c r="A881" t="str">
        <f t="shared" si="11"/>
        <v/>
      </c>
    </row>
    <row r="882" spans="1:1" x14ac:dyDescent="0.25">
      <c r="A882" t="str">
        <f t="shared" si="11"/>
        <v/>
      </c>
    </row>
    <row r="883" spans="1:1" x14ac:dyDescent="0.25">
      <c r="A883" t="str">
        <f t="shared" si="11"/>
        <v/>
      </c>
    </row>
    <row r="884" spans="1:1" x14ac:dyDescent="0.25">
      <c r="A884" t="str">
        <f t="shared" si="11"/>
        <v/>
      </c>
    </row>
    <row r="885" spans="1:1" x14ac:dyDescent="0.25">
      <c r="A885" t="str">
        <f t="shared" si="11"/>
        <v/>
      </c>
    </row>
    <row r="886" spans="1:1" x14ac:dyDescent="0.25">
      <c r="A886" t="str">
        <f t="shared" si="11"/>
        <v/>
      </c>
    </row>
    <row r="887" spans="1:1" x14ac:dyDescent="0.25">
      <c r="A887" t="str">
        <f t="shared" si="11"/>
        <v/>
      </c>
    </row>
    <row r="888" spans="1:1" x14ac:dyDescent="0.25">
      <c r="A888" t="str">
        <f t="shared" si="11"/>
        <v/>
      </c>
    </row>
    <row r="889" spans="1:1" x14ac:dyDescent="0.25">
      <c r="A889" t="str">
        <f t="shared" si="11"/>
        <v/>
      </c>
    </row>
    <row r="890" spans="1:1" x14ac:dyDescent="0.25">
      <c r="A890" t="str">
        <f t="shared" si="11"/>
        <v/>
      </c>
    </row>
    <row r="891" spans="1:1" x14ac:dyDescent="0.25">
      <c r="A891" t="str">
        <f t="shared" si="11"/>
        <v/>
      </c>
    </row>
    <row r="892" spans="1:1" x14ac:dyDescent="0.25">
      <c r="A892" t="str">
        <f t="shared" si="11"/>
        <v/>
      </c>
    </row>
    <row r="893" spans="1:1" x14ac:dyDescent="0.25">
      <c r="A893" t="str">
        <f t="shared" si="11"/>
        <v/>
      </c>
    </row>
    <row r="894" spans="1:1" x14ac:dyDescent="0.25">
      <c r="A894" t="str">
        <f t="shared" si="11"/>
        <v/>
      </c>
    </row>
    <row r="895" spans="1:1" x14ac:dyDescent="0.25">
      <c r="A895" t="str">
        <f t="shared" si="11"/>
        <v/>
      </c>
    </row>
    <row r="896" spans="1:1" x14ac:dyDescent="0.25">
      <c r="A896" t="str">
        <f t="shared" si="11"/>
        <v/>
      </c>
    </row>
    <row r="897" spans="1:1" x14ac:dyDescent="0.25">
      <c r="A897" t="str">
        <f t="shared" si="11"/>
        <v/>
      </c>
    </row>
    <row r="898" spans="1:1" x14ac:dyDescent="0.25">
      <c r="A898" t="str">
        <f t="shared" si="11"/>
        <v/>
      </c>
    </row>
    <row r="899" spans="1:1" x14ac:dyDescent="0.25">
      <c r="A899" t="str">
        <f t="shared" si="11"/>
        <v/>
      </c>
    </row>
    <row r="900" spans="1:1" x14ac:dyDescent="0.25">
      <c r="A900" t="str">
        <f t="shared" si="11"/>
        <v/>
      </c>
    </row>
    <row r="901" spans="1:1" x14ac:dyDescent="0.25">
      <c r="A901" t="str">
        <f t="shared" si="11"/>
        <v/>
      </c>
    </row>
    <row r="902" spans="1:1" x14ac:dyDescent="0.25">
      <c r="A902" t="str">
        <f t="shared" si="11"/>
        <v/>
      </c>
    </row>
    <row r="903" spans="1:1" x14ac:dyDescent="0.25">
      <c r="A903" t="str">
        <f t="shared" si="11"/>
        <v/>
      </c>
    </row>
    <row r="904" spans="1:1" x14ac:dyDescent="0.25">
      <c r="A904" t="str">
        <f t="shared" si="11"/>
        <v/>
      </c>
    </row>
    <row r="905" spans="1:1" x14ac:dyDescent="0.25">
      <c r="A905" t="str">
        <f t="shared" si="11"/>
        <v/>
      </c>
    </row>
    <row r="906" spans="1:1" x14ac:dyDescent="0.25">
      <c r="A906" t="str">
        <f t="shared" si="11"/>
        <v/>
      </c>
    </row>
    <row r="907" spans="1:1" x14ac:dyDescent="0.25">
      <c r="A907" t="str">
        <f t="shared" ref="A907:A970" si="12">IF(ISNUMBER(B906), "Paste Here", "")</f>
        <v/>
      </c>
    </row>
    <row r="908" spans="1:1" x14ac:dyDescent="0.25">
      <c r="A908" t="str">
        <f t="shared" si="12"/>
        <v/>
      </c>
    </row>
    <row r="909" spans="1:1" x14ac:dyDescent="0.25">
      <c r="A909" t="str">
        <f t="shared" si="12"/>
        <v/>
      </c>
    </row>
    <row r="910" spans="1:1" x14ac:dyDescent="0.25">
      <c r="A910" t="str">
        <f t="shared" si="12"/>
        <v/>
      </c>
    </row>
    <row r="911" spans="1:1" x14ac:dyDescent="0.25">
      <c r="A911" t="str">
        <f t="shared" si="12"/>
        <v/>
      </c>
    </row>
    <row r="912" spans="1:1" x14ac:dyDescent="0.25">
      <c r="A912" t="str">
        <f t="shared" si="12"/>
        <v/>
      </c>
    </row>
    <row r="913" spans="1:1" x14ac:dyDescent="0.25">
      <c r="A913" t="str">
        <f t="shared" si="12"/>
        <v/>
      </c>
    </row>
    <row r="914" spans="1:1" x14ac:dyDescent="0.25">
      <c r="A914" t="str">
        <f t="shared" si="12"/>
        <v/>
      </c>
    </row>
    <row r="915" spans="1:1" x14ac:dyDescent="0.25">
      <c r="A915" t="str">
        <f t="shared" si="12"/>
        <v/>
      </c>
    </row>
    <row r="916" spans="1:1" x14ac:dyDescent="0.25">
      <c r="A916" t="str">
        <f t="shared" si="12"/>
        <v/>
      </c>
    </row>
    <row r="917" spans="1:1" x14ac:dyDescent="0.25">
      <c r="A917" t="str">
        <f t="shared" si="12"/>
        <v/>
      </c>
    </row>
    <row r="918" spans="1:1" x14ac:dyDescent="0.25">
      <c r="A918" t="str">
        <f t="shared" si="12"/>
        <v/>
      </c>
    </row>
    <row r="919" spans="1:1" x14ac:dyDescent="0.25">
      <c r="A919" t="str">
        <f t="shared" si="12"/>
        <v/>
      </c>
    </row>
    <row r="920" spans="1:1" x14ac:dyDescent="0.25">
      <c r="A920" t="str">
        <f t="shared" si="12"/>
        <v/>
      </c>
    </row>
    <row r="921" spans="1:1" x14ac:dyDescent="0.25">
      <c r="A921" t="str">
        <f t="shared" si="12"/>
        <v/>
      </c>
    </row>
    <row r="922" spans="1:1" x14ac:dyDescent="0.25">
      <c r="A922" t="str">
        <f t="shared" si="12"/>
        <v/>
      </c>
    </row>
    <row r="923" spans="1:1" x14ac:dyDescent="0.25">
      <c r="A923" t="str">
        <f t="shared" si="12"/>
        <v/>
      </c>
    </row>
    <row r="924" spans="1:1" x14ac:dyDescent="0.25">
      <c r="A924" t="str">
        <f t="shared" si="12"/>
        <v/>
      </c>
    </row>
    <row r="925" spans="1:1" x14ac:dyDescent="0.25">
      <c r="A925" t="str">
        <f t="shared" si="12"/>
        <v/>
      </c>
    </row>
    <row r="926" spans="1:1" x14ac:dyDescent="0.25">
      <c r="A926" t="str">
        <f t="shared" si="12"/>
        <v/>
      </c>
    </row>
    <row r="927" spans="1:1" x14ac:dyDescent="0.25">
      <c r="A927" t="str">
        <f t="shared" si="12"/>
        <v/>
      </c>
    </row>
    <row r="928" spans="1:1" x14ac:dyDescent="0.25">
      <c r="A928" t="str">
        <f t="shared" si="12"/>
        <v/>
      </c>
    </row>
    <row r="929" spans="1:1" x14ac:dyDescent="0.25">
      <c r="A929" t="str">
        <f t="shared" si="12"/>
        <v/>
      </c>
    </row>
    <row r="930" spans="1:1" x14ac:dyDescent="0.25">
      <c r="A930" t="str">
        <f t="shared" si="12"/>
        <v/>
      </c>
    </row>
    <row r="931" spans="1:1" x14ac:dyDescent="0.25">
      <c r="A931" t="str">
        <f t="shared" si="12"/>
        <v/>
      </c>
    </row>
    <row r="932" spans="1:1" x14ac:dyDescent="0.25">
      <c r="A932" t="str">
        <f t="shared" si="12"/>
        <v/>
      </c>
    </row>
    <row r="933" spans="1:1" x14ac:dyDescent="0.25">
      <c r="A933" t="str">
        <f t="shared" si="12"/>
        <v/>
      </c>
    </row>
    <row r="934" spans="1:1" x14ac:dyDescent="0.25">
      <c r="A934" t="str">
        <f t="shared" si="12"/>
        <v/>
      </c>
    </row>
    <row r="935" spans="1:1" x14ac:dyDescent="0.25">
      <c r="A935" t="str">
        <f t="shared" si="12"/>
        <v/>
      </c>
    </row>
    <row r="936" spans="1:1" x14ac:dyDescent="0.25">
      <c r="A936" t="str">
        <f t="shared" si="12"/>
        <v/>
      </c>
    </row>
    <row r="937" spans="1:1" x14ac:dyDescent="0.25">
      <c r="A937" t="str">
        <f t="shared" si="12"/>
        <v/>
      </c>
    </row>
    <row r="938" spans="1:1" x14ac:dyDescent="0.25">
      <c r="A938" t="str">
        <f t="shared" si="12"/>
        <v/>
      </c>
    </row>
    <row r="939" spans="1:1" x14ac:dyDescent="0.25">
      <c r="A939" t="str">
        <f t="shared" si="12"/>
        <v/>
      </c>
    </row>
    <row r="940" spans="1:1" x14ac:dyDescent="0.25">
      <c r="A940" t="str">
        <f t="shared" si="12"/>
        <v/>
      </c>
    </row>
    <row r="941" spans="1:1" x14ac:dyDescent="0.25">
      <c r="A941" t="str">
        <f t="shared" si="12"/>
        <v/>
      </c>
    </row>
    <row r="942" spans="1:1" x14ac:dyDescent="0.25">
      <c r="A942" t="str">
        <f t="shared" si="12"/>
        <v/>
      </c>
    </row>
    <row r="943" spans="1:1" x14ac:dyDescent="0.25">
      <c r="A943" t="str">
        <f t="shared" si="12"/>
        <v/>
      </c>
    </row>
    <row r="944" spans="1:1" x14ac:dyDescent="0.25">
      <c r="A944" t="str">
        <f t="shared" si="12"/>
        <v/>
      </c>
    </row>
    <row r="945" spans="1:1" x14ac:dyDescent="0.25">
      <c r="A945" t="str">
        <f t="shared" si="12"/>
        <v/>
      </c>
    </row>
    <row r="946" spans="1:1" x14ac:dyDescent="0.25">
      <c r="A946" t="str">
        <f t="shared" si="12"/>
        <v/>
      </c>
    </row>
    <row r="947" spans="1:1" x14ac:dyDescent="0.25">
      <c r="A947" t="str">
        <f t="shared" si="12"/>
        <v/>
      </c>
    </row>
    <row r="948" spans="1:1" x14ac:dyDescent="0.25">
      <c r="A948" t="str">
        <f t="shared" si="12"/>
        <v/>
      </c>
    </row>
    <row r="949" spans="1:1" x14ac:dyDescent="0.25">
      <c r="A949" t="str">
        <f t="shared" si="12"/>
        <v/>
      </c>
    </row>
    <row r="950" spans="1:1" x14ac:dyDescent="0.25">
      <c r="A950" t="str">
        <f t="shared" si="12"/>
        <v/>
      </c>
    </row>
    <row r="951" spans="1:1" x14ac:dyDescent="0.25">
      <c r="A951" t="str">
        <f t="shared" si="12"/>
        <v/>
      </c>
    </row>
    <row r="952" spans="1:1" x14ac:dyDescent="0.25">
      <c r="A952" t="str">
        <f t="shared" si="12"/>
        <v/>
      </c>
    </row>
    <row r="953" spans="1:1" x14ac:dyDescent="0.25">
      <c r="A953" t="str">
        <f t="shared" si="12"/>
        <v/>
      </c>
    </row>
    <row r="954" spans="1:1" x14ac:dyDescent="0.25">
      <c r="A954" t="str">
        <f t="shared" si="12"/>
        <v/>
      </c>
    </row>
    <row r="955" spans="1:1" x14ac:dyDescent="0.25">
      <c r="A955" t="str">
        <f t="shared" si="12"/>
        <v/>
      </c>
    </row>
    <row r="956" spans="1:1" x14ac:dyDescent="0.25">
      <c r="A956" t="str">
        <f t="shared" si="12"/>
        <v/>
      </c>
    </row>
    <row r="957" spans="1:1" x14ac:dyDescent="0.25">
      <c r="A957" t="str">
        <f t="shared" si="12"/>
        <v/>
      </c>
    </row>
    <row r="958" spans="1:1" x14ac:dyDescent="0.25">
      <c r="A958" t="str">
        <f t="shared" si="12"/>
        <v/>
      </c>
    </row>
    <row r="959" spans="1:1" x14ac:dyDescent="0.25">
      <c r="A959" t="str">
        <f t="shared" si="12"/>
        <v/>
      </c>
    </row>
    <row r="960" spans="1:1" x14ac:dyDescent="0.25">
      <c r="A960" t="str">
        <f t="shared" si="12"/>
        <v/>
      </c>
    </row>
    <row r="961" spans="1:1" x14ac:dyDescent="0.25">
      <c r="A961" t="str">
        <f t="shared" si="12"/>
        <v/>
      </c>
    </row>
    <row r="962" spans="1:1" x14ac:dyDescent="0.25">
      <c r="A962" t="str">
        <f t="shared" si="12"/>
        <v/>
      </c>
    </row>
    <row r="963" spans="1:1" x14ac:dyDescent="0.25">
      <c r="A963" t="str">
        <f t="shared" si="12"/>
        <v/>
      </c>
    </row>
    <row r="964" spans="1:1" x14ac:dyDescent="0.25">
      <c r="A964" t="str">
        <f t="shared" si="12"/>
        <v/>
      </c>
    </row>
    <row r="965" spans="1:1" x14ac:dyDescent="0.25">
      <c r="A965" t="str">
        <f t="shared" si="12"/>
        <v/>
      </c>
    </row>
    <row r="966" spans="1:1" x14ac:dyDescent="0.25">
      <c r="A966" t="str">
        <f t="shared" si="12"/>
        <v/>
      </c>
    </row>
    <row r="967" spans="1:1" x14ac:dyDescent="0.25">
      <c r="A967" t="str">
        <f t="shared" si="12"/>
        <v/>
      </c>
    </row>
    <row r="968" spans="1:1" x14ac:dyDescent="0.25">
      <c r="A968" t="str">
        <f t="shared" si="12"/>
        <v/>
      </c>
    </row>
    <row r="969" spans="1:1" x14ac:dyDescent="0.25">
      <c r="A969" t="str">
        <f t="shared" si="12"/>
        <v/>
      </c>
    </row>
    <row r="970" spans="1:1" x14ac:dyDescent="0.25">
      <c r="A970" t="str">
        <f t="shared" si="12"/>
        <v/>
      </c>
    </row>
    <row r="971" spans="1:1" x14ac:dyDescent="0.25">
      <c r="A971" t="str">
        <f t="shared" ref="A971:A1034" si="13">IF(ISNUMBER(B970), "Paste Here", "")</f>
        <v/>
      </c>
    </row>
    <row r="972" spans="1:1" x14ac:dyDescent="0.25">
      <c r="A972" t="str">
        <f t="shared" si="13"/>
        <v/>
      </c>
    </row>
    <row r="973" spans="1:1" x14ac:dyDescent="0.25">
      <c r="A973" t="str">
        <f t="shared" si="13"/>
        <v/>
      </c>
    </row>
    <row r="974" spans="1:1" x14ac:dyDescent="0.25">
      <c r="A974" t="str">
        <f t="shared" si="13"/>
        <v/>
      </c>
    </row>
    <row r="975" spans="1:1" x14ac:dyDescent="0.25">
      <c r="A975" t="str">
        <f t="shared" si="13"/>
        <v/>
      </c>
    </row>
    <row r="976" spans="1:1" x14ac:dyDescent="0.25">
      <c r="A976" t="str">
        <f t="shared" si="13"/>
        <v/>
      </c>
    </row>
    <row r="977" spans="1:1" x14ac:dyDescent="0.25">
      <c r="A977" t="str">
        <f t="shared" si="13"/>
        <v/>
      </c>
    </row>
    <row r="978" spans="1:1" x14ac:dyDescent="0.25">
      <c r="A978" t="str">
        <f t="shared" si="13"/>
        <v/>
      </c>
    </row>
    <row r="979" spans="1:1" x14ac:dyDescent="0.25">
      <c r="A979" t="str">
        <f t="shared" si="13"/>
        <v/>
      </c>
    </row>
    <row r="980" spans="1:1" x14ac:dyDescent="0.25">
      <c r="A980" t="str">
        <f t="shared" si="13"/>
        <v/>
      </c>
    </row>
    <row r="981" spans="1:1" x14ac:dyDescent="0.25">
      <c r="A981" t="str">
        <f t="shared" si="13"/>
        <v/>
      </c>
    </row>
    <row r="982" spans="1:1" x14ac:dyDescent="0.25">
      <c r="A982" t="str">
        <f t="shared" si="13"/>
        <v/>
      </c>
    </row>
    <row r="983" spans="1:1" x14ac:dyDescent="0.25">
      <c r="A983" t="str">
        <f t="shared" si="13"/>
        <v/>
      </c>
    </row>
    <row r="984" spans="1:1" x14ac:dyDescent="0.25">
      <c r="A984" t="str">
        <f t="shared" si="13"/>
        <v/>
      </c>
    </row>
    <row r="985" spans="1:1" x14ac:dyDescent="0.25">
      <c r="A985" t="str">
        <f t="shared" si="13"/>
        <v/>
      </c>
    </row>
    <row r="986" spans="1:1" x14ac:dyDescent="0.25">
      <c r="A986" t="str">
        <f t="shared" si="13"/>
        <v/>
      </c>
    </row>
    <row r="987" spans="1:1" x14ac:dyDescent="0.25">
      <c r="A987" t="str">
        <f t="shared" si="13"/>
        <v/>
      </c>
    </row>
    <row r="988" spans="1:1" x14ac:dyDescent="0.25">
      <c r="A988" t="str">
        <f t="shared" si="13"/>
        <v/>
      </c>
    </row>
    <row r="989" spans="1:1" x14ac:dyDescent="0.25">
      <c r="A989" t="str">
        <f t="shared" si="13"/>
        <v/>
      </c>
    </row>
    <row r="990" spans="1:1" x14ac:dyDescent="0.25">
      <c r="A990" t="str">
        <f t="shared" si="13"/>
        <v/>
      </c>
    </row>
    <row r="991" spans="1:1" x14ac:dyDescent="0.25">
      <c r="A991" t="str">
        <f t="shared" si="13"/>
        <v/>
      </c>
    </row>
    <row r="992" spans="1:1" x14ac:dyDescent="0.25">
      <c r="A992" t="str">
        <f t="shared" si="13"/>
        <v/>
      </c>
    </row>
    <row r="993" spans="1:1" x14ac:dyDescent="0.25">
      <c r="A993" t="str">
        <f t="shared" si="13"/>
        <v/>
      </c>
    </row>
    <row r="994" spans="1:1" x14ac:dyDescent="0.25">
      <c r="A994" t="str">
        <f t="shared" si="13"/>
        <v/>
      </c>
    </row>
    <row r="995" spans="1:1" x14ac:dyDescent="0.25">
      <c r="A995" t="str">
        <f t="shared" si="13"/>
        <v/>
      </c>
    </row>
    <row r="996" spans="1:1" x14ac:dyDescent="0.25">
      <c r="A996" t="str">
        <f t="shared" si="13"/>
        <v/>
      </c>
    </row>
    <row r="997" spans="1:1" x14ac:dyDescent="0.25">
      <c r="A997" t="str">
        <f t="shared" si="13"/>
        <v/>
      </c>
    </row>
    <row r="998" spans="1:1" x14ac:dyDescent="0.25">
      <c r="A998" t="str">
        <f t="shared" si="13"/>
        <v/>
      </c>
    </row>
    <row r="999" spans="1:1" x14ac:dyDescent="0.25">
      <c r="A999" t="str">
        <f t="shared" si="13"/>
        <v/>
      </c>
    </row>
    <row r="1000" spans="1:1" x14ac:dyDescent="0.25">
      <c r="A1000" t="str">
        <f t="shared" si="13"/>
        <v/>
      </c>
    </row>
    <row r="1001" spans="1:1" x14ac:dyDescent="0.25">
      <c r="A1001" t="str">
        <f t="shared" si="13"/>
        <v/>
      </c>
    </row>
    <row r="1002" spans="1:1" x14ac:dyDescent="0.25">
      <c r="A1002" t="str">
        <f t="shared" si="13"/>
        <v/>
      </c>
    </row>
    <row r="1003" spans="1:1" x14ac:dyDescent="0.25">
      <c r="A1003" t="str">
        <f t="shared" si="13"/>
        <v/>
      </c>
    </row>
    <row r="1004" spans="1:1" x14ac:dyDescent="0.25">
      <c r="A1004" t="str">
        <f t="shared" si="13"/>
        <v/>
      </c>
    </row>
    <row r="1005" spans="1:1" x14ac:dyDescent="0.25">
      <c r="A1005" t="str">
        <f t="shared" si="13"/>
        <v/>
      </c>
    </row>
    <row r="1006" spans="1:1" x14ac:dyDescent="0.25">
      <c r="A1006" t="str">
        <f t="shared" si="13"/>
        <v/>
      </c>
    </row>
    <row r="1007" spans="1:1" x14ac:dyDescent="0.25">
      <c r="A1007" t="str">
        <f t="shared" si="13"/>
        <v/>
      </c>
    </row>
    <row r="1008" spans="1:1" x14ac:dyDescent="0.25">
      <c r="A1008" t="str">
        <f t="shared" si="13"/>
        <v/>
      </c>
    </row>
    <row r="1009" spans="1:1" x14ac:dyDescent="0.25">
      <c r="A1009" t="str">
        <f t="shared" si="13"/>
        <v/>
      </c>
    </row>
    <row r="1010" spans="1:1" x14ac:dyDescent="0.25">
      <c r="A1010" t="str">
        <f t="shared" si="13"/>
        <v/>
      </c>
    </row>
    <row r="1011" spans="1:1" x14ac:dyDescent="0.25">
      <c r="A1011" t="str">
        <f t="shared" si="13"/>
        <v/>
      </c>
    </row>
    <row r="1012" spans="1:1" x14ac:dyDescent="0.25">
      <c r="A1012" t="str">
        <f t="shared" si="13"/>
        <v/>
      </c>
    </row>
    <row r="1013" spans="1:1" x14ac:dyDescent="0.25">
      <c r="A1013" t="str">
        <f t="shared" si="13"/>
        <v/>
      </c>
    </row>
    <row r="1014" spans="1:1" x14ac:dyDescent="0.25">
      <c r="A1014" t="str">
        <f t="shared" si="13"/>
        <v/>
      </c>
    </row>
    <row r="1015" spans="1:1" x14ac:dyDescent="0.25">
      <c r="A1015" t="str">
        <f t="shared" si="13"/>
        <v/>
      </c>
    </row>
    <row r="1016" spans="1:1" x14ac:dyDescent="0.25">
      <c r="A1016" t="str">
        <f t="shared" si="13"/>
        <v/>
      </c>
    </row>
    <row r="1017" spans="1:1" x14ac:dyDescent="0.25">
      <c r="A1017" t="str">
        <f t="shared" si="13"/>
        <v/>
      </c>
    </row>
    <row r="1018" spans="1:1" x14ac:dyDescent="0.25">
      <c r="A1018" t="str">
        <f t="shared" si="13"/>
        <v/>
      </c>
    </row>
    <row r="1019" spans="1:1" x14ac:dyDescent="0.25">
      <c r="A1019" t="str">
        <f t="shared" si="13"/>
        <v/>
      </c>
    </row>
    <row r="1020" spans="1:1" x14ac:dyDescent="0.25">
      <c r="A1020" t="str">
        <f t="shared" si="13"/>
        <v/>
      </c>
    </row>
    <row r="1021" spans="1:1" x14ac:dyDescent="0.25">
      <c r="A1021" t="str">
        <f t="shared" si="13"/>
        <v/>
      </c>
    </row>
    <row r="1022" spans="1:1" x14ac:dyDescent="0.25">
      <c r="A1022" t="str">
        <f t="shared" si="13"/>
        <v/>
      </c>
    </row>
    <row r="1023" spans="1:1" x14ac:dyDescent="0.25">
      <c r="A1023" t="str">
        <f t="shared" si="13"/>
        <v/>
      </c>
    </row>
    <row r="1024" spans="1:1" x14ac:dyDescent="0.25">
      <c r="A1024" t="str">
        <f t="shared" si="13"/>
        <v/>
      </c>
    </row>
    <row r="1025" spans="1:1" x14ac:dyDescent="0.25">
      <c r="A1025" t="str">
        <f t="shared" si="13"/>
        <v/>
      </c>
    </row>
    <row r="1026" spans="1:1" x14ac:dyDescent="0.25">
      <c r="A1026" t="str">
        <f t="shared" si="13"/>
        <v/>
      </c>
    </row>
    <row r="1027" spans="1:1" x14ac:dyDescent="0.25">
      <c r="A1027" t="str">
        <f t="shared" si="13"/>
        <v/>
      </c>
    </row>
    <row r="1028" spans="1:1" x14ac:dyDescent="0.25">
      <c r="A1028" t="str">
        <f t="shared" si="13"/>
        <v/>
      </c>
    </row>
    <row r="1029" spans="1:1" x14ac:dyDescent="0.25">
      <c r="A1029" t="str">
        <f t="shared" si="13"/>
        <v/>
      </c>
    </row>
    <row r="1030" spans="1:1" x14ac:dyDescent="0.25">
      <c r="A1030" t="str">
        <f t="shared" si="13"/>
        <v/>
      </c>
    </row>
    <row r="1031" spans="1:1" x14ac:dyDescent="0.25">
      <c r="A1031" t="str">
        <f t="shared" si="13"/>
        <v/>
      </c>
    </row>
    <row r="1032" spans="1:1" x14ac:dyDescent="0.25">
      <c r="A1032" t="str">
        <f t="shared" si="13"/>
        <v/>
      </c>
    </row>
    <row r="1033" spans="1:1" x14ac:dyDescent="0.25">
      <c r="A1033" t="str">
        <f t="shared" si="13"/>
        <v/>
      </c>
    </row>
    <row r="1034" spans="1:1" x14ac:dyDescent="0.25">
      <c r="A1034" t="str">
        <f t="shared" si="13"/>
        <v/>
      </c>
    </row>
    <row r="1035" spans="1:1" x14ac:dyDescent="0.25">
      <c r="A1035" t="str">
        <f t="shared" ref="A1035:A1098" si="14">IF(ISNUMBER(B1034), "Paste Here", "")</f>
        <v/>
      </c>
    </row>
    <row r="1036" spans="1:1" x14ac:dyDescent="0.25">
      <c r="A1036" t="str">
        <f t="shared" si="14"/>
        <v/>
      </c>
    </row>
    <row r="1037" spans="1:1" x14ac:dyDescent="0.25">
      <c r="A1037" t="str">
        <f t="shared" si="14"/>
        <v/>
      </c>
    </row>
    <row r="1038" spans="1:1" x14ac:dyDescent="0.25">
      <c r="A1038" t="str">
        <f t="shared" si="14"/>
        <v/>
      </c>
    </row>
    <row r="1039" spans="1:1" x14ac:dyDescent="0.25">
      <c r="A1039" t="str">
        <f t="shared" si="14"/>
        <v/>
      </c>
    </row>
    <row r="1040" spans="1:1" x14ac:dyDescent="0.25">
      <c r="A1040" t="str">
        <f t="shared" si="14"/>
        <v/>
      </c>
    </row>
    <row r="1041" spans="1:1" x14ac:dyDescent="0.25">
      <c r="A1041" t="str">
        <f t="shared" si="14"/>
        <v/>
      </c>
    </row>
    <row r="1042" spans="1:1" x14ac:dyDescent="0.25">
      <c r="A1042" t="str">
        <f t="shared" si="14"/>
        <v/>
      </c>
    </row>
    <row r="1043" spans="1:1" x14ac:dyDescent="0.25">
      <c r="A1043" t="str">
        <f t="shared" si="14"/>
        <v/>
      </c>
    </row>
    <row r="1044" spans="1:1" x14ac:dyDescent="0.25">
      <c r="A1044" t="str">
        <f t="shared" si="14"/>
        <v/>
      </c>
    </row>
    <row r="1045" spans="1:1" x14ac:dyDescent="0.25">
      <c r="A1045" t="str">
        <f t="shared" si="14"/>
        <v/>
      </c>
    </row>
    <row r="1046" spans="1:1" x14ac:dyDescent="0.25">
      <c r="A1046" t="str">
        <f t="shared" si="14"/>
        <v/>
      </c>
    </row>
    <row r="1047" spans="1:1" x14ac:dyDescent="0.25">
      <c r="A1047" t="str">
        <f t="shared" si="14"/>
        <v/>
      </c>
    </row>
    <row r="1048" spans="1:1" x14ac:dyDescent="0.25">
      <c r="A1048" t="str">
        <f t="shared" si="14"/>
        <v/>
      </c>
    </row>
    <row r="1049" spans="1:1" x14ac:dyDescent="0.25">
      <c r="A1049" t="str">
        <f t="shared" si="14"/>
        <v/>
      </c>
    </row>
    <row r="1050" spans="1:1" x14ac:dyDescent="0.25">
      <c r="A1050" t="str">
        <f t="shared" si="14"/>
        <v/>
      </c>
    </row>
    <row r="1051" spans="1:1" x14ac:dyDescent="0.25">
      <c r="A1051" t="str">
        <f t="shared" si="14"/>
        <v/>
      </c>
    </row>
    <row r="1052" spans="1:1" x14ac:dyDescent="0.25">
      <c r="A1052" t="str">
        <f t="shared" si="14"/>
        <v/>
      </c>
    </row>
    <row r="1053" spans="1:1" x14ac:dyDescent="0.25">
      <c r="A1053" t="str">
        <f t="shared" si="14"/>
        <v/>
      </c>
    </row>
    <row r="1054" spans="1:1" x14ac:dyDescent="0.25">
      <c r="A1054" t="str">
        <f t="shared" si="14"/>
        <v/>
      </c>
    </row>
    <row r="1055" spans="1:1" x14ac:dyDescent="0.25">
      <c r="A1055" t="str">
        <f t="shared" si="14"/>
        <v/>
      </c>
    </row>
    <row r="1056" spans="1:1" x14ac:dyDescent="0.25">
      <c r="A1056" t="str">
        <f t="shared" si="14"/>
        <v/>
      </c>
    </row>
    <row r="1057" spans="1:1" x14ac:dyDescent="0.25">
      <c r="A1057" t="str">
        <f t="shared" si="14"/>
        <v/>
      </c>
    </row>
    <row r="1058" spans="1:1" x14ac:dyDescent="0.25">
      <c r="A1058" t="str">
        <f t="shared" si="14"/>
        <v/>
      </c>
    </row>
    <row r="1059" spans="1:1" x14ac:dyDescent="0.25">
      <c r="A1059" t="str">
        <f t="shared" si="14"/>
        <v/>
      </c>
    </row>
    <row r="1060" spans="1:1" x14ac:dyDescent="0.25">
      <c r="A1060" t="str">
        <f t="shared" si="14"/>
        <v/>
      </c>
    </row>
    <row r="1061" spans="1:1" x14ac:dyDescent="0.25">
      <c r="A1061" t="str">
        <f t="shared" si="14"/>
        <v/>
      </c>
    </row>
    <row r="1062" spans="1:1" x14ac:dyDescent="0.25">
      <c r="A1062" t="str">
        <f t="shared" si="14"/>
        <v/>
      </c>
    </row>
    <row r="1063" spans="1:1" x14ac:dyDescent="0.25">
      <c r="A1063" t="str">
        <f t="shared" si="14"/>
        <v/>
      </c>
    </row>
    <row r="1064" spans="1:1" x14ac:dyDescent="0.25">
      <c r="A1064" t="str">
        <f t="shared" si="14"/>
        <v/>
      </c>
    </row>
    <row r="1065" spans="1:1" x14ac:dyDescent="0.25">
      <c r="A1065" t="str">
        <f t="shared" si="14"/>
        <v/>
      </c>
    </row>
    <row r="1066" spans="1:1" x14ac:dyDescent="0.25">
      <c r="A1066" t="str">
        <f t="shared" si="14"/>
        <v/>
      </c>
    </row>
    <row r="1067" spans="1:1" x14ac:dyDescent="0.25">
      <c r="A1067" t="str">
        <f t="shared" si="14"/>
        <v/>
      </c>
    </row>
    <row r="1068" spans="1:1" x14ac:dyDescent="0.25">
      <c r="A1068" t="str">
        <f t="shared" si="14"/>
        <v/>
      </c>
    </row>
    <row r="1069" spans="1:1" x14ac:dyDescent="0.25">
      <c r="A1069" t="str">
        <f t="shared" si="14"/>
        <v/>
      </c>
    </row>
    <row r="1070" spans="1:1" x14ac:dyDescent="0.25">
      <c r="A1070" t="str">
        <f t="shared" si="14"/>
        <v/>
      </c>
    </row>
    <row r="1071" spans="1:1" x14ac:dyDescent="0.25">
      <c r="A1071" t="str">
        <f t="shared" si="14"/>
        <v/>
      </c>
    </row>
    <row r="1072" spans="1:1" x14ac:dyDescent="0.25">
      <c r="A1072" t="str">
        <f t="shared" si="14"/>
        <v/>
      </c>
    </row>
    <row r="1073" spans="1:1" x14ac:dyDescent="0.25">
      <c r="A1073" t="str">
        <f t="shared" si="14"/>
        <v/>
      </c>
    </row>
    <row r="1074" spans="1:1" x14ac:dyDescent="0.25">
      <c r="A1074" t="str">
        <f t="shared" si="14"/>
        <v/>
      </c>
    </row>
    <row r="1075" spans="1:1" x14ac:dyDescent="0.25">
      <c r="A1075" t="str">
        <f t="shared" si="14"/>
        <v/>
      </c>
    </row>
    <row r="1076" spans="1:1" x14ac:dyDescent="0.25">
      <c r="A1076" t="str">
        <f t="shared" si="14"/>
        <v/>
      </c>
    </row>
    <row r="1077" spans="1:1" x14ac:dyDescent="0.25">
      <c r="A1077" t="str">
        <f t="shared" si="14"/>
        <v/>
      </c>
    </row>
    <row r="1078" spans="1:1" x14ac:dyDescent="0.25">
      <c r="A1078" t="str">
        <f t="shared" si="14"/>
        <v/>
      </c>
    </row>
    <row r="1079" spans="1:1" x14ac:dyDescent="0.25">
      <c r="A1079" t="str">
        <f t="shared" si="14"/>
        <v/>
      </c>
    </row>
    <row r="1080" spans="1:1" x14ac:dyDescent="0.25">
      <c r="A1080" t="str">
        <f t="shared" si="14"/>
        <v/>
      </c>
    </row>
    <row r="1081" spans="1:1" x14ac:dyDescent="0.25">
      <c r="A1081" t="str">
        <f t="shared" si="14"/>
        <v/>
      </c>
    </row>
    <row r="1082" spans="1:1" x14ac:dyDescent="0.25">
      <c r="A1082" t="str">
        <f t="shared" si="14"/>
        <v/>
      </c>
    </row>
    <row r="1083" spans="1:1" x14ac:dyDescent="0.25">
      <c r="A1083" t="str">
        <f t="shared" si="14"/>
        <v/>
      </c>
    </row>
    <row r="1084" spans="1:1" x14ac:dyDescent="0.25">
      <c r="A1084" t="str">
        <f t="shared" si="14"/>
        <v/>
      </c>
    </row>
    <row r="1085" spans="1:1" x14ac:dyDescent="0.25">
      <c r="A1085" t="str">
        <f t="shared" si="14"/>
        <v/>
      </c>
    </row>
    <row r="1086" spans="1:1" x14ac:dyDescent="0.25">
      <c r="A1086" t="str">
        <f t="shared" si="14"/>
        <v/>
      </c>
    </row>
    <row r="1087" spans="1:1" x14ac:dyDescent="0.25">
      <c r="A1087" t="str">
        <f t="shared" si="14"/>
        <v/>
      </c>
    </row>
    <row r="1088" spans="1:1" x14ac:dyDescent="0.25">
      <c r="A1088" t="str">
        <f t="shared" si="14"/>
        <v/>
      </c>
    </row>
    <row r="1089" spans="1:1" x14ac:dyDescent="0.25">
      <c r="A1089" t="str">
        <f t="shared" si="14"/>
        <v/>
      </c>
    </row>
    <row r="1090" spans="1:1" x14ac:dyDescent="0.25">
      <c r="A1090" t="str">
        <f t="shared" si="14"/>
        <v/>
      </c>
    </row>
    <row r="1091" spans="1:1" x14ac:dyDescent="0.25">
      <c r="A1091" t="str">
        <f t="shared" si="14"/>
        <v/>
      </c>
    </row>
    <row r="1092" spans="1:1" x14ac:dyDescent="0.25">
      <c r="A1092" t="str">
        <f t="shared" si="14"/>
        <v/>
      </c>
    </row>
    <row r="1093" spans="1:1" x14ac:dyDescent="0.25">
      <c r="A1093" t="str">
        <f t="shared" si="14"/>
        <v/>
      </c>
    </row>
    <row r="1094" spans="1:1" x14ac:dyDescent="0.25">
      <c r="A1094" t="str">
        <f t="shared" si="14"/>
        <v/>
      </c>
    </row>
    <row r="1095" spans="1:1" x14ac:dyDescent="0.25">
      <c r="A1095" t="str">
        <f t="shared" si="14"/>
        <v/>
      </c>
    </row>
    <row r="1096" spans="1:1" x14ac:dyDescent="0.25">
      <c r="A1096" t="str">
        <f t="shared" si="14"/>
        <v/>
      </c>
    </row>
    <row r="1097" spans="1:1" x14ac:dyDescent="0.25">
      <c r="A1097" t="str">
        <f t="shared" si="14"/>
        <v/>
      </c>
    </row>
    <row r="1098" spans="1:1" x14ac:dyDescent="0.25">
      <c r="A1098" t="str">
        <f t="shared" si="14"/>
        <v/>
      </c>
    </row>
    <row r="1099" spans="1:1" x14ac:dyDescent="0.25">
      <c r="A1099" t="str">
        <f t="shared" ref="A1099:A1162" si="15">IF(ISNUMBER(B1098), "Paste Here", "")</f>
        <v/>
      </c>
    </row>
    <row r="1100" spans="1:1" x14ac:dyDescent="0.25">
      <c r="A1100" t="str">
        <f t="shared" si="15"/>
        <v/>
      </c>
    </row>
    <row r="1101" spans="1:1" x14ac:dyDescent="0.25">
      <c r="A1101" t="str">
        <f t="shared" si="15"/>
        <v/>
      </c>
    </row>
    <row r="1102" spans="1:1" x14ac:dyDescent="0.25">
      <c r="A1102" t="str">
        <f t="shared" si="15"/>
        <v/>
      </c>
    </row>
    <row r="1103" spans="1:1" x14ac:dyDescent="0.25">
      <c r="A1103" t="str">
        <f t="shared" si="15"/>
        <v/>
      </c>
    </row>
    <row r="1104" spans="1:1" x14ac:dyDescent="0.25">
      <c r="A1104" t="str">
        <f t="shared" si="15"/>
        <v/>
      </c>
    </row>
    <row r="1105" spans="1:1" x14ac:dyDescent="0.25">
      <c r="A1105" t="str">
        <f t="shared" si="15"/>
        <v/>
      </c>
    </row>
    <row r="1106" spans="1:1" x14ac:dyDescent="0.25">
      <c r="A1106" t="str">
        <f t="shared" si="15"/>
        <v/>
      </c>
    </row>
    <row r="1107" spans="1:1" x14ac:dyDescent="0.25">
      <c r="A1107" t="str">
        <f t="shared" si="15"/>
        <v/>
      </c>
    </row>
    <row r="1108" spans="1:1" x14ac:dyDescent="0.25">
      <c r="A1108" t="str">
        <f t="shared" si="15"/>
        <v/>
      </c>
    </row>
    <row r="1109" spans="1:1" x14ac:dyDescent="0.25">
      <c r="A1109" t="str">
        <f t="shared" si="15"/>
        <v/>
      </c>
    </row>
    <row r="1110" spans="1:1" x14ac:dyDescent="0.25">
      <c r="A1110" t="str">
        <f t="shared" si="15"/>
        <v/>
      </c>
    </row>
    <row r="1111" spans="1:1" x14ac:dyDescent="0.25">
      <c r="A1111" t="str">
        <f t="shared" si="15"/>
        <v/>
      </c>
    </row>
    <row r="1112" spans="1:1" x14ac:dyDescent="0.25">
      <c r="A1112" t="str">
        <f t="shared" si="15"/>
        <v/>
      </c>
    </row>
    <row r="1113" spans="1:1" x14ac:dyDescent="0.25">
      <c r="A1113" t="str">
        <f t="shared" si="15"/>
        <v/>
      </c>
    </row>
    <row r="1114" spans="1:1" x14ac:dyDescent="0.25">
      <c r="A1114" t="str">
        <f t="shared" si="15"/>
        <v/>
      </c>
    </row>
    <row r="1115" spans="1:1" x14ac:dyDescent="0.25">
      <c r="A1115" t="str">
        <f t="shared" si="15"/>
        <v/>
      </c>
    </row>
    <row r="1116" spans="1:1" x14ac:dyDescent="0.25">
      <c r="A1116" t="str">
        <f t="shared" si="15"/>
        <v/>
      </c>
    </row>
    <row r="1117" spans="1:1" x14ac:dyDescent="0.25">
      <c r="A1117" t="str">
        <f t="shared" si="15"/>
        <v/>
      </c>
    </row>
    <row r="1118" spans="1:1" x14ac:dyDescent="0.25">
      <c r="A1118" t="str">
        <f t="shared" si="15"/>
        <v/>
      </c>
    </row>
    <row r="1119" spans="1:1" x14ac:dyDescent="0.25">
      <c r="A1119" t="str">
        <f t="shared" si="15"/>
        <v/>
      </c>
    </row>
    <row r="1120" spans="1:1" x14ac:dyDescent="0.25">
      <c r="A1120" t="str">
        <f t="shared" si="15"/>
        <v/>
      </c>
    </row>
    <row r="1121" spans="1:1" x14ac:dyDescent="0.25">
      <c r="A1121" t="str">
        <f t="shared" si="15"/>
        <v/>
      </c>
    </row>
    <row r="1122" spans="1:1" x14ac:dyDescent="0.25">
      <c r="A1122" t="str">
        <f t="shared" si="15"/>
        <v/>
      </c>
    </row>
    <row r="1123" spans="1:1" x14ac:dyDescent="0.25">
      <c r="A1123" t="str">
        <f t="shared" si="15"/>
        <v/>
      </c>
    </row>
    <row r="1124" spans="1:1" x14ac:dyDescent="0.25">
      <c r="A1124" t="str">
        <f t="shared" si="15"/>
        <v/>
      </c>
    </row>
    <row r="1125" spans="1:1" x14ac:dyDescent="0.25">
      <c r="A1125" t="str">
        <f t="shared" si="15"/>
        <v/>
      </c>
    </row>
    <row r="1126" spans="1:1" x14ac:dyDescent="0.25">
      <c r="A1126" t="str">
        <f t="shared" si="15"/>
        <v/>
      </c>
    </row>
    <row r="1127" spans="1:1" x14ac:dyDescent="0.25">
      <c r="A1127" t="str">
        <f t="shared" si="15"/>
        <v/>
      </c>
    </row>
    <row r="1128" spans="1:1" x14ac:dyDescent="0.25">
      <c r="A1128" t="str">
        <f t="shared" si="15"/>
        <v/>
      </c>
    </row>
    <row r="1129" spans="1:1" x14ac:dyDescent="0.25">
      <c r="A1129" t="str">
        <f t="shared" si="15"/>
        <v/>
      </c>
    </row>
    <row r="1130" spans="1:1" x14ac:dyDescent="0.25">
      <c r="A1130" t="str">
        <f t="shared" si="15"/>
        <v/>
      </c>
    </row>
    <row r="1131" spans="1:1" x14ac:dyDescent="0.25">
      <c r="A1131" t="str">
        <f t="shared" si="15"/>
        <v/>
      </c>
    </row>
    <row r="1132" spans="1:1" x14ac:dyDescent="0.25">
      <c r="A1132" t="str">
        <f t="shared" si="15"/>
        <v/>
      </c>
    </row>
    <row r="1133" spans="1:1" x14ac:dyDescent="0.25">
      <c r="A1133" t="str">
        <f t="shared" si="15"/>
        <v/>
      </c>
    </row>
    <row r="1134" spans="1:1" x14ac:dyDescent="0.25">
      <c r="A1134" t="str">
        <f t="shared" si="15"/>
        <v/>
      </c>
    </row>
    <row r="1135" spans="1:1" x14ac:dyDescent="0.25">
      <c r="A1135" t="str">
        <f t="shared" si="15"/>
        <v/>
      </c>
    </row>
    <row r="1136" spans="1:1" x14ac:dyDescent="0.25">
      <c r="A1136" t="str">
        <f t="shared" si="15"/>
        <v/>
      </c>
    </row>
    <row r="1137" spans="1:1" x14ac:dyDescent="0.25">
      <c r="A1137" t="str">
        <f t="shared" si="15"/>
        <v/>
      </c>
    </row>
    <row r="1138" spans="1:1" x14ac:dyDescent="0.25">
      <c r="A1138" t="str">
        <f t="shared" si="15"/>
        <v/>
      </c>
    </row>
    <row r="1139" spans="1:1" x14ac:dyDescent="0.25">
      <c r="A1139" t="str">
        <f t="shared" si="15"/>
        <v/>
      </c>
    </row>
    <row r="1140" spans="1:1" x14ac:dyDescent="0.25">
      <c r="A1140" t="str">
        <f t="shared" si="15"/>
        <v/>
      </c>
    </row>
    <row r="1141" spans="1:1" x14ac:dyDescent="0.25">
      <c r="A1141" t="str">
        <f t="shared" si="15"/>
        <v/>
      </c>
    </row>
    <row r="1142" spans="1:1" x14ac:dyDescent="0.25">
      <c r="A1142" t="str">
        <f t="shared" si="15"/>
        <v/>
      </c>
    </row>
    <row r="1143" spans="1:1" x14ac:dyDescent="0.25">
      <c r="A1143" t="str">
        <f t="shared" si="15"/>
        <v/>
      </c>
    </row>
    <row r="1144" spans="1:1" x14ac:dyDescent="0.25">
      <c r="A1144" t="str">
        <f t="shared" si="15"/>
        <v/>
      </c>
    </row>
    <row r="1145" spans="1:1" x14ac:dyDescent="0.25">
      <c r="A1145" t="str">
        <f t="shared" si="15"/>
        <v/>
      </c>
    </row>
    <row r="1146" spans="1:1" x14ac:dyDescent="0.25">
      <c r="A1146" t="str">
        <f t="shared" si="15"/>
        <v/>
      </c>
    </row>
    <row r="1147" spans="1:1" x14ac:dyDescent="0.25">
      <c r="A1147" t="str">
        <f t="shared" si="15"/>
        <v/>
      </c>
    </row>
    <row r="1148" spans="1:1" x14ac:dyDescent="0.25">
      <c r="A1148" t="str">
        <f t="shared" si="15"/>
        <v/>
      </c>
    </row>
    <row r="1149" spans="1:1" x14ac:dyDescent="0.25">
      <c r="A1149" t="str">
        <f t="shared" si="15"/>
        <v/>
      </c>
    </row>
    <row r="1150" spans="1:1" x14ac:dyDescent="0.25">
      <c r="A1150" t="str">
        <f t="shared" si="15"/>
        <v/>
      </c>
    </row>
    <row r="1151" spans="1:1" x14ac:dyDescent="0.25">
      <c r="A1151" t="str">
        <f t="shared" si="15"/>
        <v/>
      </c>
    </row>
    <row r="1152" spans="1:1" x14ac:dyDescent="0.25">
      <c r="A1152" t="str">
        <f t="shared" si="15"/>
        <v/>
      </c>
    </row>
    <row r="1153" spans="1:1" x14ac:dyDescent="0.25">
      <c r="A1153" t="str">
        <f t="shared" si="15"/>
        <v/>
      </c>
    </row>
    <row r="1154" spans="1:1" x14ac:dyDescent="0.25">
      <c r="A1154" t="str">
        <f t="shared" si="15"/>
        <v/>
      </c>
    </row>
    <row r="1155" spans="1:1" x14ac:dyDescent="0.25">
      <c r="A1155" t="str">
        <f t="shared" si="15"/>
        <v/>
      </c>
    </row>
    <row r="1156" spans="1:1" x14ac:dyDescent="0.25">
      <c r="A1156" t="str">
        <f t="shared" si="15"/>
        <v/>
      </c>
    </row>
    <row r="1157" spans="1:1" x14ac:dyDescent="0.25">
      <c r="A1157" t="str">
        <f t="shared" si="15"/>
        <v/>
      </c>
    </row>
    <row r="1158" spans="1:1" x14ac:dyDescent="0.25">
      <c r="A1158" t="str">
        <f t="shared" si="15"/>
        <v/>
      </c>
    </row>
    <row r="1159" spans="1:1" x14ac:dyDescent="0.25">
      <c r="A1159" t="str">
        <f t="shared" si="15"/>
        <v/>
      </c>
    </row>
    <row r="1160" spans="1:1" x14ac:dyDescent="0.25">
      <c r="A1160" t="str">
        <f t="shared" si="15"/>
        <v/>
      </c>
    </row>
    <row r="1161" spans="1:1" x14ac:dyDescent="0.25">
      <c r="A1161" t="str">
        <f t="shared" si="15"/>
        <v/>
      </c>
    </row>
    <row r="1162" spans="1:1" x14ac:dyDescent="0.25">
      <c r="A1162" t="str">
        <f t="shared" si="15"/>
        <v/>
      </c>
    </row>
    <row r="1163" spans="1:1" x14ac:dyDescent="0.25">
      <c r="A1163" t="str">
        <f t="shared" ref="A1163:A1226" si="16">IF(ISNUMBER(B1162), "Paste Here", "")</f>
        <v/>
      </c>
    </row>
    <row r="1164" spans="1:1" x14ac:dyDescent="0.25">
      <c r="A1164" t="str">
        <f t="shared" si="16"/>
        <v/>
      </c>
    </row>
    <row r="1165" spans="1:1" x14ac:dyDescent="0.25">
      <c r="A1165" t="str">
        <f t="shared" si="16"/>
        <v/>
      </c>
    </row>
    <row r="1166" spans="1:1" x14ac:dyDescent="0.25">
      <c r="A1166" t="str">
        <f t="shared" si="16"/>
        <v/>
      </c>
    </row>
    <row r="1167" spans="1:1" x14ac:dyDescent="0.25">
      <c r="A1167" t="str">
        <f t="shared" si="16"/>
        <v/>
      </c>
    </row>
    <row r="1168" spans="1:1" x14ac:dyDescent="0.25">
      <c r="A1168" t="str">
        <f t="shared" si="16"/>
        <v/>
      </c>
    </row>
    <row r="1169" spans="1:1" x14ac:dyDescent="0.25">
      <c r="A1169" t="str">
        <f t="shared" si="16"/>
        <v/>
      </c>
    </row>
    <row r="1170" spans="1:1" x14ac:dyDescent="0.25">
      <c r="A1170" t="str">
        <f t="shared" si="16"/>
        <v/>
      </c>
    </row>
    <row r="1171" spans="1:1" x14ac:dyDescent="0.25">
      <c r="A1171" t="str">
        <f t="shared" si="16"/>
        <v/>
      </c>
    </row>
    <row r="1172" spans="1:1" x14ac:dyDescent="0.25">
      <c r="A1172" t="str">
        <f t="shared" si="16"/>
        <v/>
      </c>
    </row>
    <row r="1173" spans="1:1" x14ac:dyDescent="0.25">
      <c r="A1173" t="str">
        <f t="shared" si="16"/>
        <v/>
      </c>
    </row>
    <row r="1174" spans="1:1" x14ac:dyDescent="0.25">
      <c r="A1174" t="str">
        <f t="shared" si="16"/>
        <v/>
      </c>
    </row>
    <row r="1175" spans="1:1" x14ac:dyDescent="0.25">
      <c r="A1175" t="str">
        <f t="shared" si="16"/>
        <v/>
      </c>
    </row>
    <row r="1176" spans="1:1" x14ac:dyDescent="0.25">
      <c r="A1176" t="str">
        <f t="shared" si="16"/>
        <v/>
      </c>
    </row>
    <row r="1177" spans="1:1" x14ac:dyDescent="0.25">
      <c r="A1177" t="str">
        <f t="shared" si="16"/>
        <v/>
      </c>
    </row>
    <row r="1178" spans="1:1" x14ac:dyDescent="0.25">
      <c r="A1178" t="str">
        <f t="shared" si="16"/>
        <v/>
      </c>
    </row>
    <row r="1179" spans="1:1" x14ac:dyDescent="0.25">
      <c r="A1179" t="str">
        <f t="shared" si="16"/>
        <v/>
      </c>
    </row>
    <row r="1180" spans="1:1" x14ac:dyDescent="0.25">
      <c r="A1180" t="str">
        <f t="shared" si="16"/>
        <v/>
      </c>
    </row>
    <row r="1181" spans="1:1" x14ac:dyDescent="0.25">
      <c r="A1181" t="str">
        <f t="shared" si="16"/>
        <v/>
      </c>
    </row>
    <row r="1182" spans="1:1" x14ac:dyDescent="0.25">
      <c r="A1182" t="str">
        <f t="shared" si="16"/>
        <v/>
      </c>
    </row>
    <row r="1183" spans="1:1" x14ac:dyDescent="0.25">
      <c r="A1183" t="str">
        <f t="shared" si="16"/>
        <v/>
      </c>
    </row>
    <row r="1184" spans="1:1" x14ac:dyDescent="0.25">
      <c r="A1184" t="str">
        <f t="shared" si="16"/>
        <v/>
      </c>
    </row>
    <row r="1185" spans="1:1" x14ac:dyDescent="0.25">
      <c r="A1185" t="str">
        <f t="shared" si="16"/>
        <v/>
      </c>
    </row>
    <row r="1186" spans="1:1" x14ac:dyDescent="0.25">
      <c r="A1186" t="str">
        <f t="shared" si="16"/>
        <v/>
      </c>
    </row>
    <row r="1187" spans="1:1" x14ac:dyDescent="0.25">
      <c r="A1187" t="str">
        <f t="shared" si="16"/>
        <v/>
      </c>
    </row>
    <row r="1188" spans="1:1" x14ac:dyDescent="0.25">
      <c r="A1188" t="str">
        <f t="shared" si="16"/>
        <v/>
      </c>
    </row>
    <row r="1189" spans="1:1" x14ac:dyDescent="0.25">
      <c r="A1189" t="str">
        <f t="shared" si="16"/>
        <v/>
      </c>
    </row>
    <row r="1190" spans="1:1" x14ac:dyDescent="0.25">
      <c r="A1190" t="str">
        <f t="shared" si="16"/>
        <v/>
      </c>
    </row>
    <row r="1191" spans="1:1" x14ac:dyDescent="0.25">
      <c r="A1191" t="str">
        <f t="shared" si="16"/>
        <v/>
      </c>
    </row>
    <row r="1192" spans="1:1" x14ac:dyDescent="0.25">
      <c r="A1192" t="str">
        <f t="shared" si="16"/>
        <v/>
      </c>
    </row>
    <row r="1193" spans="1:1" x14ac:dyDescent="0.25">
      <c r="A1193" t="str">
        <f t="shared" si="16"/>
        <v/>
      </c>
    </row>
    <row r="1194" spans="1:1" x14ac:dyDescent="0.25">
      <c r="A1194" t="str">
        <f t="shared" si="16"/>
        <v/>
      </c>
    </row>
    <row r="1195" spans="1:1" x14ac:dyDescent="0.25">
      <c r="A1195" t="str">
        <f t="shared" si="16"/>
        <v/>
      </c>
    </row>
    <row r="1196" spans="1:1" x14ac:dyDescent="0.25">
      <c r="A1196" t="str">
        <f t="shared" si="16"/>
        <v/>
      </c>
    </row>
    <row r="1197" spans="1:1" x14ac:dyDescent="0.25">
      <c r="A1197" t="str">
        <f t="shared" si="16"/>
        <v/>
      </c>
    </row>
    <row r="1198" spans="1:1" x14ac:dyDescent="0.25">
      <c r="A1198" t="str">
        <f t="shared" si="16"/>
        <v/>
      </c>
    </row>
    <row r="1199" spans="1:1" x14ac:dyDescent="0.25">
      <c r="A1199" t="str">
        <f t="shared" si="16"/>
        <v/>
      </c>
    </row>
    <row r="1200" spans="1:1" x14ac:dyDescent="0.25">
      <c r="A1200" t="str">
        <f t="shared" si="16"/>
        <v/>
      </c>
    </row>
    <row r="1201" spans="1:1" x14ac:dyDescent="0.25">
      <c r="A1201" t="str">
        <f t="shared" si="16"/>
        <v/>
      </c>
    </row>
    <row r="1202" spans="1:1" x14ac:dyDescent="0.25">
      <c r="A1202" t="str">
        <f t="shared" si="16"/>
        <v/>
      </c>
    </row>
    <row r="1203" spans="1:1" x14ac:dyDescent="0.25">
      <c r="A1203" t="str">
        <f t="shared" si="16"/>
        <v/>
      </c>
    </row>
    <row r="1204" spans="1:1" x14ac:dyDescent="0.25">
      <c r="A1204" t="str">
        <f t="shared" si="16"/>
        <v/>
      </c>
    </row>
    <row r="1205" spans="1:1" x14ac:dyDescent="0.25">
      <c r="A1205" t="str">
        <f t="shared" si="16"/>
        <v/>
      </c>
    </row>
    <row r="1206" spans="1:1" x14ac:dyDescent="0.25">
      <c r="A1206" t="str">
        <f t="shared" si="16"/>
        <v/>
      </c>
    </row>
    <row r="1207" spans="1:1" x14ac:dyDescent="0.25">
      <c r="A1207" t="str">
        <f t="shared" si="16"/>
        <v/>
      </c>
    </row>
    <row r="1208" spans="1:1" x14ac:dyDescent="0.25">
      <c r="A1208" t="str">
        <f t="shared" si="16"/>
        <v/>
      </c>
    </row>
    <row r="1209" spans="1:1" x14ac:dyDescent="0.25">
      <c r="A1209" t="str">
        <f t="shared" si="16"/>
        <v/>
      </c>
    </row>
    <row r="1210" spans="1:1" x14ac:dyDescent="0.25">
      <c r="A1210" t="str">
        <f t="shared" si="16"/>
        <v/>
      </c>
    </row>
    <row r="1211" spans="1:1" x14ac:dyDescent="0.25">
      <c r="A1211" t="str">
        <f t="shared" si="16"/>
        <v/>
      </c>
    </row>
    <row r="1212" spans="1:1" x14ac:dyDescent="0.25">
      <c r="A1212" t="str">
        <f t="shared" si="16"/>
        <v/>
      </c>
    </row>
    <row r="1213" spans="1:1" x14ac:dyDescent="0.25">
      <c r="A1213" t="str">
        <f t="shared" si="16"/>
        <v/>
      </c>
    </row>
    <row r="1214" spans="1:1" x14ac:dyDescent="0.25">
      <c r="A1214" t="str">
        <f t="shared" si="16"/>
        <v/>
      </c>
    </row>
    <row r="1215" spans="1:1" x14ac:dyDescent="0.25">
      <c r="A1215" t="str">
        <f t="shared" si="16"/>
        <v/>
      </c>
    </row>
    <row r="1216" spans="1:1" x14ac:dyDescent="0.25">
      <c r="A1216" t="str">
        <f t="shared" si="16"/>
        <v/>
      </c>
    </row>
    <row r="1217" spans="1:1" x14ac:dyDescent="0.25">
      <c r="A1217" t="str">
        <f t="shared" si="16"/>
        <v/>
      </c>
    </row>
    <row r="1218" spans="1:1" x14ac:dyDescent="0.25">
      <c r="A1218" t="str">
        <f t="shared" si="16"/>
        <v/>
      </c>
    </row>
    <row r="1219" spans="1:1" x14ac:dyDescent="0.25">
      <c r="A1219" t="str">
        <f t="shared" si="16"/>
        <v/>
      </c>
    </row>
    <row r="1220" spans="1:1" x14ac:dyDescent="0.25">
      <c r="A1220" t="str">
        <f t="shared" si="16"/>
        <v/>
      </c>
    </row>
    <row r="1221" spans="1:1" x14ac:dyDescent="0.25">
      <c r="A1221" t="str">
        <f t="shared" si="16"/>
        <v/>
      </c>
    </row>
    <row r="1222" spans="1:1" x14ac:dyDescent="0.25">
      <c r="A1222" t="str">
        <f t="shared" si="16"/>
        <v/>
      </c>
    </row>
    <row r="1223" spans="1:1" x14ac:dyDescent="0.25">
      <c r="A1223" t="str">
        <f t="shared" si="16"/>
        <v/>
      </c>
    </row>
    <row r="1224" spans="1:1" x14ac:dyDescent="0.25">
      <c r="A1224" t="str">
        <f t="shared" si="16"/>
        <v/>
      </c>
    </row>
    <row r="1225" spans="1:1" x14ac:dyDescent="0.25">
      <c r="A1225" t="str">
        <f t="shared" si="16"/>
        <v/>
      </c>
    </row>
    <row r="1226" spans="1:1" x14ac:dyDescent="0.25">
      <c r="A1226" t="str">
        <f t="shared" si="16"/>
        <v/>
      </c>
    </row>
    <row r="1227" spans="1:1" x14ac:dyDescent="0.25">
      <c r="A1227" t="str">
        <f t="shared" ref="A1227:A1290" si="17">IF(ISNUMBER(B1226), "Paste Here", "")</f>
        <v/>
      </c>
    </row>
    <row r="1228" spans="1:1" x14ac:dyDescent="0.25">
      <c r="A1228" t="str">
        <f t="shared" si="17"/>
        <v/>
      </c>
    </row>
    <row r="1229" spans="1:1" x14ac:dyDescent="0.25">
      <c r="A1229" t="str">
        <f t="shared" si="17"/>
        <v/>
      </c>
    </row>
    <row r="1230" spans="1:1" x14ac:dyDescent="0.25">
      <c r="A1230" t="str">
        <f t="shared" si="17"/>
        <v/>
      </c>
    </row>
    <row r="1231" spans="1:1" x14ac:dyDescent="0.25">
      <c r="A1231" t="str">
        <f t="shared" si="17"/>
        <v/>
      </c>
    </row>
    <row r="1232" spans="1:1" x14ac:dyDescent="0.25">
      <c r="A1232" t="str">
        <f t="shared" si="17"/>
        <v/>
      </c>
    </row>
    <row r="1233" spans="1:1" x14ac:dyDescent="0.25">
      <c r="A1233" t="str">
        <f t="shared" si="17"/>
        <v/>
      </c>
    </row>
    <row r="1234" spans="1:1" x14ac:dyDescent="0.25">
      <c r="A1234" t="str">
        <f t="shared" si="17"/>
        <v/>
      </c>
    </row>
    <row r="1235" spans="1:1" x14ac:dyDescent="0.25">
      <c r="A1235" t="str">
        <f t="shared" si="17"/>
        <v/>
      </c>
    </row>
    <row r="1236" spans="1:1" x14ac:dyDescent="0.25">
      <c r="A1236" t="str">
        <f t="shared" si="17"/>
        <v/>
      </c>
    </row>
    <row r="1237" spans="1:1" x14ac:dyDescent="0.25">
      <c r="A1237" t="str">
        <f t="shared" si="17"/>
        <v/>
      </c>
    </row>
    <row r="1238" spans="1:1" x14ac:dyDescent="0.25">
      <c r="A1238" t="str">
        <f t="shared" si="17"/>
        <v/>
      </c>
    </row>
    <row r="1239" spans="1:1" x14ac:dyDescent="0.25">
      <c r="A1239" t="str">
        <f t="shared" si="17"/>
        <v/>
      </c>
    </row>
    <row r="1240" spans="1:1" x14ac:dyDescent="0.25">
      <c r="A1240" t="str">
        <f t="shared" si="17"/>
        <v/>
      </c>
    </row>
    <row r="1241" spans="1:1" x14ac:dyDescent="0.25">
      <c r="A1241" t="str">
        <f t="shared" si="17"/>
        <v/>
      </c>
    </row>
    <row r="1242" spans="1:1" x14ac:dyDescent="0.25">
      <c r="A1242" t="str">
        <f t="shared" si="17"/>
        <v/>
      </c>
    </row>
    <row r="1243" spans="1:1" x14ac:dyDescent="0.25">
      <c r="A1243" t="str">
        <f t="shared" si="17"/>
        <v/>
      </c>
    </row>
    <row r="1244" spans="1:1" x14ac:dyDescent="0.25">
      <c r="A1244" t="str">
        <f t="shared" si="17"/>
        <v/>
      </c>
    </row>
    <row r="1245" spans="1:1" x14ac:dyDescent="0.25">
      <c r="A1245" t="str">
        <f t="shared" si="17"/>
        <v/>
      </c>
    </row>
    <row r="1246" spans="1:1" x14ac:dyDescent="0.25">
      <c r="A1246" t="str">
        <f t="shared" si="17"/>
        <v/>
      </c>
    </row>
    <row r="1247" spans="1:1" x14ac:dyDescent="0.25">
      <c r="A1247" t="str">
        <f t="shared" si="17"/>
        <v/>
      </c>
    </row>
    <row r="1248" spans="1:1" x14ac:dyDescent="0.25">
      <c r="A1248" t="str">
        <f t="shared" si="17"/>
        <v/>
      </c>
    </row>
    <row r="1249" spans="1:1" x14ac:dyDescent="0.25">
      <c r="A1249" t="str">
        <f t="shared" si="17"/>
        <v/>
      </c>
    </row>
    <row r="1250" spans="1:1" x14ac:dyDescent="0.25">
      <c r="A1250" t="str">
        <f t="shared" si="17"/>
        <v/>
      </c>
    </row>
    <row r="1251" spans="1:1" x14ac:dyDescent="0.25">
      <c r="A1251" t="str">
        <f t="shared" si="17"/>
        <v/>
      </c>
    </row>
    <row r="1252" spans="1:1" x14ac:dyDescent="0.25">
      <c r="A1252" t="str">
        <f t="shared" si="17"/>
        <v/>
      </c>
    </row>
    <row r="1253" spans="1:1" x14ac:dyDescent="0.25">
      <c r="A1253" t="str">
        <f t="shared" si="17"/>
        <v/>
      </c>
    </row>
    <row r="1254" spans="1:1" x14ac:dyDescent="0.25">
      <c r="A1254" t="str">
        <f t="shared" si="17"/>
        <v/>
      </c>
    </row>
    <row r="1255" spans="1:1" x14ac:dyDescent="0.25">
      <c r="A1255" t="str">
        <f t="shared" si="17"/>
        <v/>
      </c>
    </row>
    <row r="1256" spans="1:1" x14ac:dyDescent="0.25">
      <c r="A1256" t="str">
        <f t="shared" si="17"/>
        <v/>
      </c>
    </row>
    <row r="1257" spans="1:1" x14ac:dyDescent="0.25">
      <c r="A1257" t="str">
        <f t="shared" si="17"/>
        <v/>
      </c>
    </row>
    <row r="1258" spans="1:1" x14ac:dyDescent="0.25">
      <c r="A1258" t="str">
        <f t="shared" si="17"/>
        <v/>
      </c>
    </row>
    <row r="1259" spans="1:1" x14ac:dyDescent="0.25">
      <c r="A1259" t="str">
        <f t="shared" si="17"/>
        <v/>
      </c>
    </row>
    <row r="1260" spans="1:1" x14ac:dyDescent="0.25">
      <c r="A1260" t="str">
        <f t="shared" si="17"/>
        <v/>
      </c>
    </row>
    <row r="1261" spans="1:1" x14ac:dyDescent="0.25">
      <c r="A1261" t="str">
        <f t="shared" si="17"/>
        <v/>
      </c>
    </row>
    <row r="1262" spans="1:1" x14ac:dyDescent="0.25">
      <c r="A1262" t="str">
        <f t="shared" si="17"/>
        <v/>
      </c>
    </row>
    <row r="1263" spans="1:1" x14ac:dyDescent="0.25">
      <c r="A1263" t="str">
        <f t="shared" si="17"/>
        <v/>
      </c>
    </row>
    <row r="1264" spans="1:1" x14ac:dyDescent="0.25">
      <c r="A1264" t="str">
        <f t="shared" si="17"/>
        <v/>
      </c>
    </row>
    <row r="1265" spans="1:1" x14ac:dyDescent="0.25">
      <c r="A1265" t="str">
        <f t="shared" si="17"/>
        <v/>
      </c>
    </row>
    <row r="1266" spans="1:1" x14ac:dyDescent="0.25">
      <c r="A1266" t="str">
        <f t="shared" si="17"/>
        <v/>
      </c>
    </row>
    <row r="1267" spans="1:1" x14ac:dyDescent="0.25">
      <c r="A1267" t="str">
        <f t="shared" si="17"/>
        <v/>
      </c>
    </row>
    <row r="1268" spans="1:1" x14ac:dyDescent="0.25">
      <c r="A1268" t="str">
        <f t="shared" si="17"/>
        <v/>
      </c>
    </row>
    <row r="1269" spans="1:1" x14ac:dyDescent="0.25">
      <c r="A1269" t="str">
        <f t="shared" si="17"/>
        <v/>
      </c>
    </row>
    <row r="1270" spans="1:1" x14ac:dyDescent="0.25">
      <c r="A1270" t="str">
        <f t="shared" si="17"/>
        <v/>
      </c>
    </row>
    <row r="1271" spans="1:1" x14ac:dyDescent="0.25">
      <c r="A1271" t="str">
        <f t="shared" si="17"/>
        <v/>
      </c>
    </row>
    <row r="1272" spans="1:1" x14ac:dyDescent="0.25">
      <c r="A1272" t="str">
        <f t="shared" si="17"/>
        <v/>
      </c>
    </row>
    <row r="1273" spans="1:1" x14ac:dyDescent="0.25">
      <c r="A1273" t="str">
        <f t="shared" si="17"/>
        <v/>
      </c>
    </row>
    <row r="1274" spans="1:1" x14ac:dyDescent="0.25">
      <c r="A1274" t="str">
        <f t="shared" si="17"/>
        <v/>
      </c>
    </row>
    <row r="1275" spans="1:1" x14ac:dyDescent="0.25">
      <c r="A1275" t="str">
        <f t="shared" si="17"/>
        <v/>
      </c>
    </row>
    <row r="1276" spans="1:1" x14ac:dyDescent="0.25">
      <c r="A1276" t="str">
        <f t="shared" si="17"/>
        <v/>
      </c>
    </row>
    <row r="1277" spans="1:1" x14ac:dyDescent="0.25">
      <c r="A1277" t="str">
        <f t="shared" si="17"/>
        <v/>
      </c>
    </row>
    <row r="1278" spans="1:1" x14ac:dyDescent="0.25">
      <c r="A1278" t="str">
        <f t="shared" si="17"/>
        <v/>
      </c>
    </row>
    <row r="1279" spans="1:1" x14ac:dyDescent="0.25">
      <c r="A1279" t="str">
        <f t="shared" si="17"/>
        <v/>
      </c>
    </row>
    <row r="1280" spans="1:1" x14ac:dyDescent="0.25">
      <c r="A1280" t="str">
        <f t="shared" si="17"/>
        <v/>
      </c>
    </row>
    <row r="1281" spans="1:1" x14ac:dyDescent="0.25">
      <c r="A1281" t="str">
        <f t="shared" si="17"/>
        <v/>
      </c>
    </row>
    <row r="1282" spans="1:1" x14ac:dyDescent="0.25">
      <c r="A1282" t="str">
        <f t="shared" si="17"/>
        <v/>
      </c>
    </row>
    <row r="1283" spans="1:1" x14ac:dyDescent="0.25">
      <c r="A1283" t="str">
        <f t="shared" si="17"/>
        <v/>
      </c>
    </row>
    <row r="1284" spans="1:1" x14ac:dyDescent="0.25">
      <c r="A1284" t="str">
        <f t="shared" si="17"/>
        <v/>
      </c>
    </row>
    <row r="1285" spans="1:1" x14ac:dyDescent="0.25">
      <c r="A1285" t="str">
        <f t="shared" si="17"/>
        <v/>
      </c>
    </row>
    <row r="1286" spans="1:1" x14ac:dyDescent="0.25">
      <c r="A1286" t="str">
        <f t="shared" si="17"/>
        <v/>
      </c>
    </row>
    <row r="1287" spans="1:1" x14ac:dyDescent="0.25">
      <c r="A1287" t="str">
        <f t="shared" si="17"/>
        <v/>
      </c>
    </row>
    <row r="1288" spans="1:1" x14ac:dyDescent="0.25">
      <c r="A1288" t="str">
        <f t="shared" si="17"/>
        <v/>
      </c>
    </row>
    <row r="1289" spans="1:1" x14ac:dyDescent="0.25">
      <c r="A1289" t="str">
        <f t="shared" si="17"/>
        <v/>
      </c>
    </row>
    <row r="1290" spans="1:1" x14ac:dyDescent="0.25">
      <c r="A1290" t="str">
        <f t="shared" si="17"/>
        <v/>
      </c>
    </row>
    <row r="1291" spans="1:1" x14ac:dyDescent="0.25">
      <c r="A1291" t="str">
        <f t="shared" ref="A1291:A1354" si="18">IF(ISNUMBER(B1290), "Paste Here", "")</f>
        <v/>
      </c>
    </row>
    <row r="1292" spans="1:1" x14ac:dyDescent="0.25">
      <c r="A1292" t="str">
        <f t="shared" si="18"/>
        <v/>
      </c>
    </row>
    <row r="1293" spans="1:1" x14ac:dyDescent="0.25">
      <c r="A1293" t="str">
        <f t="shared" si="18"/>
        <v/>
      </c>
    </row>
    <row r="1294" spans="1:1" x14ac:dyDescent="0.25">
      <c r="A1294" t="str">
        <f t="shared" si="18"/>
        <v/>
      </c>
    </row>
    <row r="1295" spans="1:1" x14ac:dyDescent="0.25">
      <c r="A1295" t="str">
        <f t="shared" si="18"/>
        <v/>
      </c>
    </row>
    <row r="1296" spans="1:1" x14ac:dyDescent="0.25">
      <c r="A1296" t="str">
        <f t="shared" si="18"/>
        <v/>
      </c>
    </row>
    <row r="1297" spans="1:1" x14ac:dyDescent="0.25">
      <c r="A1297" t="str">
        <f t="shared" si="18"/>
        <v/>
      </c>
    </row>
    <row r="1298" spans="1:1" x14ac:dyDescent="0.25">
      <c r="A1298" t="str">
        <f t="shared" si="18"/>
        <v/>
      </c>
    </row>
    <row r="1299" spans="1:1" x14ac:dyDescent="0.25">
      <c r="A1299" t="str">
        <f t="shared" si="18"/>
        <v/>
      </c>
    </row>
    <row r="1300" spans="1:1" x14ac:dyDescent="0.25">
      <c r="A1300" t="str">
        <f t="shared" si="18"/>
        <v/>
      </c>
    </row>
    <row r="1301" spans="1:1" x14ac:dyDescent="0.25">
      <c r="A1301" t="str">
        <f t="shared" si="18"/>
        <v/>
      </c>
    </row>
    <row r="1302" spans="1:1" x14ac:dyDescent="0.25">
      <c r="A1302" t="str">
        <f t="shared" si="18"/>
        <v/>
      </c>
    </row>
    <row r="1303" spans="1:1" x14ac:dyDescent="0.25">
      <c r="A1303" t="str">
        <f t="shared" si="18"/>
        <v/>
      </c>
    </row>
    <row r="1304" spans="1:1" x14ac:dyDescent="0.25">
      <c r="A1304" t="str">
        <f t="shared" si="18"/>
        <v/>
      </c>
    </row>
    <row r="1305" spans="1:1" x14ac:dyDescent="0.25">
      <c r="A1305" t="str">
        <f t="shared" si="18"/>
        <v/>
      </c>
    </row>
    <row r="1306" spans="1:1" x14ac:dyDescent="0.25">
      <c r="A1306" t="str">
        <f t="shared" si="18"/>
        <v/>
      </c>
    </row>
    <row r="1307" spans="1:1" x14ac:dyDescent="0.25">
      <c r="A1307" t="str">
        <f t="shared" si="18"/>
        <v/>
      </c>
    </row>
    <row r="1308" spans="1:1" x14ac:dyDescent="0.25">
      <c r="A1308" t="str">
        <f t="shared" si="18"/>
        <v/>
      </c>
    </row>
    <row r="1309" spans="1:1" x14ac:dyDescent="0.25">
      <c r="A1309" t="str">
        <f t="shared" si="18"/>
        <v/>
      </c>
    </row>
    <row r="1310" spans="1:1" x14ac:dyDescent="0.25">
      <c r="A1310" t="str">
        <f t="shared" si="18"/>
        <v/>
      </c>
    </row>
    <row r="1311" spans="1:1" x14ac:dyDescent="0.25">
      <c r="A1311" t="str">
        <f t="shared" si="18"/>
        <v/>
      </c>
    </row>
    <row r="1312" spans="1:1" x14ac:dyDescent="0.25">
      <c r="A1312" t="str">
        <f t="shared" si="18"/>
        <v/>
      </c>
    </row>
    <row r="1313" spans="1:1" x14ac:dyDescent="0.25">
      <c r="A1313" t="str">
        <f t="shared" si="18"/>
        <v/>
      </c>
    </row>
    <row r="1314" spans="1:1" x14ac:dyDescent="0.25">
      <c r="A1314" t="str">
        <f t="shared" si="18"/>
        <v/>
      </c>
    </row>
    <row r="1315" spans="1:1" x14ac:dyDescent="0.25">
      <c r="A1315" t="str">
        <f t="shared" si="18"/>
        <v/>
      </c>
    </row>
    <row r="1316" spans="1:1" x14ac:dyDescent="0.25">
      <c r="A1316" t="str">
        <f t="shared" si="18"/>
        <v/>
      </c>
    </row>
    <row r="1317" spans="1:1" x14ac:dyDescent="0.25">
      <c r="A1317" t="str">
        <f t="shared" si="18"/>
        <v/>
      </c>
    </row>
    <row r="1318" spans="1:1" x14ac:dyDescent="0.25">
      <c r="A1318" t="str">
        <f t="shared" si="18"/>
        <v/>
      </c>
    </row>
    <row r="1319" spans="1:1" x14ac:dyDescent="0.25">
      <c r="A1319" t="str">
        <f t="shared" si="18"/>
        <v/>
      </c>
    </row>
    <row r="1320" spans="1:1" x14ac:dyDescent="0.25">
      <c r="A1320" t="str">
        <f t="shared" si="18"/>
        <v/>
      </c>
    </row>
    <row r="1321" spans="1:1" x14ac:dyDescent="0.25">
      <c r="A1321" t="str">
        <f t="shared" si="18"/>
        <v/>
      </c>
    </row>
    <row r="1322" spans="1:1" x14ac:dyDescent="0.25">
      <c r="A1322" t="str">
        <f t="shared" si="18"/>
        <v/>
      </c>
    </row>
    <row r="1323" spans="1:1" x14ac:dyDescent="0.25">
      <c r="A1323" t="str">
        <f t="shared" si="18"/>
        <v/>
      </c>
    </row>
    <row r="1324" spans="1:1" x14ac:dyDescent="0.25">
      <c r="A1324" t="str">
        <f t="shared" si="18"/>
        <v/>
      </c>
    </row>
    <row r="1325" spans="1:1" x14ac:dyDescent="0.25">
      <c r="A1325" t="str">
        <f t="shared" si="18"/>
        <v/>
      </c>
    </row>
    <row r="1326" spans="1:1" x14ac:dyDescent="0.25">
      <c r="A1326" t="str">
        <f t="shared" si="18"/>
        <v/>
      </c>
    </row>
    <row r="1327" spans="1:1" x14ac:dyDescent="0.25">
      <c r="A1327" t="str">
        <f t="shared" si="18"/>
        <v/>
      </c>
    </row>
    <row r="1328" spans="1:1" x14ac:dyDescent="0.25">
      <c r="A1328" t="str">
        <f t="shared" si="18"/>
        <v/>
      </c>
    </row>
    <row r="1329" spans="1:1" x14ac:dyDescent="0.25">
      <c r="A1329" t="str">
        <f t="shared" si="18"/>
        <v/>
      </c>
    </row>
    <row r="1330" spans="1:1" x14ac:dyDescent="0.25">
      <c r="A1330" t="str">
        <f t="shared" si="18"/>
        <v/>
      </c>
    </row>
    <row r="1331" spans="1:1" x14ac:dyDescent="0.25">
      <c r="A1331" t="str">
        <f t="shared" si="18"/>
        <v/>
      </c>
    </row>
    <row r="1332" spans="1:1" x14ac:dyDescent="0.25">
      <c r="A1332" t="str">
        <f t="shared" si="18"/>
        <v/>
      </c>
    </row>
    <row r="1333" spans="1:1" x14ac:dyDescent="0.25">
      <c r="A1333" t="str">
        <f t="shared" si="18"/>
        <v/>
      </c>
    </row>
    <row r="1334" spans="1:1" x14ac:dyDescent="0.25">
      <c r="A1334" t="str">
        <f t="shared" si="18"/>
        <v/>
      </c>
    </row>
    <row r="1335" spans="1:1" x14ac:dyDescent="0.25">
      <c r="A1335" t="str">
        <f t="shared" si="18"/>
        <v/>
      </c>
    </row>
    <row r="1336" spans="1:1" x14ac:dyDescent="0.25">
      <c r="A1336" t="str">
        <f t="shared" si="18"/>
        <v/>
      </c>
    </row>
    <row r="1337" spans="1:1" x14ac:dyDescent="0.25">
      <c r="A1337" t="str">
        <f t="shared" si="18"/>
        <v/>
      </c>
    </row>
    <row r="1338" spans="1:1" x14ac:dyDescent="0.25">
      <c r="A1338" t="str">
        <f t="shared" si="18"/>
        <v/>
      </c>
    </row>
    <row r="1339" spans="1:1" x14ac:dyDescent="0.25">
      <c r="A1339" t="str">
        <f t="shared" si="18"/>
        <v/>
      </c>
    </row>
    <row r="1340" spans="1:1" x14ac:dyDescent="0.25">
      <c r="A1340" t="str">
        <f t="shared" si="18"/>
        <v/>
      </c>
    </row>
    <row r="1341" spans="1:1" x14ac:dyDescent="0.25">
      <c r="A1341" t="str">
        <f t="shared" si="18"/>
        <v/>
      </c>
    </row>
    <row r="1342" spans="1:1" x14ac:dyDescent="0.25">
      <c r="A1342" t="str">
        <f t="shared" si="18"/>
        <v/>
      </c>
    </row>
    <row r="1343" spans="1:1" x14ac:dyDescent="0.25">
      <c r="A1343" t="str">
        <f t="shared" si="18"/>
        <v/>
      </c>
    </row>
    <row r="1344" spans="1:1" x14ac:dyDescent="0.25">
      <c r="A1344" t="str">
        <f t="shared" si="18"/>
        <v/>
      </c>
    </row>
    <row r="1345" spans="1:1" x14ac:dyDescent="0.25">
      <c r="A1345" t="str">
        <f t="shared" si="18"/>
        <v/>
      </c>
    </row>
    <row r="1346" spans="1:1" x14ac:dyDescent="0.25">
      <c r="A1346" t="str">
        <f t="shared" si="18"/>
        <v/>
      </c>
    </row>
    <row r="1347" spans="1:1" x14ac:dyDescent="0.25">
      <c r="A1347" t="str">
        <f t="shared" si="18"/>
        <v/>
      </c>
    </row>
    <row r="1348" spans="1:1" x14ac:dyDescent="0.25">
      <c r="A1348" t="str">
        <f t="shared" si="18"/>
        <v/>
      </c>
    </row>
    <row r="1349" spans="1:1" x14ac:dyDescent="0.25">
      <c r="A1349" t="str">
        <f t="shared" si="18"/>
        <v/>
      </c>
    </row>
    <row r="1350" spans="1:1" x14ac:dyDescent="0.25">
      <c r="A1350" t="str">
        <f t="shared" si="18"/>
        <v/>
      </c>
    </row>
    <row r="1351" spans="1:1" x14ac:dyDescent="0.25">
      <c r="A1351" t="str">
        <f t="shared" si="18"/>
        <v/>
      </c>
    </row>
    <row r="1352" spans="1:1" x14ac:dyDescent="0.25">
      <c r="A1352" t="str">
        <f t="shared" si="18"/>
        <v/>
      </c>
    </row>
    <row r="1353" spans="1:1" x14ac:dyDescent="0.25">
      <c r="A1353" t="str">
        <f t="shared" si="18"/>
        <v/>
      </c>
    </row>
    <row r="1354" spans="1:1" x14ac:dyDescent="0.25">
      <c r="A1354" t="str">
        <f t="shared" si="18"/>
        <v/>
      </c>
    </row>
    <row r="1355" spans="1:1" x14ac:dyDescent="0.25">
      <c r="A1355" t="str">
        <f t="shared" ref="A1355:A1418" si="19">IF(ISNUMBER(B1354), "Paste Here", "")</f>
        <v/>
      </c>
    </row>
    <row r="1356" spans="1:1" x14ac:dyDescent="0.25">
      <c r="A1356" t="str">
        <f t="shared" si="19"/>
        <v/>
      </c>
    </row>
    <row r="1357" spans="1:1" x14ac:dyDescent="0.25">
      <c r="A1357" t="str">
        <f t="shared" si="19"/>
        <v/>
      </c>
    </row>
    <row r="1358" spans="1:1" x14ac:dyDescent="0.25">
      <c r="A1358" t="str">
        <f t="shared" si="19"/>
        <v/>
      </c>
    </row>
    <row r="1359" spans="1:1" x14ac:dyDescent="0.25">
      <c r="A1359" t="str">
        <f t="shared" si="19"/>
        <v/>
      </c>
    </row>
    <row r="1360" spans="1:1" x14ac:dyDescent="0.25">
      <c r="A1360" t="str">
        <f t="shared" si="19"/>
        <v/>
      </c>
    </row>
    <row r="1361" spans="1:1" x14ac:dyDescent="0.25">
      <c r="A1361" t="str">
        <f t="shared" si="19"/>
        <v/>
      </c>
    </row>
    <row r="1362" spans="1:1" x14ac:dyDescent="0.25">
      <c r="A1362" t="str">
        <f t="shared" si="19"/>
        <v/>
      </c>
    </row>
    <row r="1363" spans="1:1" x14ac:dyDescent="0.25">
      <c r="A1363" t="str">
        <f t="shared" si="19"/>
        <v/>
      </c>
    </row>
    <row r="1364" spans="1:1" x14ac:dyDescent="0.25">
      <c r="A1364" t="str">
        <f t="shared" si="19"/>
        <v/>
      </c>
    </row>
    <row r="1365" spans="1:1" x14ac:dyDescent="0.25">
      <c r="A1365" t="str">
        <f t="shared" si="19"/>
        <v/>
      </c>
    </row>
    <row r="1366" spans="1:1" x14ac:dyDescent="0.25">
      <c r="A1366" t="str">
        <f t="shared" si="19"/>
        <v/>
      </c>
    </row>
    <row r="1367" spans="1:1" x14ac:dyDescent="0.25">
      <c r="A1367" t="str">
        <f t="shared" si="19"/>
        <v/>
      </c>
    </row>
    <row r="1368" spans="1:1" x14ac:dyDescent="0.25">
      <c r="A1368" t="str">
        <f t="shared" si="19"/>
        <v/>
      </c>
    </row>
    <row r="1369" spans="1:1" x14ac:dyDescent="0.25">
      <c r="A1369" t="str">
        <f t="shared" si="19"/>
        <v/>
      </c>
    </row>
    <row r="1370" spans="1:1" x14ac:dyDescent="0.25">
      <c r="A1370" t="str">
        <f t="shared" si="19"/>
        <v/>
      </c>
    </row>
    <row r="1371" spans="1:1" x14ac:dyDescent="0.25">
      <c r="A1371" t="str">
        <f t="shared" si="19"/>
        <v/>
      </c>
    </row>
    <row r="1372" spans="1:1" x14ac:dyDescent="0.25">
      <c r="A1372" t="str">
        <f t="shared" si="19"/>
        <v/>
      </c>
    </row>
    <row r="1373" spans="1:1" x14ac:dyDescent="0.25">
      <c r="A1373" t="str">
        <f t="shared" si="19"/>
        <v/>
      </c>
    </row>
    <row r="1374" spans="1:1" x14ac:dyDescent="0.25">
      <c r="A1374" t="str">
        <f t="shared" si="19"/>
        <v/>
      </c>
    </row>
    <row r="1375" spans="1:1" x14ac:dyDescent="0.25">
      <c r="A1375" t="str">
        <f t="shared" si="19"/>
        <v/>
      </c>
    </row>
    <row r="1376" spans="1:1" x14ac:dyDescent="0.25">
      <c r="A1376" t="str">
        <f t="shared" si="19"/>
        <v/>
      </c>
    </row>
    <row r="1377" spans="1:1" x14ac:dyDescent="0.25">
      <c r="A1377" t="str">
        <f t="shared" si="19"/>
        <v/>
      </c>
    </row>
    <row r="1378" spans="1:1" x14ac:dyDescent="0.25">
      <c r="A1378" t="str">
        <f t="shared" si="19"/>
        <v/>
      </c>
    </row>
    <row r="1379" spans="1:1" x14ac:dyDescent="0.25">
      <c r="A1379" t="str">
        <f t="shared" si="19"/>
        <v/>
      </c>
    </row>
    <row r="1380" spans="1:1" x14ac:dyDescent="0.25">
      <c r="A1380" t="str">
        <f t="shared" si="19"/>
        <v/>
      </c>
    </row>
    <row r="1381" spans="1:1" x14ac:dyDescent="0.25">
      <c r="A1381" t="str">
        <f t="shared" si="19"/>
        <v/>
      </c>
    </row>
    <row r="1382" spans="1:1" x14ac:dyDescent="0.25">
      <c r="A1382" t="str">
        <f t="shared" si="19"/>
        <v/>
      </c>
    </row>
    <row r="1383" spans="1:1" x14ac:dyDescent="0.25">
      <c r="A1383" t="str">
        <f t="shared" si="19"/>
        <v/>
      </c>
    </row>
    <row r="1384" spans="1:1" x14ac:dyDescent="0.25">
      <c r="A1384" t="str">
        <f t="shared" si="19"/>
        <v/>
      </c>
    </row>
    <row r="1385" spans="1:1" x14ac:dyDescent="0.25">
      <c r="A1385" t="str">
        <f t="shared" si="19"/>
        <v/>
      </c>
    </row>
    <row r="1386" spans="1:1" x14ac:dyDescent="0.25">
      <c r="A1386" t="str">
        <f t="shared" si="19"/>
        <v/>
      </c>
    </row>
    <row r="1387" spans="1:1" x14ac:dyDescent="0.25">
      <c r="A1387" t="str">
        <f t="shared" si="19"/>
        <v/>
      </c>
    </row>
    <row r="1388" spans="1:1" x14ac:dyDescent="0.25">
      <c r="A1388" t="str">
        <f t="shared" si="19"/>
        <v/>
      </c>
    </row>
    <row r="1389" spans="1:1" x14ac:dyDescent="0.25">
      <c r="A1389" t="str">
        <f t="shared" si="19"/>
        <v/>
      </c>
    </row>
    <row r="1390" spans="1:1" x14ac:dyDescent="0.25">
      <c r="A1390" t="str">
        <f t="shared" si="19"/>
        <v/>
      </c>
    </row>
    <row r="1391" spans="1:1" x14ac:dyDescent="0.25">
      <c r="A1391" t="str">
        <f t="shared" si="19"/>
        <v/>
      </c>
    </row>
    <row r="1392" spans="1:1" x14ac:dyDescent="0.25">
      <c r="A1392" t="str">
        <f t="shared" si="19"/>
        <v/>
      </c>
    </row>
    <row r="1393" spans="1:1" x14ac:dyDescent="0.25">
      <c r="A1393" t="str">
        <f t="shared" si="19"/>
        <v/>
      </c>
    </row>
    <row r="1394" spans="1:1" x14ac:dyDescent="0.25">
      <c r="A1394" t="str">
        <f t="shared" si="19"/>
        <v/>
      </c>
    </row>
    <row r="1395" spans="1:1" x14ac:dyDescent="0.25">
      <c r="A1395" t="str">
        <f t="shared" si="19"/>
        <v/>
      </c>
    </row>
    <row r="1396" spans="1:1" x14ac:dyDescent="0.25">
      <c r="A1396" t="str">
        <f t="shared" si="19"/>
        <v/>
      </c>
    </row>
    <row r="1397" spans="1:1" x14ac:dyDescent="0.25">
      <c r="A1397" t="str">
        <f t="shared" si="19"/>
        <v/>
      </c>
    </row>
    <row r="1398" spans="1:1" x14ac:dyDescent="0.25">
      <c r="A1398" t="str">
        <f t="shared" si="19"/>
        <v/>
      </c>
    </row>
    <row r="1399" spans="1:1" x14ac:dyDescent="0.25">
      <c r="A1399" t="str">
        <f t="shared" si="19"/>
        <v/>
      </c>
    </row>
    <row r="1400" spans="1:1" x14ac:dyDescent="0.25">
      <c r="A1400" t="str">
        <f t="shared" si="19"/>
        <v/>
      </c>
    </row>
    <row r="1401" spans="1:1" x14ac:dyDescent="0.25">
      <c r="A1401" t="str">
        <f t="shared" si="19"/>
        <v/>
      </c>
    </row>
    <row r="1402" spans="1:1" x14ac:dyDescent="0.25">
      <c r="A1402" t="str">
        <f t="shared" si="19"/>
        <v/>
      </c>
    </row>
    <row r="1403" spans="1:1" x14ac:dyDescent="0.25">
      <c r="A1403" t="str">
        <f t="shared" si="19"/>
        <v/>
      </c>
    </row>
    <row r="1404" spans="1:1" x14ac:dyDescent="0.25">
      <c r="A1404" t="str">
        <f t="shared" si="19"/>
        <v/>
      </c>
    </row>
    <row r="1405" spans="1:1" x14ac:dyDescent="0.25">
      <c r="A1405" t="str">
        <f t="shared" si="19"/>
        <v/>
      </c>
    </row>
    <row r="1406" spans="1:1" x14ac:dyDescent="0.25">
      <c r="A1406" t="str">
        <f t="shared" si="19"/>
        <v/>
      </c>
    </row>
    <row r="1407" spans="1:1" x14ac:dyDescent="0.25">
      <c r="A1407" t="str">
        <f t="shared" si="19"/>
        <v/>
      </c>
    </row>
    <row r="1408" spans="1:1" x14ac:dyDescent="0.25">
      <c r="A1408" t="str">
        <f t="shared" si="19"/>
        <v/>
      </c>
    </row>
    <row r="1409" spans="1:1" x14ac:dyDescent="0.25">
      <c r="A1409" t="str">
        <f t="shared" si="19"/>
        <v/>
      </c>
    </row>
    <row r="1410" spans="1:1" x14ac:dyDescent="0.25">
      <c r="A1410" t="str">
        <f t="shared" si="19"/>
        <v/>
      </c>
    </row>
    <row r="1411" spans="1:1" x14ac:dyDescent="0.25">
      <c r="A1411" t="str">
        <f t="shared" si="19"/>
        <v/>
      </c>
    </row>
    <row r="1412" spans="1:1" x14ac:dyDescent="0.25">
      <c r="A1412" t="str">
        <f t="shared" si="19"/>
        <v/>
      </c>
    </row>
    <row r="1413" spans="1:1" x14ac:dyDescent="0.25">
      <c r="A1413" t="str">
        <f t="shared" si="19"/>
        <v/>
      </c>
    </row>
    <row r="1414" spans="1:1" x14ac:dyDescent="0.25">
      <c r="A1414" t="str">
        <f t="shared" si="19"/>
        <v/>
      </c>
    </row>
    <row r="1415" spans="1:1" x14ac:dyDescent="0.25">
      <c r="A1415" t="str">
        <f t="shared" si="19"/>
        <v/>
      </c>
    </row>
    <row r="1416" spans="1:1" x14ac:dyDescent="0.25">
      <c r="A1416" t="str">
        <f t="shared" si="19"/>
        <v/>
      </c>
    </row>
    <row r="1417" spans="1:1" x14ac:dyDescent="0.25">
      <c r="A1417" t="str">
        <f t="shared" si="19"/>
        <v/>
      </c>
    </row>
    <row r="1418" spans="1:1" x14ac:dyDescent="0.25">
      <c r="A1418" t="str">
        <f t="shared" si="19"/>
        <v/>
      </c>
    </row>
    <row r="1419" spans="1:1" x14ac:dyDescent="0.25">
      <c r="A1419" t="str">
        <f t="shared" ref="A1419:A1442" si="20">IF(ISNUMBER(B1418), "Paste Here", "")</f>
        <v/>
      </c>
    </row>
    <row r="1420" spans="1:1" x14ac:dyDescent="0.25">
      <c r="A1420" t="str">
        <f t="shared" si="20"/>
        <v/>
      </c>
    </row>
    <row r="1421" spans="1:1" x14ac:dyDescent="0.25">
      <c r="A1421" t="str">
        <f t="shared" si="20"/>
        <v/>
      </c>
    </row>
    <row r="1422" spans="1:1" x14ac:dyDescent="0.25">
      <c r="A1422" t="str">
        <f t="shared" si="20"/>
        <v/>
      </c>
    </row>
    <row r="1423" spans="1:1" x14ac:dyDescent="0.25">
      <c r="A1423" t="str">
        <f t="shared" si="20"/>
        <v/>
      </c>
    </row>
    <row r="1424" spans="1:1" x14ac:dyDescent="0.25">
      <c r="A1424" t="str">
        <f t="shared" si="20"/>
        <v/>
      </c>
    </row>
    <row r="1425" spans="1:1" x14ac:dyDescent="0.25">
      <c r="A1425" t="str">
        <f t="shared" si="20"/>
        <v/>
      </c>
    </row>
    <row r="1426" spans="1:1" x14ac:dyDescent="0.25">
      <c r="A1426" t="str">
        <f t="shared" si="20"/>
        <v/>
      </c>
    </row>
    <row r="1427" spans="1:1" x14ac:dyDescent="0.25">
      <c r="A1427" t="str">
        <f t="shared" si="20"/>
        <v/>
      </c>
    </row>
    <row r="1428" spans="1:1" x14ac:dyDescent="0.25">
      <c r="A1428" t="str">
        <f t="shared" si="20"/>
        <v/>
      </c>
    </row>
    <row r="1429" spans="1:1" x14ac:dyDescent="0.25">
      <c r="A1429" t="str">
        <f t="shared" si="20"/>
        <v/>
      </c>
    </row>
    <row r="1430" spans="1:1" x14ac:dyDescent="0.25">
      <c r="A1430" t="str">
        <f t="shared" si="20"/>
        <v/>
      </c>
    </row>
    <row r="1431" spans="1:1" x14ac:dyDescent="0.25">
      <c r="A1431" t="str">
        <f t="shared" si="20"/>
        <v/>
      </c>
    </row>
    <row r="1432" spans="1:1" x14ac:dyDescent="0.25">
      <c r="A1432" t="str">
        <f t="shared" si="20"/>
        <v/>
      </c>
    </row>
    <row r="1433" spans="1:1" x14ac:dyDescent="0.25">
      <c r="A1433" t="str">
        <f t="shared" si="20"/>
        <v/>
      </c>
    </row>
    <row r="1434" spans="1:1" x14ac:dyDescent="0.25">
      <c r="A1434" t="str">
        <f t="shared" si="20"/>
        <v/>
      </c>
    </row>
    <row r="1435" spans="1:1" x14ac:dyDescent="0.25">
      <c r="A1435" t="str">
        <f t="shared" si="20"/>
        <v/>
      </c>
    </row>
    <row r="1436" spans="1:1" x14ac:dyDescent="0.25">
      <c r="A1436" t="str">
        <f t="shared" si="20"/>
        <v/>
      </c>
    </row>
    <row r="1437" spans="1:1" x14ac:dyDescent="0.25">
      <c r="A1437" t="str">
        <f t="shared" si="20"/>
        <v/>
      </c>
    </row>
    <row r="1438" spans="1:1" x14ac:dyDescent="0.25">
      <c r="A1438" t="str">
        <f t="shared" si="20"/>
        <v/>
      </c>
    </row>
    <row r="1439" spans="1:1" x14ac:dyDescent="0.25">
      <c r="A1439" t="str">
        <f t="shared" si="20"/>
        <v/>
      </c>
    </row>
    <row r="1440" spans="1:1" x14ac:dyDescent="0.25">
      <c r="A1440" t="str">
        <f t="shared" si="20"/>
        <v/>
      </c>
    </row>
    <row r="1441" spans="1:1" x14ac:dyDescent="0.25">
      <c r="A1441" t="str">
        <f t="shared" si="20"/>
        <v/>
      </c>
    </row>
    <row r="1442" spans="1:1" x14ac:dyDescent="0.25">
      <c r="A1442" t="str">
        <f t="shared" si="20"/>
        <v/>
      </c>
    </row>
    <row r="1443" spans="1:1" x14ac:dyDescent="0.25">
      <c r="A1443" t="str">
        <f t="shared" ref="A1443" si="21">IF(ISTEXT(A1442), "","Paste Here")</f>
        <v/>
      </c>
    </row>
  </sheetData>
  <conditionalFormatting sqref="A1:A1048576">
    <cfRule type="containsText" dxfId="2" priority="1" operator="containsText" text="Paste Here">
      <formula>NOT(ISERROR(SEARCH("Paste Here",A1)))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97D5-2769-43B5-87AF-8EB568E11A75}">
  <dimension ref="A1:V30"/>
  <sheetViews>
    <sheetView workbookViewId="0">
      <selection activeCell="I17" sqref="I17"/>
    </sheetView>
  </sheetViews>
  <sheetFormatPr defaultRowHeight="15" x14ac:dyDescent="0.25"/>
  <cols>
    <col min="1" max="2" width="35.42578125" customWidth="1"/>
  </cols>
  <sheetData>
    <row r="1" spans="1:16" x14ac:dyDescent="0.25">
      <c r="A1" t="s">
        <v>0</v>
      </c>
      <c r="B1" t="s">
        <v>253</v>
      </c>
      <c r="C1" t="s">
        <v>89</v>
      </c>
      <c r="D1" t="s">
        <v>7</v>
      </c>
      <c r="E1" t="s">
        <v>1</v>
      </c>
      <c r="F1" t="s">
        <v>3</v>
      </c>
      <c r="G1" t="s">
        <v>4</v>
      </c>
      <c r="H1" t="s">
        <v>5</v>
      </c>
      <c r="I1" t="s">
        <v>11</v>
      </c>
    </row>
    <row r="2" spans="1:16" x14ac:dyDescent="0.25">
      <c r="A2" t="str">
        <f ca="1">IF(OFFSET('Paste Human Respiration Data'!$A$1,(ROW()-2)*11,0)="Paste Here","",OFFSET('Paste Human Respiration Data'!$A$1,(ROW()-2)*11,0))</f>
        <v>2024-12-19 P1-03.DLD</v>
      </c>
      <c r="B2" t="s">
        <v>278</v>
      </c>
      <c r="C2" t="str">
        <f ca="1">IF(ISBLANK(OFFSET('Paste Human Respiration Data'!$B$4, (ROW( )-2)*11, 0)), "", OFFSET('Paste Human Respiration Data'!$B$4, (ROW( )-2)*11, 0))</f>
        <v>PT</v>
      </c>
      <c r="D2">
        <v>1.8749999999999999E-2</v>
      </c>
      <c r="E2">
        <f ca="1">IF(ISBLANK(((OFFSET('Paste Human Respiration Data'!J$10,(ROW()-2)*11,0)))),"",((OFFSET('Paste Human Respiration Data'!J$10,(ROW()-2)*11,0))*0.5)/$D2)</f>
        <v>112.27733333333333</v>
      </c>
      <c r="F2">
        <f ca="1">IF(ISBLANK(((OFFSET('Paste Human Respiration Data'!K$10,(ROW()-2)*11,0)))),"",((OFFSET('Paste Human Respiration Data'!K$10,(ROW()-2)*11,0))*0.5)/$D2)</f>
        <v>208.73866666666669</v>
      </c>
      <c r="G2">
        <f ca="1">IF(ISBLANK(((OFFSET('Paste Human Respiration Data'!L$10,(ROW()-2)*11,0)))),"",((OFFSET('Paste Human Respiration Data'!L$10,(ROW()-2)*11,0))*0.5)/$D2)</f>
        <v>226.94400000000002</v>
      </c>
      <c r="H2">
        <f ca="1">IF(ISBLANK(((OFFSET('Paste Human Respiration Data'!N$10,(ROW()-2)*11,0)))),"",((OFFSET('Paste Human Respiration Data'!N$10,(ROW()-2)*11,0))*0.5)/$D2)</f>
        <v>194.29600000000002</v>
      </c>
      <c r="I2">
        <f ca="1">IF(ISBLANK(((OFFSET('Paste Human Respiration Data'!N$10,(ROW()-2)*11,0)))),"",((OFFSET('Paste Human Respiration Data'!N$10,(ROW()-2)*11,0))*0.5)/$D2)</f>
        <v>194.29600000000002</v>
      </c>
    </row>
    <row r="3" spans="1:16" x14ac:dyDescent="0.25">
      <c r="A3" t="str">
        <f ca="1">IF(OFFSET('Paste Human Respiration Data'!$A$1,(ROW()-2)*11,0)="Paste Here","",OFFSET('Paste Human Respiration Data'!$A$1,(ROW()-2)*11,0))</f>
        <v>2024-12-19 P1-03.DLD</v>
      </c>
      <c r="B3" t="s">
        <v>278</v>
      </c>
      <c r="C3" t="str">
        <f ca="1">IF(ISBLANK(OFFSET('Paste Human Respiration Data'!$B$4, (ROW( )-2)*11, 0)), "", OFFSET('Paste Human Respiration Data'!$B$4, (ROW( )-2)*11, 0))</f>
        <v>DT</v>
      </c>
      <c r="D3">
        <v>1.8749999999999999E-2</v>
      </c>
      <c r="E3">
        <f ca="1">IF(ISBLANK(((OFFSET('Paste Human Respiration Data'!J$10,(ROW()-2)*11,0)))),"",((OFFSET('Paste Human Respiration Data'!J$10,(ROW()-2)*11,0))*0.5)/$D3)</f>
        <v>141.08799999999999</v>
      </c>
      <c r="F3">
        <f ca="1">IF(ISBLANK(((OFFSET('Paste Human Respiration Data'!K$10,(ROW()-2)*11,0)))),"",((OFFSET('Paste Human Respiration Data'!K$10,(ROW()-2)*11,0))*0.5)/$D3)</f>
        <v>258.536</v>
      </c>
      <c r="G3">
        <f ca="1">IF(ISBLANK(((OFFSET('Paste Human Respiration Data'!L$10,(ROW()-2)*11,0)))),"",((OFFSET('Paste Human Respiration Data'!L$10,(ROW()-2)*11,0))*0.5)/$D3)</f>
        <v>260.55466666666666</v>
      </c>
      <c r="H3">
        <f ca="1">IF(ISBLANK(((OFFSET('Paste Human Respiration Data'!M$10,(ROW()-2)*11,0)))),"",((OFFSET('Paste Human Respiration Data'!M$10,(ROW()-2)*11,0))*0.5)/$D3)</f>
        <v>287.54133333333334</v>
      </c>
      <c r="I3">
        <f ca="1">IF(ISBLANK(((OFFSET('Paste Human Respiration Data'!N$10,(ROW()-2)*11,0)))),"",((OFFSET('Paste Human Respiration Data'!N$10,(ROW()-2)*11,0))*0.5)/$D3)</f>
        <v>236.81866666666664</v>
      </c>
    </row>
    <row r="4" spans="1:16" x14ac:dyDescent="0.25">
      <c r="A4" t="str">
        <f ca="1">IF(OFFSET('Paste Human Respiration Data'!$A$1,(ROW()-2)*11,0)="Paste Here","",OFFSET('Paste Human Respiration Data'!$A$1,(ROW()-2)*11,0))</f>
        <v>2025-05-01 P1-01.DLD</v>
      </c>
      <c r="B4" t="s">
        <v>278</v>
      </c>
      <c r="C4" t="str">
        <f ca="1">IF(ISBLANK(OFFSET('Paste Human Respiration Data'!$B$4, (ROW( )-2)*11, 0)), "", OFFSET('Paste Human Respiration Data'!$B$4, (ROW( )-2)*11, 0))</f>
        <v>Glom</v>
      </c>
      <c r="D4">
        <v>1.8749999999999999E-2</v>
      </c>
      <c r="E4">
        <f ca="1">IF(ISBLANK(((OFFSET('Paste Human Respiration Data'!J$10,(ROW()-2)*11,0)))),"",((OFFSET('Paste Human Respiration Data'!J$10,(ROW()-2)*11,0))*0.5)/$D4)</f>
        <v>190.76800000000003</v>
      </c>
      <c r="F4">
        <f ca="1">IF(ISBLANK(((OFFSET('Paste Human Respiration Data'!K$10,(ROW()-2)*11,0)))),"",((OFFSET('Paste Human Respiration Data'!K$10,(ROW()-2)*11,0))*0.5)/$D4)</f>
        <v>238.93600000000004</v>
      </c>
      <c r="G4">
        <f ca="1">IF(ISBLANK(((OFFSET('Paste Human Respiration Data'!L$10,(ROW()-2)*11,0)))),"",((OFFSET('Paste Human Respiration Data'!L$10,(ROW()-2)*11,0))*0.5)/$D4)</f>
        <v>282.06400000000002</v>
      </c>
      <c r="H4">
        <f ca="1">IF(ISBLANK(((OFFSET('Paste Human Respiration Data'!M$10,(ROW()-2)*11,0)))),"",((OFFSET('Paste Human Respiration Data'!M$10,(ROW()-2)*11,0))*0.5)/$D4)</f>
        <v>277.67733333333337</v>
      </c>
      <c r="I4">
        <f ca="1">IF(ISBLANK(((OFFSET('Paste Human Respiration Data'!N$10,(ROW()-2)*11,0)))),"",((OFFSET('Paste Human Respiration Data'!N$10,(ROW()-2)*11,0))*0.5)/$D4)</f>
        <v>273.03199999999998</v>
      </c>
    </row>
    <row r="5" spans="1:16" x14ac:dyDescent="0.25">
      <c r="A5" t="str">
        <f ca="1">IF(OFFSET('Paste Human Respiration Data'!$A$1,(ROW()-2)*11,0)="Paste Here","",OFFSET('Paste Human Respiration Data'!$A$1,(ROW()-2)*11,0))</f>
        <v>2025-05-22 P1-01.DLD</v>
      </c>
      <c r="B5" t="s">
        <v>279</v>
      </c>
      <c r="C5" t="str">
        <f ca="1">IF(ISBLANK(OFFSET('Paste Human Respiration Data'!$B$4, (ROW( )-2)*11, 0)), "", OFFSET('Paste Human Respiration Data'!$B$4, (ROW( )-2)*11, 0))</f>
        <v>PT</v>
      </c>
      <c r="D5">
        <v>1.8749999999999999E-2</v>
      </c>
      <c r="E5">
        <f ca="1">IF(ISBLANK(((OFFSET('Paste Human Respiration Data'!J$10,(ROW()-2)*11,0)))),"",((OFFSET('Paste Human Respiration Data'!J$10,(ROW()-2)*11,0))*0.5)/$D5)</f>
        <v>580.7120000000001</v>
      </c>
      <c r="F5">
        <f ca="1">IF(ISBLANK(((OFFSET('Paste Human Respiration Data'!K$10,(ROW()-2)*11,0)))),"",((OFFSET('Paste Human Respiration Data'!K$10,(ROW()-2)*11,0))*0.5)/$D5)</f>
        <v>564.33600000000001</v>
      </c>
      <c r="G5">
        <f ca="1">IF(ISBLANK(((OFFSET('Paste Human Respiration Data'!L$10,(ROW()-2)*11,0)))),"",((OFFSET('Paste Human Respiration Data'!L$10,(ROW()-2)*11,0))*0.5)/$D5)</f>
        <v>634.87733333333335</v>
      </c>
      <c r="H5">
        <f ca="1">IF(ISBLANK(((OFFSET('Paste Human Respiration Data'!M$10,(ROW()-2)*11,0)))),"",((OFFSET('Paste Human Respiration Data'!M$10,(ROW()-2)*11,0))*0.5)/$D5)</f>
        <v>876.7360000000001</v>
      </c>
      <c r="I5">
        <f ca="1">IF(ISBLANK(((OFFSET('Paste Human Respiration Data'!N$10,(ROW()-2)*11,0)))),"",((OFFSET('Paste Human Respiration Data'!N$10,(ROW()-2)*11,0))*0.5)/$D5)</f>
        <v>982.54666666666674</v>
      </c>
      <c r="O5" s="3"/>
      <c r="P5" s="3"/>
    </row>
    <row r="6" spans="1:16" x14ac:dyDescent="0.25">
      <c r="A6" t="str">
        <f ca="1">IF(OFFSET('Paste Human Respiration Data'!$A$1,(ROW()-2)*11,0)="Paste Here","",OFFSET('Paste Human Respiration Data'!$A$1,(ROW()-2)*11,0))</f>
        <v>2025-05-22 P1-01.DLD</v>
      </c>
      <c r="B6" t="s">
        <v>279</v>
      </c>
      <c r="C6" t="str">
        <f ca="1">IF(ISBLANK(OFFSET('Paste Human Respiration Data'!$B$4, (ROW( )-2)*11, 0)), "", OFFSET('Paste Human Respiration Data'!$B$4, (ROW( )-2)*11, 0))</f>
        <v>DT</v>
      </c>
      <c r="D6">
        <v>2.5000000000000001E-2</v>
      </c>
      <c r="E6">
        <f ca="1">IF(ISBLANK(((OFFSET('Paste Human Respiration Data'!J$10,(ROW()-2)*11,0)))),"",((OFFSET('Paste Human Respiration Data'!J$10,(ROW()-2)*11,0))*0.5)/$D6)</f>
        <v>453.50599999999997</v>
      </c>
      <c r="F6">
        <f ca="1">IF(ISBLANK(((OFFSET('Paste Human Respiration Data'!K$10,(ROW()-2)*11,0)))),"",((OFFSET('Paste Human Respiration Data'!K$10,(ROW()-2)*11,0))*0.5)/$D6)</f>
        <v>395.82</v>
      </c>
      <c r="G6">
        <f ca="1">IF(ISBLANK(((OFFSET('Paste Human Respiration Data'!L$10,(ROW()-2)*11,0)))),"",((OFFSET('Paste Human Respiration Data'!L$10,(ROW()-2)*11,0))*0.5)/$D6)</f>
        <v>472.14399999999995</v>
      </c>
      <c r="H6">
        <f ca="1">IF(ISBLANK(((OFFSET('Paste Human Respiration Data'!M$10,(ROW()-2)*11,0)))),"",((OFFSET('Paste Human Respiration Data'!M$10,(ROW()-2)*11,0))*0.5)/$D6)</f>
        <v>410.02</v>
      </c>
      <c r="I6">
        <f ca="1">IF(ISBLANK(((OFFSET('Paste Human Respiration Data'!N$10,(ROW()-2)*11,0)))),"",((OFFSET('Paste Human Respiration Data'!N$10,(ROW()-2)*11,0))*0.5)/$D6)</f>
        <v>399.36999999999995</v>
      </c>
      <c r="O6" s="3"/>
      <c r="P6" s="3"/>
    </row>
    <row r="7" spans="1:16" x14ac:dyDescent="0.25">
      <c r="A7" t="str">
        <f ca="1">IF(OFFSET('Paste Human Respiration Data'!$A$1,(ROW()-2)*11,0)="Paste Here","",OFFSET('Paste Human Respiration Data'!$A$1,(ROW()-2)*11,0))</f>
        <v>2025-05-22 P1-02.DLD</v>
      </c>
      <c r="B7" t="s">
        <v>279</v>
      </c>
      <c r="C7" t="str">
        <f ca="1">IF(ISBLANK(OFFSET('Paste Human Respiration Data'!$B$4, (ROW( )-2)*11, 0)), "", OFFSET('Paste Human Respiration Data'!$B$4, (ROW( )-2)*11, 0))</f>
        <v>Glom</v>
      </c>
      <c r="D7">
        <v>1.8749999999999999E-2</v>
      </c>
      <c r="E7">
        <f ca="1">IF(ISBLANK(((OFFSET('Paste Human Respiration Data'!J$10,(ROW()-2)*11,0)))),"",((OFFSET('Paste Human Respiration Data'!J$10,(ROW()-2)*11,0))*0.5)/$D7)</f>
        <v>585.78666666666663</v>
      </c>
      <c r="F7">
        <f ca="1">IF(ISBLANK(((OFFSET('Paste Human Respiration Data'!K$10,(ROW()-2)*11,0)))),"",((OFFSET('Paste Human Respiration Data'!K$10,(ROW()-2)*11,0))*0.5)/$D7)</f>
        <v>452.89333333333332</v>
      </c>
      <c r="G7">
        <f ca="1">IF(ISBLANK(((OFFSET('Paste Human Respiration Data'!L$10,(ROW()-2)*11,0)))),"",((OFFSET('Paste Human Respiration Data'!L$10,(ROW()-2)*11,0))*0.5)/$D7)</f>
        <v>490.55200000000008</v>
      </c>
      <c r="H7">
        <f ca="1">IF(ISBLANK(((OFFSET('Paste Human Respiration Data'!M$10,(ROW()-2)*11,0)))),"",((OFFSET('Paste Human Respiration Data'!M$10,(ROW()-2)*11,0))*0.5)/$D7)</f>
        <v>539.81866666666679</v>
      </c>
      <c r="I7">
        <f ca="1">IF(ISBLANK(((OFFSET('Paste Human Respiration Data'!N$10,(ROW()-2)*11,0)))),"",((OFFSET('Paste Human Respiration Data'!N$10,(ROW()-2)*11,0))*0.5)/$D7)</f>
        <v>412.52533333333332</v>
      </c>
      <c r="O7" s="3"/>
      <c r="P7" s="3"/>
    </row>
    <row r="8" spans="1:16" x14ac:dyDescent="0.25">
      <c r="A8" t="str">
        <f ca="1">IF(OFFSET('Paste Human Respiration Data'!$A$1,(ROW()-2)*11,0)="Paste Here","",OFFSET('Paste Human Respiration Data'!$A$1,(ROW()-2)*11,0))</f>
        <v>2025-09-18 P1-01.DLD</v>
      </c>
      <c r="B8" t="s">
        <v>279</v>
      </c>
      <c r="C8" t="str">
        <f ca="1">IF(ISBLANK(OFFSET('Paste Human Respiration Data'!$B$4, (ROW( )-2)*11, 0)), "", OFFSET('Paste Human Respiration Data'!$B$4, (ROW( )-2)*11, 0))</f>
        <v>PT</v>
      </c>
      <c r="D8">
        <v>1.8749999999999999E-2</v>
      </c>
      <c r="E8">
        <f ca="1">IF(ISBLANK(((OFFSET('Paste Human Respiration Data'!J$10,(ROW()-2)*11,0)))),"",((OFFSET('Paste Human Respiration Data'!J$10,(ROW()-2)*11,0))*0.5)/$D8)</f>
        <v>345.99466666666666</v>
      </c>
      <c r="F8">
        <f ca="1">IF(ISBLANK(((OFFSET('Paste Human Respiration Data'!K$10,(ROW()-2)*11,0)))),"",((OFFSET('Paste Human Respiration Data'!K$10,(ROW()-2)*11,0))*0.5)/$D8)</f>
        <v>863.55733333333342</v>
      </c>
      <c r="G8">
        <f ca="1">IF(ISBLANK(((OFFSET('Paste Human Respiration Data'!L$10,(ROW()-2)*11,0)))),"",((OFFSET('Paste Human Respiration Data'!L$10,(ROW()-2)*11,0))*0.5)/$D8)</f>
        <v>1258.1626666666668</v>
      </c>
      <c r="H8">
        <f ca="1">IF(ISBLANK(((OFFSET('Paste Human Respiration Data'!M$10,(ROW()-2)*11,0)))),"",((OFFSET('Paste Human Respiration Data'!M$10,(ROW()-2)*11,0))*0.5)/$D8)</f>
        <v>2602.1093333333333</v>
      </c>
      <c r="I8">
        <f ca="1">IF(ISBLANK(((OFFSET('Paste Human Respiration Data'!N$10,(ROW()-2)*11,0)))),"",((OFFSET('Paste Human Respiration Data'!N$10,(ROW()-2)*11,0))*0.5)/$D8)</f>
        <v>3056.762666666667</v>
      </c>
      <c r="O8" s="3"/>
      <c r="P8" s="3"/>
    </row>
    <row r="9" spans="1:16" x14ac:dyDescent="0.25">
      <c r="A9" t="str">
        <f ca="1">IF(OFFSET('Paste Human Respiration Data'!$A$1,(ROW()-2)*11,0)="Paste Here","",OFFSET('Paste Human Respiration Data'!$A$1,(ROW()-2)*11,0))</f>
        <v>2025-09-18 P1-01.DLD</v>
      </c>
      <c r="B9" t="s">
        <v>279</v>
      </c>
      <c r="C9" t="str">
        <f ca="1">IF(ISBLANK(OFFSET('Paste Human Respiration Data'!$B$4, (ROW( )-2)*11, 0)), "", OFFSET('Paste Human Respiration Data'!$B$4, (ROW( )-2)*11, 0))</f>
        <v>DT</v>
      </c>
      <c r="D9">
        <v>2.5000000000000001E-2</v>
      </c>
      <c r="E9">
        <f ca="1">IF(ISBLANK(((OFFSET('Paste Human Respiration Data'!J$10,(ROW()-2)*11,0)))),"",((OFFSET('Paste Human Respiration Data'!J$10,(ROW()-2)*11,0))*0.5)/$D9)</f>
        <v>469.82199999999995</v>
      </c>
      <c r="F9">
        <f ca="1">IF(ISBLANK(((OFFSET('Paste Human Respiration Data'!K$10,(ROW()-2)*11,0)))),"",((OFFSET('Paste Human Respiration Data'!K$10,(ROW()-2)*11,0))*0.5)/$D9)</f>
        <v>726.51799999999992</v>
      </c>
      <c r="G9">
        <f ca="1">IF(ISBLANK(((OFFSET('Paste Human Respiration Data'!L$10,(ROW()-2)*11,0)))),"",((OFFSET('Paste Human Respiration Data'!L$10,(ROW()-2)*11,0))*0.5)/$D9)</f>
        <v>949.11399999999992</v>
      </c>
      <c r="H9">
        <f ca="1">IF(ISBLANK(((OFFSET('Paste Human Respiration Data'!M$10,(ROW()-2)*11,0)))),"",((OFFSET('Paste Human Respiration Data'!M$10,(ROW()-2)*11,0))*0.5)/$D9)</f>
        <v>2775.3539999999998</v>
      </c>
      <c r="I9">
        <f ca="1">IF(ISBLANK(((OFFSET('Paste Human Respiration Data'!N$10,(ROW()-2)*11,0)))),"",((OFFSET('Paste Human Respiration Data'!N$10,(ROW()-2)*11,0))*0.5)/$D9)</f>
        <v>3307.692</v>
      </c>
      <c r="O9" s="3"/>
      <c r="P9" s="3"/>
    </row>
    <row r="10" spans="1:16" x14ac:dyDescent="0.25">
      <c r="A10" t="str">
        <f ca="1">IF(OFFSET('Paste Human Respiration Data'!$A$1,(ROW()-2)*11,0)="Paste Here","",OFFSET('Paste Human Respiration Data'!$A$1,(ROW()-2)*11,0))</f>
        <v>2025-09-18 P1-02.DLD</v>
      </c>
      <c r="B10" t="s">
        <v>279</v>
      </c>
      <c r="C10" t="str">
        <f ca="1">IF(ISBLANK(OFFSET('Paste Human Respiration Data'!$B$4, (ROW( )-2)*11, 0)), "", OFFSET('Paste Human Respiration Data'!$B$4, (ROW( )-2)*11, 0))</f>
        <v>Glom</v>
      </c>
      <c r="D10">
        <v>1.8749999999999999E-2</v>
      </c>
      <c r="E10">
        <f ca="1">IF(ISBLANK(((OFFSET('Paste Human Respiration Data'!J$10,(ROW()-2)*11,0)))),"",((OFFSET('Paste Human Respiration Data'!J$10,(ROW()-2)*11,0))*0.5)/$D10)</f>
        <v>333.34400000000005</v>
      </c>
      <c r="F10">
        <f ca="1">IF(ISBLANK(((OFFSET('Paste Human Respiration Data'!K$10,(ROW()-2)*11,0)))),"",((OFFSET('Paste Human Respiration Data'!K$10,(ROW()-2)*11,0))*0.5)/$D10)</f>
        <v>437.17333333333329</v>
      </c>
      <c r="G10">
        <f ca="1">IF(ISBLANK(((OFFSET('Paste Human Respiration Data'!L$10,(ROW()-2)*11,0)))),"",((OFFSET('Paste Human Respiration Data'!L$10,(ROW()-2)*11,0))*0.5)/$D10)</f>
        <v>497.28266666666667</v>
      </c>
      <c r="H10">
        <f ca="1">IF(ISBLANK(((OFFSET('Paste Human Respiration Data'!M$10,(ROW()-2)*11,0)))),"",((OFFSET('Paste Human Respiration Data'!M$10,(ROW()-2)*11,0))*0.5)/$D10)</f>
        <v>1095.6640000000002</v>
      </c>
      <c r="I10">
        <f ca="1">IF(ISBLANK(((OFFSET('Paste Human Respiration Data'!N$10,(ROW()-2)*11,0)))),"",((OFFSET('Paste Human Respiration Data'!N$10,(ROW()-2)*11,0))*0.5)/$D10)</f>
        <v>1281.4613333333334</v>
      </c>
      <c r="O10" s="3"/>
      <c r="P10" s="3"/>
    </row>
    <row r="11" spans="1:16" x14ac:dyDescent="0.25">
      <c r="A11" t="str">
        <f ca="1">IF(OFFSET('Paste Human Respiration Data'!$A$1,(ROW()-2)*11,0)="Paste Here","",OFFSET('Paste Human Respiration Data'!$A$1,(ROW()-2)*11,0))</f>
        <v>2025-09-18 P1-03.DLD</v>
      </c>
      <c r="B11" t="s">
        <v>279</v>
      </c>
      <c r="C11" t="str">
        <f ca="1">IF(ISBLANK(OFFSET('Paste Human Respiration Data'!$B$4, (ROW( )-2)*11, 0)), "", OFFSET('Paste Human Respiration Data'!$B$4, (ROW( )-2)*11, 0))</f>
        <v>PT</v>
      </c>
      <c r="D11">
        <v>1.8749999999999999E-2</v>
      </c>
      <c r="E11">
        <f ca="1">IF(ISBLANK(((OFFSET('Paste Human Respiration Data'!J$10,(ROW()-2)*11,0)))),"",((OFFSET('Paste Human Respiration Data'!J$10,(ROW()-2)*11,0))*0.5)/$D11)</f>
        <v>669.42133333333334</v>
      </c>
      <c r="F11">
        <f ca="1">IF(ISBLANK(((OFFSET('Paste Human Respiration Data'!K$10,(ROW()-2)*11,0)))),"",((OFFSET('Paste Human Respiration Data'!K$10,(ROW()-2)*11,0))*0.5)/$D11)</f>
        <v>959.04800000000012</v>
      </c>
      <c r="G11">
        <f ca="1">IF(ISBLANK(((OFFSET('Paste Human Respiration Data'!L$10,(ROW()-2)*11,0)))),"",((OFFSET('Paste Human Respiration Data'!L$10,(ROW()-2)*11,0))*0.5)/$D11)</f>
        <v>1088.8320000000001</v>
      </c>
      <c r="H11">
        <f ca="1">IF(ISBLANK(((OFFSET('Paste Human Respiration Data'!M$10,(ROW()-2)*11,0)))),"",((OFFSET('Paste Human Respiration Data'!M$10,(ROW()-2)*11,0))*0.5)/$D11)</f>
        <v>2050.6106666666669</v>
      </c>
      <c r="I11">
        <f ca="1">IF(ISBLANK(((OFFSET('Paste Human Respiration Data'!N$10,(ROW()-2)*11,0)))),"",((OFFSET('Paste Human Respiration Data'!N$10,(ROW()-2)*11,0))*0.5)/$D11)</f>
        <v>2038.3173333333332</v>
      </c>
      <c r="O11" s="3"/>
      <c r="P11" s="3"/>
    </row>
    <row r="12" spans="1:16" x14ac:dyDescent="0.25">
      <c r="A12" t="str">
        <f ca="1">IF(OFFSET('Paste Human Respiration Data'!$A$1,(ROW()-2)*11,0)="Paste Here","",OFFSET('Paste Human Respiration Data'!$A$1,(ROW()-2)*11,0))</f>
        <v>2025-09-18 P1-03.DLD</v>
      </c>
      <c r="B12" t="s">
        <v>279</v>
      </c>
      <c r="C12" t="str">
        <f ca="1">IF(ISBLANK(OFFSET('Paste Human Respiration Data'!$B$4, (ROW( )-2)*11, 0)), "", OFFSET('Paste Human Respiration Data'!$B$4, (ROW( )-2)*11, 0))</f>
        <v>DT</v>
      </c>
      <c r="D12">
        <v>1.8749999999999999E-2</v>
      </c>
      <c r="E12">
        <f ca="1">IF(ISBLANK(((OFFSET('Paste Human Respiration Data'!J$10,(ROW()-2)*11,0)))),"",((OFFSET('Paste Human Respiration Data'!J$10,(ROW()-2)*11,0))*0.5)/$D12)</f>
        <v>807.4133333333333</v>
      </c>
      <c r="F12">
        <f ca="1">IF(ISBLANK(((OFFSET('Paste Human Respiration Data'!K$10,(ROW()-2)*11,0)))),"",((OFFSET('Paste Human Respiration Data'!K$10,(ROW()-2)*11,0))*0.5)/$D12)</f>
        <v>900.37066666666669</v>
      </c>
      <c r="G12">
        <f ca="1">IF(ISBLANK(((OFFSET('Paste Human Respiration Data'!L$10,(ROW()-2)*11,0)))),"",((OFFSET('Paste Human Respiration Data'!L$10,(ROW()-2)*11,0))*0.5)/$D12)</f>
        <v>1110.192</v>
      </c>
      <c r="H12">
        <f ca="1">IF(ISBLANK(((OFFSET('Paste Human Respiration Data'!M$10,(ROW()-2)*11,0)))),"",((OFFSET('Paste Human Respiration Data'!M$10,(ROW()-2)*11,0))*0.5)/$D12)</f>
        <v>2541.7573333333335</v>
      </c>
      <c r="I12">
        <f ca="1">IF(ISBLANK(((OFFSET('Paste Human Respiration Data'!N$10,(ROW()-2)*11,0)))),"",((OFFSET('Paste Human Respiration Data'!N$10,(ROW()-2)*11,0))*0.5)/$D12)</f>
        <v>2859.1440000000002</v>
      </c>
    </row>
    <row r="13" spans="1:16" x14ac:dyDescent="0.25">
      <c r="A13" t="str">
        <f ca="1">IF(OFFSET('Paste Human Respiration Data'!$A$1,(ROW()-2)*11,0)="Paste Here","",OFFSET('Paste Human Respiration Data'!$A$1,(ROW()-2)*11,0))</f>
        <v>2025-09-18 P1-04.DLD</v>
      </c>
      <c r="B13" t="s">
        <v>279</v>
      </c>
      <c r="C13" t="str">
        <f ca="1">IF(ISBLANK(OFFSET('Paste Human Respiration Data'!$B$4, (ROW( )-2)*11, 0)), "", OFFSET('Paste Human Respiration Data'!$B$4, (ROW( )-2)*11, 0))</f>
        <v>Glom</v>
      </c>
      <c r="D13">
        <v>1.8749999999999999E-2</v>
      </c>
      <c r="E13">
        <f ca="1">IF(ISBLANK(((OFFSET('Paste Human Respiration Data'!J$10,(ROW()-2)*11,0)))),"",((OFFSET('Paste Human Respiration Data'!J$10,(ROW()-2)*11,0))*0.5)/$D13)</f>
        <v>605.21066666666673</v>
      </c>
      <c r="F13">
        <f ca="1">IF(ISBLANK(((OFFSET('Paste Human Respiration Data'!K$10,(ROW()-2)*11,0)))),"",((OFFSET('Paste Human Respiration Data'!K$10,(ROW()-2)*11,0))*0.5)/$D13)</f>
        <v>663.95466666666664</v>
      </c>
      <c r="G13">
        <f ca="1">IF(ISBLANK(((OFFSET('Paste Human Respiration Data'!L$10,(ROW()-2)*11,0)))),"",((OFFSET('Paste Human Respiration Data'!L$10,(ROW()-2)*11,0))*0.5)/$D13)</f>
        <v>1000.0319999999999</v>
      </c>
      <c r="H13">
        <f ca="1">IF(ISBLANK(((OFFSET('Paste Human Respiration Data'!M$10,(ROW()-2)*11,0)))),"",((OFFSET('Paste Human Respiration Data'!M$10,(ROW()-2)*11,0))*0.5)/$D13)</f>
        <v>1900.3333333333335</v>
      </c>
      <c r="I13">
        <f ca="1">IF(ISBLANK(((OFFSET('Paste Human Respiration Data'!N$10,(ROW()-2)*11,0)))),"",((OFFSET('Paste Human Respiration Data'!N$10,(ROW()-2)*11,0))*0.5)/$D13)</f>
        <v>2203.6213333333335</v>
      </c>
    </row>
    <row r="14" spans="1:16" x14ac:dyDescent="0.25">
      <c r="A14" t="str">
        <f ca="1">IF(OFFSET('Paste Human Respiration Data'!$A$1,(ROW()-2)*11,0)="Paste Here","",OFFSET('Paste Human Respiration Data'!$A$1,(ROW()-2)*11,0))</f>
        <v>2025-10-07 P1-01.DLD</v>
      </c>
      <c r="B14" t="s">
        <v>279</v>
      </c>
      <c r="C14" t="str">
        <f ca="1">IF(ISBLANK(OFFSET('Paste Human Respiration Data'!$B$4, (ROW( )-2)*11, 0)), "", OFFSET('Paste Human Respiration Data'!$B$4, (ROW( )-2)*11, 0))</f>
        <v>PT</v>
      </c>
      <c r="D14">
        <v>1.8749999999999999E-2</v>
      </c>
      <c r="E14">
        <f ca="1">IF(ISBLANK(((OFFSET('Paste Human Respiration Data'!J$10,(ROW()-2)*11,0)))),"",((OFFSET('Paste Human Respiration Data'!J$10,(ROW()-2)*11,0))*0.5)/$D14)</f>
        <v>594.4186666666667</v>
      </c>
      <c r="F14">
        <f ca="1">IF(ISBLANK(((OFFSET('Paste Human Respiration Data'!K$10,(ROW()-2)*11,0)))),"",((OFFSET('Paste Human Respiration Data'!K$10,(ROW()-2)*11,0))*0.5)/$D14)</f>
        <v>563.5093333333333</v>
      </c>
      <c r="G14">
        <f ca="1">IF(ISBLANK(((OFFSET('Paste Human Respiration Data'!L$10,(ROW()-2)*11,0)))),"",((OFFSET('Paste Human Respiration Data'!L$10,(ROW()-2)*11,0))*0.5)/$D14)</f>
        <v>670.50400000000002</v>
      </c>
      <c r="H14">
        <f ca="1">IF(ISBLANK(((OFFSET('Paste Human Respiration Data'!M$10,(ROW()-2)*11,0)))),"",((OFFSET('Paste Human Respiration Data'!M$10,(ROW()-2)*11,0))*0.5)/$D14)</f>
        <v>1039.0426666666667</v>
      </c>
      <c r="I14">
        <f ca="1">IF(ISBLANK(((OFFSET('Paste Human Respiration Data'!N$10,(ROW()-2)*11,0)))),"",((OFFSET('Paste Human Respiration Data'!N$10,(ROW()-2)*11,0))*0.5)/$D14)</f>
        <v>1160.3040000000001</v>
      </c>
    </row>
    <row r="15" spans="1:16" x14ac:dyDescent="0.25">
      <c r="A15" t="str">
        <f ca="1">IF(OFFSET('Paste Human Respiration Data'!$A$1,(ROW()-2)*11,0)="Paste Here","",OFFSET('Paste Human Respiration Data'!$A$1,(ROW()-2)*11,0))</f>
        <v>2025-10-07 P1-01.DLD</v>
      </c>
      <c r="B15" t="s">
        <v>279</v>
      </c>
      <c r="C15" t="str">
        <f ca="1">IF(ISBLANK(OFFSET('Paste Human Respiration Data'!$B$4, (ROW( )-2)*11, 0)), "", OFFSET('Paste Human Respiration Data'!$B$4, (ROW( )-2)*11, 0))</f>
        <v>Glom</v>
      </c>
      <c r="D15">
        <v>1.8749999999999999E-2</v>
      </c>
      <c r="E15">
        <f ca="1">IF(ISBLANK(((OFFSET('Paste Human Respiration Data'!J$10,(ROW()-2)*11,0)))),"",((OFFSET('Paste Human Respiration Data'!J$10,(ROW()-2)*11,0))*0.5)/$D15)</f>
        <v>503.63733333333329</v>
      </c>
      <c r="F15">
        <f ca="1">IF(ISBLANK(((OFFSET('Paste Human Respiration Data'!K$10,(ROW()-2)*11,0)))),"",((OFFSET('Paste Human Respiration Data'!K$10,(ROW()-2)*11,0))*0.5)/$D15)</f>
        <v>477.45866666666666</v>
      </c>
      <c r="G15">
        <f ca="1">IF(ISBLANK(((OFFSET('Paste Human Respiration Data'!L$10,(ROW()-2)*11,0)))),"",((OFFSET('Paste Human Respiration Data'!L$10,(ROW()-2)*11,0))*0.5)/$D15)</f>
        <v>486.18666666666667</v>
      </c>
      <c r="H15">
        <f ca="1">IF(ISBLANK(((OFFSET('Paste Human Respiration Data'!M$10,(ROW()-2)*11,0)))),"",((OFFSET('Paste Human Respiration Data'!M$10,(ROW()-2)*11,0))*0.5)/$D15)</f>
        <v>632.04266666666672</v>
      </c>
      <c r="I15">
        <f ca="1">IF(ISBLANK(((OFFSET('Paste Human Respiration Data'!N$10,(ROW()-2)*11,0)))),"",((OFFSET('Paste Human Respiration Data'!N$10,(ROW()-2)*11,0))*0.5)/$D15)</f>
        <v>637.0293333333334</v>
      </c>
    </row>
    <row r="16" spans="1:16" x14ac:dyDescent="0.25">
      <c r="A16" t="str">
        <f ca="1">IF(OFFSET('Paste Human Respiration Data'!$A$1,(ROW()-2)*11,0)="Paste Here","",OFFSET('Paste Human Respiration Data'!$A$1,(ROW()-2)*11,0))</f>
        <v>2025-10-07 P1-02.DLD</v>
      </c>
      <c r="B16" t="s">
        <v>279</v>
      </c>
      <c r="C16" t="str">
        <f ca="1">IF(ISBLANK(OFFSET('Paste Human Respiration Data'!$B$4, (ROW( )-2)*11, 0)), "", OFFSET('Paste Human Respiration Data'!$B$4, (ROW( )-2)*11, 0))</f>
        <v>DT</v>
      </c>
      <c r="D16">
        <v>1.8749999999999999E-2</v>
      </c>
      <c r="E16">
        <f ca="1">IF(ISBLANK(((OFFSET('Paste Human Respiration Data'!J$10,(ROW()-2)*11,0)))),"",((OFFSET('Paste Human Respiration Data'!J$10,(ROW()-2)*11,0))*0.5)/$D16)</f>
        <v>438.73600000000005</v>
      </c>
      <c r="F16">
        <f ca="1">IF(ISBLANK(((OFFSET('Paste Human Respiration Data'!K$10,(ROW()-2)*11,0)))),"",((OFFSET('Paste Human Respiration Data'!K$10,(ROW()-2)*11,0))*0.5)/$D16)</f>
        <v>417.96533333333338</v>
      </c>
      <c r="G16">
        <f ca="1">IF(ISBLANK(((OFFSET('Paste Human Respiration Data'!L$10,(ROW()-2)*11,0)))),"",((OFFSET('Paste Human Respiration Data'!L$10,(ROW()-2)*11,0))*0.5)/$D16)</f>
        <v>451.71466666666669</v>
      </c>
      <c r="H16">
        <f ca="1">IF(ISBLANK(((OFFSET('Paste Human Respiration Data'!M$10,(ROW()-2)*11,0)))),"",((OFFSET('Paste Human Respiration Data'!M$10,(ROW()-2)*11,0))*0.5)/$D16)</f>
        <v>625.65066666666667</v>
      </c>
      <c r="I16">
        <f ca="1">IF(ISBLANK(((OFFSET('Paste Human Respiration Data'!N$10,(ROW()-2)*11,0)))),"",((OFFSET('Paste Human Respiration Data'!N$10,(ROW()-2)*11,0))*0.5)/$D16)</f>
        <v>597.09600000000012</v>
      </c>
    </row>
    <row r="28" spans="13:22" x14ac:dyDescent="0.25"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3:22" x14ac:dyDescent="0.25"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3:22" x14ac:dyDescent="0.25">
      <c r="M30" s="3"/>
      <c r="N30" s="3"/>
      <c r="O30" s="3"/>
      <c r="P30" s="3"/>
      <c r="Q30" s="3"/>
      <c r="R30" s="3"/>
      <c r="S30" s="3"/>
      <c r="T30" s="3"/>
      <c r="U30" s="3"/>
      <c r="V30" s="3"/>
    </row>
  </sheetData>
  <conditionalFormatting sqref="A2:B108">
    <cfRule type="expression" dxfId="1" priority="1">
      <formula>(#REF!/#REF!)&gt;1.1</formula>
    </cfRule>
  </conditionalFormatting>
  <conditionalFormatting sqref="A109:C4990">
    <cfRule type="expression" dxfId="0" priority="3">
      <formula>(#REF!/#REF!)&gt;1.1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822D-B128-4B85-846E-FA5C8D9DA15A}">
  <dimension ref="A1:J49"/>
  <sheetViews>
    <sheetView tabSelected="1" workbookViewId="0">
      <selection activeCell="L20" sqref="L20"/>
    </sheetView>
  </sheetViews>
  <sheetFormatPr defaultRowHeight="15" x14ac:dyDescent="0.25"/>
  <sheetData>
    <row r="1" spans="1:10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</row>
    <row r="2" spans="1:10" x14ac:dyDescent="0.25">
      <c r="A2" t="s">
        <v>372</v>
      </c>
      <c r="B2" t="s">
        <v>373</v>
      </c>
      <c r="C2">
        <v>2.7959117889404297</v>
      </c>
      <c r="D2">
        <v>-0.38079452514648438</v>
      </c>
      <c r="E2">
        <v>1.302058731539038</v>
      </c>
      <c r="G2">
        <v>-0.38079452514648438</v>
      </c>
      <c r="H2">
        <v>1.302058731539038</v>
      </c>
      <c r="J2">
        <v>1.0201013434729325</v>
      </c>
    </row>
    <row r="3" spans="1:10" x14ac:dyDescent="0.25">
      <c r="A3" t="s">
        <v>374</v>
      </c>
      <c r="B3" t="s">
        <v>373</v>
      </c>
      <c r="C3">
        <v>3.481536865234375</v>
      </c>
      <c r="D3">
        <v>0.30483055114746094</v>
      </c>
      <c r="E3">
        <v>0.80953729354295434</v>
      </c>
      <c r="G3">
        <v>0.30483055114746094</v>
      </c>
      <c r="H3">
        <v>0.80953729354295434</v>
      </c>
    </row>
    <row r="4" spans="1:10" x14ac:dyDescent="0.25">
      <c r="A4" t="s">
        <v>375</v>
      </c>
      <c r="B4" t="s">
        <v>373</v>
      </c>
      <c r="C4" t="s">
        <v>376</v>
      </c>
    </row>
    <row r="5" spans="1:10" x14ac:dyDescent="0.25">
      <c r="A5" t="s">
        <v>377</v>
      </c>
      <c r="B5" t="s">
        <v>373</v>
      </c>
      <c r="C5">
        <v>3.2526702880859375</v>
      </c>
      <c r="D5">
        <v>7.5963973999023438E-2</v>
      </c>
      <c r="E5">
        <v>0.94870800533680499</v>
      </c>
      <c r="G5">
        <v>7.5963973999023438E-2</v>
      </c>
      <c r="H5">
        <v>0.94870800533680499</v>
      </c>
    </row>
    <row r="6" spans="1:10" x14ac:dyDescent="0.25">
      <c r="A6" t="s">
        <v>378</v>
      </c>
      <c r="B6" t="s">
        <v>373</v>
      </c>
      <c r="C6">
        <v>4.6943168640136719</v>
      </c>
      <c r="D6">
        <v>1.5176105499267578</v>
      </c>
      <c r="E6">
        <v>0.34926390286283915</v>
      </c>
    </row>
    <row r="7" spans="1:10" x14ac:dyDescent="0.25">
      <c r="A7" t="s">
        <v>379</v>
      </c>
      <c r="B7" t="s">
        <v>373</v>
      </c>
      <c r="C7">
        <v>5.2139205932617188</v>
      </c>
      <c r="D7">
        <v>2.0372142791748047</v>
      </c>
      <c r="E7">
        <v>0.24363371884865198</v>
      </c>
    </row>
    <row r="8" spans="1:10" x14ac:dyDescent="0.25">
      <c r="A8" t="s">
        <v>380</v>
      </c>
      <c r="B8" t="s">
        <v>373</v>
      </c>
      <c r="C8">
        <v>4.9359226226806641</v>
      </c>
      <c r="D8">
        <v>1.75921630859375</v>
      </c>
      <c r="E8">
        <v>0.29540859171224526</v>
      </c>
    </row>
    <row r="9" spans="1:10" x14ac:dyDescent="0.25">
      <c r="A9" t="s">
        <v>381</v>
      </c>
      <c r="C9" t="s">
        <v>376</v>
      </c>
    </row>
    <row r="10" spans="1:10" x14ac:dyDescent="0.25">
      <c r="A10" t="s">
        <v>382</v>
      </c>
      <c r="B10" t="s">
        <v>373</v>
      </c>
      <c r="C10">
        <v>7.7540378570556641</v>
      </c>
      <c r="D10">
        <v>4.3293895721435547</v>
      </c>
      <c r="E10">
        <v>4.9742072466737994E-2</v>
      </c>
      <c r="G10">
        <v>4.57733154296875</v>
      </c>
      <c r="H10">
        <v>4.1887641262556972E-2</v>
      </c>
      <c r="J10">
        <v>2.2865548007235774</v>
      </c>
    </row>
    <row r="11" spans="1:10" x14ac:dyDescent="0.25">
      <c r="A11" t="s">
        <v>383</v>
      </c>
      <c r="B11" t="s">
        <v>373</v>
      </c>
      <c r="C11">
        <v>1.0636863708496094</v>
      </c>
      <c r="D11">
        <v>-2.3609619140625</v>
      </c>
      <c r="E11">
        <v>5.1371276183126655</v>
      </c>
      <c r="G11">
        <v>-2.1130199432373047</v>
      </c>
      <c r="H11">
        <v>4.3259588538403726</v>
      </c>
    </row>
    <row r="12" spans="1:10" x14ac:dyDescent="0.25">
      <c r="A12" t="s">
        <v>384</v>
      </c>
      <c r="B12" t="s">
        <v>373</v>
      </c>
      <c r="C12">
        <v>1.5207500457763672</v>
      </c>
      <c r="D12">
        <v>-1.9038982391357422</v>
      </c>
      <c r="E12">
        <v>3.7422300228629273</v>
      </c>
      <c r="G12">
        <v>-1.6559562683105469</v>
      </c>
      <c r="H12">
        <v>3.1513200183702015</v>
      </c>
    </row>
    <row r="13" spans="1:10" x14ac:dyDescent="0.25">
      <c r="A13" t="s">
        <v>385</v>
      </c>
      <c r="B13" t="s">
        <v>373</v>
      </c>
      <c r="C13">
        <v>3.3601188659667969</v>
      </c>
      <c r="D13">
        <v>-6.45294189453125E-2</v>
      </c>
      <c r="E13">
        <v>1.0457437814294548</v>
      </c>
      <c r="G13">
        <v>-0.70226097106933594</v>
      </c>
      <c r="H13">
        <v>1.627052689421179</v>
      </c>
    </row>
    <row r="14" spans="1:10" x14ac:dyDescent="0.25">
      <c r="A14" t="s">
        <v>386</v>
      </c>
      <c r="B14" t="s">
        <v>373</v>
      </c>
      <c r="C14">
        <v>3.8044357299804688</v>
      </c>
      <c r="D14">
        <v>0.37978744506835938</v>
      </c>
      <c r="E14">
        <v>0.76855081431758199</v>
      </c>
    </row>
    <row r="15" spans="1:10" x14ac:dyDescent="0.25">
      <c r="A15" t="s">
        <v>387</v>
      </c>
      <c r="B15" t="s">
        <v>373</v>
      </c>
      <c r="C15">
        <v>2.6569404602050781</v>
      </c>
      <c r="D15">
        <v>-0.76770782470703125</v>
      </c>
      <c r="E15">
        <v>1.7025625767893995</v>
      </c>
    </row>
    <row r="16" spans="1:10" x14ac:dyDescent="0.25">
      <c r="A16" t="s">
        <v>388</v>
      </c>
      <c r="B16" t="s">
        <v>373</v>
      </c>
      <c r="C16">
        <v>5.3554458618164063</v>
      </c>
      <c r="D16">
        <v>1.9307975769042969</v>
      </c>
      <c r="E16">
        <v>0.26228413013562202</v>
      </c>
    </row>
    <row r="17" spans="1:10" x14ac:dyDescent="0.25">
      <c r="A17" t="s">
        <v>389</v>
      </c>
    </row>
    <row r="18" spans="1:10" x14ac:dyDescent="0.25">
      <c r="A18" t="s">
        <v>390</v>
      </c>
      <c r="B18" t="s">
        <v>373</v>
      </c>
      <c r="C18">
        <v>4.2093544006347656</v>
      </c>
      <c r="D18">
        <v>-6.5236091613769531E-2</v>
      </c>
      <c r="E18">
        <v>1.0462561416638099</v>
      </c>
      <c r="G18">
        <v>1.0326480865478516</v>
      </c>
      <c r="H18">
        <v>0.48881210353364962</v>
      </c>
      <c r="J18">
        <v>0.47359629502322775</v>
      </c>
    </row>
    <row r="19" spans="1:10" x14ac:dyDescent="0.25">
      <c r="A19" t="s">
        <v>391</v>
      </c>
      <c r="B19" t="s">
        <v>373</v>
      </c>
      <c r="C19">
        <v>3.9377994537353516</v>
      </c>
      <c r="D19">
        <v>-0.33679103851318359</v>
      </c>
      <c r="E19">
        <v>1.2629443223963088</v>
      </c>
      <c r="G19">
        <v>0.7610931396484375</v>
      </c>
      <c r="H19">
        <v>0.59004907717405608</v>
      </c>
    </row>
    <row r="20" spans="1:10" x14ac:dyDescent="0.25">
      <c r="A20" t="s">
        <v>392</v>
      </c>
      <c r="B20" t="s">
        <v>373</v>
      </c>
      <c r="C20">
        <v>4.5920829772949219</v>
      </c>
      <c r="D20">
        <v>0.31749248504638672</v>
      </c>
      <c r="E20">
        <v>0.8024634093372881</v>
      </c>
      <c r="G20">
        <v>1.4153766632080078</v>
      </c>
      <c r="H20">
        <v>0.37491185141638633</v>
      </c>
    </row>
    <row r="21" spans="1:10" x14ac:dyDescent="0.25">
      <c r="A21" t="s">
        <v>393</v>
      </c>
      <c r="B21" t="s">
        <v>373</v>
      </c>
      <c r="C21">
        <v>4.3591251373291016</v>
      </c>
      <c r="D21">
        <v>8.4534645080566406E-2</v>
      </c>
      <c r="E21">
        <v>0.94308868903105125</v>
      </c>
      <c r="G21">
        <v>1.1824188232421875</v>
      </c>
      <c r="H21">
        <v>0.44061214796881898</v>
      </c>
    </row>
    <row r="22" spans="1:10" x14ac:dyDescent="0.25">
      <c r="A22" t="s">
        <v>394</v>
      </c>
      <c r="B22" t="s">
        <v>373</v>
      </c>
      <c r="C22">
        <v>6.7666206359863281</v>
      </c>
      <c r="D22">
        <v>2.492030143737793</v>
      </c>
      <c r="E22">
        <v>0.17775596224320314</v>
      </c>
    </row>
    <row r="23" spans="1:10" x14ac:dyDescent="0.25">
      <c r="A23" t="s">
        <v>395</v>
      </c>
      <c r="B23" t="s">
        <v>373</v>
      </c>
      <c r="C23">
        <v>1.7045135498046875</v>
      </c>
      <c r="D23">
        <v>-2.5700769424438477</v>
      </c>
      <c r="E23">
        <v>5.9384109840066222</v>
      </c>
    </row>
    <row r="24" spans="1:10" x14ac:dyDescent="0.25">
      <c r="A24" t="s">
        <v>396</v>
      </c>
      <c r="B24" t="s">
        <v>373</v>
      </c>
      <c r="C24">
        <v>1.6929759979248047</v>
      </c>
      <c r="D24">
        <v>-2.5816144943237305</v>
      </c>
      <c r="E24">
        <v>5.9860921767453101</v>
      </c>
    </row>
    <row r="25" spans="1:10" x14ac:dyDescent="0.25">
      <c r="A25" t="s">
        <v>397</v>
      </c>
      <c r="B25" t="s">
        <v>373</v>
      </c>
      <c r="C25" t="s">
        <v>376</v>
      </c>
    </row>
    <row r="26" spans="1:10" x14ac:dyDescent="0.25">
      <c r="A26" t="s">
        <v>372</v>
      </c>
      <c r="B26" t="s">
        <v>398</v>
      </c>
      <c r="C26">
        <v>-0.16551589965820313</v>
      </c>
      <c r="D26">
        <v>-1.4873021443684895</v>
      </c>
      <c r="E26">
        <v>2.8036420048752726</v>
      </c>
      <c r="G26">
        <v>-1.1903414726257324</v>
      </c>
      <c r="H26">
        <v>2.282067512175483</v>
      </c>
      <c r="J26">
        <v>1.124764249821828</v>
      </c>
    </row>
    <row r="27" spans="1:10" x14ac:dyDescent="0.25">
      <c r="A27" t="s">
        <v>374</v>
      </c>
      <c r="B27" t="s">
        <v>398</v>
      </c>
      <c r="C27">
        <v>2.7750034332275391</v>
      </c>
      <c r="D27">
        <v>1.4532171885172527</v>
      </c>
      <c r="E27">
        <v>0.3652061110520477</v>
      </c>
      <c r="G27">
        <v>1.7501778602600098</v>
      </c>
      <c r="H27">
        <v>0.29726512865429366</v>
      </c>
    </row>
    <row r="28" spans="1:10" x14ac:dyDescent="0.25">
      <c r="A28" t="s">
        <v>375</v>
      </c>
      <c r="B28" t="s">
        <v>398</v>
      </c>
    </row>
    <row r="29" spans="1:10" x14ac:dyDescent="0.25">
      <c r="A29" t="s">
        <v>377</v>
      </c>
      <c r="B29" t="s">
        <v>398</v>
      </c>
      <c r="C29">
        <v>1.3558712005615234</v>
      </c>
      <c r="D29">
        <v>3.4084955851237053E-2</v>
      </c>
      <c r="E29">
        <v>0.9766510153096174</v>
      </c>
      <c r="G29">
        <v>0.33104562759399414</v>
      </c>
      <c r="H29">
        <v>0.79496010863570699</v>
      </c>
    </row>
    <row r="30" spans="1:10" x14ac:dyDescent="0.25">
      <c r="A30" t="s">
        <v>378</v>
      </c>
      <c r="B30" t="s">
        <v>398</v>
      </c>
      <c r="C30">
        <v>4.1819038391113281</v>
      </c>
      <c r="D30">
        <v>2.860117594401042</v>
      </c>
      <c r="E30">
        <v>0.13772691287503511</v>
      </c>
    </row>
    <row r="31" spans="1:10" x14ac:dyDescent="0.25">
      <c r="A31" t="s">
        <v>379</v>
      </c>
      <c r="B31" t="s">
        <v>398</v>
      </c>
      <c r="C31">
        <v>3.237396240234375</v>
      </c>
      <c r="D31">
        <v>1.9156099955240886</v>
      </c>
      <c r="E31">
        <v>0.26505983992491583</v>
      </c>
    </row>
    <row r="32" spans="1:10" x14ac:dyDescent="0.25">
      <c r="A32" t="s">
        <v>380</v>
      </c>
      <c r="B32" t="s">
        <v>398</v>
      </c>
      <c r="C32">
        <v>3.5529079437255859</v>
      </c>
      <c r="D32">
        <v>2.2311216990152998</v>
      </c>
      <c r="E32">
        <v>0.21299305591150808</v>
      </c>
    </row>
    <row r="33" spans="1:10" x14ac:dyDescent="0.25">
      <c r="A33" t="s">
        <v>381</v>
      </c>
      <c r="B33" t="s">
        <v>398</v>
      </c>
    </row>
    <row r="34" spans="1:10" x14ac:dyDescent="0.25">
      <c r="A34" t="s">
        <v>382</v>
      </c>
      <c r="B34" t="s">
        <v>398</v>
      </c>
      <c r="C34">
        <v>2.1256294250488281</v>
      </c>
      <c r="D34">
        <v>0.98221445083618164</v>
      </c>
      <c r="E34">
        <v>0.50620215316109529</v>
      </c>
      <c r="G34">
        <v>1.1008038520812988</v>
      </c>
      <c r="H34">
        <v>0.46625663087021735</v>
      </c>
      <c r="J34">
        <v>1.219222546294183</v>
      </c>
    </row>
    <row r="35" spans="1:10" x14ac:dyDescent="0.25">
      <c r="A35" t="s">
        <v>383</v>
      </c>
      <c r="B35" t="s">
        <v>398</v>
      </c>
      <c r="C35">
        <v>-1.146697998046875E-2</v>
      </c>
      <c r="D35">
        <v>-1.1548819541931152</v>
      </c>
      <c r="E35">
        <v>2.2266610366541602</v>
      </c>
      <c r="G35">
        <v>-1.036292552947998</v>
      </c>
      <c r="H35">
        <v>2.0509503299365774</v>
      </c>
    </row>
    <row r="36" spans="1:10" x14ac:dyDescent="0.25">
      <c r="A36" t="s">
        <v>384</v>
      </c>
      <c r="B36" t="s">
        <v>398</v>
      </c>
      <c r="C36">
        <v>3.97491455078125E-2</v>
      </c>
      <c r="D36">
        <v>-1.103665828704834</v>
      </c>
      <c r="E36">
        <v>2.1490005153017613</v>
      </c>
      <c r="G36">
        <v>-0.9850764274597168</v>
      </c>
      <c r="H36">
        <v>1.979418170677131</v>
      </c>
    </row>
    <row r="37" spans="1:10" x14ac:dyDescent="0.25">
      <c r="A37" t="s">
        <v>385</v>
      </c>
      <c r="B37" t="s">
        <v>398</v>
      </c>
      <c r="C37">
        <v>2.4197483062744141</v>
      </c>
      <c r="D37">
        <v>1.2763333320617676</v>
      </c>
      <c r="E37">
        <v>0.41284343472382251</v>
      </c>
      <c r="G37">
        <v>1.3949227333068848</v>
      </c>
      <c r="H37">
        <v>0.38026505369280617</v>
      </c>
    </row>
    <row r="38" spans="1:10" x14ac:dyDescent="0.25">
      <c r="A38" t="s">
        <v>386</v>
      </c>
      <c r="B38" t="s">
        <v>398</v>
      </c>
      <c r="C38">
        <v>1.7143783569335938</v>
      </c>
      <c r="D38">
        <v>0.57096338272094727</v>
      </c>
      <c r="E38">
        <v>0.6731671201864633</v>
      </c>
    </row>
    <row r="39" spans="1:10" x14ac:dyDescent="0.25">
      <c r="A39" t="s">
        <v>387</v>
      </c>
      <c r="B39" t="s">
        <v>398</v>
      </c>
      <c r="C39">
        <v>0.84093856811523438</v>
      </c>
      <c r="D39">
        <v>-0.30247640609741211</v>
      </c>
      <c r="E39">
        <v>1.2332595046211401</v>
      </c>
    </row>
    <row r="40" spans="1:10" x14ac:dyDescent="0.25">
      <c r="A40" t="s">
        <v>388</v>
      </c>
      <c r="B40" t="s">
        <v>398</v>
      </c>
      <c r="C40">
        <v>3.4808807373046875</v>
      </c>
      <c r="D40">
        <v>2.337465763092041</v>
      </c>
      <c r="E40">
        <v>0.19785757934499673</v>
      </c>
    </row>
    <row r="41" spans="1:10" x14ac:dyDescent="0.25">
      <c r="A41" t="s">
        <v>389</v>
      </c>
      <c r="B41" t="s">
        <v>398</v>
      </c>
    </row>
    <row r="42" spans="1:10" x14ac:dyDescent="0.25">
      <c r="A42" t="s">
        <v>390</v>
      </c>
      <c r="B42" t="s">
        <v>398</v>
      </c>
      <c r="C42">
        <v>0.63121986389160156</v>
      </c>
      <c r="D42">
        <v>-0.39360570907592773</v>
      </c>
      <c r="E42">
        <v>1.3136725492181123</v>
      </c>
      <c r="G42">
        <v>-0.39360570907592773</v>
      </c>
      <c r="H42">
        <v>1.3136725492181123</v>
      </c>
      <c r="J42">
        <v>1.0200476479444727</v>
      </c>
    </row>
    <row r="43" spans="1:10" x14ac:dyDescent="0.25">
      <c r="A43" t="s">
        <v>391</v>
      </c>
      <c r="B43" t="s">
        <v>398</v>
      </c>
      <c r="C43">
        <v>1.2094535827636719</v>
      </c>
      <c r="D43">
        <v>0.18462800979614258</v>
      </c>
      <c r="E43">
        <v>0.87987591736805282</v>
      </c>
      <c r="G43">
        <v>0.18462800979614258</v>
      </c>
      <c r="H43">
        <v>0.87987591736805282</v>
      </c>
    </row>
    <row r="44" spans="1:10" x14ac:dyDescent="0.25">
      <c r="A44" t="s">
        <v>392</v>
      </c>
      <c r="B44" t="s">
        <v>398</v>
      </c>
      <c r="C44">
        <v>1.3719596862792969</v>
      </c>
      <c r="D44">
        <v>0.34713411331176758</v>
      </c>
      <c r="E44">
        <v>0.78614420857033673</v>
      </c>
      <c r="G44">
        <v>0.34713411331176758</v>
      </c>
      <c r="H44">
        <v>0.78614420857033673</v>
      </c>
    </row>
    <row r="45" spans="1:10" x14ac:dyDescent="0.25">
      <c r="A45" t="s">
        <v>393</v>
      </c>
      <c r="B45" t="s">
        <v>398</v>
      </c>
      <c r="C45">
        <v>0.88666915893554688</v>
      </c>
      <c r="D45">
        <v>-0.13815641403198242</v>
      </c>
      <c r="E45">
        <v>1.1004979166213891</v>
      </c>
      <c r="G45">
        <v>-0.13815641403198242</v>
      </c>
      <c r="H45">
        <v>1.1004979166213891</v>
      </c>
    </row>
    <row r="46" spans="1:10" x14ac:dyDescent="0.25">
      <c r="A46" t="s">
        <v>394</v>
      </c>
      <c r="B46" t="s">
        <v>398</v>
      </c>
      <c r="C46">
        <v>3.869964599609375</v>
      </c>
      <c r="D46">
        <v>2.8451390266418457</v>
      </c>
      <c r="E46">
        <v>0.13916429093680022</v>
      </c>
    </row>
    <row r="47" spans="1:10" x14ac:dyDescent="0.25">
      <c r="A47" t="s">
        <v>395</v>
      </c>
      <c r="B47" t="s">
        <v>398</v>
      </c>
      <c r="C47">
        <v>0.20927619934082031</v>
      </c>
      <c r="D47">
        <v>-0.81554937362670898</v>
      </c>
      <c r="E47">
        <v>1.7599682144876569</v>
      </c>
    </row>
    <row r="48" spans="1:10" x14ac:dyDescent="0.25">
      <c r="A48" t="s">
        <v>396</v>
      </c>
      <c r="B48" t="s">
        <v>398</v>
      </c>
      <c r="C48">
        <v>0.545379638671875</v>
      </c>
      <c r="D48">
        <v>-0.4794459342956543</v>
      </c>
      <c r="E48">
        <v>1.3942081191721583</v>
      </c>
    </row>
    <row r="49" spans="1:2" x14ac:dyDescent="0.25">
      <c r="A49" t="s">
        <v>397</v>
      </c>
      <c r="B49" t="s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3D39-6D6F-4A12-862E-57FAA3DA51A6}">
  <dimension ref="A1:AL599"/>
  <sheetViews>
    <sheetView workbookViewId="0">
      <selection activeCell="P28" sqref="P28"/>
    </sheetView>
  </sheetViews>
  <sheetFormatPr defaultRowHeight="15" x14ac:dyDescent="0.25"/>
  <sheetData>
    <row r="1" spans="1:38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</row>
    <row r="2" spans="1:38" x14ac:dyDescent="0.25">
      <c r="A2" t="s">
        <v>344</v>
      </c>
      <c r="B2" t="s">
        <v>159</v>
      </c>
      <c r="C2">
        <v>150</v>
      </c>
      <c r="D2">
        <v>2063</v>
      </c>
      <c r="E2">
        <v>219.62236636408599</v>
      </c>
      <c r="F2">
        <v>51.251274918665501</v>
      </c>
      <c r="G2">
        <v>61.370853779274803</v>
      </c>
      <c r="H2">
        <v>44.042518124067101</v>
      </c>
      <c r="I2">
        <v>0.69640858058570798</v>
      </c>
      <c r="J2">
        <v>0.90881057268722398</v>
      </c>
      <c r="K2">
        <v>275.95734367426002</v>
      </c>
      <c r="L2">
        <v>3053.2976248182199</v>
      </c>
      <c r="M2">
        <v>247</v>
      </c>
      <c r="N2">
        <v>3025</v>
      </c>
      <c r="O2">
        <v>307</v>
      </c>
      <c r="P2">
        <v>3079</v>
      </c>
      <c r="Q2">
        <v>1597.5871999999999</v>
      </c>
      <c r="R2">
        <v>193.26768240039499</v>
      </c>
      <c r="S2">
        <v>45.101121928425698</v>
      </c>
      <c r="T2">
        <v>54.006351325761798</v>
      </c>
      <c r="U2">
        <v>38.757415949179098</v>
      </c>
      <c r="V2">
        <v>54</v>
      </c>
      <c r="W2">
        <v>60</v>
      </c>
      <c r="X2">
        <v>0.53747214165350998</v>
      </c>
      <c r="Y2">
        <v>52.9747939893359</v>
      </c>
      <c r="Z2">
        <v>37.224430441105099</v>
      </c>
      <c r="AA2">
        <v>64.4866698982065</v>
      </c>
      <c r="AB2">
        <v>1272</v>
      </c>
      <c r="AC2">
        <v>985.03679999999997</v>
      </c>
      <c r="AD2">
        <v>0.61657779932137602</v>
      </c>
      <c r="AE2">
        <v>633</v>
      </c>
      <c r="AF2">
        <v>490.1952</v>
      </c>
      <c r="AG2">
        <v>0.30683470673775998</v>
      </c>
      <c r="AH2">
        <v>0</v>
      </c>
      <c r="AI2">
        <v>0</v>
      </c>
      <c r="AJ2">
        <v>0</v>
      </c>
      <c r="AK2">
        <v>2063</v>
      </c>
      <c r="AL2">
        <v>1597.5871999999999</v>
      </c>
    </row>
    <row r="3" spans="1:38" x14ac:dyDescent="0.25">
      <c r="A3" t="s">
        <v>344</v>
      </c>
      <c r="B3" t="s">
        <v>159</v>
      </c>
      <c r="C3">
        <v>229</v>
      </c>
      <c r="D3">
        <v>3190</v>
      </c>
      <c r="E3">
        <v>280.81222920256897</v>
      </c>
      <c r="F3">
        <v>63.730951253728897</v>
      </c>
      <c r="G3">
        <v>73.824840276688704</v>
      </c>
      <c r="H3">
        <v>55.791236886259398</v>
      </c>
      <c r="I3">
        <v>0.65488972674930102</v>
      </c>
      <c r="J3">
        <v>0.92975808802098503</v>
      </c>
      <c r="K3">
        <v>335.03197492163002</v>
      </c>
      <c r="L3">
        <v>3135.05203761755</v>
      </c>
      <c r="M3">
        <v>306</v>
      </c>
      <c r="N3">
        <v>3101</v>
      </c>
      <c r="O3">
        <v>368</v>
      </c>
      <c r="P3">
        <v>3172</v>
      </c>
      <c r="Q3">
        <v>2470.3359999999998</v>
      </c>
      <c r="R3">
        <v>247.11476169826099</v>
      </c>
      <c r="S3">
        <v>56.083237103281398</v>
      </c>
      <c r="T3">
        <v>64.965859443486096</v>
      </c>
      <c r="U3">
        <v>49.096288459908301</v>
      </c>
      <c r="V3">
        <v>71</v>
      </c>
      <c r="W3">
        <v>62</v>
      </c>
      <c r="X3">
        <v>0.508356654355266</v>
      </c>
      <c r="Y3">
        <v>57.647962382445101</v>
      </c>
      <c r="Z3">
        <v>44.617868338557997</v>
      </c>
      <c r="AA3">
        <v>70.146394984325994</v>
      </c>
      <c r="AB3">
        <v>1741</v>
      </c>
      <c r="AC3">
        <v>1348.2303999999999</v>
      </c>
      <c r="AD3">
        <v>0.54576802507836897</v>
      </c>
      <c r="AE3">
        <v>986</v>
      </c>
      <c r="AF3">
        <v>763.55840000000001</v>
      </c>
      <c r="AG3">
        <v>0.30909090909090903</v>
      </c>
      <c r="AH3">
        <v>241</v>
      </c>
      <c r="AI3">
        <v>186.63040000000001</v>
      </c>
      <c r="AJ3">
        <v>7.5548589341692701E-2</v>
      </c>
      <c r="AK3">
        <v>3190</v>
      </c>
      <c r="AL3">
        <v>2470.3359999999998</v>
      </c>
    </row>
    <row r="4" spans="1:38" x14ac:dyDescent="0.25">
      <c r="A4" t="s">
        <v>344</v>
      </c>
      <c r="B4" t="s">
        <v>159</v>
      </c>
      <c r="C4">
        <v>358</v>
      </c>
      <c r="D4">
        <v>2145</v>
      </c>
      <c r="E4">
        <v>204.17261889578</v>
      </c>
      <c r="F4">
        <v>52.259916029945202</v>
      </c>
      <c r="G4">
        <v>59.108581590768203</v>
      </c>
      <c r="H4">
        <v>47.3956882982704</v>
      </c>
      <c r="I4">
        <v>0.59753736180283801</v>
      </c>
      <c r="J4">
        <v>0.91160220994475105</v>
      </c>
      <c r="K4">
        <v>407.88391608391601</v>
      </c>
      <c r="L4">
        <v>2938.2135198135102</v>
      </c>
      <c r="M4">
        <v>381</v>
      </c>
      <c r="N4">
        <v>2908</v>
      </c>
      <c r="O4">
        <v>439</v>
      </c>
      <c r="P4">
        <v>2968</v>
      </c>
      <c r="Q4">
        <v>1661.088</v>
      </c>
      <c r="R4">
        <v>179.671904628286</v>
      </c>
      <c r="S4">
        <v>45.988726106351699</v>
      </c>
      <c r="T4">
        <v>52.015551799876</v>
      </c>
      <c r="U4">
        <v>41.708205702477997</v>
      </c>
      <c r="V4">
        <v>60</v>
      </c>
      <c r="W4">
        <v>58</v>
      </c>
      <c r="X4">
        <v>0.64660962007003397</v>
      </c>
      <c r="Y4">
        <v>58.4713286713286</v>
      </c>
      <c r="Z4">
        <v>42.682051282051198</v>
      </c>
      <c r="AA4">
        <v>68.426573426573398</v>
      </c>
      <c r="AB4">
        <v>1380</v>
      </c>
      <c r="AC4">
        <v>1068.672</v>
      </c>
      <c r="AD4">
        <v>0.643356643356643</v>
      </c>
      <c r="AE4">
        <v>493</v>
      </c>
      <c r="AF4">
        <v>381.7792</v>
      </c>
      <c r="AG4">
        <v>0.22983682983682899</v>
      </c>
      <c r="AH4">
        <v>0</v>
      </c>
      <c r="AI4">
        <v>0</v>
      </c>
      <c r="AJ4">
        <v>0</v>
      </c>
      <c r="AK4">
        <v>2145</v>
      </c>
      <c r="AL4">
        <v>1661.088</v>
      </c>
    </row>
    <row r="5" spans="1:38" x14ac:dyDescent="0.25">
      <c r="A5" t="s">
        <v>344</v>
      </c>
      <c r="B5" t="s">
        <v>159</v>
      </c>
      <c r="C5">
        <v>540</v>
      </c>
      <c r="D5">
        <v>3674</v>
      </c>
      <c r="E5">
        <v>285.77059864222701</v>
      </c>
      <c r="F5">
        <v>68.3950443187003</v>
      </c>
      <c r="G5">
        <v>91.739010468896694</v>
      </c>
      <c r="H5">
        <v>52.918713718389903</v>
      </c>
      <c r="I5">
        <v>0.81685728814685798</v>
      </c>
      <c r="J5">
        <v>0.91188880615537304</v>
      </c>
      <c r="K5">
        <v>564.61731083287896</v>
      </c>
      <c r="L5">
        <v>2903.53402286336</v>
      </c>
      <c r="M5">
        <v>524</v>
      </c>
      <c r="N5">
        <v>2868</v>
      </c>
      <c r="O5">
        <v>601</v>
      </c>
      <c r="P5">
        <v>2943</v>
      </c>
      <c r="Q5">
        <v>2845.1455999999998</v>
      </c>
      <c r="R5">
        <v>251.47812680515901</v>
      </c>
      <c r="S5">
        <v>60.187639000456301</v>
      </c>
      <c r="T5">
        <v>80.730329212629101</v>
      </c>
      <c r="U5">
        <v>46.568468072183101</v>
      </c>
      <c r="V5">
        <v>75</v>
      </c>
      <c r="W5">
        <v>77</v>
      </c>
      <c r="X5">
        <v>0.56534548327721001</v>
      </c>
      <c r="Y5">
        <v>56.941480675013601</v>
      </c>
      <c r="Z5">
        <v>37.058791507893297</v>
      </c>
      <c r="AA5">
        <v>65.935492651061494</v>
      </c>
      <c r="AB5">
        <v>2040</v>
      </c>
      <c r="AC5">
        <v>1579.7759999999901</v>
      </c>
      <c r="AD5">
        <v>0.55525313010342903</v>
      </c>
      <c r="AE5">
        <v>1035</v>
      </c>
      <c r="AF5">
        <v>801.50400000000002</v>
      </c>
      <c r="AG5">
        <v>0.28170930865541599</v>
      </c>
      <c r="AH5">
        <v>0</v>
      </c>
      <c r="AI5">
        <v>0</v>
      </c>
      <c r="AJ5">
        <v>0</v>
      </c>
      <c r="AK5">
        <v>3674</v>
      </c>
      <c r="AL5">
        <v>2845.1455999999998</v>
      </c>
    </row>
    <row r="6" spans="1:38" x14ac:dyDescent="0.25">
      <c r="A6" t="s">
        <v>344</v>
      </c>
      <c r="B6" t="s">
        <v>159</v>
      </c>
      <c r="C6">
        <v>776</v>
      </c>
      <c r="D6">
        <v>4627</v>
      </c>
      <c r="E6">
        <v>379.75335469952302</v>
      </c>
      <c r="F6">
        <v>76.754670043519795</v>
      </c>
      <c r="G6">
        <v>88.787072424260501</v>
      </c>
      <c r="H6">
        <v>68.556592315244302</v>
      </c>
      <c r="I6">
        <v>0.63544503271533803</v>
      </c>
      <c r="J6">
        <v>0.90265314085056503</v>
      </c>
      <c r="K6">
        <v>680.82472444348298</v>
      </c>
      <c r="L6">
        <v>2719.03285065917</v>
      </c>
      <c r="M6">
        <v>638</v>
      </c>
      <c r="N6">
        <v>2680</v>
      </c>
      <c r="O6">
        <v>727</v>
      </c>
      <c r="P6">
        <v>2757</v>
      </c>
      <c r="Q6">
        <v>3583.1487999999999</v>
      </c>
      <c r="R6">
        <v>334.18295213558099</v>
      </c>
      <c r="S6">
        <v>67.5441096382974</v>
      </c>
      <c r="T6">
        <v>78.132623733349206</v>
      </c>
      <c r="U6">
        <v>60.329801237414898</v>
      </c>
      <c r="V6">
        <v>77</v>
      </c>
      <c r="W6">
        <v>89</v>
      </c>
      <c r="X6">
        <v>0.40318663304915298</v>
      </c>
      <c r="Y6">
        <v>56.748000864490997</v>
      </c>
      <c r="Z6">
        <v>40.362221741949398</v>
      </c>
      <c r="AA6">
        <v>67.840069159282393</v>
      </c>
      <c r="AB6">
        <v>2374</v>
      </c>
      <c r="AC6">
        <v>1838.4256</v>
      </c>
      <c r="AD6">
        <v>0.513075426842446</v>
      </c>
      <c r="AE6">
        <v>1432</v>
      </c>
      <c r="AF6">
        <v>1108.9407999999901</v>
      </c>
      <c r="AG6">
        <v>0.309487789064188</v>
      </c>
      <c r="AH6">
        <v>238</v>
      </c>
      <c r="AI6">
        <v>184.30719999999999</v>
      </c>
      <c r="AJ6">
        <v>5.1437216338880397E-2</v>
      </c>
      <c r="AK6">
        <v>4627</v>
      </c>
      <c r="AL6">
        <v>3583.1487999999999</v>
      </c>
    </row>
    <row r="7" spans="1:38" x14ac:dyDescent="0.25">
      <c r="A7" t="s">
        <v>344</v>
      </c>
      <c r="B7" t="s">
        <v>159</v>
      </c>
      <c r="C7">
        <v>782</v>
      </c>
      <c r="D7">
        <v>5026</v>
      </c>
      <c r="E7">
        <v>356.98989873223297</v>
      </c>
      <c r="F7">
        <v>79.995637080024096</v>
      </c>
      <c r="G7">
        <v>92.834112806303295</v>
      </c>
      <c r="H7">
        <v>71.017045557793693</v>
      </c>
      <c r="I7">
        <v>0.64404372298236701</v>
      </c>
      <c r="J7">
        <v>0.91967063129002702</v>
      </c>
      <c r="K7">
        <v>695.57361719060805</v>
      </c>
      <c r="L7">
        <v>3014.64643851969</v>
      </c>
      <c r="M7">
        <v>647</v>
      </c>
      <c r="N7">
        <v>2976</v>
      </c>
      <c r="O7">
        <v>742</v>
      </c>
      <c r="P7">
        <v>3053</v>
      </c>
      <c r="Q7">
        <v>3892.1343999999999</v>
      </c>
      <c r="R7">
        <v>314.15111088436498</v>
      </c>
      <c r="S7">
        <v>70.396160630421207</v>
      </c>
      <c r="T7">
        <v>81.694019269546899</v>
      </c>
      <c r="U7">
        <v>62.495000090858497</v>
      </c>
      <c r="V7">
        <v>77</v>
      </c>
      <c r="W7">
        <v>95</v>
      </c>
      <c r="X7">
        <v>0.49558767025810802</v>
      </c>
      <c r="Y7">
        <v>57.105650616792602</v>
      </c>
      <c r="Z7">
        <v>38.796259450855501</v>
      </c>
      <c r="AA7">
        <v>67.015917230401897</v>
      </c>
      <c r="AB7">
        <v>2703</v>
      </c>
      <c r="AC7">
        <v>2093.2031999999999</v>
      </c>
      <c r="AD7">
        <v>0.53780342220453603</v>
      </c>
      <c r="AE7">
        <v>1648</v>
      </c>
      <c r="AF7">
        <v>1276.2112</v>
      </c>
      <c r="AG7">
        <v>0.32789494627934701</v>
      </c>
      <c r="AH7">
        <v>84</v>
      </c>
      <c r="AI7">
        <v>65.049599999999998</v>
      </c>
      <c r="AJ7">
        <v>1.6713091922005499E-2</v>
      </c>
      <c r="AK7">
        <v>5026</v>
      </c>
      <c r="AL7">
        <v>3892.1343999999999</v>
      </c>
    </row>
    <row r="8" spans="1:38" x14ac:dyDescent="0.25">
      <c r="A8" t="s">
        <v>344</v>
      </c>
      <c r="B8" t="s">
        <v>159</v>
      </c>
      <c r="C8">
        <v>819</v>
      </c>
      <c r="D8">
        <v>6071</v>
      </c>
      <c r="E8">
        <v>347.646752981725</v>
      </c>
      <c r="F8">
        <v>87.919493151900994</v>
      </c>
      <c r="G8">
        <v>99.271671773698898</v>
      </c>
      <c r="H8">
        <v>80.180183479037296</v>
      </c>
      <c r="I8">
        <v>0.58961501339392997</v>
      </c>
      <c r="J8">
        <v>0.94490272373540796</v>
      </c>
      <c r="K8">
        <v>717.85554274419303</v>
      </c>
      <c r="L8">
        <v>2830.3732498764598</v>
      </c>
      <c r="M8">
        <v>676</v>
      </c>
      <c r="N8">
        <v>2778</v>
      </c>
      <c r="O8">
        <v>762</v>
      </c>
      <c r="P8">
        <v>2879</v>
      </c>
      <c r="Q8">
        <v>4701.3823999999904</v>
      </c>
      <c r="R8">
        <v>305.92914262391798</v>
      </c>
      <c r="S8">
        <v>77.369153973672894</v>
      </c>
      <c r="T8">
        <v>87.359071160854995</v>
      </c>
      <c r="U8">
        <v>70.558561461552799</v>
      </c>
      <c r="V8">
        <v>101</v>
      </c>
      <c r="W8">
        <v>86</v>
      </c>
      <c r="X8">
        <v>0.63123888208179402</v>
      </c>
      <c r="Y8">
        <v>56.385274254653197</v>
      </c>
      <c r="Z8">
        <v>37.002306045132599</v>
      </c>
      <c r="AA8">
        <v>63.760500741228697</v>
      </c>
      <c r="AB8">
        <v>3837</v>
      </c>
      <c r="AC8">
        <v>2971.3728000000001</v>
      </c>
      <c r="AD8">
        <v>0.63202108384121203</v>
      </c>
      <c r="AE8">
        <v>1444</v>
      </c>
      <c r="AF8">
        <v>1118.2336</v>
      </c>
      <c r="AG8">
        <v>0.23785208367649399</v>
      </c>
      <c r="AH8">
        <v>0</v>
      </c>
      <c r="AI8">
        <v>0</v>
      </c>
      <c r="AJ8">
        <v>0</v>
      </c>
      <c r="AK8">
        <v>6071</v>
      </c>
      <c r="AL8">
        <v>4701.3823999999904</v>
      </c>
    </row>
    <row r="9" spans="1:38" x14ac:dyDescent="0.25">
      <c r="A9" t="s">
        <v>344</v>
      </c>
      <c r="B9" t="s">
        <v>159</v>
      </c>
      <c r="C9">
        <v>906</v>
      </c>
      <c r="D9">
        <v>774</v>
      </c>
      <c r="E9">
        <v>137.36753236814701</v>
      </c>
      <c r="F9">
        <v>31.392473741726899</v>
      </c>
      <c r="G9">
        <v>44.795533008592201</v>
      </c>
      <c r="H9">
        <v>23.619280715465901</v>
      </c>
      <c r="I9">
        <v>0.84969862831284404</v>
      </c>
      <c r="J9">
        <v>0.84868421052631504</v>
      </c>
      <c r="K9">
        <v>762.88372093023202</v>
      </c>
      <c r="L9">
        <v>2951.4392764857798</v>
      </c>
      <c r="M9">
        <v>742</v>
      </c>
      <c r="N9">
        <v>2937</v>
      </c>
      <c r="O9">
        <v>785</v>
      </c>
      <c r="P9">
        <v>2965</v>
      </c>
      <c r="Q9">
        <v>599.38559999999995</v>
      </c>
      <c r="R9">
        <v>120.883428483969</v>
      </c>
      <c r="S9">
        <v>27.6253768927197</v>
      </c>
      <c r="T9">
        <v>39.4200690475611</v>
      </c>
      <c r="U9">
        <v>20.784967029610002</v>
      </c>
      <c r="V9">
        <v>28</v>
      </c>
      <c r="W9">
        <v>43</v>
      </c>
      <c r="X9">
        <v>0.51544535604389996</v>
      </c>
      <c r="Y9">
        <v>58.201550387596797</v>
      </c>
      <c r="Z9">
        <v>40.6085271317829</v>
      </c>
      <c r="AA9">
        <v>68.204134366925004</v>
      </c>
      <c r="AB9">
        <v>441</v>
      </c>
      <c r="AC9">
        <v>341.5104</v>
      </c>
      <c r="AD9">
        <v>0.56976744186046502</v>
      </c>
      <c r="AE9">
        <v>228</v>
      </c>
      <c r="AF9">
        <v>176.56319999999999</v>
      </c>
      <c r="AG9">
        <v>0.29457364341085202</v>
      </c>
      <c r="AH9">
        <v>72</v>
      </c>
      <c r="AI9">
        <v>55.756799999999998</v>
      </c>
      <c r="AJ9">
        <v>9.3023255813953404E-2</v>
      </c>
      <c r="AK9">
        <v>774</v>
      </c>
      <c r="AL9">
        <v>599.38559999999995</v>
      </c>
    </row>
    <row r="10" spans="1:38" x14ac:dyDescent="0.25">
      <c r="A10" t="s">
        <v>344</v>
      </c>
      <c r="B10" t="s">
        <v>159</v>
      </c>
      <c r="C10">
        <v>980</v>
      </c>
      <c r="D10">
        <v>5389</v>
      </c>
      <c r="E10">
        <v>363.23253941935201</v>
      </c>
      <c r="F10">
        <v>82.8340986947874</v>
      </c>
      <c r="G10">
        <v>104.02392152486701</v>
      </c>
      <c r="H10">
        <v>68.882293031780804</v>
      </c>
      <c r="I10">
        <v>0.749347083113305</v>
      </c>
      <c r="J10">
        <v>0.91323504490764196</v>
      </c>
      <c r="K10">
        <v>851.18185192057899</v>
      </c>
      <c r="L10">
        <v>2443.0447207274001</v>
      </c>
      <c r="M10">
        <v>802</v>
      </c>
      <c r="N10">
        <v>2405</v>
      </c>
      <c r="O10">
        <v>909</v>
      </c>
      <c r="P10">
        <v>2484</v>
      </c>
      <c r="Q10">
        <v>4173.2416000000003</v>
      </c>
      <c r="R10">
        <v>319.64463468903</v>
      </c>
      <c r="S10">
        <v>72.894006851412897</v>
      </c>
      <c r="T10">
        <v>91.5410509418831</v>
      </c>
      <c r="U10">
        <v>60.616417867967101</v>
      </c>
      <c r="V10">
        <v>79</v>
      </c>
      <c r="W10">
        <v>107</v>
      </c>
      <c r="X10">
        <v>0.51327315873869195</v>
      </c>
      <c r="Y10">
        <v>58.728149935052798</v>
      </c>
      <c r="Z10">
        <v>38.707923547968001</v>
      </c>
      <c r="AA10">
        <v>66.572647986639396</v>
      </c>
      <c r="AB10">
        <v>3239</v>
      </c>
      <c r="AC10">
        <v>2508.2815999999998</v>
      </c>
      <c r="AD10">
        <v>0.601039153831879</v>
      </c>
      <c r="AE10">
        <v>1495</v>
      </c>
      <c r="AF10">
        <v>1157.7280000000001</v>
      </c>
      <c r="AG10">
        <v>0.277416960475041</v>
      </c>
      <c r="AH10">
        <v>128</v>
      </c>
      <c r="AI10">
        <v>99.123199999999997</v>
      </c>
      <c r="AJ10">
        <v>2.3752087585822899E-2</v>
      </c>
      <c r="AK10">
        <v>5389</v>
      </c>
      <c r="AL10">
        <v>4173.2416000000003</v>
      </c>
    </row>
    <row r="11" spans="1:38" x14ac:dyDescent="0.25">
      <c r="A11" t="s">
        <v>344</v>
      </c>
      <c r="B11" t="s">
        <v>159</v>
      </c>
      <c r="C11">
        <v>1051</v>
      </c>
      <c r="D11">
        <v>1374</v>
      </c>
      <c r="E11">
        <v>206.965512114593</v>
      </c>
      <c r="F11">
        <v>41.826201530453503</v>
      </c>
      <c r="G11">
        <v>63.644611173162602</v>
      </c>
      <c r="H11">
        <v>32.694013692129403</v>
      </c>
      <c r="I11">
        <v>0.85797197559963001</v>
      </c>
      <c r="J11">
        <v>0.78649112764739504</v>
      </c>
      <c r="K11">
        <v>859.03056768558895</v>
      </c>
      <c r="L11">
        <v>2813.15647743813</v>
      </c>
      <c r="M11">
        <v>832</v>
      </c>
      <c r="N11">
        <v>2788</v>
      </c>
      <c r="O11">
        <v>882</v>
      </c>
      <c r="P11">
        <v>2846</v>
      </c>
      <c r="Q11">
        <v>1064.0255999999999</v>
      </c>
      <c r="R11">
        <v>182.129650660842</v>
      </c>
      <c r="S11">
        <v>36.807057346799098</v>
      </c>
      <c r="T11">
        <v>56.007257832383097</v>
      </c>
      <c r="U11">
        <v>28.7707320490738</v>
      </c>
      <c r="V11">
        <v>58</v>
      </c>
      <c r="W11">
        <v>50</v>
      </c>
      <c r="X11">
        <v>0.40308870776529399</v>
      </c>
      <c r="Y11">
        <v>58.827510917030502</v>
      </c>
      <c r="Z11">
        <v>36.363173216885002</v>
      </c>
      <c r="AA11">
        <v>63.719796215429398</v>
      </c>
      <c r="AB11">
        <v>915</v>
      </c>
      <c r="AC11">
        <v>708.57600000000002</v>
      </c>
      <c r="AD11">
        <v>0.66593886462882101</v>
      </c>
      <c r="AE11">
        <v>223</v>
      </c>
      <c r="AF11">
        <v>172.69119999999899</v>
      </c>
      <c r="AG11">
        <v>0.162299854439592</v>
      </c>
      <c r="AH11">
        <v>0</v>
      </c>
      <c r="AI11">
        <v>0</v>
      </c>
      <c r="AJ11">
        <v>0</v>
      </c>
      <c r="AK11">
        <v>1374</v>
      </c>
      <c r="AL11">
        <v>1064.0255999999999</v>
      </c>
    </row>
    <row r="12" spans="1:38" x14ac:dyDescent="0.25">
      <c r="A12" t="s">
        <v>344</v>
      </c>
      <c r="B12" t="s">
        <v>159</v>
      </c>
      <c r="C12">
        <v>1235</v>
      </c>
      <c r="D12">
        <v>1540</v>
      </c>
      <c r="E12">
        <v>190.030483272049</v>
      </c>
      <c r="F12">
        <v>44.280796050795502</v>
      </c>
      <c r="G12">
        <v>62.7234046671052</v>
      </c>
      <c r="H12">
        <v>32.958862955110497</v>
      </c>
      <c r="I12">
        <v>0.85081611199936302</v>
      </c>
      <c r="J12">
        <v>0.89275362318840501</v>
      </c>
      <c r="K12">
        <v>923.60519480519395</v>
      </c>
      <c r="L12">
        <v>3198.8064935064899</v>
      </c>
      <c r="M12">
        <v>895</v>
      </c>
      <c r="N12">
        <v>3181</v>
      </c>
      <c r="O12">
        <v>960</v>
      </c>
      <c r="P12">
        <v>3218</v>
      </c>
      <c r="Q12">
        <v>1192.576</v>
      </c>
      <c r="R12">
        <v>167.22682527940299</v>
      </c>
      <c r="S12">
        <v>38.967100524700001</v>
      </c>
      <c r="T12">
        <v>55.196596107052599</v>
      </c>
      <c r="U12">
        <v>29.003799400497201</v>
      </c>
      <c r="V12">
        <v>37</v>
      </c>
      <c r="W12">
        <v>65</v>
      </c>
      <c r="X12">
        <v>0.53590034818887899</v>
      </c>
      <c r="Y12">
        <v>64.996103896103804</v>
      </c>
      <c r="Z12">
        <v>49.461038961038902</v>
      </c>
      <c r="AA12">
        <v>74.930519480519393</v>
      </c>
      <c r="AB12">
        <v>685</v>
      </c>
      <c r="AC12">
        <v>530.46399999999903</v>
      </c>
      <c r="AD12">
        <v>0.44480519480519398</v>
      </c>
      <c r="AE12">
        <v>447</v>
      </c>
      <c r="AF12">
        <v>346.15679999999998</v>
      </c>
      <c r="AG12">
        <v>0.29025974025974</v>
      </c>
      <c r="AH12">
        <v>384</v>
      </c>
      <c r="AI12">
        <v>297.36959999999999</v>
      </c>
      <c r="AJ12">
        <v>0.24935064935064899</v>
      </c>
      <c r="AK12">
        <v>1540</v>
      </c>
      <c r="AL12">
        <v>1192.576</v>
      </c>
    </row>
    <row r="13" spans="1:38" x14ac:dyDescent="0.25">
      <c r="A13" t="s">
        <v>344</v>
      </c>
      <c r="B13" t="s">
        <v>159</v>
      </c>
      <c r="C13">
        <v>1307</v>
      </c>
      <c r="D13">
        <v>1314</v>
      </c>
      <c r="E13">
        <v>177.58073580374301</v>
      </c>
      <c r="F13">
        <v>40.902772054984197</v>
      </c>
      <c r="G13">
        <v>49.997622871150902</v>
      </c>
      <c r="H13">
        <v>34.910856637628001</v>
      </c>
      <c r="I13">
        <v>0.71585367047397297</v>
      </c>
      <c r="J13">
        <v>0.92210526315789398</v>
      </c>
      <c r="K13">
        <v>942.74124809741204</v>
      </c>
      <c r="L13">
        <v>2709.5791476407899</v>
      </c>
      <c r="M13">
        <v>922</v>
      </c>
      <c r="N13">
        <v>2686</v>
      </c>
      <c r="O13">
        <v>964</v>
      </c>
      <c r="P13">
        <v>2732</v>
      </c>
      <c r="Q13">
        <v>1017.5616</v>
      </c>
      <c r="R13">
        <v>156.27104750729401</v>
      </c>
      <c r="S13">
        <v>35.9944394083861</v>
      </c>
      <c r="T13">
        <v>43.997908126612799</v>
      </c>
      <c r="U13">
        <v>30.721553841112598</v>
      </c>
      <c r="V13">
        <v>46</v>
      </c>
      <c r="W13">
        <v>42</v>
      </c>
      <c r="X13">
        <v>0.52361674539245895</v>
      </c>
      <c r="Y13">
        <v>58.8477929984779</v>
      </c>
      <c r="Z13">
        <v>41.710806697107998</v>
      </c>
      <c r="AA13">
        <v>70.148401826484005</v>
      </c>
      <c r="AB13">
        <v>593</v>
      </c>
      <c r="AC13">
        <v>459.2192</v>
      </c>
      <c r="AD13">
        <v>0.45129375951293699</v>
      </c>
      <c r="AE13">
        <v>470</v>
      </c>
      <c r="AF13">
        <v>363.96799999999899</v>
      </c>
      <c r="AG13">
        <v>0.35768645357686402</v>
      </c>
      <c r="AH13">
        <v>319</v>
      </c>
      <c r="AI13">
        <v>247.03359999999901</v>
      </c>
      <c r="AJ13">
        <v>0.24277016742770099</v>
      </c>
      <c r="AK13">
        <v>1314</v>
      </c>
      <c r="AL13">
        <v>1017.5616</v>
      </c>
    </row>
    <row r="14" spans="1:38" x14ac:dyDescent="0.25">
      <c r="A14" t="s">
        <v>344</v>
      </c>
      <c r="B14" t="s">
        <v>159</v>
      </c>
      <c r="C14">
        <v>1592</v>
      </c>
      <c r="D14">
        <v>2415</v>
      </c>
      <c r="E14">
        <v>228.07211383239201</v>
      </c>
      <c r="F14">
        <v>55.451541913056097</v>
      </c>
      <c r="G14">
        <v>61.850369045498603</v>
      </c>
      <c r="H14">
        <v>50.738290428945398</v>
      </c>
      <c r="I14">
        <v>0.57187706748499101</v>
      </c>
      <c r="J14">
        <v>0.93640946103140699</v>
      </c>
      <c r="K14">
        <v>1034.39378881987</v>
      </c>
      <c r="L14">
        <v>1807.7805383022701</v>
      </c>
      <c r="M14">
        <v>1006</v>
      </c>
      <c r="N14">
        <v>1777</v>
      </c>
      <c r="O14">
        <v>1060</v>
      </c>
      <c r="P14">
        <v>1840</v>
      </c>
      <c r="Q14">
        <v>1870.1759999999999</v>
      </c>
      <c r="R14">
        <v>200.70346017250401</v>
      </c>
      <c r="S14">
        <v>48.7973568834893</v>
      </c>
      <c r="T14">
        <v>54.428324760038699</v>
      </c>
      <c r="U14">
        <v>44.649695577471903</v>
      </c>
      <c r="V14">
        <v>63</v>
      </c>
      <c r="W14">
        <v>54</v>
      </c>
      <c r="X14">
        <v>0.58342176078008201</v>
      </c>
      <c r="Y14">
        <v>55.705590062111803</v>
      </c>
      <c r="Z14">
        <v>40.090269151138699</v>
      </c>
      <c r="AA14">
        <v>69.937474120082797</v>
      </c>
      <c r="AB14">
        <v>1039</v>
      </c>
      <c r="AC14">
        <v>804.60159999999996</v>
      </c>
      <c r="AD14">
        <v>0.43022774327122099</v>
      </c>
      <c r="AE14">
        <v>980</v>
      </c>
      <c r="AF14">
        <v>758.91200000000003</v>
      </c>
      <c r="AG14">
        <v>0.405797101449275</v>
      </c>
      <c r="AH14">
        <v>0</v>
      </c>
      <c r="AI14">
        <v>0</v>
      </c>
      <c r="AJ14">
        <v>0</v>
      </c>
      <c r="AK14">
        <v>2415</v>
      </c>
      <c r="AL14">
        <v>1870.1759999999999</v>
      </c>
    </row>
    <row r="15" spans="1:38" x14ac:dyDescent="0.25">
      <c r="A15" t="s">
        <v>344</v>
      </c>
      <c r="B15" t="s">
        <v>159</v>
      </c>
      <c r="C15">
        <v>1760</v>
      </c>
      <c r="D15">
        <v>956</v>
      </c>
      <c r="E15">
        <v>168.88834764831799</v>
      </c>
      <c r="F15">
        <v>34.888637187009898</v>
      </c>
      <c r="G15">
        <v>44.504233023747403</v>
      </c>
      <c r="H15">
        <v>31.574401115868898</v>
      </c>
      <c r="I15">
        <v>0.70473602427057702</v>
      </c>
      <c r="J15">
        <v>0.80607082630691396</v>
      </c>
      <c r="K15">
        <v>1076.5083682008301</v>
      </c>
      <c r="L15">
        <v>2037.43410041841</v>
      </c>
      <c r="M15">
        <v>1056</v>
      </c>
      <c r="N15">
        <v>2020</v>
      </c>
      <c r="O15">
        <v>1104</v>
      </c>
      <c r="P15">
        <v>2056</v>
      </c>
      <c r="Q15">
        <v>740.32639999999901</v>
      </c>
      <c r="R15">
        <v>148.62174593052001</v>
      </c>
      <c r="S15">
        <v>30.702000724568698</v>
      </c>
      <c r="T15">
        <v>39.163725060897697</v>
      </c>
      <c r="U15">
        <v>27.785472981964599</v>
      </c>
      <c r="V15">
        <v>36</v>
      </c>
      <c r="W15">
        <v>48</v>
      </c>
      <c r="X15">
        <v>0.42118062321253302</v>
      </c>
      <c r="Y15">
        <v>55.351464435146397</v>
      </c>
      <c r="Z15">
        <v>38.450836820083602</v>
      </c>
      <c r="AA15">
        <v>69.097280334727998</v>
      </c>
      <c r="AB15">
        <v>445</v>
      </c>
      <c r="AC15">
        <v>344.608</v>
      </c>
      <c r="AD15">
        <v>0.46548117154811702</v>
      </c>
      <c r="AE15">
        <v>345</v>
      </c>
      <c r="AF15">
        <v>267.16800000000001</v>
      </c>
      <c r="AG15">
        <v>0.36087866108786598</v>
      </c>
      <c r="AH15">
        <v>0</v>
      </c>
      <c r="AI15">
        <v>0</v>
      </c>
      <c r="AJ15">
        <v>0</v>
      </c>
      <c r="AK15">
        <v>956</v>
      </c>
      <c r="AL15">
        <v>740.32639999999901</v>
      </c>
    </row>
    <row r="16" spans="1:38" x14ac:dyDescent="0.25">
      <c r="A16" t="s">
        <v>344</v>
      </c>
      <c r="B16" t="s">
        <v>159</v>
      </c>
      <c r="C16">
        <v>2069</v>
      </c>
      <c r="D16">
        <v>1304</v>
      </c>
      <c r="E16">
        <v>185.030483272049</v>
      </c>
      <c r="F16">
        <v>40.746832592664802</v>
      </c>
      <c r="G16">
        <v>44.063413921751398</v>
      </c>
      <c r="H16">
        <v>39.2135730472883</v>
      </c>
      <c r="I16">
        <v>0.45608743142295899</v>
      </c>
      <c r="J16">
        <v>0.89498970487302598</v>
      </c>
      <c r="K16">
        <v>1165.8819018404899</v>
      </c>
      <c r="L16">
        <v>1672.3343558282199</v>
      </c>
      <c r="M16">
        <v>1139</v>
      </c>
      <c r="N16">
        <v>1653</v>
      </c>
      <c r="O16">
        <v>1189</v>
      </c>
      <c r="P16">
        <v>1695</v>
      </c>
      <c r="Q16">
        <v>1009.8176</v>
      </c>
      <c r="R16">
        <v>162.82682527940301</v>
      </c>
      <c r="S16">
        <v>35.857212681545001</v>
      </c>
      <c r="T16">
        <v>38.775804251141203</v>
      </c>
      <c r="U16">
        <v>34.507944281613703</v>
      </c>
      <c r="V16">
        <v>42</v>
      </c>
      <c r="W16">
        <v>50</v>
      </c>
      <c r="X16">
        <v>0.47863107223161999</v>
      </c>
      <c r="Y16">
        <v>57.148773006134903</v>
      </c>
      <c r="Z16">
        <v>38.778374233128801</v>
      </c>
      <c r="AA16">
        <v>65.869631901840407</v>
      </c>
      <c r="AB16">
        <v>771</v>
      </c>
      <c r="AC16">
        <v>597.06240000000003</v>
      </c>
      <c r="AD16">
        <v>0.59125766871165597</v>
      </c>
      <c r="AE16">
        <v>343</v>
      </c>
      <c r="AF16">
        <v>265.61919999999998</v>
      </c>
      <c r="AG16">
        <v>0.26303680981595001</v>
      </c>
      <c r="AH16">
        <v>0</v>
      </c>
      <c r="AI16">
        <v>0</v>
      </c>
      <c r="AJ16">
        <v>0</v>
      </c>
      <c r="AK16">
        <v>1304</v>
      </c>
      <c r="AL16">
        <v>1009.8176</v>
      </c>
    </row>
    <row r="17" spans="1:38" x14ac:dyDescent="0.25">
      <c r="A17" t="s">
        <v>344</v>
      </c>
      <c r="B17" t="s">
        <v>159</v>
      </c>
      <c r="C17">
        <v>2232</v>
      </c>
      <c r="D17">
        <v>1498</v>
      </c>
      <c r="E17">
        <v>180.030483272049</v>
      </c>
      <c r="F17">
        <v>43.672792880846004</v>
      </c>
      <c r="G17">
        <v>59.341965047139702</v>
      </c>
      <c r="H17">
        <v>33.886057704368902</v>
      </c>
      <c r="I17">
        <v>0.82092901194522405</v>
      </c>
      <c r="J17">
        <v>0.91230207064555402</v>
      </c>
      <c r="K17">
        <v>1220.41321762349</v>
      </c>
      <c r="L17">
        <v>2565.8484646194902</v>
      </c>
      <c r="M17">
        <v>1196</v>
      </c>
      <c r="N17">
        <v>2546</v>
      </c>
      <c r="O17">
        <v>1256</v>
      </c>
      <c r="P17">
        <v>2592</v>
      </c>
      <c r="Q17">
        <v>1160.0511999999901</v>
      </c>
      <c r="R17">
        <v>158.426825279403</v>
      </c>
      <c r="S17">
        <v>38.432057735144397</v>
      </c>
      <c r="T17">
        <v>52.220929241482999</v>
      </c>
      <c r="U17">
        <v>29.819730779844601</v>
      </c>
      <c r="V17">
        <v>46</v>
      </c>
      <c r="W17">
        <v>60</v>
      </c>
      <c r="X17">
        <v>0.58080397872101697</v>
      </c>
      <c r="Y17">
        <v>57.628838451268301</v>
      </c>
      <c r="Z17">
        <v>39.149532710280297</v>
      </c>
      <c r="AA17">
        <v>66.9986648865153</v>
      </c>
      <c r="AB17">
        <v>692</v>
      </c>
      <c r="AC17">
        <v>535.88480000000004</v>
      </c>
      <c r="AD17">
        <v>0.46194926568758299</v>
      </c>
      <c r="AE17">
        <v>598</v>
      </c>
      <c r="AF17">
        <v>463.09119999999899</v>
      </c>
      <c r="AG17">
        <v>0.39919893190921202</v>
      </c>
      <c r="AH17">
        <v>208</v>
      </c>
      <c r="AI17">
        <v>161.0752</v>
      </c>
      <c r="AJ17">
        <v>0.13885180240320399</v>
      </c>
      <c r="AK17">
        <v>1498</v>
      </c>
      <c r="AL17">
        <v>1160.0511999999901</v>
      </c>
    </row>
    <row r="18" spans="1:38" x14ac:dyDescent="0.25">
      <c r="A18" t="s">
        <v>344</v>
      </c>
      <c r="B18" t="s">
        <v>159</v>
      </c>
      <c r="C18">
        <v>2271</v>
      </c>
      <c r="D18">
        <v>1623</v>
      </c>
      <c r="E18">
        <v>219.37972567696599</v>
      </c>
      <c r="F18">
        <v>45.458418154453703</v>
      </c>
      <c r="G18">
        <v>56.636389095114303</v>
      </c>
      <c r="H18">
        <v>43.183145947446199</v>
      </c>
      <c r="I18">
        <v>0.64703192610779403</v>
      </c>
      <c r="J18">
        <v>0.80069067587567799</v>
      </c>
      <c r="K18">
        <v>1229.56746765249</v>
      </c>
      <c r="L18">
        <v>3584.1059765865598</v>
      </c>
      <c r="M18">
        <v>1210</v>
      </c>
      <c r="N18">
        <v>3547</v>
      </c>
      <c r="O18">
        <v>1255</v>
      </c>
      <c r="P18">
        <v>3612</v>
      </c>
      <c r="Q18">
        <v>1256.8512000000001</v>
      </c>
      <c r="R18">
        <v>193.05415859573</v>
      </c>
      <c r="S18">
        <v>40.003407975919202</v>
      </c>
      <c r="T18">
        <v>49.840022403700601</v>
      </c>
      <c r="U18">
        <v>38.001168433752603</v>
      </c>
      <c r="V18">
        <v>65</v>
      </c>
      <c r="W18">
        <v>45</v>
      </c>
      <c r="X18">
        <v>0.42377507135964099</v>
      </c>
      <c r="Y18">
        <v>53.984596426370899</v>
      </c>
      <c r="Z18">
        <v>43.942698706099797</v>
      </c>
      <c r="AA18">
        <v>75.363524337646297</v>
      </c>
      <c r="AB18">
        <v>305</v>
      </c>
      <c r="AC18">
        <v>236.19200000000001</v>
      </c>
      <c r="AD18">
        <v>0.18792359827479899</v>
      </c>
      <c r="AE18">
        <v>994</v>
      </c>
      <c r="AF18">
        <v>769.75360000000001</v>
      </c>
      <c r="AG18">
        <v>0.61244608749229801</v>
      </c>
      <c r="AH18">
        <v>532</v>
      </c>
      <c r="AI18">
        <v>411.98079999999999</v>
      </c>
      <c r="AJ18">
        <v>0.32778804682686302</v>
      </c>
      <c r="AK18">
        <v>1623</v>
      </c>
      <c r="AL18">
        <v>1256.8512000000001</v>
      </c>
    </row>
    <row r="19" spans="1:38" x14ac:dyDescent="0.25">
      <c r="A19" t="s">
        <v>344</v>
      </c>
      <c r="B19" t="s">
        <v>159</v>
      </c>
      <c r="C19">
        <v>2295</v>
      </c>
      <c r="D19">
        <v>1061</v>
      </c>
      <c r="E19">
        <v>165.059920523572</v>
      </c>
      <c r="F19">
        <v>36.754688911266904</v>
      </c>
      <c r="G19">
        <v>45.659141494066702</v>
      </c>
      <c r="H19">
        <v>31.008806592923801</v>
      </c>
      <c r="I19">
        <v>0.73401165337625196</v>
      </c>
      <c r="J19">
        <v>0.87325102880658401</v>
      </c>
      <c r="K19">
        <v>1235.3770028275201</v>
      </c>
      <c r="L19">
        <v>3389.9858623939599</v>
      </c>
      <c r="M19">
        <v>1217</v>
      </c>
      <c r="N19">
        <v>3365</v>
      </c>
      <c r="O19">
        <v>1256</v>
      </c>
      <c r="P19">
        <v>3412</v>
      </c>
      <c r="Q19">
        <v>821.63839999999902</v>
      </c>
      <c r="R19">
        <v>145.252730060743</v>
      </c>
      <c r="S19">
        <v>32.3441262419148</v>
      </c>
      <c r="T19">
        <v>40.1800445147787</v>
      </c>
      <c r="U19">
        <v>27.287749801773</v>
      </c>
      <c r="V19">
        <v>47</v>
      </c>
      <c r="W19">
        <v>39</v>
      </c>
      <c r="X19">
        <v>0.48937523122580501</v>
      </c>
      <c r="Y19">
        <v>54.516493873704</v>
      </c>
      <c r="Z19">
        <v>36.987747408105498</v>
      </c>
      <c r="AA19">
        <v>67.248821866163993</v>
      </c>
      <c r="AB19">
        <v>578</v>
      </c>
      <c r="AC19">
        <v>447.60320000000002</v>
      </c>
      <c r="AD19">
        <v>0.54476908576814298</v>
      </c>
      <c r="AE19">
        <v>327</v>
      </c>
      <c r="AF19">
        <v>253.22879999999901</v>
      </c>
      <c r="AG19">
        <v>0.308199811498586</v>
      </c>
      <c r="AH19">
        <v>79</v>
      </c>
      <c r="AI19">
        <v>61.177599999999998</v>
      </c>
      <c r="AJ19">
        <v>7.4458058435438207E-2</v>
      </c>
      <c r="AK19">
        <v>1061</v>
      </c>
      <c r="AL19">
        <v>821.63839999999902</v>
      </c>
    </row>
    <row r="20" spans="1:38" x14ac:dyDescent="0.25">
      <c r="A20" t="s">
        <v>344</v>
      </c>
      <c r="B20" t="s">
        <v>159</v>
      </c>
      <c r="C20">
        <v>3354</v>
      </c>
      <c r="D20">
        <v>711</v>
      </c>
      <c r="E20">
        <v>136.74621202458701</v>
      </c>
      <c r="F20">
        <v>30.0877602407806</v>
      </c>
      <c r="G20">
        <v>34.577822591742802</v>
      </c>
      <c r="H20">
        <v>27.197359964433101</v>
      </c>
      <c r="I20">
        <v>0.61752020162139698</v>
      </c>
      <c r="J20">
        <v>0.87025703794369602</v>
      </c>
      <c r="K20">
        <v>1466.0464135021</v>
      </c>
      <c r="L20">
        <v>2747.4781997187001</v>
      </c>
      <c r="M20">
        <v>1452</v>
      </c>
      <c r="N20">
        <v>2730</v>
      </c>
      <c r="O20">
        <v>1484</v>
      </c>
      <c r="P20">
        <v>2765</v>
      </c>
      <c r="Q20">
        <v>550.59839999999997</v>
      </c>
      <c r="R20">
        <v>120.336666581636</v>
      </c>
      <c r="S20">
        <v>26.477229011886902</v>
      </c>
      <c r="T20">
        <v>30.428483880733602</v>
      </c>
      <c r="U20">
        <v>23.933676768701101</v>
      </c>
      <c r="V20">
        <v>35</v>
      </c>
      <c r="W20">
        <v>32</v>
      </c>
      <c r="X20">
        <v>0.477802981018844</v>
      </c>
      <c r="Y20">
        <v>60.347398030942301</v>
      </c>
      <c r="Z20">
        <v>45.1898734177215</v>
      </c>
      <c r="AA20">
        <v>75.670886075949298</v>
      </c>
      <c r="AB20">
        <v>257</v>
      </c>
      <c r="AC20">
        <v>199.02080000000001</v>
      </c>
      <c r="AD20">
        <v>0.36146272855133599</v>
      </c>
      <c r="AE20">
        <v>328</v>
      </c>
      <c r="AF20">
        <v>254.00319999999999</v>
      </c>
      <c r="AG20">
        <v>0.46132208157524601</v>
      </c>
      <c r="AH20">
        <v>80</v>
      </c>
      <c r="AI20">
        <v>61.951999999999998</v>
      </c>
      <c r="AJ20">
        <v>0.112517580872011</v>
      </c>
      <c r="AK20">
        <v>711</v>
      </c>
      <c r="AL20">
        <v>550.59839999999997</v>
      </c>
    </row>
    <row r="21" spans="1:38" x14ac:dyDescent="0.25">
      <c r="A21" t="s">
        <v>344</v>
      </c>
      <c r="B21" t="s">
        <v>159</v>
      </c>
      <c r="C21">
        <v>4049</v>
      </c>
      <c r="D21">
        <v>1016</v>
      </c>
      <c r="E21">
        <v>172.54520189780999</v>
      </c>
      <c r="F21">
        <v>35.966809386584799</v>
      </c>
      <c r="G21">
        <v>51.536610669109997</v>
      </c>
      <c r="H21">
        <v>27.344884398557198</v>
      </c>
      <c r="I21">
        <v>0.84762770437335799</v>
      </c>
      <c r="J21">
        <v>0.78820791311093796</v>
      </c>
      <c r="K21">
        <v>1559.20275590551</v>
      </c>
      <c r="L21">
        <v>2026.93602362204</v>
      </c>
      <c r="M21">
        <v>1545</v>
      </c>
      <c r="N21">
        <v>2001</v>
      </c>
      <c r="O21">
        <v>1579</v>
      </c>
      <c r="P21">
        <v>2054</v>
      </c>
      <c r="Q21">
        <v>786.79039999999998</v>
      </c>
      <c r="R21">
        <v>151.839777670073</v>
      </c>
      <c r="S21">
        <v>31.650792260194599</v>
      </c>
      <c r="T21">
        <v>45.352217388816797</v>
      </c>
      <c r="U21">
        <v>24.0634982707303</v>
      </c>
      <c r="V21">
        <v>53</v>
      </c>
      <c r="W21">
        <v>34</v>
      </c>
      <c r="X21">
        <v>0.42884247906144601</v>
      </c>
      <c r="Y21">
        <v>56.451771653543297</v>
      </c>
      <c r="Z21">
        <v>39.356299212598401</v>
      </c>
      <c r="AA21">
        <v>69.955708661417304</v>
      </c>
      <c r="AB21">
        <v>391</v>
      </c>
      <c r="AC21">
        <v>302.79039999999998</v>
      </c>
      <c r="AD21">
        <v>0.38484251968503902</v>
      </c>
      <c r="AE21">
        <v>440</v>
      </c>
      <c r="AF21">
        <v>340.73599999999999</v>
      </c>
      <c r="AG21">
        <v>0.43307086614173201</v>
      </c>
      <c r="AH21">
        <v>134</v>
      </c>
      <c r="AI21">
        <v>103.7696</v>
      </c>
      <c r="AJ21">
        <v>0.13188976377952699</v>
      </c>
      <c r="AK21">
        <v>1016</v>
      </c>
      <c r="AL21">
        <v>786.79039999999998</v>
      </c>
    </row>
    <row r="22" spans="1:38" x14ac:dyDescent="0.25">
      <c r="A22" t="s">
        <v>344</v>
      </c>
      <c r="B22" t="s">
        <v>159</v>
      </c>
      <c r="C22">
        <v>4706</v>
      </c>
      <c r="D22">
        <v>1579</v>
      </c>
      <c r="E22">
        <v>215.48023074035501</v>
      </c>
      <c r="F22">
        <v>44.837988816814899</v>
      </c>
      <c r="G22">
        <v>54.022756311082603</v>
      </c>
      <c r="H22">
        <v>38.409339614707697</v>
      </c>
      <c r="I22">
        <v>0.70320773151620097</v>
      </c>
      <c r="J22">
        <v>0.89715909090909096</v>
      </c>
      <c r="K22">
        <v>1675.3293223559201</v>
      </c>
      <c r="L22">
        <v>1564.60291323622</v>
      </c>
      <c r="M22">
        <v>1649</v>
      </c>
      <c r="N22">
        <v>1546</v>
      </c>
      <c r="O22">
        <v>1703</v>
      </c>
      <c r="P22">
        <v>1587</v>
      </c>
      <c r="Q22">
        <v>1222.7775999999999</v>
      </c>
      <c r="R22">
        <v>189.62260305151199</v>
      </c>
      <c r="S22">
        <v>39.457430158797102</v>
      </c>
      <c r="T22">
        <v>47.540025553752699</v>
      </c>
      <c r="U22">
        <v>33.800218860942799</v>
      </c>
      <c r="V22">
        <v>41</v>
      </c>
      <c r="W22">
        <v>54</v>
      </c>
      <c r="X22">
        <v>0.42734352712000301</v>
      </c>
      <c r="Y22">
        <v>62.229259024699097</v>
      </c>
      <c r="Z22">
        <v>43.2735908803039</v>
      </c>
      <c r="AA22">
        <v>69.122862571247595</v>
      </c>
      <c r="AB22">
        <v>940</v>
      </c>
      <c r="AC22">
        <v>727.93599999999901</v>
      </c>
      <c r="AD22">
        <v>0.59531348955034802</v>
      </c>
      <c r="AE22">
        <v>286</v>
      </c>
      <c r="AF22">
        <v>221.47839999999999</v>
      </c>
      <c r="AG22">
        <v>0.181127295756808</v>
      </c>
      <c r="AH22">
        <v>261</v>
      </c>
      <c r="AI22">
        <v>202.11840000000001</v>
      </c>
      <c r="AJ22">
        <v>0.16529449018365999</v>
      </c>
      <c r="AK22">
        <v>1579</v>
      </c>
      <c r="AL22">
        <v>1222.7775999999999</v>
      </c>
    </row>
    <row r="23" spans="1:38" x14ac:dyDescent="0.25">
      <c r="A23" t="s">
        <v>344</v>
      </c>
      <c r="B23" t="s">
        <v>159</v>
      </c>
      <c r="C23">
        <v>5036</v>
      </c>
      <c r="D23">
        <v>4915</v>
      </c>
      <c r="E23">
        <v>377.50461735799399</v>
      </c>
      <c r="F23">
        <v>79.107347082134694</v>
      </c>
      <c r="G23">
        <v>95.442940850496598</v>
      </c>
      <c r="H23">
        <v>67.137798907538496</v>
      </c>
      <c r="I23">
        <v>0.71076069535012298</v>
      </c>
      <c r="J23">
        <v>0.88878842676310998</v>
      </c>
      <c r="K23">
        <v>1763.7285859613401</v>
      </c>
      <c r="L23">
        <v>1026.7991861647999</v>
      </c>
      <c r="M23">
        <v>1724</v>
      </c>
      <c r="N23">
        <v>981</v>
      </c>
      <c r="O23">
        <v>1797</v>
      </c>
      <c r="P23">
        <v>1080</v>
      </c>
      <c r="Q23">
        <v>3806.1759999999999</v>
      </c>
      <c r="R23">
        <v>332.20406327503503</v>
      </c>
      <c r="S23">
        <v>69.614465432278493</v>
      </c>
      <c r="T23">
        <v>83.989787948436998</v>
      </c>
      <c r="U23">
        <v>59.081263038633899</v>
      </c>
      <c r="V23">
        <v>99</v>
      </c>
      <c r="W23">
        <v>73</v>
      </c>
      <c r="X23">
        <v>0.433399943388459</v>
      </c>
      <c r="Y23">
        <v>65.158290946083397</v>
      </c>
      <c r="Z23">
        <v>50.5676500508647</v>
      </c>
      <c r="AA23">
        <v>76.034384537131203</v>
      </c>
      <c r="AB23">
        <v>2724</v>
      </c>
      <c r="AC23">
        <v>2109.4656</v>
      </c>
      <c r="AD23">
        <v>0.55422177009155604</v>
      </c>
      <c r="AE23">
        <v>1359</v>
      </c>
      <c r="AF23">
        <v>1052.4096</v>
      </c>
      <c r="AG23">
        <v>0.27650050864699899</v>
      </c>
      <c r="AH23">
        <v>567</v>
      </c>
      <c r="AI23">
        <v>439.08479999999997</v>
      </c>
      <c r="AJ23">
        <v>0.115361139369277</v>
      </c>
      <c r="AK23">
        <v>4915</v>
      </c>
      <c r="AL23">
        <v>3806.1759999999999</v>
      </c>
    </row>
    <row r="24" spans="1:38" x14ac:dyDescent="0.25">
      <c r="A24" t="s">
        <v>344</v>
      </c>
      <c r="B24" t="s">
        <v>159</v>
      </c>
      <c r="C24">
        <v>5080</v>
      </c>
      <c r="D24">
        <v>1953</v>
      </c>
      <c r="E24">
        <v>191.44469683442199</v>
      </c>
      <c r="F24">
        <v>49.866189255524297</v>
      </c>
      <c r="G24">
        <v>62.400607659871298</v>
      </c>
      <c r="H24">
        <v>40.169041671641899</v>
      </c>
      <c r="I24">
        <v>0.76525406317503297</v>
      </c>
      <c r="J24">
        <v>0.94667959282598102</v>
      </c>
      <c r="K24">
        <v>1758.9810547874999</v>
      </c>
      <c r="L24">
        <v>1481.1126472094199</v>
      </c>
      <c r="M24">
        <v>1736</v>
      </c>
      <c r="N24">
        <v>1453</v>
      </c>
      <c r="O24">
        <v>1784</v>
      </c>
      <c r="P24">
        <v>1511</v>
      </c>
      <c r="Q24">
        <v>1512.4032</v>
      </c>
      <c r="R24">
        <v>168.47133321429101</v>
      </c>
      <c r="S24">
        <v>43.882246544861403</v>
      </c>
      <c r="T24">
        <v>54.912534740686702</v>
      </c>
      <c r="U24">
        <v>35.348756671044796</v>
      </c>
      <c r="V24">
        <v>58</v>
      </c>
      <c r="W24">
        <v>48</v>
      </c>
      <c r="X24">
        <v>0.66961538931212305</v>
      </c>
      <c r="Y24">
        <v>63.138248847926199</v>
      </c>
      <c r="Z24">
        <v>46.8847926267281</v>
      </c>
      <c r="AA24">
        <v>75.884280593957996</v>
      </c>
      <c r="AB24">
        <v>823</v>
      </c>
      <c r="AC24">
        <v>637.33119999999997</v>
      </c>
      <c r="AD24">
        <v>0.42140296979006597</v>
      </c>
      <c r="AE24">
        <v>654</v>
      </c>
      <c r="AF24">
        <v>506.45759999999899</v>
      </c>
      <c r="AG24">
        <v>0.33486943164362498</v>
      </c>
      <c r="AH24">
        <v>336</v>
      </c>
      <c r="AI24">
        <v>260.19839999999999</v>
      </c>
      <c r="AJ24">
        <v>0.17204301075268799</v>
      </c>
      <c r="AK24">
        <v>1953</v>
      </c>
      <c r="AL24">
        <v>1512.4032</v>
      </c>
    </row>
    <row r="25" spans="1:38" x14ac:dyDescent="0.25">
      <c r="A25" t="s">
        <v>344</v>
      </c>
      <c r="B25" t="s">
        <v>159</v>
      </c>
      <c r="C25">
        <v>5310</v>
      </c>
      <c r="D25">
        <v>5218</v>
      </c>
      <c r="E25">
        <v>302.29141392239802</v>
      </c>
      <c r="F25">
        <v>81.509287473441205</v>
      </c>
      <c r="G25">
        <v>89.469537270075804</v>
      </c>
      <c r="H25">
        <v>75.098440161798294</v>
      </c>
      <c r="I25">
        <v>0.54355367527882203</v>
      </c>
      <c r="J25">
        <v>0.964153732446415</v>
      </c>
      <c r="K25">
        <v>1815.85032579532</v>
      </c>
      <c r="L25">
        <v>1244.3746646224599</v>
      </c>
      <c r="M25">
        <v>1779</v>
      </c>
      <c r="N25">
        <v>1198</v>
      </c>
      <c r="O25">
        <v>1855</v>
      </c>
      <c r="P25">
        <v>1289</v>
      </c>
      <c r="Q25">
        <v>4040.8191999999999</v>
      </c>
      <c r="R25">
        <v>266.01644425171003</v>
      </c>
      <c r="S25">
        <v>71.728172976628201</v>
      </c>
      <c r="T25">
        <v>78.733192797666703</v>
      </c>
      <c r="U25">
        <v>66.086627342382499</v>
      </c>
      <c r="V25">
        <v>91</v>
      </c>
      <c r="W25">
        <v>76</v>
      </c>
      <c r="X25">
        <v>0.71756676379933404</v>
      </c>
      <c r="Y25">
        <v>58.604637792257499</v>
      </c>
      <c r="Z25">
        <v>43.446722882330299</v>
      </c>
      <c r="AA25">
        <v>72.578574166347195</v>
      </c>
      <c r="AB25">
        <v>2070</v>
      </c>
      <c r="AC25">
        <v>1603.008</v>
      </c>
      <c r="AD25">
        <v>0.39670371789957798</v>
      </c>
      <c r="AE25">
        <v>2256</v>
      </c>
      <c r="AF25">
        <v>1747.0463999999999</v>
      </c>
      <c r="AG25">
        <v>0.43234955921809098</v>
      </c>
      <c r="AH25">
        <v>304</v>
      </c>
      <c r="AI25">
        <v>235.41759999999999</v>
      </c>
      <c r="AJ25">
        <v>5.8259869681870399E-2</v>
      </c>
      <c r="AK25">
        <v>5218</v>
      </c>
      <c r="AL25">
        <v>4040.8191999999999</v>
      </c>
    </row>
    <row r="26" spans="1:38" x14ac:dyDescent="0.25">
      <c r="A26" t="s">
        <v>344</v>
      </c>
      <c r="B26" t="s">
        <v>159</v>
      </c>
      <c r="C26">
        <v>5600</v>
      </c>
      <c r="D26">
        <v>5547</v>
      </c>
      <c r="E26">
        <v>378.98989873223297</v>
      </c>
      <c r="F26">
        <v>84.039632047302206</v>
      </c>
      <c r="G26">
        <v>94.657300440005002</v>
      </c>
      <c r="H26">
        <v>75.782054783237399</v>
      </c>
      <c r="I26">
        <v>0.59920735162378902</v>
      </c>
      <c r="J26">
        <v>0.90755890052356003</v>
      </c>
      <c r="K26">
        <v>1882.3437894357301</v>
      </c>
      <c r="L26">
        <v>1124.5711195240599</v>
      </c>
      <c r="M26">
        <v>1834</v>
      </c>
      <c r="N26">
        <v>1077</v>
      </c>
      <c r="O26">
        <v>1925</v>
      </c>
      <c r="P26">
        <v>1170</v>
      </c>
      <c r="Q26">
        <v>4295.5968000000003</v>
      </c>
      <c r="R26">
        <v>333.511110884365</v>
      </c>
      <c r="S26">
        <v>73.954876201625893</v>
      </c>
      <c r="T26">
        <v>83.298424387204406</v>
      </c>
      <c r="U26">
        <v>66.688208209248899</v>
      </c>
      <c r="V26">
        <v>93</v>
      </c>
      <c r="W26">
        <v>91</v>
      </c>
      <c r="X26">
        <v>0.48530275893062502</v>
      </c>
      <c r="Y26">
        <v>62.902289525869797</v>
      </c>
      <c r="Z26">
        <v>48.599963944474403</v>
      </c>
      <c r="AA26">
        <v>74.234901748692906</v>
      </c>
      <c r="AB26">
        <v>2913</v>
      </c>
      <c r="AC26">
        <v>2255.8271999999902</v>
      </c>
      <c r="AD26">
        <v>0.52514872904272503</v>
      </c>
      <c r="AE26">
        <v>1837</v>
      </c>
      <c r="AF26">
        <v>1422.5727999999999</v>
      </c>
      <c r="AG26">
        <v>0.331170001802776</v>
      </c>
      <c r="AH26">
        <v>739</v>
      </c>
      <c r="AI26">
        <v>572.28160000000003</v>
      </c>
      <c r="AJ26">
        <v>0.13322516675680501</v>
      </c>
      <c r="AK26">
        <v>5547</v>
      </c>
      <c r="AL26">
        <v>4295.5968000000003</v>
      </c>
    </row>
    <row r="27" spans="1:38" x14ac:dyDescent="0.25">
      <c r="A27" t="s">
        <v>344</v>
      </c>
      <c r="B27" t="s">
        <v>159</v>
      </c>
      <c r="C27">
        <v>5823</v>
      </c>
      <c r="D27">
        <v>885</v>
      </c>
      <c r="E27">
        <v>154.474134085945</v>
      </c>
      <c r="F27">
        <v>33.568094927931398</v>
      </c>
      <c r="G27">
        <v>54.136116633692701</v>
      </c>
      <c r="H27">
        <v>22.517980259908999</v>
      </c>
      <c r="I27">
        <v>0.90938695634123801</v>
      </c>
      <c r="J27">
        <v>0.843660629170638</v>
      </c>
      <c r="K27">
        <v>1883.81581920903</v>
      </c>
      <c r="L27">
        <v>3930.4892655367198</v>
      </c>
      <c r="M27">
        <v>1870</v>
      </c>
      <c r="N27">
        <v>3906</v>
      </c>
      <c r="O27">
        <v>1902</v>
      </c>
      <c r="P27">
        <v>3958</v>
      </c>
      <c r="Q27">
        <v>685.34399999999903</v>
      </c>
      <c r="R27">
        <v>135.93723799563099</v>
      </c>
      <c r="S27">
        <v>29.5399235365797</v>
      </c>
      <c r="T27">
        <v>47.639782637649603</v>
      </c>
      <c r="U27">
        <v>19.8158226287199</v>
      </c>
      <c r="V27">
        <v>52</v>
      </c>
      <c r="W27">
        <v>32</v>
      </c>
      <c r="X27">
        <v>0.46605974783924298</v>
      </c>
      <c r="Y27">
        <v>54.424858757062097</v>
      </c>
      <c r="Z27">
        <v>40.257627118644002</v>
      </c>
      <c r="AA27">
        <v>71.9581920903954</v>
      </c>
      <c r="AB27">
        <v>261</v>
      </c>
      <c r="AC27">
        <v>202.11840000000001</v>
      </c>
      <c r="AD27">
        <v>0.29491525423728798</v>
      </c>
      <c r="AE27">
        <v>376</v>
      </c>
      <c r="AF27">
        <v>291.17439999999999</v>
      </c>
      <c r="AG27">
        <v>0.42485875706214599</v>
      </c>
      <c r="AH27">
        <v>62</v>
      </c>
      <c r="AI27">
        <v>48.012799999999999</v>
      </c>
      <c r="AJ27">
        <v>7.0056497175141202E-2</v>
      </c>
      <c r="AK27">
        <v>885</v>
      </c>
      <c r="AL27">
        <v>685.34399999999903</v>
      </c>
    </row>
    <row r="28" spans="1:38" x14ac:dyDescent="0.25">
      <c r="A28" t="s">
        <v>344</v>
      </c>
      <c r="B28" t="s">
        <v>159</v>
      </c>
      <c r="C28">
        <v>6093</v>
      </c>
      <c r="D28">
        <v>747</v>
      </c>
      <c r="E28">
        <v>148.438600180012</v>
      </c>
      <c r="F28">
        <v>30.8400703617415</v>
      </c>
      <c r="G28">
        <v>38.831619551221898</v>
      </c>
      <c r="H28">
        <v>26.4355933905073</v>
      </c>
      <c r="I28">
        <v>0.73249265106091899</v>
      </c>
      <c r="J28">
        <v>0.79468085106382902</v>
      </c>
      <c r="K28">
        <v>1945.72021419009</v>
      </c>
      <c r="L28">
        <v>1528.52074966532</v>
      </c>
      <c r="M28">
        <v>1929</v>
      </c>
      <c r="N28">
        <v>1513</v>
      </c>
      <c r="O28">
        <v>1964</v>
      </c>
      <c r="P28">
        <v>1551</v>
      </c>
      <c r="Q28">
        <v>578.47680000000003</v>
      </c>
      <c r="R28">
        <v>130.62596815841101</v>
      </c>
      <c r="S28">
        <v>27.139261918332501</v>
      </c>
      <c r="T28">
        <v>34.171825205075301</v>
      </c>
      <c r="U28">
        <v>23.263322183646402</v>
      </c>
      <c r="V28">
        <v>38</v>
      </c>
      <c r="W28">
        <v>35</v>
      </c>
      <c r="X28">
        <v>0.42602664838326698</v>
      </c>
      <c r="Y28">
        <v>72.665327978580905</v>
      </c>
      <c r="Z28">
        <v>55.278447121820598</v>
      </c>
      <c r="AA28">
        <v>77.546184738955802</v>
      </c>
      <c r="AB28">
        <v>580</v>
      </c>
      <c r="AC28">
        <v>449.15199999999999</v>
      </c>
      <c r="AD28">
        <v>0.77643908969210096</v>
      </c>
      <c r="AE28">
        <v>59</v>
      </c>
      <c r="AF28">
        <v>45.689599999999999</v>
      </c>
      <c r="AG28">
        <v>7.8982597054886194E-2</v>
      </c>
      <c r="AH28">
        <v>135</v>
      </c>
      <c r="AI28">
        <v>104.544</v>
      </c>
      <c r="AJ28">
        <v>0.180722891566265</v>
      </c>
      <c r="AK28">
        <v>747</v>
      </c>
      <c r="AL28">
        <v>578.47680000000003</v>
      </c>
    </row>
    <row r="29" spans="1:38" x14ac:dyDescent="0.25">
      <c r="A29" t="s">
        <v>344</v>
      </c>
      <c r="B29" t="s">
        <v>159</v>
      </c>
      <c r="C29">
        <v>6210</v>
      </c>
      <c r="D29">
        <v>934</v>
      </c>
      <c r="E29">
        <v>144.78174593052</v>
      </c>
      <c r="F29">
        <v>34.484862400517699</v>
      </c>
      <c r="G29">
        <v>43.760751667414098</v>
      </c>
      <c r="H29">
        <v>29.440722993518001</v>
      </c>
      <c r="I29">
        <v>0.73985580501580805</v>
      </c>
      <c r="J29">
        <v>0.84220018034265098</v>
      </c>
      <c r="K29">
        <v>1980.7526766595199</v>
      </c>
      <c r="L29">
        <v>3862.4871520342599</v>
      </c>
      <c r="M29">
        <v>1959</v>
      </c>
      <c r="N29">
        <v>3845</v>
      </c>
      <c r="O29">
        <v>2004</v>
      </c>
      <c r="P29">
        <v>3880</v>
      </c>
      <c r="Q29">
        <v>723.28959999999995</v>
      </c>
      <c r="R29">
        <v>127.40793641885701</v>
      </c>
      <c r="S29">
        <v>30.346678912455602</v>
      </c>
      <c r="T29">
        <v>38.5094614673244</v>
      </c>
      <c r="U29">
        <v>25.9078362342959</v>
      </c>
      <c r="V29">
        <v>35</v>
      </c>
      <c r="W29">
        <v>45</v>
      </c>
      <c r="X29">
        <v>0.55992404925569605</v>
      </c>
      <c r="Y29">
        <v>53.614561027837198</v>
      </c>
      <c r="Z29">
        <v>38.753747323340399</v>
      </c>
      <c r="AA29">
        <v>68.788008565310406</v>
      </c>
      <c r="AB29">
        <v>320</v>
      </c>
      <c r="AC29">
        <v>247.80799999999999</v>
      </c>
      <c r="AD29">
        <v>0.342612419700214</v>
      </c>
      <c r="AE29">
        <v>529</v>
      </c>
      <c r="AF29">
        <v>409.6576</v>
      </c>
      <c r="AG29">
        <v>0.56638115631691599</v>
      </c>
      <c r="AH29">
        <v>80</v>
      </c>
      <c r="AI29">
        <v>61.951999999999998</v>
      </c>
      <c r="AJ29">
        <v>8.56531049250535E-2</v>
      </c>
      <c r="AK29">
        <v>934</v>
      </c>
      <c r="AL29">
        <v>723.28959999999995</v>
      </c>
    </row>
    <row r="30" spans="1:38" x14ac:dyDescent="0.25">
      <c r="A30" t="s">
        <v>344</v>
      </c>
      <c r="B30" t="s">
        <v>159</v>
      </c>
      <c r="C30">
        <v>6575</v>
      </c>
      <c r="D30">
        <v>798</v>
      </c>
      <c r="E30">
        <v>144.917784899841</v>
      </c>
      <c r="F30">
        <v>31.8754632389657</v>
      </c>
      <c r="G30">
        <v>39.921298870849697</v>
      </c>
      <c r="H30">
        <v>28.944759379326499</v>
      </c>
      <c r="I30">
        <v>0.68870093398854704</v>
      </c>
      <c r="J30">
        <v>0.81595092024539795</v>
      </c>
      <c r="K30">
        <v>2072.7255639097698</v>
      </c>
      <c r="L30">
        <v>3107.2192982456099</v>
      </c>
      <c r="M30">
        <v>2055</v>
      </c>
      <c r="N30">
        <v>3087</v>
      </c>
      <c r="O30">
        <v>2088</v>
      </c>
      <c r="P30">
        <v>3129</v>
      </c>
      <c r="Q30">
        <v>617.97119999999995</v>
      </c>
      <c r="R30">
        <v>127.52765071186001</v>
      </c>
      <c r="S30">
        <v>28.050407650289898</v>
      </c>
      <c r="T30">
        <v>35.1307430063477</v>
      </c>
      <c r="U30">
        <v>25.471388253807302</v>
      </c>
      <c r="V30">
        <v>42</v>
      </c>
      <c r="W30">
        <v>33</v>
      </c>
      <c r="X30">
        <v>0.47749560779955702</v>
      </c>
      <c r="Y30">
        <v>53.365914786967402</v>
      </c>
      <c r="Z30">
        <v>43.453634085212997</v>
      </c>
      <c r="AA30">
        <v>74.317042606516296</v>
      </c>
      <c r="AB30">
        <v>180</v>
      </c>
      <c r="AC30">
        <v>139.392</v>
      </c>
      <c r="AD30">
        <v>0.22556390977443599</v>
      </c>
      <c r="AE30">
        <v>486</v>
      </c>
      <c r="AF30">
        <v>376.35839999999899</v>
      </c>
      <c r="AG30">
        <v>0.60902255639097702</v>
      </c>
      <c r="AH30">
        <v>249</v>
      </c>
      <c r="AI30">
        <v>192.82560000000001</v>
      </c>
      <c r="AJ30">
        <v>0.31203007518796899</v>
      </c>
      <c r="AK30">
        <v>798</v>
      </c>
      <c r="AL30">
        <v>617.97119999999995</v>
      </c>
    </row>
    <row r="31" spans="1:38" x14ac:dyDescent="0.25">
      <c r="A31" t="s">
        <v>344</v>
      </c>
      <c r="B31" t="s">
        <v>159</v>
      </c>
      <c r="C31">
        <v>6680</v>
      </c>
      <c r="D31">
        <v>5691</v>
      </c>
      <c r="E31">
        <v>416.19700551341901</v>
      </c>
      <c r="F31">
        <v>85.123476486148107</v>
      </c>
      <c r="G31">
        <v>101.94695991274099</v>
      </c>
      <c r="H31">
        <v>73.227565656220705</v>
      </c>
      <c r="I31">
        <v>0.69574298037951599</v>
      </c>
      <c r="J31">
        <v>0.91819941916747305</v>
      </c>
      <c r="K31">
        <v>2136.0481461957402</v>
      </c>
      <c r="L31">
        <v>1223.62273765594</v>
      </c>
      <c r="M31">
        <v>2088</v>
      </c>
      <c r="N31">
        <v>1180</v>
      </c>
      <c r="O31">
        <v>2195</v>
      </c>
      <c r="P31">
        <v>1265</v>
      </c>
      <c r="Q31">
        <v>4407.1103999999996</v>
      </c>
      <c r="R31">
        <v>366.25336485180901</v>
      </c>
      <c r="S31">
        <v>74.908659307810296</v>
      </c>
      <c r="T31">
        <v>89.713324723212395</v>
      </c>
      <c r="U31">
        <v>64.440257777474301</v>
      </c>
      <c r="V31">
        <v>85</v>
      </c>
      <c r="W31">
        <v>107</v>
      </c>
      <c r="X31">
        <v>0.41285785061382801</v>
      </c>
      <c r="Y31">
        <v>63.493410648392199</v>
      </c>
      <c r="Z31">
        <v>50.431558601300203</v>
      </c>
      <c r="AA31">
        <v>75.362677912493396</v>
      </c>
      <c r="AB31">
        <v>3162</v>
      </c>
      <c r="AC31">
        <v>2448.6527999999998</v>
      </c>
      <c r="AD31">
        <v>0.55561412756984696</v>
      </c>
      <c r="AE31">
        <v>1953</v>
      </c>
      <c r="AF31">
        <v>1512.4032</v>
      </c>
      <c r="AG31">
        <v>0.34317343173431702</v>
      </c>
      <c r="AH31">
        <v>1255</v>
      </c>
      <c r="AI31">
        <v>971.87199999999996</v>
      </c>
      <c r="AJ31">
        <v>0.22052363380776599</v>
      </c>
      <c r="AK31">
        <v>5691</v>
      </c>
      <c r="AL31">
        <v>4407.1103999999996</v>
      </c>
    </row>
    <row r="32" spans="1:38" x14ac:dyDescent="0.25">
      <c r="A32" t="s">
        <v>344</v>
      </c>
      <c r="B32" t="s">
        <v>159</v>
      </c>
      <c r="C32">
        <v>7448</v>
      </c>
      <c r="D32">
        <v>800</v>
      </c>
      <c r="E32">
        <v>125.29646455628099</v>
      </c>
      <c r="F32">
        <v>31.915382432114601</v>
      </c>
      <c r="G32">
        <v>39.386410327041297</v>
      </c>
      <c r="H32">
        <v>26.5027447927555</v>
      </c>
      <c r="I32">
        <v>0.73974202055250604</v>
      </c>
      <c r="J32">
        <v>0.90805902383654902</v>
      </c>
      <c r="K32">
        <v>2308.61</v>
      </c>
      <c r="L32">
        <v>3812.99</v>
      </c>
      <c r="M32">
        <v>2289</v>
      </c>
      <c r="N32">
        <v>3800</v>
      </c>
      <c r="O32">
        <v>2327</v>
      </c>
      <c r="P32">
        <v>3829</v>
      </c>
      <c r="Q32">
        <v>619.52</v>
      </c>
      <c r="R32">
        <v>110.260888809527</v>
      </c>
      <c r="S32">
        <v>28.085536540260801</v>
      </c>
      <c r="T32">
        <v>34.660041087796301</v>
      </c>
      <c r="U32">
        <v>23.3224154176248</v>
      </c>
      <c r="V32">
        <v>29</v>
      </c>
      <c r="W32">
        <v>38</v>
      </c>
      <c r="X32">
        <v>0.64035708256815105</v>
      </c>
      <c r="Y32">
        <v>56.512500000000003</v>
      </c>
      <c r="Z32">
        <v>44.022500000000001</v>
      </c>
      <c r="AA32">
        <v>71.556250000000006</v>
      </c>
      <c r="AB32">
        <v>390</v>
      </c>
      <c r="AC32">
        <v>302.015999999999</v>
      </c>
      <c r="AD32">
        <v>0.48749999999999999</v>
      </c>
      <c r="AE32">
        <v>332</v>
      </c>
      <c r="AF32">
        <v>257.10079999999999</v>
      </c>
      <c r="AG32">
        <v>0.41499999999999998</v>
      </c>
      <c r="AH32">
        <v>92</v>
      </c>
      <c r="AI32">
        <v>71.244799999999998</v>
      </c>
      <c r="AJ32">
        <v>0.115</v>
      </c>
      <c r="AK32">
        <v>800</v>
      </c>
      <c r="AL32">
        <v>619.52</v>
      </c>
    </row>
    <row r="33" spans="1:38" x14ac:dyDescent="0.25">
      <c r="A33" t="s">
        <v>344</v>
      </c>
      <c r="B33" t="s">
        <v>159</v>
      </c>
      <c r="C33">
        <v>7477</v>
      </c>
      <c r="D33">
        <v>1051</v>
      </c>
      <c r="E33">
        <v>134.33199846221399</v>
      </c>
      <c r="F33">
        <v>36.581071082141001</v>
      </c>
      <c r="G33">
        <v>39.612458200960504</v>
      </c>
      <c r="H33">
        <v>34.050431369697101</v>
      </c>
      <c r="I33">
        <v>0.51098614097130401</v>
      </c>
      <c r="J33">
        <v>0.94599459945994602</v>
      </c>
      <c r="K33">
        <v>2315.5480494766798</v>
      </c>
      <c r="L33">
        <v>3751.8315889628898</v>
      </c>
      <c r="M33">
        <v>2298</v>
      </c>
      <c r="N33">
        <v>3732</v>
      </c>
      <c r="O33">
        <v>2333</v>
      </c>
      <c r="P33">
        <v>3771</v>
      </c>
      <c r="Q33">
        <v>813.89440000000002</v>
      </c>
      <c r="R33">
        <v>118.21215864674799</v>
      </c>
      <c r="S33">
        <v>32.191342552284098</v>
      </c>
      <c r="T33">
        <v>34.858963216845197</v>
      </c>
      <c r="U33">
        <v>29.964379605333399</v>
      </c>
      <c r="V33">
        <v>39</v>
      </c>
      <c r="W33">
        <v>35</v>
      </c>
      <c r="X33">
        <v>0.73190317043261699</v>
      </c>
      <c r="Y33">
        <v>59.078020932445199</v>
      </c>
      <c r="Z33">
        <v>45.496669838249197</v>
      </c>
      <c r="AA33">
        <v>74.173168411037096</v>
      </c>
      <c r="AB33">
        <v>354</v>
      </c>
      <c r="AC33">
        <v>274.13760000000002</v>
      </c>
      <c r="AD33">
        <v>0.33682207421503302</v>
      </c>
      <c r="AE33">
        <v>434</v>
      </c>
      <c r="AF33">
        <v>336.08960000000002</v>
      </c>
      <c r="AG33">
        <v>0.41294005708848702</v>
      </c>
      <c r="AH33">
        <v>230</v>
      </c>
      <c r="AI33">
        <v>178.11199999999999</v>
      </c>
      <c r="AJ33">
        <v>0.21883920076117899</v>
      </c>
      <c r="AK33">
        <v>1051</v>
      </c>
      <c r="AL33">
        <v>813.89440000000002</v>
      </c>
    </row>
    <row r="34" spans="1:38" x14ac:dyDescent="0.25">
      <c r="A34" t="s">
        <v>344</v>
      </c>
      <c r="B34" t="s">
        <v>159</v>
      </c>
      <c r="C34">
        <v>7651</v>
      </c>
      <c r="D34">
        <v>5727</v>
      </c>
      <c r="E34">
        <v>373.19700551341901</v>
      </c>
      <c r="F34">
        <v>85.392288133638104</v>
      </c>
      <c r="G34">
        <v>96.569760175877704</v>
      </c>
      <c r="H34">
        <v>81.527928262341106</v>
      </c>
      <c r="I34">
        <v>0.53596737461489596</v>
      </c>
      <c r="J34">
        <v>0.85579796772265304</v>
      </c>
      <c r="K34">
        <v>2391.3665095163201</v>
      </c>
      <c r="L34">
        <v>1324.7447180024401</v>
      </c>
      <c r="M34">
        <v>2345</v>
      </c>
      <c r="N34">
        <v>1281</v>
      </c>
      <c r="O34">
        <v>2440</v>
      </c>
      <c r="P34">
        <v>1378</v>
      </c>
      <c r="Q34">
        <v>4434.9888000000001</v>
      </c>
      <c r="R34">
        <v>328.41336485180898</v>
      </c>
      <c r="S34">
        <v>75.145213557601494</v>
      </c>
      <c r="T34">
        <v>84.981388954772399</v>
      </c>
      <c r="U34">
        <v>71.7445768708602</v>
      </c>
      <c r="V34">
        <v>97</v>
      </c>
      <c r="W34">
        <v>95</v>
      </c>
      <c r="X34">
        <v>0.51672651400082403</v>
      </c>
      <c r="Y34">
        <v>56.113148245154498</v>
      </c>
      <c r="Z34">
        <v>41.149991269425499</v>
      </c>
      <c r="AA34">
        <v>71.213026017111901</v>
      </c>
      <c r="AB34">
        <v>2409</v>
      </c>
      <c r="AC34">
        <v>1865.5295999999901</v>
      </c>
      <c r="AD34">
        <v>0.42063907805133499</v>
      </c>
      <c r="AE34">
        <v>2612</v>
      </c>
      <c r="AF34">
        <v>2022.7328</v>
      </c>
      <c r="AG34">
        <v>0.45608521040684402</v>
      </c>
      <c r="AH34">
        <v>329</v>
      </c>
      <c r="AI34">
        <v>254.77760000000001</v>
      </c>
      <c r="AJ34">
        <v>5.7447180024445599E-2</v>
      </c>
      <c r="AK34">
        <v>5727</v>
      </c>
      <c r="AL34">
        <v>4434.9888000000001</v>
      </c>
    </row>
    <row r="35" spans="1:38" x14ac:dyDescent="0.25">
      <c r="A35" t="s">
        <v>344</v>
      </c>
      <c r="B35" t="s">
        <v>159</v>
      </c>
      <c r="C35">
        <v>7996</v>
      </c>
      <c r="D35">
        <v>761</v>
      </c>
      <c r="E35">
        <v>122.78174593052</v>
      </c>
      <c r="F35">
        <v>31.1277254797625</v>
      </c>
      <c r="G35">
        <v>39.957810282913897</v>
      </c>
      <c r="H35">
        <v>24.9822334010289</v>
      </c>
      <c r="I35">
        <v>0.78045234200140301</v>
      </c>
      <c r="J35">
        <v>0.91908212560386404</v>
      </c>
      <c r="K35">
        <v>2450.8804204993398</v>
      </c>
      <c r="L35">
        <v>3841.8409986859301</v>
      </c>
      <c r="M35">
        <v>2434</v>
      </c>
      <c r="N35">
        <v>3825</v>
      </c>
      <c r="O35">
        <v>2468</v>
      </c>
      <c r="P35">
        <v>3859</v>
      </c>
      <c r="Q35">
        <v>589.3184</v>
      </c>
      <c r="R35">
        <v>108.04793641885701</v>
      </c>
      <c r="S35">
        <v>27.392398422191</v>
      </c>
      <c r="T35">
        <v>35.1628730489643</v>
      </c>
      <c r="U35">
        <v>21.984365392905499</v>
      </c>
      <c r="V35">
        <v>34</v>
      </c>
      <c r="W35">
        <v>34</v>
      </c>
      <c r="X35">
        <v>0.63434703089853395</v>
      </c>
      <c r="Y35">
        <v>52.806833114323197</v>
      </c>
      <c r="Z35">
        <v>36.2168199737187</v>
      </c>
      <c r="AA35">
        <v>67.082785808147094</v>
      </c>
      <c r="AB35">
        <v>283</v>
      </c>
      <c r="AC35">
        <v>219.15519999999901</v>
      </c>
      <c r="AD35">
        <v>0.37187910643889599</v>
      </c>
      <c r="AE35">
        <v>366</v>
      </c>
      <c r="AF35">
        <v>283.430399999999</v>
      </c>
      <c r="AG35">
        <v>0.48094612352168198</v>
      </c>
      <c r="AH35">
        <v>0</v>
      </c>
      <c r="AI35">
        <v>0</v>
      </c>
      <c r="AJ35">
        <v>0</v>
      </c>
      <c r="AK35">
        <v>761</v>
      </c>
      <c r="AL35">
        <v>589.3184</v>
      </c>
    </row>
    <row r="36" spans="1:38" x14ac:dyDescent="0.25">
      <c r="A36" t="s">
        <v>344</v>
      </c>
      <c r="B36" t="s">
        <v>159</v>
      </c>
      <c r="C36">
        <v>8242</v>
      </c>
      <c r="D36">
        <v>1366</v>
      </c>
      <c r="E36">
        <v>175.095454429504</v>
      </c>
      <c r="F36">
        <v>41.7042589924366</v>
      </c>
      <c r="G36">
        <v>56.269019561164299</v>
      </c>
      <c r="H36">
        <v>31.320046050845001</v>
      </c>
      <c r="I36">
        <v>0.83077216986321201</v>
      </c>
      <c r="J36">
        <v>0.91739422431161799</v>
      </c>
      <c r="K36">
        <v>2499.64568081991</v>
      </c>
      <c r="L36">
        <v>3672.2715959004299</v>
      </c>
      <c r="M36">
        <v>2481</v>
      </c>
      <c r="N36">
        <v>3647</v>
      </c>
      <c r="O36">
        <v>2519</v>
      </c>
      <c r="P36">
        <v>3701</v>
      </c>
      <c r="Q36">
        <v>1057.8304000000001</v>
      </c>
      <c r="R36">
        <v>154.08399989796399</v>
      </c>
      <c r="S36">
        <v>36.699747913344197</v>
      </c>
      <c r="T36">
        <v>49.516737213824598</v>
      </c>
      <c r="U36">
        <v>27.561640524743598</v>
      </c>
      <c r="V36">
        <v>54</v>
      </c>
      <c r="W36">
        <v>38</v>
      </c>
      <c r="X36">
        <v>0.55990045437376501</v>
      </c>
      <c r="Y36">
        <v>63.025622254758403</v>
      </c>
      <c r="Z36">
        <v>49.3850658857979</v>
      </c>
      <c r="AA36">
        <v>77.713762811127296</v>
      </c>
      <c r="AB36">
        <v>667</v>
      </c>
      <c r="AC36">
        <v>516.52480000000003</v>
      </c>
      <c r="AD36">
        <v>0.48828696925329401</v>
      </c>
      <c r="AE36">
        <v>548</v>
      </c>
      <c r="AF36">
        <v>424.37119999999999</v>
      </c>
      <c r="AG36">
        <v>0.40117130307467003</v>
      </c>
      <c r="AH36">
        <v>130</v>
      </c>
      <c r="AI36">
        <v>100.672</v>
      </c>
      <c r="AJ36">
        <v>9.5168374816983897E-2</v>
      </c>
      <c r="AK36">
        <v>1366</v>
      </c>
      <c r="AL36">
        <v>1057.8304000000001</v>
      </c>
    </row>
    <row r="37" spans="1:38" x14ac:dyDescent="0.25">
      <c r="A37" t="s">
        <v>344</v>
      </c>
      <c r="B37" t="s">
        <v>159</v>
      </c>
      <c r="C37">
        <v>8620</v>
      </c>
      <c r="D37">
        <v>1139</v>
      </c>
      <c r="E37">
        <v>181.852813742385</v>
      </c>
      <c r="F37">
        <v>38.081752079616102</v>
      </c>
      <c r="G37">
        <v>50.0329994052994</v>
      </c>
      <c r="H37">
        <v>30.461534873462799</v>
      </c>
      <c r="I37">
        <v>0.79330158057179401</v>
      </c>
      <c r="J37">
        <v>0.87012987012986998</v>
      </c>
      <c r="K37">
        <v>2609.6496927129001</v>
      </c>
      <c r="L37">
        <v>1158.0948200175501</v>
      </c>
      <c r="M37">
        <v>2588</v>
      </c>
      <c r="N37">
        <v>1143</v>
      </c>
      <c r="O37">
        <v>2637</v>
      </c>
      <c r="P37">
        <v>1176</v>
      </c>
      <c r="Q37">
        <v>882.04160000000002</v>
      </c>
      <c r="R37">
        <v>160.030476093299</v>
      </c>
      <c r="S37">
        <v>33.511941830062199</v>
      </c>
      <c r="T37">
        <v>44.029039476663499</v>
      </c>
      <c r="U37">
        <v>26.8061506886472</v>
      </c>
      <c r="V37">
        <v>33</v>
      </c>
      <c r="W37">
        <v>49</v>
      </c>
      <c r="X37">
        <v>0.43280626417137602</v>
      </c>
      <c r="Y37">
        <v>62.958735733099203</v>
      </c>
      <c r="Z37">
        <v>46.515364354697098</v>
      </c>
      <c r="AA37">
        <v>73.780509218612806</v>
      </c>
      <c r="AB37">
        <v>728</v>
      </c>
      <c r="AC37">
        <v>563.76319999999998</v>
      </c>
      <c r="AD37">
        <v>0.63915715539947304</v>
      </c>
      <c r="AE37">
        <v>338</v>
      </c>
      <c r="AF37">
        <v>261.74720000000002</v>
      </c>
      <c r="AG37">
        <v>0.29675153643546898</v>
      </c>
      <c r="AH37">
        <v>217</v>
      </c>
      <c r="AI37">
        <v>168.04480000000001</v>
      </c>
      <c r="AJ37">
        <v>0.19051799824407301</v>
      </c>
      <c r="AK37">
        <v>1139</v>
      </c>
      <c r="AL37">
        <v>882.04160000000002</v>
      </c>
    </row>
    <row r="38" spans="1:38" x14ac:dyDescent="0.25">
      <c r="A38" t="s">
        <v>344</v>
      </c>
      <c r="B38" t="s">
        <v>159</v>
      </c>
      <c r="C38">
        <v>11551</v>
      </c>
      <c r="D38">
        <v>737</v>
      </c>
      <c r="E38">
        <v>129.05382386916199</v>
      </c>
      <c r="F38">
        <v>30.632948674096198</v>
      </c>
      <c r="G38">
        <v>35.058682314499002</v>
      </c>
      <c r="H38">
        <v>28.6985796620299</v>
      </c>
      <c r="I38">
        <v>0.57438263638992004</v>
      </c>
      <c r="J38">
        <v>0.86400937866354</v>
      </c>
      <c r="K38">
        <v>3272.2957937584802</v>
      </c>
      <c r="L38">
        <v>3117.8616010854798</v>
      </c>
      <c r="M38">
        <v>3256</v>
      </c>
      <c r="N38">
        <v>3102</v>
      </c>
      <c r="O38">
        <v>3291</v>
      </c>
      <c r="P38">
        <v>3134</v>
      </c>
      <c r="Q38">
        <v>570.7328</v>
      </c>
      <c r="R38">
        <v>113.567365004862</v>
      </c>
      <c r="S38">
        <v>26.9569948332046</v>
      </c>
      <c r="T38">
        <v>30.851640436759102</v>
      </c>
      <c r="U38">
        <v>25.2547501025863</v>
      </c>
      <c r="V38">
        <v>32</v>
      </c>
      <c r="W38">
        <v>35</v>
      </c>
      <c r="X38">
        <v>0.55607785135203902</v>
      </c>
      <c r="Y38">
        <v>58.925373134328296</v>
      </c>
      <c r="Z38">
        <v>44.888738127544002</v>
      </c>
      <c r="AA38">
        <v>74.240162822252302</v>
      </c>
      <c r="AB38">
        <v>91</v>
      </c>
      <c r="AC38">
        <v>70.470399999999998</v>
      </c>
      <c r="AD38">
        <v>0.123473541383989</v>
      </c>
      <c r="AE38">
        <v>321</v>
      </c>
      <c r="AF38">
        <v>248.58240000000001</v>
      </c>
      <c r="AG38">
        <v>0.43554952510176298</v>
      </c>
      <c r="AH38">
        <v>109</v>
      </c>
      <c r="AI38">
        <v>84.409599999999998</v>
      </c>
      <c r="AJ38">
        <v>0.14789687924016201</v>
      </c>
      <c r="AK38">
        <v>737</v>
      </c>
      <c r="AL38">
        <v>570.7328</v>
      </c>
    </row>
    <row r="39" spans="1:38" x14ac:dyDescent="0.25">
      <c r="A39" t="s">
        <v>344</v>
      </c>
      <c r="B39" t="s">
        <v>159</v>
      </c>
      <c r="C39">
        <v>12394</v>
      </c>
      <c r="D39">
        <v>3605</v>
      </c>
      <c r="E39">
        <v>322.534054609517</v>
      </c>
      <c r="F39">
        <v>67.749749510756502</v>
      </c>
      <c r="G39">
        <v>85.004894756454902</v>
      </c>
      <c r="H39">
        <v>56.123019807503503</v>
      </c>
      <c r="I39">
        <v>0.75106101470136899</v>
      </c>
      <c r="J39">
        <v>0.88401177047572299</v>
      </c>
      <c r="K39">
        <v>3441.5209431345302</v>
      </c>
      <c r="L39">
        <v>3545.4721220526999</v>
      </c>
      <c r="M39">
        <v>3400</v>
      </c>
      <c r="N39">
        <v>3517</v>
      </c>
      <c r="O39">
        <v>3482</v>
      </c>
      <c r="P39">
        <v>3576</v>
      </c>
      <c r="Q39">
        <v>2791.712</v>
      </c>
      <c r="R39">
        <v>283.82996805637498</v>
      </c>
      <c r="S39">
        <v>59.619779569465798</v>
      </c>
      <c r="T39">
        <v>74.804307385680303</v>
      </c>
      <c r="U39">
        <v>49.388257430603097</v>
      </c>
      <c r="V39">
        <v>59</v>
      </c>
      <c r="W39">
        <v>82</v>
      </c>
      <c r="X39">
        <v>0.43547575494364499</v>
      </c>
      <c r="Y39">
        <v>58.261026352288397</v>
      </c>
      <c r="Z39">
        <v>40.254091539528403</v>
      </c>
      <c r="AA39">
        <v>69.109015256587995</v>
      </c>
      <c r="AB39">
        <v>1863</v>
      </c>
      <c r="AC39">
        <v>1442.7072000000001</v>
      </c>
      <c r="AD39">
        <v>0.51678224687933405</v>
      </c>
      <c r="AE39">
        <v>1051</v>
      </c>
      <c r="AF39">
        <v>813.89440000000002</v>
      </c>
      <c r="AG39">
        <v>0.29153952843273201</v>
      </c>
      <c r="AH39">
        <v>80</v>
      </c>
      <c r="AI39">
        <v>61.951999999999998</v>
      </c>
      <c r="AJ39">
        <v>2.2191400832177501E-2</v>
      </c>
      <c r="AK39">
        <v>3605</v>
      </c>
      <c r="AL39">
        <v>2791.712</v>
      </c>
    </row>
    <row r="40" spans="1:38" x14ac:dyDescent="0.25">
      <c r="A40" t="s">
        <v>344</v>
      </c>
      <c r="B40" t="s">
        <v>159</v>
      </c>
      <c r="C40">
        <v>12798</v>
      </c>
      <c r="D40">
        <v>4248</v>
      </c>
      <c r="E40">
        <v>306.090403795621</v>
      </c>
      <c r="F40">
        <v>73.544011218011207</v>
      </c>
      <c r="G40">
        <v>77.320882799132093</v>
      </c>
      <c r="H40">
        <v>70.712698975525996</v>
      </c>
      <c r="I40">
        <v>0.40450545017878597</v>
      </c>
      <c r="J40">
        <v>0.92710606721955402</v>
      </c>
      <c r="K40">
        <v>3518.3662900188301</v>
      </c>
      <c r="L40">
        <v>3610.97622410546</v>
      </c>
      <c r="M40">
        <v>3474</v>
      </c>
      <c r="N40">
        <v>3574</v>
      </c>
      <c r="O40">
        <v>3560</v>
      </c>
      <c r="P40">
        <v>3649</v>
      </c>
      <c r="Q40">
        <v>3289.6511999999998</v>
      </c>
      <c r="R40">
        <v>269.35955534014698</v>
      </c>
      <c r="S40">
        <v>64.718729871849902</v>
      </c>
      <c r="T40">
        <v>68.0423768632362</v>
      </c>
      <c r="U40">
        <v>62.227175098462901</v>
      </c>
      <c r="V40">
        <v>75</v>
      </c>
      <c r="W40">
        <v>86</v>
      </c>
      <c r="X40">
        <v>0.56976391895024803</v>
      </c>
      <c r="Y40">
        <v>59.343691148775797</v>
      </c>
      <c r="Z40">
        <v>39.696092278719398</v>
      </c>
      <c r="AA40">
        <v>67.941854990583806</v>
      </c>
      <c r="AB40">
        <v>2510</v>
      </c>
      <c r="AC40">
        <v>1943.7439999999999</v>
      </c>
      <c r="AD40">
        <v>0.59086629001883195</v>
      </c>
      <c r="AE40">
        <v>1134</v>
      </c>
      <c r="AF40">
        <v>878.16959999999995</v>
      </c>
      <c r="AG40">
        <v>0.266949152542372</v>
      </c>
      <c r="AH40">
        <v>0</v>
      </c>
      <c r="AI40">
        <v>0</v>
      </c>
      <c r="AJ40">
        <v>0</v>
      </c>
      <c r="AK40">
        <v>4248</v>
      </c>
      <c r="AL40">
        <v>3289.6511999999998</v>
      </c>
    </row>
    <row r="41" spans="1:38" x14ac:dyDescent="0.25">
      <c r="A41" t="s">
        <v>344</v>
      </c>
      <c r="B41" t="s">
        <v>159</v>
      </c>
      <c r="C41">
        <v>12806</v>
      </c>
      <c r="D41">
        <v>1520</v>
      </c>
      <c r="E41">
        <v>210.79393923933901</v>
      </c>
      <c r="F41">
        <v>43.992318738587102</v>
      </c>
      <c r="G41">
        <v>64.075620016294295</v>
      </c>
      <c r="H41">
        <v>31.525614435104099</v>
      </c>
      <c r="I41">
        <v>0.87059158797973402</v>
      </c>
      <c r="J41">
        <v>0.87205966724038997</v>
      </c>
      <c r="K41">
        <v>3502.2210526315698</v>
      </c>
      <c r="L41">
        <v>3394.20921052631</v>
      </c>
      <c r="M41">
        <v>3476</v>
      </c>
      <c r="N41">
        <v>3369</v>
      </c>
      <c r="O41">
        <v>3535</v>
      </c>
      <c r="P41">
        <v>3416</v>
      </c>
      <c r="Q41">
        <v>1177.088</v>
      </c>
      <c r="R41">
        <v>185.498666530619</v>
      </c>
      <c r="S41">
        <v>38.713240489956704</v>
      </c>
      <c r="T41">
        <v>56.3865456143389</v>
      </c>
      <c r="U41">
        <v>27.742540702891599</v>
      </c>
      <c r="V41">
        <v>47</v>
      </c>
      <c r="W41">
        <v>59</v>
      </c>
      <c r="X41">
        <v>0.42987007409257899</v>
      </c>
      <c r="Y41">
        <v>66.561184210526307</v>
      </c>
      <c r="Z41">
        <v>54.084210526315701</v>
      </c>
      <c r="AA41">
        <v>80.592763157894694</v>
      </c>
      <c r="AB41">
        <v>692</v>
      </c>
      <c r="AC41">
        <v>535.88480000000004</v>
      </c>
      <c r="AD41">
        <v>0.45526315789473598</v>
      </c>
      <c r="AE41">
        <v>470</v>
      </c>
      <c r="AF41">
        <v>363.96799999999899</v>
      </c>
      <c r="AG41">
        <v>0.30921052631578899</v>
      </c>
      <c r="AH41">
        <v>496</v>
      </c>
      <c r="AI41">
        <v>384.10239999999999</v>
      </c>
      <c r="AJ41">
        <v>0.326315789473684</v>
      </c>
      <c r="AK41">
        <v>1520</v>
      </c>
      <c r="AL41">
        <v>1177.088</v>
      </c>
    </row>
    <row r="42" spans="1:38" x14ac:dyDescent="0.25">
      <c r="A42" t="s">
        <v>344</v>
      </c>
      <c r="B42" t="s">
        <v>159</v>
      </c>
      <c r="C42">
        <v>13839</v>
      </c>
      <c r="D42">
        <v>1992</v>
      </c>
      <c r="E42">
        <v>221.93607486306999</v>
      </c>
      <c r="F42">
        <v>50.361624011864798</v>
      </c>
      <c r="G42">
        <v>55.664565773456999</v>
      </c>
      <c r="H42">
        <v>46.700435740018698</v>
      </c>
      <c r="I42">
        <v>0.54419055127181504</v>
      </c>
      <c r="J42">
        <v>0.91208791208791196</v>
      </c>
      <c r="K42">
        <v>3744.7655622489901</v>
      </c>
      <c r="L42">
        <v>3759.8448795180698</v>
      </c>
      <c r="M42">
        <v>3721</v>
      </c>
      <c r="N42">
        <v>3731</v>
      </c>
      <c r="O42">
        <v>3774</v>
      </c>
      <c r="P42">
        <v>3790</v>
      </c>
      <c r="Q42">
        <v>1542.6048000000001</v>
      </c>
      <c r="R42">
        <v>195.303745879502</v>
      </c>
      <c r="S42">
        <v>44.318229130440997</v>
      </c>
      <c r="T42">
        <v>48.984817880642197</v>
      </c>
      <c r="U42">
        <v>41.096383451216397</v>
      </c>
      <c r="V42">
        <v>59</v>
      </c>
      <c r="W42">
        <v>53</v>
      </c>
      <c r="X42">
        <v>0.50821022230775803</v>
      </c>
      <c r="Y42">
        <v>58.328815261044099</v>
      </c>
      <c r="Z42">
        <v>42.964859437751002</v>
      </c>
      <c r="AA42">
        <v>70.259036144578303</v>
      </c>
      <c r="AB42">
        <v>969</v>
      </c>
      <c r="AC42">
        <v>750.39359999999999</v>
      </c>
      <c r="AD42">
        <v>0.48644578313253001</v>
      </c>
      <c r="AE42">
        <v>687</v>
      </c>
      <c r="AF42">
        <v>532.01279999999997</v>
      </c>
      <c r="AG42">
        <v>0.344879518072289</v>
      </c>
      <c r="AH42">
        <v>272</v>
      </c>
      <c r="AI42">
        <v>210.63679999999999</v>
      </c>
      <c r="AJ42">
        <v>0.136546184738955</v>
      </c>
      <c r="AK42">
        <v>1992</v>
      </c>
      <c r="AL42">
        <v>1542.6048000000001</v>
      </c>
    </row>
    <row r="43" spans="1:38" x14ac:dyDescent="0.25">
      <c r="A43" t="s">
        <v>344</v>
      </c>
      <c r="B43" t="s">
        <v>159</v>
      </c>
      <c r="C43">
        <v>14250</v>
      </c>
      <c r="D43">
        <v>745</v>
      </c>
      <c r="E43">
        <v>152.474134085945</v>
      </c>
      <c r="F43">
        <v>30.798757455905498</v>
      </c>
      <c r="G43">
        <v>36.544493188451902</v>
      </c>
      <c r="H43">
        <v>27.885905305905801</v>
      </c>
      <c r="I43">
        <v>0.64631911438605605</v>
      </c>
      <c r="J43">
        <v>0.85337915234822403</v>
      </c>
      <c r="K43">
        <v>3919.8026845637501</v>
      </c>
      <c r="L43">
        <v>2804.07919463087</v>
      </c>
      <c r="M43">
        <v>3903</v>
      </c>
      <c r="N43">
        <v>2788</v>
      </c>
      <c r="O43">
        <v>3938</v>
      </c>
      <c r="P43">
        <v>2822</v>
      </c>
      <c r="Q43">
        <v>576.928</v>
      </c>
      <c r="R43">
        <v>134.177237995631</v>
      </c>
      <c r="S43">
        <v>27.1029065611968</v>
      </c>
      <c r="T43">
        <v>32.159154005837699</v>
      </c>
      <c r="U43">
        <v>24.539596669197099</v>
      </c>
      <c r="V43">
        <v>34</v>
      </c>
      <c r="W43">
        <v>35</v>
      </c>
      <c r="X43">
        <v>0.40269272660003602</v>
      </c>
      <c r="Y43">
        <v>63.538255033557</v>
      </c>
      <c r="Z43">
        <v>51.672483221476497</v>
      </c>
      <c r="AA43">
        <v>77.506040268456303</v>
      </c>
      <c r="AB43">
        <v>309</v>
      </c>
      <c r="AC43">
        <v>239.28960000000001</v>
      </c>
      <c r="AD43">
        <v>0.41476510067113997</v>
      </c>
      <c r="AE43">
        <v>221</v>
      </c>
      <c r="AF43">
        <v>171.14240000000001</v>
      </c>
      <c r="AG43">
        <v>0.29664429530201297</v>
      </c>
      <c r="AH43">
        <v>248</v>
      </c>
      <c r="AI43">
        <v>192.05119999999999</v>
      </c>
      <c r="AJ43">
        <v>0.33288590604026802</v>
      </c>
      <c r="AK43">
        <v>745</v>
      </c>
      <c r="AL43">
        <v>576.928</v>
      </c>
    </row>
    <row r="44" spans="1:38" x14ac:dyDescent="0.25">
      <c r="A44" t="s">
        <v>345</v>
      </c>
      <c r="B44" t="s">
        <v>159</v>
      </c>
      <c r="C44">
        <v>72</v>
      </c>
      <c r="D44">
        <v>4943</v>
      </c>
      <c r="E44">
        <v>350.06096654409799</v>
      </c>
      <c r="F44">
        <v>79.332358275963898</v>
      </c>
      <c r="G44">
        <v>107.74820095432401</v>
      </c>
      <c r="H44">
        <v>60.755219246666698</v>
      </c>
      <c r="I44">
        <v>0.82586837041435501</v>
      </c>
      <c r="J44">
        <v>0.89987256508283198</v>
      </c>
      <c r="K44">
        <v>272.64717782723</v>
      </c>
      <c r="L44">
        <v>2681.8517094881599</v>
      </c>
      <c r="M44">
        <v>239</v>
      </c>
      <c r="N44">
        <v>2630</v>
      </c>
      <c r="O44">
        <v>305</v>
      </c>
      <c r="P44">
        <v>2734</v>
      </c>
      <c r="Q44">
        <v>3827.8591999999999</v>
      </c>
      <c r="R44">
        <v>308.053650558806</v>
      </c>
      <c r="S44">
        <v>69.812475282848297</v>
      </c>
      <c r="T44">
        <v>94.818416839805906</v>
      </c>
      <c r="U44">
        <v>53.464592937066698</v>
      </c>
      <c r="V44">
        <v>104</v>
      </c>
      <c r="W44">
        <v>66</v>
      </c>
      <c r="X44">
        <v>0.50688927152426799</v>
      </c>
      <c r="Y44">
        <v>63.078899453772998</v>
      </c>
      <c r="Z44">
        <v>45.239935261986602</v>
      </c>
      <c r="AA44">
        <v>73.140805179040996</v>
      </c>
      <c r="AB44">
        <v>2666</v>
      </c>
      <c r="AC44">
        <v>2064.5504000000001</v>
      </c>
      <c r="AD44">
        <v>0.53934857374064304</v>
      </c>
      <c r="AE44">
        <v>1645</v>
      </c>
      <c r="AF44">
        <v>1273.8879999999999</v>
      </c>
      <c r="AG44">
        <v>0.33279384988873101</v>
      </c>
      <c r="AH44">
        <v>493</v>
      </c>
      <c r="AI44">
        <v>381.7792</v>
      </c>
      <c r="AJ44">
        <v>9.9737001820756593E-2</v>
      </c>
      <c r="AK44">
        <v>4943</v>
      </c>
      <c r="AL44">
        <v>3827.8591999999999</v>
      </c>
    </row>
    <row r="45" spans="1:38" x14ac:dyDescent="0.25">
      <c r="A45" t="s">
        <v>345</v>
      </c>
      <c r="B45" t="s">
        <v>159</v>
      </c>
      <c r="C45">
        <v>85</v>
      </c>
      <c r="D45">
        <v>2793</v>
      </c>
      <c r="E45">
        <v>261.14927829866701</v>
      </c>
      <c r="F45">
        <v>59.633531242458702</v>
      </c>
      <c r="G45">
        <v>66.344890810279907</v>
      </c>
      <c r="H45">
        <v>55.260776247437398</v>
      </c>
      <c r="I45">
        <v>0.55337549881822901</v>
      </c>
      <c r="J45">
        <v>0.92087042532146302</v>
      </c>
      <c r="K45">
        <v>289.43358395989901</v>
      </c>
      <c r="L45">
        <v>2205.0032223415601</v>
      </c>
      <c r="M45">
        <v>257</v>
      </c>
      <c r="N45">
        <v>2176</v>
      </c>
      <c r="O45">
        <v>320</v>
      </c>
      <c r="P45">
        <v>2242</v>
      </c>
      <c r="Q45">
        <v>2162.8991999999998</v>
      </c>
      <c r="R45">
        <v>229.81136490282699</v>
      </c>
      <c r="S45">
        <v>52.477507493363703</v>
      </c>
      <c r="T45">
        <v>58.383503913046297</v>
      </c>
      <c r="U45">
        <v>48.629483097744902</v>
      </c>
      <c r="V45">
        <v>66</v>
      </c>
      <c r="W45">
        <v>63</v>
      </c>
      <c r="X45">
        <v>0.51463952763212695</v>
      </c>
      <c r="Y45">
        <v>71.186895810955903</v>
      </c>
      <c r="Z45">
        <v>52.111707841031098</v>
      </c>
      <c r="AA45">
        <v>78.522377372001401</v>
      </c>
      <c r="AB45">
        <v>1813</v>
      </c>
      <c r="AC45">
        <v>1403.9872</v>
      </c>
      <c r="AD45">
        <v>0.64912280701754299</v>
      </c>
      <c r="AE45">
        <v>613</v>
      </c>
      <c r="AF45">
        <v>474.7072</v>
      </c>
      <c r="AG45">
        <v>0.21947726459004599</v>
      </c>
      <c r="AH45">
        <v>553</v>
      </c>
      <c r="AI45">
        <v>428.2432</v>
      </c>
      <c r="AJ45">
        <v>0.197994987468671</v>
      </c>
      <c r="AK45">
        <v>2793</v>
      </c>
      <c r="AL45">
        <v>2162.8991999999998</v>
      </c>
    </row>
    <row r="46" spans="1:38" x14ac:dyDescent="0.25">
      <c r="A46" t="s">
        <v>345</v>
      </c>
      <c r="B46" t="s">
        <v>159</v>
      </c>
      <c r="C46">
        <v>89</v>
      </c>
      <c r="D46">
        <v>3935</v>
      </c>
      <c r="E46">
        <v>296.36248173426299</v>
      </c>
      <c r="F46">
        <v>70.782749371106405</v>
      </c>
      <c r="G46">
        <v>76.113405649731902</v>
      </c>
      <c r="H46">
        <v>66.929883672436901</v>
      </c>
      <c r="I46">
        <v>0.476186659482779</v>
      </c>
      <c r="J46">
        <v>0.93445737354547598</v>
      </c>
      <c r="K46">
        <v>295.52198221092698</v>
      </c>
      <c r="L46">
        <v>2906.2790343074898</v>
      </c>
      <c r="M46">
        <v>260</v>
      </c>
      <c r="N46">
        <v>2867</v>
      </c>
      <c r="O46">
        <v>336</v>
      </c>
      <c r="P46">
        <v>2944</v>
      </c>
      <c r="Q46">
        <v>3047.2640000000001</v>
      </c>
      <c r="R46">
        <v>260.798983926152</v>
      </c>
      <c r="S46">
        <v>62.288819446573598</v>
      </c>
      <c r="T46">
        <v>66.979796971764102</v>
      </c>
      <c r="U46">
        <v>58.898297631744498</v>
      </c>
      <c r="V46">
        <v>77</v>
      </c>
      <c r="W46">
        <v>76</v>
      </c>
      <c r="X46">
        <v>0.56299968896004704</v>
      </c>
      <c r="Y46">
        <v>68.440914866581906</v>
      </c>
      <c r="Z46">
        <v>53.256162642947899</v>
      </c>
      <c r="AA46">
        <v>80.892757306226102</v>
      </c>
      <c r="AB46">
        <v>1845</v>
      </c>
      <c r="AC46">
        <v>1428.768</v>
      </c>
      <c r="AD46">
        <v>0.46886912325285801</v>
      </c>
      <c r="AE46">
        <v>1376</v>
      </c>
      <c r="AF46">
        <v>1065.5744</v>
      </c>
      <c r="AG46">
        <v>0.34968233799237602</v>
      </c>
      <c r="AH46">
        <v>644</v>
      </c>
      <c r="AI46">
        <v>498.71359999999999</v>
      </c>
      <c r="AJ46">
        <v>0.16365946632782699</v>
      </c>
      <c r="AK46">
        <v>3935</v>
      </c>
      <c r="AL46">
        <v>3047.2640000000001</v>
      </c>
    </row>
    <row r="47" spans="1:38" x14ac:dyDescent="0.25">
      <c r="A47" t="s">
        <v>345</v>
      </c>
      <c r="B47" t="s">
        <v>159</v>
      </c>
      <c r="C47">
        <v>125</v>
      </c>
      <c r="D47">
        <v>1320</v>
      </c>
      <c r="E47">
        <v>189.85891039679501</v>
      </c>
      <c r="F47">
        <v>40.996051017755498</v>
      </c>
      <c r="G47">
        <v>49.838161532431798</v>
      </c>
      <c r="H47">
        <v>34.486663907694599</v>
      </c>
      <c r="I47">
        <v>0.72192334666790403</v>
      </c>
      <c r="J47">
        <v>0.87186261558784595</v>
      </c>
      <c r="K47">
        <v>346.47196969696898</v>
      </c>
      <c r="L47">
        <v>3041.78636363636</v>
      </c>
      <c r="M47">
        <v>324</v>
      </c>
      <c r="N47">
        <v>3014</v>
      </c>
      <c r="O47">
        <v>365</v>
      </c>
      <c r="P47">
        <v>3067</v>
      </c>
      <c r="Q47">
        <v>1022.208</v>
      </c>
      <c r="R47">
        <v>167.07584114918001</v>
      </c>
      <c r="S47">
        <v>36.0765248956248</v>
      </c>
      <c r="T47">
        <v>43.857582148539997</v>
      </c>
      <c r="U47">
        <v>30.3482642387713</v>
      </c>
      <c r="V47">
        <v>53</v>
      </c>
      <c r="W47">
        <v>41</v>
      </c>
      <c r="X47">
        <v>0.46017373484424601</v>
      </c>
      <c r="Y47">
        <v>64.374242424242397</v>
      </c>
      <c r="Z47">
        <v>46.521969696969698</v>
      </c>
      <c r="AA47">
        <v>75.057575757575705</v>
      </c>
      <c r="AB47">
        <v>750</v>
      </c>
      <c r="AC47">
        <v>580.79999999999995</v>
      </c>
      <c r="AD47">
        <v>0.56818181818181801</v>
      </c>
      <c r="AE47">
        <v>443</v>
      </c>
      <c r="AF47">
        <v>343.05919999999998</v>
      </c>
      <c r="AG47">
        <v>0.33560606060606002</v>
      </c>
      <c r="AH47">
        <v>80</v>
      </c>
      <c r="AI47">
        <v>61.951999999999998</v>
      </c>
      <c r="AJ47">
        <v>6.0606060606060601E-2</v>
      </c>
      <c r="AK47">
        <v>1320</v>
      </c>
      <c r="AL47">
        <v>1022.208</v>
      </c>
    </row>
    <row r="48" spans="1:38" x14ac:dyDescent="0.25">
      <c r="A48" t="s">
        <v>345</v>
      </c>
      <c r="B48" t="s">
        <v>159</v>
      </c>
      <c r="C48">
        <v>248</v>
      </c>
      <c r="D48">
        <v>3137</v>
      </c>
      <c r="E48">
        <v>238.90054095713799</v>
      </c>
      <c r="F48">
        <v>63.199307368310599</v>
      </c>
      <c r="G48">
        <v>68.637944708498296</v>
      </c>
      <c r="H48">
        <v>59.070964696408602</v>
      </c>
      <c r="I48">
        <v>0.50925319318362405</v>
      </c>
      <c r="J48">
        <v>0.93978430197723095</v>
      </c>
      <c r="K48">
        <v>492.97162894485098</v>
      </c>
      <c r="L48">
        <v>2265.8335989799102</v>
      </c>
      <c r="M48">
        <v>455</v>
      </c>
      <c r="N48">
        <v>2234</v>
      </c>
      <c r="O48">
        <v>526</v>
      </c>
      <c r="P48">
        <v>2298</v>
      </c>
      <c r="Q48">
        <v>2429.2927999999902</v>
      </c>
      <c r="R48">
        <v>210.23247604228101</v>
      </c>
      <c r="S48">
        <v>55.615390484113298</v>
      </c>
      <c r="T48">
        <v>60.401391343478501</v>
      </c>
      <c r="U48">
        <v>51.982448932839503</v>
      </c>
      <c r="V48">
        <v>64</v>
      </c>
      <c r="W48">
        <v>71</v>
      </c>
      <c r="X48">
        <v>0.69070105031785201</v>
      </c>
      <c r="Y48">
        <v>67.962065667835503</v>
      </c>
      <c r="Z48">
        <v>46.519285941982702</v>
      </c>
      <c r="AA48">
        <v>74.523111252789207</v>
      </c>
      <c r="AB48">
        <v>1996</v>
      </c>
      <c r="AC48">
        <v>1545.7023999999999</v>
      </c>
      <c r="AD48">
        <v>0.63627669748167004</v>
      </c>
      <c r="AE48">
        <v>717</v>
      </c>
      <c r="AF48">
        <v>555.24479999999903</v>
      </c>
      <c r="AG48">
        <v>0.228562320688555</v>
      </c>
      <c r="AH48">
        <v>227</v>
      </c>
      <c r="AI48">
        <v>175.78879999999899</v>
      </c>
      <c r="AJ48">
        <v>7.2362129423015606E-2</v>
      </c>
      <c r="AK48">
        <v>3137</v>
      </c>
      <c r="AL48">
        <v>2429.2927999999902</v>
      </c>
    </row>
    <row r="49" spans="1:38" x14ac:dyDescent="0.25">
      <c r="A49" t="s">
        <v>345</v>
      </c>
      <c r="B49" t="s">
        <v>159</v>
      </c>
      <c r="C49">
        <v>261</v>
      </c>
      <c r="D49">
        <v>1527</v>
      </c>
      <c r="E49">
        <v>169.994949366116</v>
      </c>
      <c r="F49">
        <v>44.0935004826175</v>
      </c>
      <c r="G49">
        <v>49.230554662341397</v>
      </c>
      <c r="H49">
        <v>39.892082172347997</v>
      </c>
      <c r="I49">
        <v>0.58599944769192502</v>
      </c>
      <c r="J49">
        <v>0.929397443700547</v>
      </c>
      <c r="K49">
        <v>489.29731499672499</v>
      </c>
      <c r="L49">
        <v>1845.66732154551</v>
      </c>
      <c r="M49">
        <v>470</v>
      </c>
      <c r="N49">
        <v>1821</v>
      </c>
      <c r="O49">
        <v>511</v>
      </c>
      <c r="P49">
        <v>1872</v>
      </c>
      <c r="Q49">
        <v>1182.5088000000001</v>
      </c>
      <c r="R49">
        <v>149.59555544218199</v>
      </c>
      <c r="S49">
        <v>38.802280424703397</v>
      </c>
      <c r="T49">
        <v>43.322888102860396</v>
      </c>
      <c r="U49">
        <v>35.1050323116662</v>
      </c>
      <c r="V49">
        <v>51</v>
      </c>
      <c r="W49">
        <v>41</v>
      </c>
      <c r="X49">
        <v>0.66401343132727297</v>
      </c>
      <c r="Y49">
        <v>65.276358873608302</v>
      </c>
      <c r="Z49">
        <v>46.220039292730803</v>
      </c>
      <c r="AA49">
        <v>73.273084479371306</v>
      </c>
      <c r="AB49">
        <v>990</v>
      </c>
      <c r="AC49">
        <v>766.65599999999995</v>
      </c>
      <c r="AD49">
        <v>0.64833005893909601</v>
      </c>
      <c r="AE49">
        <v>320</v>
      </c>
      <c r="AF49">
        <v>247.80799999999999</v>
      </c>
      <c r="AG49">
        <v>0.20956123117223299</v>
      </c>
      <c r="AH49">
        <v>288</v>
      </c>
      <c r="AI49">
        <v>223.02719999999999</v>
      </c>
      <c r="AJ49">
        <v>0.18860510805500899</v>
      </c>
      <c r="AK49">
        <v>1527</v>
      </c>
      <c r="AL49">
        <v>1182.5088000000001</v>
      </c>
    </row>
    <row r="50" spans="1:38" x14ac:dyDescent="0.25">
      <c r="A50" t="s">
        <v>345</v>
      </c>
      <c r="B50" t="s">
        <v>159</v>
      </c>
      <c r="C50">
        <v>279</v>
      </c>
      <c r="D50">
        <v>3081</v>
      </c>
      <c r="E50">
        <v>268.87110370561498</v>
      </c>
      <c r="F50">
        <v>62.632667493322003</v>
      </c>
      <c r="G50">
        <v>69.400458525309205</v>
      </c>
      <c r="H50">
        <v>57.999474829595002</v>
      </c>
      <c r="I50">
        <v>0.54915307890716203</v>
      </c>
      <c r="J50">
        <v>0.91723727299791602</v>
      </c>
      <c r="K50">
        <v>529.62220058422497</v>
      </c>
      <c r="L50">
        <v>2451.0366764037599</v>
      </c>
      <c r="M50">
        <v>496</v>
      </c>
      <c r="N50">
        <v>2423</v>
      </c>
      <c r="O50">
        <v>565</v>
      </c>
      <c r="P50">
        <v>2484</v>
      </c>
      <c r="Q50">
        <v>2385.9263999999998</v>
      </c>
      <c r="R50">
        <v>236.606571260941</v>
      </c>
      <c r="S50">
        <v>55.116747394123301</v>
      </c>
      <c r="T50">
        <v>61.072403502272103</v>
      </c>
      <c r="U50">
        <v>51.039537850043601</v>
      </c>
      <c r="V50">
        <v>61</v>
      </c>
      <c r="W50">
        <v>69</v>
      </c>
      <c r="X50">
        <v>0.53556637499723003</v>
      </c>
      <c r="Y50">
        <v>66.269717624148001</v>
      </c>
      <c r="Z50">
        <v>46.822460240181698</v>
      </c>
      <c r="AA50">
        <v>73.601103537812307</v>
      </c>
      <c r="AB50">
        <v>1958</v>
      </c>
      <c r="AC50">
        <v>1516.2752</v>
      </c>
      <c r="AD50">
        <v>0.63550795196364795</v>
      </c>
      <c r="AE50">
        <v>694</v>
      </c>
      <c r="AF50">
        <v>537.43359999999996</v>
      </c>
      <c r="AG50">
        <v>0.22525154170723699</v>
      </c>
      <c r="AH50">
        <v>167</v>
      </c>
      <c r="AI50">
        <v>129.32479999999899</v>
      </c>
      <c r="AJ50">
        <v>5.4203180785459201E-2</v>
      </c>
      <c r="AK50">
        <v>3081</v>
      </c>
      <c r="AL50">
        <v>2385.9263999999998</v>
      </c>
    </row>
    <row r="51" spans="1:38" x14ac:dyDescent="0.25">
      <c r="A51" t="s">
        <v>345</v>
      </c>
      <c r="B51" t="s">
        <v>159</v>
      </c>
      <c r="C51">
        <v>319</v>
      </c>
      <c r="D51">
        <v>5132</v>
      </c>
      <c r="E51">
        <v>367.81222920256897</v>
      </c>
      <c r="F51">
        <v>80.834802799170902</v>
      </c>
      <c r="G51">
        <v>90.195961419423199</v>
      </c>
      <c r="H51">
        <v>75.093226512978504</v>
      </c>
      <c r="I51">
        <v>0.55394026001678898</v>
      </c>
      <c r="J51">
        <v>0.904635995064339</v>
      </c>
      <c r="K51">
        <v>571.28819173811303</v>
      </c>
      <c r="L51">
        <v>2785.9612236944599</v>
      </c>
      <c r="M51">
        <v>522</v>
      </c>
      <c r="N51">
        <v>2751</v>
      </c>
      <c r="O51">
        <v>618</v>
      </c>
      <c r="P51">
        <v>2835</v>
      </c>
      <c r="Q51">
        <v>3974.2208000000001</v>
      </c>
      <c r="R51">
        <v>323.67476169826102</v>
      </c>
      <c r="S51">
        <v>71.134626463270394</v>
      </c>
      <c r="T51">
        <v>79.372446049092403</v>
      </c>
      <c r="U51">
        <v>66.0820393314211</v>
      </c>
      <c r="V51">
        <v>84</v>
      </c>
      <c r="W51">
        <v>96</v>
      </c>
      <c r="X51">
        <v>0.47669893555055398</v>
      </c>
      <c r="Y51">
        <v>63.748246297739598</v>
      </c>
      <c r="Z51">
        <v>49.239867498051403</v>
      </c>
      <c r="AA51">
        <v>79.928487918939894</v>
      </c>
      <c r="AB51">
        <v>1919</v>
      </c>
      <c r="AC51">
        <v>1486.0735999999999</v>
      </c>
      <c r="AD51">
        <v>0.37392829306313302</v>
      </c>
      <c r="AE51">
        <v>2582</v>
      </c>
      <c r="AF51">
        <v>1999.5008</v>
      </c>
      <c r="AG51">
        <v>0.50311769290724795</v>
      </c>
      <c r="AH51">
        <v>1674</v>
      </c>
      <c r="AI51">
        <v>1296.3455999999901</v>
      </c>
      <c r="AJ51">
        <v>0.32618862042088798</v>
      </c>
      <c r="AK51">
        <v>5132</v>
      </c>
      <c r="AL51">
        <v>3974.2208000000001</v>
      </c>
    </row>
    <row r="52" spans="1:38" x14ac:dyDescent="0.25">
      <c r="A52" t="s">
        <v>345</v>
      </c>
      <c r="B52" t="s">
        <v>159</v>
      </c>
      <c r="C52">
        <v>752</v>
      </c>
      <c r="D52">
        <v>3941</v>
      </c>
      <c r="E52">
        <v>285.62846301849601</v>
      </c>
      <c r="F52">
        <v>70.836692792657004</v>
      </c>
      <c r="G52">
        <v>74.115436917069999</v>
      </c>
      <c r="H52">
        <v>68.296143519259999</v>
      </c>
      <c r="I52">
        <v>0.38841778466212601</v>
      </c>
      <c r="J52">
        <v>0.93145828409359399</v>
      </c>
      <c r="K52">
        <v>823.187008373509</v>
      </c>
      <c r="L52">
        <v>1759.57599594011</v>
      </c>
      <c r="M52">
        <v>787</v>
      </c>
      <c r="N52">
        <v>1723</v>
      </c>
      <c r="O52">
        <v>861</v>
      </c>
      <c r="P52">
        <v>1799</v>
      </c>
      <c r="Q52">
        <v>3051.9103999999902</v>
      </c>
      <c r="R52">
        <v>251.35304745627599</v>
      </c>
      <c r="S52">
        <v>62.336289657538202</v>
      </c>
      <c r="T52">
        <v>65.221584487021602</v>
      </c>
      <c r="U52">
        <v>60.100606296948797</v>
      </c>
      <c r="V52">
        <v>76</v>
      </c>
      <c r="W52">
        <v>74</v>
      </c>
      <c r="X52">
        <v>0.60703444229661097</v>
      </c>
      <c r="Y52">
        <v>71.466379091601098</v>
      </c>
      <c r="Z52">
        <v>52.659223547323002</v>
      </c>
      <c r="AA52">
        <v>79.228114691702601</v>
      </c>
      <c r="AB52">
        <v>2425</v>
      </c>
      <c r="AC52">
        <v>1877.9199999999901</v>
      </c>
      <c r="AD52">
        <v>0.61532605937579299</v>
      </c>
      <c r="AE52">
        <v>947</v>
      </c>
      <c r="AF52">
        <v>733.35680000000002</v>
      </c>
      <c r="AG52">
        <v>0.24029434153768001</v>
      </c>
      <c r="AH52">
        <v>764</v>
      </c>
      <c r="AI52">
        <v>591.64159999999902</v>
      </c>
      <c r="AJ52">
        <v>0.193859426541486</v>
      </c>
      <c r="AK52">
        <v>3941</v>
      </c>
      <c r="AL52">
        <v>3051.9103999999902</v>
      </c>
    </row>
    <row r="53" spans="1:38" x14ac:dyDescent="0.25">
      <c r="A53" t="s">
        <v>345</v>
      </c>
      <c r="B53" t="s">
        <v>159</v>
      </c>
      <c r="C53">
        <v>943</v>
      </c>
      <c r="D53">
        <v>7113</v>
      </c>
      <c r="E53">
        <v>384.93102422918702</v>
      </c>
      <c r="F53">
        <v>95.165922901536604</v>
      </c>
      <c r="G53">
        <v>97.7056362621326</v>
      </c>
      <c r="H53">
        <v>93.508387330256596</v>
      </c>
      <c r="I53">
        <v>0.28994966845972903</v>
      </c>
      <c r="J53">
        <v>0.94524916943521597</v>
      </c>
      <c r="K53">
        <v>959.02375931393203</v>
      </c>
      <c r="L53">
        <v>1653.8415577112301</v>
      </c>
      <c r="M53">
        <v>913</v>
      </c>
      <c r="N53">
        <v>1603</v>
      </c>
      <c r="O53">
        <v>1009</v>
      </c>
      <c r="P53">
        <v>1704</v>
      </c>
      <c r="Q53">
        <v>5508.3072000000002</v>
      </c>
      <c r="R53">
        <v>338.73930132168499</v>
      </c>
      <c r="S53">
        <v>83.746012153352197</v>
      </c>
      <c r="T53">
        <v>85.980959910676702</v>
      </c>
      <c r="U53">
        <v>82.287380850625794</v>
      </c>
      <c r="V53">
        <v>101</v>
      </c>
      <c r="W53">
        <v>96</v>
      </c>
      <c r="X53">
        <v>0.603249321584305</v>
      </c>
      <c r="Y53">
        <v>62.955855475889202</v>
      </c>
      <c r="Z53">
        <v>45.2255026008716</v>
      </c>
      <c r="AA53">
        <v>73.329396878954</v>
      </c>
      <c r="AB53">
        <v>3925</v>
      </c>
      <c r="AC53">
        <v>3039.52</v>
      </c>
      <c r="AD53">
        <v>0.55180655138478796</v>
      </c>
      <c r="AE53">
        <v>2330</v>
      </c>
      <c r="AF53">
        <v>1804.3519999999901</v>
      </c>
      <c r="AG53">
        <v>0.32756923942077798</v>
      </c>
      <c r="AH53">
        <v>808</v>
      </c>
      <c r="AI53">
        <v>625.71519999999998</v>
      </c>
      <c r="AJ53">
        <v>0.11359482637424401</v>
      </c>
      <c r="AK53">
        <v>7113</v>
      </c>
      <c r="AL53">
        <v>5508.3072000000002</v>
      </c>
    </row>
    <row r="54" spans="1:38" x14ac:dyDescent="0.25">
      <c r="A54" t="s">
        <v>345</v>
      </c>
      <c r="B54" t="s">
        <v>159</v>
      </c>
      <c r="C54">
        <v>995</v>
      </c>
      <c r="D54">
        <v>2768</v>
      </c>
      <c r="E54">
        <v>255.143181644257</v>
      </c>
      <c r="F54">
        <v>59.366042986095401</v>
      </c>
      <c r="G54">
        <v>65.098024537494794</v>
      </c>
      <c r="H54">
        <v>55.092388414136202</v>
      </c>
      <c r="I54">
        <v>0.53270829128564701</v>
      </c>
      <c r="J54">
        <v>0.94117647058823495</v>
      </c>
      <c r="K54">
        <v>988.90643063583798</v>
      </c>
      <c r="L54">
        <v>1100.9819364161799</v>
      </c>
      <c r="M54">
        <v>956</v>
      </c>
      <c r="N54">
        <v>1069</v>
      </c>
      <c r="O54">
        <v>1024</v>
      </c>
      <c r="P54">
        <v>1134</v>
      </c>
      <c r="Q54">
        <v>2143.5392000000002</v>
      </c>
      <c r="R54">
        <v>224.52599984694601</v>
      </c>
      <c r="S54">
        <v>52.242117827763899</v>
      </c>
      <c r="T54">
        <v>57.286261592995402</v>
      </c>
      <c r="U54">
        <v>48.481301804439802</v>
      </c>
      <c r="V54">
        <v>65</v>
      </c>
      <c r="W54">
        <v>68</v>
      </c>
      <c r="X54">
        <v>0.53432810239745998</v>
      </c>
      <c r="Y54">
        <v>63.326228323699397</v>
      </c>
      <c r="Z54">
        <v>47.426661849710896</v>
      </c>
      <c r="AA54">
        <v>76.603323699421907</v>
      </c>
      <c r="AB54">
        <v>1104</v>
      </c>
      <c r="AC54">
        <v>854.93759999999997</v>
      </c>
      <c r="AD54">
        <v>0.39884393063583801</v>
      </c>
      <c r="AE54">
        <v>1322</v>
      </c>
      <c r="AF54">
        <v>1023.7568</v>
      </c>
      <c r="AG54">
        <v>0.47760115606936399</v>
      </c>
      <c r="AH54">
        <v>691</v>
      </c>
      <c r="AI54">
        <v>535.11040000000003</v>
      </c>
      <c r="AJ54">
        <v>0.24963872832369899</v>
      </c>
      <c r="AK54">
        <v>2768</v>
      </c>
      <c r="AL54">
        <v>2143.5392000000002</v>
      </c>
    </row>
    <row r="55" spans="1:38" x14ac:dyDescent="0.25">
      <c r="A55" t="s">
        <v>345</v>
      </c>
      <c r="B55" t="s">
        <v>159</v>
      </c>
      <c r="C55">
        <v>1009</v>
      </c>
      <c r="D55">
        <v>2701</v>
      </c>
      <c r="E55">
        <v>281.01323932934599</v>
      </c>
      <c r="F55">
        <v>58.643158256779401</v>
      </c>
      <c r="G55">
        <v>80.939362246044197</v>
      </c>
      <c r="H55">
        <v>44.049534158621597</v>
      </c>
      <c r="I55">
        <v>0.83893681768026895</v>
      </c>
      <c r="J55">
        <v>0.86542774751682106</v>
      </c>
      <c r="K55">
        <v>994.56275453535704</v>
      </c>
      <c r="L55">
        <v>2049.3646797482402</v>
      </c>
      <c r="M55">
        <v>966</v>
      </c>
      <c r="N55">
        <v>2007</v>
      </c>
      <c r="O55">
        <v>1019</v>
      </c>
      <c r="P55">
        <v>2088</v>
      </c>
      <c r="Q55">
        <v>2091.6543999999999</v>
      </c>
      <c r="R55">
        <v>247.29165060982399</v>
      </c>
      <c r="S55">
        <v>51.6059792659658</v>
      </c>
      <c r="T55">
        <v>71.226638776518897</v>
      </c>
      <c r="U55">
        <v>38.763590059587003</v>
      </c>
      <c r="V55">
        <v>81</v>
      </c>
      <c r="W55">
        <v>53</v>
      </c>
      <c r="X55">
        <v>0.429814325036811</v>
      </c>
      <c r="Y55">
        <v>66.348389485375705</v>
      </c>
      <c r="Z55">
        <v>48.263606071825201</v>
      </c>
      <c r="AA55">
        <v>76.705294335431304</v>
      </c>
      <c r="AB55">
        <v>1433</v>
      </c>
      <c r="AC55">
        <v>1109.7151999999901</v>
      </c>
      <c r="AD55">
        <v>0.53054424287300905</v>
      </c>
      <c r="AE55">
        <v>841</v>
      </c>
      <c r="AF55">
        <v>651.2704</v>
      </c>
      <c r="AG55">
        <v>0.31136616068122902</v>
      </c>
      <c r="AH55">
        <v>353</v>
      </c>
      <c r="AI55">
        <v>273.36320000000001</v>
      </c>
      <c r="AJ55">
        <v>0.13069233617178799</v>
      </c>
      <c r="AK55">
        <v>2701</v>
      </c>
      <c r="AL55">
        <v>2091.6543999999999</v>
      </c>
    </row>
    <row r="56" spans="1:38" x14ac:dyDescent="0.25">
      <c r="A56" t="s">
        <v>345</v>
      </c>
      <c r="B56" t="s">
        <v>159</v>
      </c>
      <c r="C56">
        <v>1027</v>
      </c>
      <c r="D56">
        <v>1095</v>
      </c>
      <c r="E56">
        <v>170.30256121069101</v>
      </c>
      <c r="F56">
        <v>37.338951531677999</v>
      </c>
      <c r="G56">
        <v>42.716733063883801</v>
      </c>
      <c r="H56">
        <v>34.127717284734501</v>
      </c>
      <c r="I56">
        <v>0.60142284914462896</v>
      </c>
      <c r="J56">
        <v>0.91785414920368802</v>
      </c>
      <c r="K56">
        <v>1003.8219178082099</v>
      </c>
      <c r="L56">
        <v>2624.7762557077599</v>
      </c>
      <c r="M56">
        <v>983</v>
      </c>
      <c r="N56">
        <v>2608</v>
      </c>
      <c r="O56">
        <v>1026</v>
      </c>
      <c r="P56">
        <v>2643</v>
      </c>
      <c r="Q56">
        <v>847.96799999999996</v>
      </c>
      <c r="R56">
        <v>149.866253865408</v>
      </c>
      <c r="S56">
        <v>32.858277347876601</v>
      </c>
      <c r="T56">
        <v>37.590725096217703</v>
      </c>
      <c r="U56">
        <v>30.032391210566299</v>
      </c>
      <c r="V56">
        <v>35</v>
      </c>
      <c r="W56">
        <v>43</v>
      </c>
      <c r="X56">
        <v>0.47444035731020401</v>
      </c>
      <c r="Y56">
        <v>63.8</v>
      </c>
      <c r="Z56">
        <v>53.673972602739703</v>
      </c>
      <c r="AA56">
        <v>87.010045662100396</v>
      </c>
      <c r="AB56">
        <v>106</v>
      </c>
      <c r="AC56">
        <v>82.086399999999998</v>
      </c>
      <c r="AD56">
        <v>9.6803652968036502E-2</v>
      </c>
      <c r="AE56">
        <v>935</v>
      </c>
      <c r="AF56">
        <v>724.06399999999996</v>
      </c>
      <c r="AG56">
        <v>0.85388127853881202</v>
      </c>
      <c r="AH56">
        <v>532</v>
      </c>
      <c r="AI56">
        <v>411.98079999999999</v>
      </c>
      <c r="AJ56">
        <v>0.48584474885844697</v>
      </c>
      <c r="AK56">
        <v>1095</v>
      </c>
      <c r="AL56">
        <v>847.96799999999996</v>
      </c>
    </row>
    <row r="57" spans="1:38" x14ac:dyDescent="0.25">
      <c r="A57" t="s">
        <v>345</v>
      </c>
      <c r="B57" t="s">
        <v>159</v>
      </c>
      <c r="C57">
        <v>1033</v>
      </c>
      <c r="D57">
        <v>3938</v>
      </c>
      <c r="E57">
        <v>274.421356237309</v>
      </c>
      <c r="F57">
        <v>70.8097262186987</v>
      </c>
      <c r="G57">
        <v>82.858136385404293</v>
      </c>
      <c r="H57">
        <v>61.232708054318799</v>
      </c>
      <c r="I57">
        <v>0.67369820666589697</v>
      </c>
      <c r="J57">
        <v>0.94800192585459797</v>
      </c>
      <c r="K57">
        <v>1021.1625190452</v>
      </c>
      <c r="L57">
        <v>2792.8313864905999</v>
      </c>
      <c r="M57">
        <v>985</v>
      </c>
      <c r="N57">
        <v>2754</v>
      </c>
      <c r="O57">
        <v>1058</v>
      </c>
      <c r="P57">
        <v>2832</v>
      </c>
      <c r="Q57">
        <v>3049.5871999999999</v>
      </c>
      <c r="R57">
        <v>241.490793488832</v>
      </c>
      <c r="S57">
        <v>62.312559072454803</v>
      </c>
      <c r="T57">
        <v>72.915160019155806</v>
      </c>
      <c r="U57">
        <v>53.884783087800599</v>
      </c>
      <c r="V57">
        <v>78</v>
      </c>
      <c r="W57">
        <v>73</v>
      </c>
      <c r="X57">
        <v>0.65712768282218303</v>
      </c>
      <c r="Y57">
        <v>69.547486033519505</v>
      </c>
      <c r="Z57">
        <v>65.237684103605801</v>
      </c>
      <c r="AA57">
        <v>95.079989842559598</v>
      </c>
      <c r="AB57">
        <v>604</v>
      </c>
      <c r="AC57">
        <v>467.73759999999999</v>
      </c>
      <c r="AD57">
        <v>0.153377348908075</v>
      </c>
      <c r="AE57">
        <v>3074</v>
      </c>
      <c r="AF57">
        <v>2380.5056</v>
      </c>
      <c r="AG57">
        <v>0.78059928897917696</v>
      </c>
      <c r="AH57">
        <v>2594</v>
      </c>
      <c r="AI57">
        <v>2008.7936</v>
      </c>
      <c r="AJ57">
        <v>0.65871000507872002</v>
      </c>
      <c r="AK57">
        <v>3938</v>
      </c>
      <c r="AL57">
        <v>3049.5871999999999</v>
      </c>
    </row>
    <row r="58" spans="1:38" x14ac:dyDescent="0.25">
      <c r="A58" t="s">
        <v>345</v>
      </c>
      <c r="B58" t="s">
        <v>159</v>
      </c>
      <c r="C58">
        <v>1291</v>
      </c>
      <c r="D58">
        <v>812</v>
      </c>
      <c r="E58">
        <v>110.84062043356499</v>
      </c>
      <c r="F58">
        <v>32.153856849916899</v>
      </c>
      <c r="G58">
        <v>33.354362974422102</v>
      </c>
      <c r="H58">
        <v>31.3732398818223</v>
      </c>
      <c r="I58">
        <v>0.33950630287714401</v>
      </c>
      <c r="J58">
        <v>0.93333333333333302</v>
      </c>
      <c r="K58">
        <v>1128.3349753694499</v>
      </c>
      <c r="L58">
        <v>2606.0566502462998</v>
      </c>
      <c r="M58">
        <v>1112</v>
      </c>
      <c r="N58">
        <v>2590</v>
      </c>
      <c r="O58">
        <v>1146</v>
      </c>
      <c r="P58">
        <v>2623</v>
      </c>
      <c r="Q58">
        <v>628.81279999999902</v>
      </c>
      <c r="R58">
        <v>97.539745981538005</v>
      </c>
      <c r="S58">
        <v>28.2953940279269</v>
      </c>
      <c r="T58">
        <v>29.351839417491401</v>
      </c>
      <c r="U58">
        <v>27.608451096003598</v>
      </c>
      <c r="V58">
        <v>33</v>
      </c>
      <c r="W58">
        <v>34</v>
      </c>
      <c r="X58">
        <v>0.83055423506623904</v>
      </c>
      <c r="Y58">
        <v>59.504926108374299</v>
      </c>
      <c r="Z58">
        <v>51.711822660098498</v>
      </c>
      <c r="AA58">
        <v>86.899014778325096</v>
      </c>
      <c r="AB58">
        <v>79</v>
      </c>
      <c r="AC58">
        <v>61.177599999999998</v>
      </c>
      <c r="AD58">
        <v>9.7290640394088607E-2</v>
      </c>
      <c r="AE58">
        <v>651</v>
      </c>
      <c r="AF58">
        <v>504.134399999999</v>
      </c>
      <c r="AG58">
        <v>0.80172413793103403</v>
      </c>
      <c r="AH58">
        <v>338</v>
      </c>
      <c r="AI58">
        <v>261.74720000000002</v>
      </c>
      <c r="AJ58">
        <v>0.41625615763546697</v>
      </c>
      <c r="AK58">
        <v>812</v>
      </c>
      <c r="AL58">
        <v>628.81279999999902</v>
      </c>
    </row>
    <row r="59" spans="1:38" x14ac:dyDescent="0.25">
      <c r="A59" t="s">
        <v>345</v>
      </c>
      <c r="B59" t="s">
        <v>159</v>
      </c>
      <c r="C59">
        <v>1371</v>
      </c>
      <c r="D59">
        <v>1091</v>
      </c>
      <c r="E59">
        <v>134.61017305526599</v>
      </c>
      <c r="F59">
        <v>37.270690137238702</v>
      </c>
      <c r="G59">
        <v>39.7514966062528</v>
      </c>
      <c r="H59">
        <v>35.204080859816997</v>
      </c>
      <c r="I59">
        <v>0.46444129117202398</v>
      </c>
      <c r="J59">
        <v>0.94377162629757705</v>
      </c>
      <c r="K59">
        <v>1161.95233730522</v>
      </c>
      <c r="L59">
        <v>2281.2795600366599</v>
      </c>
      <c r="M59">
        <v>1144</v>
      </c>
      <c r="N59">
        <v>2260</v>
      </c>
      <c r="O59">
        <v>1181</v>
      </c>
      <c r="P59">
        <v>2301</v>
      </c>
      <c r="Q59">
        <v>844.87040000000002</v>
      </c>
      <c r="R59">
        <v>118.456952288634</v>
      </c>
      <c r="S59">
        <v>32.798207320769997</v>
      </c>
      <c r="T59">
        <v>34.981317013502498</v>
      </c>
      <c r="U59">
        <v>30.979591156639</v>
      </c>
      <c r="V59">
        <v>41</v>
      </c>
      <c r="W59">
        <v>37</v>
      </c>
      <c r="X59">
        <v>0.75662179876622004</v>
      </c>
      <c r="Y59">
        <v>65.570119156736894</v>
      </c>
      <c r="Z59">
        <v>51.143904674610397</v>
      </c>
      <c r="AA59">
        <v>81.646196150320804</v>
      </c>
      <c r="AB59">
        <v>389</v>
      </c>
      <c r="AC59">
        <v>301.24160000000001</v>
      </c>
      <c r="AD59">
        <v>0.35655362053162198</v>
      </c>
      <c r="AE59">
        <v>549</v>
      </c>
      <c r="AF59">
        <v>425.1456</v>
      </c>
      <c r="AG59">
        <v>0.50320806599449996</v>
      </c>
      <c r="AH59">
        <v>352</v>
      </c>
      <c r="AI59">
        <v>272.58879999999999</v>
      </c>
      <c r="AJ59">
        <v>0.32263978001833099</v>
      </c>
      <c r="AK59">
        <v>1091</v>
      </c>
      <c r="AL59">
        <v>844.87040000000002</v>
      </c>
    </row>
    <row r="60" spans="1:38" x14ac:dyDescent="0.25">
      <c r="A60" t="s">
        <v>345</v>
      </c>
      <c r="B60" t="s">
        <v>159</v>
      </c>
      <c r="C60">
        <v>1506</v>
      </c>
      <c r="D60">
        <v>3209</v>
      </c>
      <c r="E60">
        <v>280.45689014324199</v>
      </c>
      <c r="F60">
        <v>63.9204638520023</v>
      </c>
      <c r="G60">
        <v>85.4095308355013</v>
      </c>
      <c r="H60">
        <v>51.271462248795402</v>
      </c>
      <c r="I60">
        <v>0.79977384970656695</v>
      </c>
      <c r="J60">
        <v>0.86941208344622001</v>
      </c>
      <c r="K60">
        <v>1227.0483016516</v>
      </c>
      <c r="L60">
        <v>1197.92645684013</v>
      </c>
      <c r="M60">
        <v>1184</v>
      </c>
      <c r="N60">
        <v>1170</v>
      </c>
      <c r="O60">
        <v>1271</v>
      </c>
      <c r="P60">
        <v>1229</v>
      </c>
      <c r="Q60">
        <v>2485.0495999999998</v>
      </c>
      <c r="R60">
        <v>246.802063326053</v>
      </c>
      <c r="S60">
        <v>56.250008189761999</v>
      </c>
      <c r="T60">
        <v>75.160387135241095</v>
      </c>
      <c r="U60">
        <v>45.118886778939903</v>
      </c>
      <c r="V60">
        <v>59</v>
      </c>
      <c r="W60">
        <v>87</v>
      </c>
      <c r="X60">
        <v>0.51268115381573198</v>
      </c>
      <c r="Y60">
        <v>61.891555001558103</v>
      </c>
      <c r="Z60">
        <v>45.077594266126503</v>
      </c>
      <c r="AA60">
        <v>74.208476160797701</v>
      </c>
      <c r="AB60">
        <v>1489</v>
      </c>
      <c r="AC60">
        <v>1153.0816</v>
      </c>
      <c r="AD60">
        <v>0.464007478965409</v>
      </c>
      <c r="AE60">
        <v>1313</v>
      </c>
      <c r="AF60">
        <v>1016.7872</v>
      </c>
      <c r="AG60">
        <v>0.40916173262698602</v>
      </c>
      <c r="AH60">
        <v>515</v>
      </c>
      <c r="AI60">
        <v>398.81599999999997</v>
      </c>
      <c r="AJ60">
        <v>0.16048613275163601</v>
      </c>
      <c r="AK60">
        <v>3209</v>
      </c>
      <c r="AL60">
        <v>2485.0495999999998</v>
      </c>
    </row>
    <row r="61" spans="1:38" x14ac:dyDescent="0.25">
      <c r="A61" t="s">
        <v>345</v>
      </c>
      <c r="B61" t="s">
        <v>159</v>
      </c>
      <c r="C61">
        <v>1624</v>
      </c>
      <c r="D61">
        <v>1551</v>
      </c>
      <c r="E61">
        <v>214.34419177103399</v>
      </c>
      <c r="F61">
        <v>44.438660352042902</v>
      </c>
      <c r="G61">
        <v>54.643151940596503</v>
      </c>
      <c r="H61">
        <v>37.895637026933002</v>
      </c>
      <c r="I61">
        <v>0.720445859852476</v>
      </c>
      <c r="J61">
        <v>0.897050318102949</v>
      </c>
      <c r="K61">
        <v>1245.2308188265599</v>
      </c>
      <c r="L61">
        <v>2259.5880077369402</v>
      </c>
      <c r="M61">
        <v>1227</v>
      </c>
      <c r="N61">
        <v>2231</v>
      </c>
      <c r="O61">
        <v>1270</v>
      </c>
      <c r="P61">
        <v>2287</v>
      </c>
      <c r="Q61">
        <v>1201.0944</v>
      </c>
      <c r="R61">
        <v>188.62288875850999</v>
      </c>
      <c r="S61">
        <v>39.106021109797801</v>
      </c>
      <c r="T61">
        <v>48.085973707724897</v>
      </c>
      <c r="U61">
        <v>33.348160583701002</v>
      </c>
      <c r="V61">
        <v>56</v>
      </c>
      <c r="W61">
        <v>43</v>
      </c>
      <c r="X61">
        <v>0.42422691868671297</v>
      </c>
      <c r="Y61">
        <v>67.544165054803301</v>
      </c>
      <c r="Z61">
        <v>55.241134751772996</v>
      </c>
      <c r="AA61">
        <v>85.551257253384904</v>
      </c>
      <c r="AB61">
        <v>350</v>
      </c>
      <c r="AC61">
        <v>271.039999999999</v>
      </c>
      <c r="AD61">
        <v>0.225660863958736</v>
      </c>
      <c r="AE61">
        <v>1018</v>
      </c>
      <c r="AF61">
        <v>788.33920000000001</v>
      </c>
      <c r="AG61">
        <v>0.65635074145712402</v>
      </c>
      <c r="AH61">
        <v>775</v>
      </c>
      <c r="AI61">
        <v>600.16</v>
      </c>
      <c r="AJ61">
        <v>0.499677627337201</v>
      </c>
      <c r="AK61">
        <v>1551</v>
      </c>
      <c r="AL61">
        <v>1201.0944</v>
      </c>
    </row>
    <row r="62" spans="1:38" x14ac:dyDescent="0.25">
      <c r="A62" t="s">
        <v>345</v>
      </c>
      <c r="B62" t="s">
        <v>159</v>
      </c>
      <c r="C62">
        <v>1671</v>
      </c>
      <c r="D62">
        <v>729</v>
      </c>
      <c r="E62">
        <v>109.533008588991</v>
      </c>
      <c r="F62">
        <v>30.4662375115788</v>
      </c>
      <c r="G62">
        <v>32.60070885156</v>
      </c>
      <c r="H62">
        <v>28.899378430979301</v>
      </c>
      <c r="I62">
        <v>0.46279616465712098</v>
      </c>
      <c r="J62">
        <v>0.93701799485861104</v>
      </c>
      <c r="K62">
        <v>1251.2469135802401</v>
      </c>
      <c r="L62">
        <v>2325.6927297667999</v>
      </c>
      <c r="M62">
        <v>1237</v>
      </c>
      <c r="N62">
        <v>2311</v>
      </c>
      <c r="O62">
        <v>1269</v>
      </c>
      <c r="P62">
        <v>2341</v>
      </c>
      <c r="Q62">
        <v>564.5376</v>
      </c>
      <c r="R62">
        <v>96.3890475583121</v>
      </c>
      <c r="S62">
        <v>26.810289010189301</v>
      </c>
      <c r="T62">
        <v>28.688623789372802</v>
      </c>
      <c r="U62">
        <v>25.431453019261799</v>
      </c>
      <c r="V62">
        <v>30</v>
      </c>
      <c r="W62">
        <v>32</v>
      </c>
      <c r="X62">
        <v>0.76356736584268703</v>
      </c>
      <c r="Y62">
        <v>69.172839506172807</v>
      </c>
      <c r="Z62">
        <v>63.600823045267397</v>
      </c>
      <c r="AA62">
        <v>94.625514403292101</v>
      </c>
      <c r="AB62">
        <v>98</v>
      </c>
      <c r="AC62">
        <v>75.891199999999998</v>
      </c>
      <c r="AD62">
        <v>0.13443072702331901</v>
      </c>
      <c r="AE62">
        <v>583</v>
      </c>
      <c r="AF62">
        <v>451.47519999999997</v>
      </c>
      <c r="AG62">
        <v>0.79972565157750297</v>
      </c>
      <c r="AH62">
        <v>512</v>
      </c>
      <c r="AI62">
        <v>396.49279999999999</v>
      </c>
      <c r="AJ62">
        <v>0.70233196159122002</v>
      </c>
      <c r="AK62">
        <v>729</v>
      </c>
      <c r="AL62">
        <v>564.5376</v>
      </c>
    </row>
    <row r="63" spans="1:38" x14ac:dyDescent="0.25">
      <c r="A63" t="s">
        <v>345</v>
      </c>
      <c r="B63" t="s">
        <v>159</v>
      </c>
      <c r="C63">
        <v>1682</v>
      </c>
      <c r="D63">
        <v>1916</v>
      </c>
      <c r="E63">
        <v>206.34419177103399</v>
      </c>
      <c r="F63">
        <v>49.391567779455698</v>
      </c>
      <c r="G63">
        <v>54.3679247970448</v>
      </c>
      <c r="H63">
        <v>46.869323019503902</v>
      </c>
      <c r="I63">
        <v>0.50677776732362101</v>
      </c>
      <c r="J63">
        <v>0.89199255121042798</v>
      </c>
      <c r="K63">
        <v>1269.0469728601199</v>
      </c>
      <c r="L63">
        <v>2379.0835073068802</v>
      </c>
      <c r="M63">
        <v>1241</v>
      </c>
      <c r="N63">
        <v>2354</v>
      </c>
      <c r="O63">
        <v>1295</v>
      </c>
      <c r="P63">
        <v>2411</v>
      </c>
      <c r="Q63">
        <v>1483.7503999999999</v>
      </c>
      <c r="R63">
        <v>181.58288875850999</v>
      </c>
      <c r="S63">
        <v>43.464579645920999</v>
      </c>
      <c r="T63">
        <v>47.843773821399502</v>
      </c>
      <c r="U63">
        <v>41.245004257163401</v>
      </c>
      <c r="V63">
        <v>57</v>
      </c>
      <c r="W63">
        <v>54</v>
      </c>
      <c r="X63">
        <v>0.56548471601218897</v>
      </c>
      <c r="Y63">
        <v>67.216597077244202</v>
      </c>
      <c r="Z63">
        <v>55.6012526096033</v>
      </c>
      <c r="AA63">
        <v>84.432672233820398</v>
      </c>
      <c r="AB63">
        <v>563</v>
      </c>
      <c r="AC63">
        <v>435.98719999999997</v>
      </c>
      <c r="AD63">
        <v>0.29384133611690999</v>
      </c>
      <c r="AE63">
        <v>1037</v>
      </c>
      <c r="AF63">
        <v>803.05279999999902</v>
      </c>
      <c r="AG63">
        <v>0.54123173277661796</v>
      </c>
      <c r="AH63">
        <v>881</v>
      </c>
      <c r="AI63">
        <v>682.24639999999999</v>
      </c>
      <c r="AJ63">
        <v>0.459812108559498</v>
      </c>
      <c r="AK63">
        <v>1916</v>
      </c>
      <c r="AL63">
        <v>1483.7503999999999</v>
      </c>
    </row>
    <row r="64" spans="1:38" x14ac:dyDescent="0.25">
      <c r="A64" t="s">
        <v>345</v>
      </c>
      <c r="B64" t="s">
        <v>159</v>
      </c>
      <c r="C64">
        <v>1698</v>
      </c>
      <c r="D64">
        <v>751</v>
      </c>
      <c r="E64">
        <v>144.5391052434</v>
      </c>
      <c r="F64">
        <v>30.922530590107002</v>
      </c>
      <c r="G64">
        <v>42.6207181223878</v>
      </c>
      <c r="H64">
        <v>23.543045807197299</v>
      </c>
      <c r="I64">
        <v>0.83358910783583595</v>
      </c>
      <c r="J64">
        <v>0.86921296296296202</v>
      </c>
      <c r="K64">
        <v>1264.9214380825499</v>
      </c>
      <c r="L64">
        <v>1847.6884154460699</v>
      </c>
      <c r="M64">
        <v>1245</v>
      </c>
      <c r="N64">
        <v>1831</v>
      </c>
      <c r="O64">
        <v>1285</v>
      </c>
      <c r="P64">
        <v>1864</v>
      </c>
      <c r="Q64">
        <v>581.57439999999997</v>
      </c>
      <c r="R64">
        <v>127.194412614192</v>
      </c>
      <c r="S64">
        <v>27.2118269192942</v>
      </c>
      <c r="T64">
        <v>37.506231947701302</v>
      </c>
      <c r="U64">
        <v>20.717880310333701</v>
      </c>
      <c r="V64">
        <v>33</v>
      </c>
      <c r="W64">
        <v>40</v>
      </c>
      <c r="X64">
        <v>0.45173014933003403</v>
      </c>
      <c r="Y64">
        <v>81.571238348868107</v>
      </c>
      <c r="Z64">
        <v>71.234354194407402</v>
      </c>
      <c r="AA64">
        <v>96.804260985352798</v>
      </c>
      <c r="AB64">
        <v>265</v>
      </c>
      <c r="AC64">
        <v>205.21600000000001</v>
      </c>
      <c r="AD64">
        <v>0.35286284953395403</v>
      </c>
      <c r="AE64">
        <v>353</v>
      </c>
      <c r="AF64">
        <v>273.36320000000001</v>
      </c>
      <c r="AG64">
        <v>0.47003994673768301</v>
      </c>
      <c r="AH64">
        <v>420</v>
      </c>
      <c r="AI64">
        <v>325.24799999999999</v>
      </c>
      <c r="AJ64">
        <v>0.559254327563249</v>
      </c>
      <c r="AK64">
        <v>751</v>
      </c>
      <c r="AL64">
        <v>581.57439999999997</v>
      </c>
    </row>
    <row r="65" spans="1:38" x14ac:dyDescent="0.25">
      <c r="A65" t="s">
        <v>345</v>
      </c>
      <c r="B65" t="s">
        <v>159</v>
      </c>
      <c r="C65">
        <v>1793</v>
      </c>
      <c r="D65">
        <v>6698</v>
      </c>
      <c r="E65">
        <v>404.99599538664302</v>
      </c>
      <c r="F65">
        <v>92.348029056586299</v>
      </c>
      <c r="G65">
        <v>116.092585086818</v>
      </c>
      <c r="H65">
        <v>75.863048544659904</v>
      </c>
      <c r="I65">
        <v>0.75695221480719099</v>
      </c>
      <c r="J65">
        <v>0.91328061085355805</v>
      </c>
      <c r="K65">
        <v>1323.5788295013399</v>
      </c>
      <c r="L65">
        <v>3791.9888026276499</v>
      </c>
      <c r="M65">
        <v>1269</v>
      </c>
      <c r="N65">
        <v>3749</v>
      </c>
      <c r="O65">
        <v>1382</v>
      </c>
      <c r="P65">
        <v>3839</v>
      </c>
      <c r="Q65">
        <v>5186.9312</v>
      </c>
      <c r="R65">
        <v>356.39647594024598</v>
      </c>
      <c r="S65">
        <v>81.266265569796005</v>
      </c>
      <c r="T65">
        <v>102.16147487640001</v>
      </c>
      <c r="U65">
        <v>66.759482719300706</v>
      </c>
      <c r="V65">
        <v>90</v>
      </c>
      <c r="W65">
        <v>113</v>
      </c>
      <c r="X65">
        <v>0.51316088965474804</v>
      </c>
      <c r="Y65">
        <v>65.833233801134597</v>
      </c>
      <c r="Z65">
        <v>46.876679605852402</v>
      </c>
      <c r="AA65">
        <v>76.877127500746496</v>
      </c>
      <c r="AB65">
        <v>3295</v>
      </c>
      <c r="AC65">
        <v>2551.6480000000001</v>
      </c>
      <c r="AD65">
        <v>0.491937891908032</v>
      </c>
      <c r="AE65">
        <v>2562</v>
      </c>
      <c r="AF65">
        <v>1984.0128</v>
      </c>
      <c r="AG65">
        <v>0.38250223947446998</v>
      </c>
      <c r="AH65">
        <v>816</v>
      </c>
      <c r="AI65">
        <v>631.91039999999998</v>
      </c>
      <c r="AJ65">
        <v>0.121827411167512</v>
      </c>
      <c r="AK65">
        <v>6698</v>
      </c>
      <c r="AL65">
        <v>5186.9312</v>
      </c>
    </row>
    <row r="66" spans="1:38" x14ac:dyDescent="0.25">
      <c r="A66" t="s">
        <v>345</v>
      </c>
      <c r="B66" t="s">
        <v>159</v>
      </c>
      <c r="C66">
        <v>1817</v>
      </c>
      <c r="D66">
        <v>3096</v>
      </c>
      <c r="E66">
        <v>273.80613254815898</v>
      </c>
      <c r="F66">
        <v>62.784947483453898</v>
      </c>
      <c r="G66">
        <v>102.304344043138</v>
      </c>
      <c r="H66">
        <v>41.454709697328902</v>
      </c>
      <c r="I66">
        <v>0.91422378096965395</v>
      </c>
      <c r="J66">
        <v>0.88761467889908197</v>
      </c>
      <c r="K66">
        <v>1318.45704134366</v>
      </c>
      <c r="L66">
        <v>3210.5956072351401</v>
      </c>
      <c r="M66">
        <v>1274</v>
      </c>
      <c r="N66">
        <v>3180</v>
      </c>
      <c r="O66">
        <v>1365</v>
      </c>
      <c r="P66">
        <v>3245</v>
      </c>
      <c r="Q66">
        <v>2397.5423999999998</v>
      </c>
      <c r="R66">
        <v>240.94939664238001</v>
      </c>
      <c r="S66">
        <v>55.2507537854394</v>
      </c>
      <c r="T66">
        <v>90.027822757961502</v>
      </c>
      <c r="U66">
        <v>36.480144533649501</v>
      </c>
      <c r="V66">
        <v>65</v>
      </c>
      <c r="W66">
        <v>91</v>
      </c>
      <c r="X66">
        <v>0.51894875463554602</v>
      </c>
      <c r="Y66">
        <v>65.321382428940495</v>
      </c>
      <c r="Z66">
        <v>53.0029069767441</v>
      </c>
      <c r="AA66">
        <v>84.657945736434101</v>
      </c>
      <c r="AB66">
        <v>710</v>
      </c>
      <c r="AC66">
        <v>549.82399999999996</v>
      </c>
      <c r="AD66">
        <v>0.22932816537467701</v>
      </c>
      <c r="AE66">
        <v>2225</v>
      </c>
      <c r="AF66">
        <v>1723.04</v>
      </c>
      <c r="AG66">
        <v>0.71866925064599396</v>
      </c>
      <c r="AH66">
        <v>1691</v>
      </c>
      <c r="AI66">
        <v>1309.5103999999999</v>
      </c>
      <c r="AJ66">
        <v>0.54618863049095601</v>
      </c>
      <c r="AK66">
        <v>3096</v>
      </c>
      <c r="AL66">
        <v>2397.5423999999998</v>
      </c>
    </row>
    <row r="67" spans="1:38" x14ac:dyDescent="0.25">
      <c r="A67" t="s">
        <v>345</v>
      </c>
      <c r="B67" t="s">
        <v>159</v>
      </c>
      <c r="C67">
        <v>1837</v>
      </c>
      <c r="D67">
        <v>1002</v>
      </c>
      <c r="E67">
        <v>130.91168824543101</v>
      </c>
      <c r="F67">
        <v>35.718146981956203</v>
      </c>
      <c r="G67">
        <v>37.564280966818401</v>
      </c>
      <c r="H67">
        <v>34.769176696489097</v>
      </c>
      <c r="I67">
        <v>0.37852410339478898</v>
      </c>
      <c r="J67">
        <v>0.939081537019681</v>
      </c>
      <c r="K67">
        <v>1294.9630738522901</v>
      </c>
      <c r="L67">
        <v>2298.3642714570801</v>
      </c>
      <c r="M67">
        <v>1279</v>
      </c>
      <c r="N67">
        <v>2282</v>
      </c>
      <c r="O67">
        <v>1314</v>
      </c>
      <c r="P67">
        <v>2319</v>
      </c>
      <c r="Q67">
        <v>775.94880000000001</v>
      </c>
      <c r="R67">
        <v>115.202285655979</v>
      </c>
      <c r="S67">
        <v>31.431969344121502</v>
      </c>
      <c r="T67">
        <v>33.0565672508002</v>
      </c>
      <c r="U67">
        <v>30.596875492910399</v>
      </c>
      <c r="V67">
        <v>37</v>
      </c>
      <c r="W67">
        <v>35</v>
      </c>
      <c r="X67">
        <v>0.73471809903790697</v>
      </c>
      <c r="Y67">
        <v>67.220558882235494</v>
      </c>
      <c r="Z67">
        <v>56.5249500998004</v>
      </c>
      <c r="AA67">
        <v>87.5409181636726</v>
      </c>
      <c r="AB67">
        <v>270</v>
      </c>
      <c r="AC67">
        <v>209.08799999999999</v>
      </c>
      <c r="AD67">
        <v>0.269461077844311</v>
      </c>
      <c r="AE67">
        <v>689</v>
      </c>
      <c r="AF67">
        <v>533.5616</v>
      </c>
      <c r="AG67">
        <v>0.68762475049900196</v>
      </c>
      <c r="AH67">
        <v>544</v>
      </c>
      <c r="AI67">
        <v>421.27359999999999</v>
      </c>
      <c r="AJ67">
        <v>0.54291417165668598</v>
      </c>
      <c r="AK67">
        <v>1002</v>
      </c>
      <c r="AL67">
        <v>775.94880000000001</v>
      </c>
    </row>
    <row r="68" spans="1:38" x14ac:dyDescent="0.25">
      <c r="A68" t="s">
        <v>345</v>
      </c>
      <c r="B68" t="s">
        <v>159</v>
      </c>
      <c r="C68">
        <v>1955</v>
      </c>
      <c r="D68">
        <v>1116</v>
      </c>
      <c r="E68">
        <v>138.71067811865399</v>
      </c>
      <c r="F68">
        <v>37.695295885885301</v>
      </c>
      <c r="G68">
        <v>40.013536413716501</v>
      </c>
      <c r="H68">
        <v>35.8664779877396</v>
      </c>
      <c r="I68">
        <v>0.44332971645930802</v>
      </c>
      <c r="J68">
        <v>0.95303159692570405</v>
      </c>
      <c r="K68">
        <v>1348.1854838709601</v>
      </c>
      <c r="L68">
        <v>2325.0349462365498</v>
      </c>
      <c r="M68">
        <v>1330</v>
      </c>
      <c r="N68">
        <v>2307</v>
      </c>
      <c r="O68">
        <v>1368</v>
      </c>
      <c r="P68">
        <v>2343</v>
      </c>
      <c r="Q68">
        <v>864.23039999999901</v>
      </c>
      <c r="R68">
        <v>122.06539674441601</v>
      </c>
      <c r="S68">
        <v>33.171860379579002</v>
      </c>
      <c r="T68">
        <v>35.211912044070502</v>
      </c>
      <c r="U68">
        <v>31.562500629210799</v>
      </c>
      <c r="V68">
        <v>36</v>
      </c>
      <c r="W68">
        <v>38</v>
      </c>
      <c r="X68">
        <v>0.72887703817191196</v>
      </c>
      <c r="Y68">
        <v>67.001792114695306</v>
      </c>
      <c r="Z68">
        <v>60.358422939068099</v>
      </c>
      <c r="AA68">
        <v>92.034050179211405</v>
      </c>
      <c r="AB68">
        <v>194</v>
      </c>
      <c r="AC68">
        <v>150.2336</v>
      </c>
      <c r="AD68">
        <v>0.17383512544802801</v>
      </c>
      <c r="AE68">
        <v>875</v>
      </c>
      <c r="AF68">
        <v>677.6</v>
      </c>
      <c r="AG68">
        <v>0.78405017921146902</v>
      </c>
      <c r="AH68">
        <v>643</v>
      </c>
      <c r="AI68">
        <v>497.939199999999</v>
      </c>
      <c r="AJ68">
        <v>0.57616487455197096</v>
      </c>
      <c r="AK68">
        <v>1116</v>
      </c>
      <c r="AL68">
        <v>864.23039999999901</v>
      </c>
    </row>
    <row r="69" spans="1:38" x14ac:dyDescent="0.25">
      <c r="A69" t="s">
        <v>345</v>
      </c>
      <c r="B69" t="s">
        <v>159</v>
      </c>
      <c r="C69">
        <v>2040</v>
      </c>
      <c r="D69">
        <v>2011</v>
      </c>
      <c r="E69">
        <v>208.616269709676</v>
      </c>
      <c r="F69">
        <v>50.601232440153197</v>
      </c>
      <c r="G69">
        <v>57.246379447307902</v>
      </c>
      <c r="H69">
        <v>47.909150903804601</v>
      </c>
      <c r="I69">
        <v>0.54736500586477699</v>
      </c>
      <c r="J69">
        <v>0.91077898550724601</v>
      </c>
      <c r="K69">
        <v>1387.317752362</v>
      </c>
      <c r="L69">
        <v>1587.2386872202801</v>
      </c>
      <c r="M69">
        <v>1355</v>
      </c>
      <c r="N69">
        <v>1565</v>
      </c>
      <c r="O69">
        <v>1414</v>
      </c>
      <c r="P69">
        <v>1615</v>
      </c>
      <c r="Q69">
        <v>1557.3183999999901</v>
      </c>
      <c r="R69">
        <v>183.58231734451499</v>
      </c>
      <c r="S69">
        <v>44.529084547334797</v>
      </c>
      <c r="T69">
        <v>50.376813913630897</v>
      </c>
      <c r="U69">
        <v>42.160052795348101</v>
      </c>
      <c r="V69">
        <v>50</v>
      </c>
      <c r="W69">
        <v>59</v>
      </c>
      <c r="X69">
        <v>0.58066491211704097</v>
      </c>
      <c r="Y69">
        <v>63.688712083540501</v>
      </c>
      <c r="Z69">
        <v>53.655395325708596</v>
      </c>
      <c r="AA69">
        <v>86.469418199900502</v>
      </c>
      <c r="AB69">
        <v>285</v>
      </c>
      <c r="AC69">
        <v>220.70400000000001</v>
      </c>
      <c r="AD69">
        <v>0.14172053704624499</v>
      </c>
      <c r="AE69">
        <v>1506</v>
      </c>
      <c r="AF69">
        <v>1166.2464</v>
      </c>
      <c r="AG69">
        <v>0.74888115365489805</v>
      </c>
      <c r="AH69">
        <v>1365</v>
      </c>
      <c r="AI69">
        <v>1057.056</v>
      </c>
      <c r="AJ69">
        <v>0.67876678269517599</v>
      </c>
      <c r="AK69">
        <v>2011</v>
      </c>
      <c r="AL69">
        <v>1557.3183999999901</v>
      </c>
    </row>
    <row r="70" spans="1:38" x14ac:dyDescent="0.25">
      <c r="A70" t="s">
        <v>345</v>
      </c>
      <c r="B70" t="s">
        <v>159</v>
      </c>
      <c r="C70">
        <v>2062</v>
      </c>
      <c r="D70">
        <v>3354</v>
      </c>
      <c r="E70">
        <v>282.29141392239802</v>
      </c>
      <c r="F70">
        <v>65.348645227286298</v>
      </c>
      <c r="G70">
        <v>75.953307572643894</v>
      </c>
      <c r="H70">
        <v>61.255948356516598</v>
      </c>
      <c r="I70">
        <v>0.59124117034426005</v>
      </c>
      <c r="J70">
        <v>0.89416155691815502</v>
      </c>
      <c r="K70">
        <v>1397.9725700655899</v>
      </c>
      <c r="L70">
        <v>1151.44752534287</v>
      </c>
      <c r="M70">
        <v>1361</v>
      </c>
      <c r="N70">
        <v>1123</v>
      </c>
      <c r="O70">
        <v>1438</v>
      </c>
      <c r="P70">
        <v>1189</v>
      </c>
      <c r="Q70">
        <v>2597.3375999999998</v>
      </c>
      <c r="R70">
        <v>248.41644425171</v>
      </c>
      <c r="S70">
        <v>57.506807800011899</v>
      </c>
      <c r="T70">
        <v>66.838910663926598</v>
      </c>
      <c r="U70">
        <v>53.905234553734601</v>
      </c>
      <c r="V70">
        <v>66</v>
      </c>
      <c r="W70">
        <v>77</v>
      </c>
      <c r="X70">
        <v>0.52890489241323002</v>
      </c>
      <c r="Y70">
        <v>65.545915324985003</v>
      </c>
      <c r="Z70">
        <v>50.739415623136502</v>
      </c>
      <c r="AA70">
        <v>79.210196779964207</v>
      </c>
      <c r="AB70">
        <v>1232</v>
      </c>
      <c r="AC70">
        <v>954.06079999999997</v>
      </c>
      <c r="AD70">
        <v>0.36732259988073901</v>
      </c>
      <c r="AE70">
        <v>1495</v>
      </c>
      <c r="AF70">
        <v>1157.7280000000001</v>
      </c>
      <c r="AG70">
        <v>0.44573643410852698</v>
      </c>
      <c r="AH70">
        <v>945</v>
      </c>
      <c r="AI70">
        <v>731.80799999999999</v>
      </c>
      <c r="AJ70">
        <v>0.28175313059033902</v>
      </c>
      <c r="AK70">
        <v>3354</v>
      </c>
      <c r="AL70">
        <v>2597.3375999999998</v>
      </c>
    </row>
    <row r="71" spans="1:38" x14ac:dyDescent="0.25">
      <c r="A71" t="s">
        <v>345</v>
      </c>
      <c r="B71" t="s">
        <v>159</v>
      </c>
      <c r="C71">
        <v>2104</v>
      </c>
      <c r="D71">
        <v>973</v>
      </c>
      <c r="E71">
        <v>170.095454429505</v>
      </c>
      <c r="F71">
        <v>35.197472594311499</v>
      </c>
      <c r="G71">
        <v>40.440399754325497</v>
      </c>
      <c r="H71">
        <v>37.042639449918603</v>
      </c>
      <c r="I71">
        <v>0.40122155130415998</v>
      </c>
      <c r="J71">
        <v>0.79885057471264298</v>
      </c>
      <c r="K71">
        <v>1390.4326824254799</v>
      </c>
      <c r="L71">
        <v>2278.74717368961</v>
      </c>
      <c r="M71">
        <v>1372</v>
      </c>
      <c r="N71">
        <v>2261</v>
      </c>
      <c r="O71">
        <v>1413</v>
      </c>
      <c r="P71">
        <v>2300</v>
      </c>
      <c r="Q71">
        <v>753.49119999999903</v>
      </c>
      <c r="R71">
        <v>149.68399989796399</v>
      </c>
      <c r="S71">
        <v>30.973775882994101</v>
      </c>
      <c r="T71">
        <v>35.587551783806397</v>
      </c>
      <c r="U71">
        <v>32.597522715928399</v>
      </c>
      <c r="V71">
        <v>39</v>
      </c>
      <c r="W71">
        <v>41</v>
      </c>
      <c r="X71">
        <v>0.42260758604538901</v>
      </c>
      <c r="Y71">
        <v>68.284686536485097</v>
      </c>
      <c r="Z71">
        <v>64.049331963000995</v>
      </c>
      <c r="AA71">
        <v>96.667009249743003</v>
      </c>
      <c r="AB71">
        <v>50</v>
      </c>
      <c r="AC71">
        <v>38.72</v>
      </c>
      <c r="AD71">
        <v>5.1387461459403899E-2</v>
      </c>
      <c r="AE71">
        <v>890</v>
      </c>
      <c r="AF71">
        <v>689.21600000000001</v>
      </c>
      <c r="AG71">
        <v>0.914696813977389</v>
      </c>
      <c r="AH71">
        <v>730</v>
      </c>
      <c r="AI71">
        <v>565.31200000000001</v>
      </c>
      <c r="AJ71">
        <v>0.75025693730729703</v>
      </c>
      <c r="AK71">
        <v>973</v>
      </c>
      <c r="AL71">
        <v>753.49119999999903</v>
      </c>
    </row>
    <row r="72" spans="1:38" x14ac:dyDescent="0.25">
      <c r="A72" t="s">
        <v>345</v>
      </c>
      <c r="B72" t="s">
        <v>159</v>
      </c>
      <c r="C72">
        <v>2702</v>
      </c>
      <c r="D72">
        <v>862</v>
      </c>
      <c r="E72">
        <v>118.225396744416</v>
      </c>
      <c r="F72">
        <v>33.129027869252504</v>
      </c>
      <c r="G72">
        <v>34.715875229282901</v>
      </c>
      <c r="H72">
        <v>32.273764405276701</v>
      </c>
      <c r="I72">
        <v>0.368432884479718</v>
      </c>
      <c r="J72">
        <v>0.94002181025081699</v>
      </c>
      <c r="K72">
        <v>1544.51392111368</v>
      </c>
      <c r="L72">
        <v>3846.5603248259799</v>
      </c>
      <c r="M72">
        <v>1528</v>
      </c>
      <c r="N72">
        <v>3828</v>
      </c>
      <c r="O72">
        <v>1560</v>
      </c>
      <c r="P72">
        <v>3865</v>
      </c>
      <c r="Q72">
        <v>667.53279999999995</v>
      </c>
      <c r="R72">
        <v>104.03834913508599</v>
      </c>
      <c r="S72">
        <v>29.153544524942198</v>
      </c>
      <c r="T72">
        <v>30.5499702017689</v>
      </c>
      <c r="U72">
        <v>28.4009126766435</v>
      </c>
      <c r="V72">
        <v>37</v>
      </c>
      <c r="W72">
        <v>32</v>
      </c>
      <c r="X72">
        <v>0.77498905593742495</v>
      </c>
      <c r="Y72">
        <v>68.258700696055598</v>
      </c>
      <c r="Z72">
        <v>47.6774941995359</v>
      </c>
      <c r="AA72">
        <v>79.030162412992993</v>
      </c>
      <c r="AB72">
        <v>450</v>
      </c>
      <c r="AC72">
        <v>348.48</v>
      </c>
      <c r="AD72">
        <v>0.522041763341067</v>
      </c>
      <c r="AE72">
        <v>187</v>
      </c>
      <c r="AF72">
        <v>144.81279999999899</v>
      </c>
      <c r="AG72">
        <v>0.216937354988399</v>
      </c>
      <c r="AH72">
        <v>0</v>
      </c>
      <c r="AI72">
        <v>0</v>
      </c>
      <c r="AJ72">
        <v>0</v>
      </c>
      <c r="AK72">
        <v>862</v>
      </c>
      <c r="AL72">
        <v>667.53279999999995</v>
      </c>
    </row>
    <row r="73" spans="1:38" x14ac:dyDescent="0.25">
      <c r="A73" t="s">
        <v>345</v>
      </c>
      <c r="B73" t="s">
        <v>159</v>
      </c>
      <c r="C73">
        <v>2830</v>
      </c>
      <c r="D73">
        <v>690</v>
      </c>
      <c r="E73">
        <v>130.08935777509501</v>
      </c>
      <c r="F73">
        <v>29.640095915284402</v>
      </c>
      <c r="G73">
        <v>35.840568933309001</v>
      </c>
      <c r="H73">
        <v>25.323271796652801</v>
      </c>
      <c r="I73">
        <v>0.70765984221209199</v>
      </c>
      <c r="J73">
        <v>0.87231352718078303</v>
      </c>
      <c r="K73">
        <v>1576.8376811594201</v>
      </c>
      <c r="L73">
        <v>3243.5898550724601</v>
      </c>
      <c r="M73">
        <v>1561</v>
      </c>
      <c r="N73">
        <v>3228</v>
      </c>
      <c r="O73">
        <v>1594</v>
      </c>
      <c r="P73">
        <v>3259</v>
      </c>
      <c r="Q73">
        <v>534.33600000000001</v>
      </c>
      <c r="R73">
        <v>114.478634842083</v>
      </c>
      <c r="S73">
        <v>26.0832844054503</v>
      </c>
      <c r="T73">
        <v>31.539700661311901</v>
      </c>
      <c r="U73">
        <v>22.2844791810545</v>
      </c>
      <c r="V73">
        <v>31</v>
      </c>
      <c r="W73">
        <v>33</v>
      </c>
      <c r="X73">
        <v>0.51236023411007103</v>
      </c>
      <c r="Y73">
        <v>60.521739130434703</v>
      </c>
      <c r="Z73">
        <v>41.4536231884058</v>
      </c>
      <c r="AA73">
        <v>74.557971014492693</v>
      </c>
      <c r="AB73">
        <v>189</v>
      </c>
      <c r="AC73">
        <v>146.36160000000001</v>
      </c>
      <c r="AD73">
        <v>0.27391304347826001</v>
      </c>
      <c r="AE73">
        <v>402</v>
      </c>
      <c r="AF73">
        <v>311.30880000000002</v>
      </c>
      <c r="AG73">
        <v>0.58260869565217299</v>
      </c>
      <c r="AH73">
        <v>13</v>
      </c>
      <c r="AI73">
        <v>10.0672</v>
      </c>
      <c r="AJ73">
        <v>1.8840579710144901E-2</v>
      </c>
      <c r="AK73">
        <v>690</v>
      </c>
      <c r="AL73">
        <v>534.33600000000001</v>
      </c>
    </row>
    <row r="74" spans="1:38" x14ac:dyDescent="0.25">
      <c r="A74" t="s">
        <v>345</v>
      </c>
      <c r="B74" t="s">
        <v>159</v>
      </c>
      <c r="C74">
        <v>3054</v>
      </c>
      <c r="D74">
        <v>1429</v>
      </c>
      <c r="E74">
        <v>176.92388155425101</v>
      </c>
      <c r="F74">
        <v>42.655120553417099</v>
      </c>
      <c r="G74">
        <v>49.185580191589501</v>
      </c>
      <c r="H74">
        <v>37.640450237195303</v>
      </c>
      <c r="I74">
        <v>0.64370456235569296</v>
      </c>
      <c r="J74">
        <v>0.91368286445012703</v>
      </c>
      <c r="K74">
        <v>1646.1819454163699</v>
      </c>
      <c r="L74">
        <v>3566.64240727781</v>
      </c>
      <c r="M74">
        <v>1626</v>
      </c>
      <c r="N74">
        <v>3544</v>
      </c>
      <c r="O74">
        <v>1666</v>
      </c>
      <c r="P74">
        <v>3593</v>
      </c>
      <c r="Q74">
        <v>1106.6176</v>
      </c>
      <c r="R74">
        <v>155.693015767741</v>
      </c>
      <c r="S74">
        <v>37.536506087006998</v>
      </c>
      <c r="T74">
        <v>43.2833105685988</v>
      </c>
      <c r="U74">
        <v>33.123596208731797</v>
      </c>
      <c r="V74">
        <v>49</v>
      </c>
      <c r="W74">
        <v>40</v>
      </c>
      <c r="X74">
        <v>0.57367929413629204</v>
      </c>
      <c r="Y74">
        <v>71.8180545836249</v>
      </c>
      <c r="Z74">
        <v>56.8033589923023</v>
      </c>
      <c r="AA74">
        <v>85.916724982505201</v>
      </c>
      <c r="AB74">
        <v>491</v>
      </c>
      <c r="AC74">
        <v>380.23039999999997</v>
      </c>
      <c r="AD74">
        <v>0.34359692092372202</v>
      </c>
      <c r="AE74">
        <v>633</v>
      </c>
      <c r="AF74">
        <v>490.1952</v>
      </c>
      <c r="AG74">
        <v>0.44296710986703902</v>
      </c>
      <c r="AH74">
        <v>588</v>
      </c>
      <c r="AI74">
        <v>455.34719999999999</v>
      </c>
      <c r="AJ74">
        <v>0.41147655703288999</v>
      </c>
      <c r="AK74">
        <v>1429</v>
      </c>
      <c r="AL74">
        <v>1106.6176</v>
      </c>
    </row>
    <row r="75" spans="1:38" x14ac:dyDescent="0.25">
      <c r="A75" t="s">
        <v>345</v>
      </c>
      <c r="B75" t="s">
        <v>159</v>
      </c>
      <c r="C75">
        <v>3400</v>
      </c>
      <c r="D75">
        <v>4673</v>
      </c>
      <c r="E75">
        <v>312.70562748477101</v>
      </c>
      <c r="F75">
        <v>77.135260371294606</v>
      </c>
      <c r="G75">
        <v>97.332482346220203</v>
      </c>
      <c r="H75">
        <v>62.956219648007803</v>
      </c>
      <c r="I75">
        <v>0.76264598125781602</v>
      </c>
      <c r="J75">
        <v>0.91269531250000002</v>
      </c>
      <c r="K75">
        <v>1765.0945859190999</v>
      </c>
      <c r="L75">
        <v>4208.9713246308502</v>
      </c>
      <c r="M75">
        <v>1717</v>
      </c>
      <c r="N75">
        <v>4178</v>
      </c>
      <c r="O75">
        <v>1817</v>
      </c>
      <c r="P75">
        <v>4247</v>
      </c>
      <c r="Q75">
        <v>3618.7711999999901</v>
      </c>
      <c r="R75">
        <v>275.18095218659801</v>
      </c>
      <c r="S75">
        <v>67.879029126739198</v>
      </c>
      <c r="T75">
        <v>85.652584464673794</v>
      </c>
      <c r="U75">
        <v>55.401473290246898</v>
      </c>
      <c r="V75">
        <v>69</v>
      </c>
      <c r="W75">
        <v>100</v>
      </c>
      <c r="X75">
        <v>0.600529368567563</v>
      </c>
      <c r="Y75">
        <v>61.085598116841403</v>
      </c>
      <c r="Z75">
        <v>41.236036807190203</v>
      </c>
      <c r="AA75">
        <v>69.6606034667237</v>
      </c>
      <c r="AB75">
        <v>2697</v>
      </c>
      <c r="AC75">
        <v>2088.5567999999998</v>
      </c>
      <c r="AD75">
        <v>0.57714530280333798</v>
      </c>
      <c r="AE75">
        <v>1212</v>
      </c>
      <c r="AF75">
        <v>938.57279999999901</v>
      </c>
      <c r="AG75">
        <v>0.25936229402953098</v>
      </c>
      <c r="AH75">
        <v>336</v>
      </c>
      <c r="AI75">
        <v>260.19839999999999</v>
      </c>
      <c r="AJ75">
        <v>7.1902418146800706E-2</v>
      </c>
      <c r="AK75">
        <v>4673</v>
      </c>
      <c r="AL75">
        <v>3618.7711999999901</v>
      </c>
    </row>
    <row r="76" spans="1:38" x14ac:dyDescent="0.25">
      <c r="A76" t="s">
        <v>345</v>
      </c>
      <c r="B76" t="s">
        <v>159</v>
      </c>
      <c r="C76">
        <v>3542</v>
      </c>
      <c r="D76">
        <v>965</v>
      </c>
      <c r="E76">
        <v>126.468037431535</v>
      </c>
      <c r="F76">
        <v>35.052477240124297</v>
      </c>
      <c r="G76">
        <v>36.801482968441903</v>
      </c>
      <c r="H76">
        <v>33.804959016780899</v>
      </c>
      <c r="I76">
        <v>0.395244395717047</v>
      </c>
      <c r="J76">
        <v>0.94422700587084096</v>
      </c>
      <c r="K76">
        <v>1764.3865284973999</v>
      </c>
      <c r="L76">
        <v>3679.0031088082901</v>
      </c>
      <c r="M76">
        <v>1747</v>
      </c>
      <c r="N76">
        <v>3660</v>
      </c>
      <c r="O76">
        <v>1783</v>
      </c>
      <c r="P76">
        <v>3697</v>
      </c>
      <c r="Q76">
        <v>747.29599999999903</v>
      </c>
      <c r="R76">
        <v>111.291872939751</v>
      </c>
      <c r="S76">
        <v>30.846179971309301</v>
      </c>
      <c r="T76">
        <v>32.385305012228798</v>
      </c>
      <c r="U76">
        <v>29.748363934767202</v>
      </c>
      <c r="V76">
        <v>37</v>
      </c>
      <c r="W76">
        <v>36</v>
      </c>
      <c r="X76">
        <v>0.75818575262781995</v>
      </c>
      <c r="Y76">
        <v>66.693264248704594</v>
      </c>
      <c r="Z76">
        <v>60.512953367875603</v>
      </c>
      <c r="AA76">
        <v>91.288082901554404</v>
      </c>
      <c r="AB76">
        <v>119</v>
      </c>
      <c r="AC76">
        <v>92.153599999999997</v>
      </c>
      <c r="AD76">
        <v>0.123316062176165</v>
      </c>
      <c r="AE76">
        <v>772</v>
      </c>
      <c r="AF76">
        <v>597.83680000000004</v>
      </c>
      <c r="AG76">
        <v>0.8</v>
      </c>
      <c r="AH76">
        <v>696</v>
      </c>
      <c r="AI76">
        <v>538.98239999999998</v>
      </c>
      <c r="AJ76">
        <v>0.72124352331606201</v>
      </c>
      <c r="AK76">
        <v>965</v>
      </c>
      <c r="AL76">
        <v>747.29599999999903</v>
      </c>
    </row>
    <row r="77" spans="1:38" x14ac:dyDescent="0.25">
      <c r="A77" t="s">
        <v>345</v>
      </c>
      <c r="B77" t="s">
        <v>159</v>
      </c>
      <c r="C77">
        <v>3744</v>
      </c>
      <c r="D77">
        <v>699</v>
      </c>
      <c r="E77">
        <v>144.64570696119901</v>
      </c>
      <c r="F77">
        <v>29.832774624058601</v>
      </c>
      <c r="G77">
        <v>35.919638133812597</v>
      </c>
      <c r="H77">
        <v>26.388751037136199</v>
      </c>
      <c r="I77">
        <v>0.67843457317655598</v>
      </c>
      <c r="J77">
        <v>0.84727272727272696</v>
      </c>
      <c r="K77">
        <v>1799.74391988555</v>
      </c>
      <c r="L77">
        <v>2428.5994277539298</v>
      </c>
      <c r="M77">
        <v>1786</v>
      </c>
      <c r="N77">
        <v>2410</v>
      </c>
      <c r="O77">
        <v>1815</v>
      </c>
      <c r="P77">
        <v>2446</v>
      </c>
      <c r="Q77">
        <v>541.30560000000003</v>
      </c>
      <c r="R77">
        <v>127.288222125855</v>
      </c>
      <c r="S77">
        <v>26.252841669171598</v>
      </c>
      <c r="T77">
        <v>31.6092815577551</v>
      </c>
      <c r="U77">
        <v>23.222100912679799</v>
      </c>
      <c r="V77">
        <v>36</v>
      </c>
      <c r="W77">
        <v>29</v>
      </c>
      <c r="X77">
        <v>0.41983239152332602</v>
      </c>
      <c r="Y77">
        <v>61.613733905579402</v>
      </c>
      <c r="Z77">
        <v>54.955650929899797</v>
      </c>
      <c r="AA77">
        <v>87.493562231759597</v>
      </c>
      <c r="AB77">
        <v>59</v>
      </c>
      <c r="AC77">
        <v>45.689599999999999</v>
      </c>
      <c r="AD77">
        <v>8.4406294706723894E-2</v>
      </c>
      <c r="AE77">
        <v>542</v>
      </c>
      <c r="AF77">
        <v>419.72479999999899</v>
      </c>
      <c r="AG77">
        <v>0.77539341917024296</v>
      </c>
      <c r="AH77">
        <v>389</v>
      </c>
      <c r="AI77">
        <v>301.24160000000001</v>
      </c>
      <c r="AJ77">
        <v>0.55650929899856905</v>
      </c>
      <c r="AK77">
        <v>699</v>
      </c>
      <c r="AL77">
        <v>541.30560000000003</v>
      </c>
    </row>
    <row r="78" spans="1:38" x14ac:dyDescent="0.25">
      <c r="A78" t="s">
        <v>345</v>
      </c>
      <c r="B78" t="s">
        <v>159</v>
      </c>
      <c r="C78">
        <v>4271</v>
      </c>
      <c r="D78">
        <v>1052</v>
      </c>
      <c r="E78">
        <v>139.12489168102701</v>
      </c>
      <c r="F78">
        <v>36.5984699278725</v>
      </c>
      <c r="G78">
        <v>40.041332780903701</v>
      </c>
      <c r="H78">
        <v>34.431763170019202</v>
      </c>
      <c r="I78">
        <v>0.51045322320896103</v>
      </c>
      <c r="J78">
        <v>0.93179805137289595</v>
      </c>
      <c r="K78">
        <v>1941.95912547528</v>
      </c>
      <c r="L78">
        <v>1301.2224334600701</v>
      </c>
      <c r="M78">
        <v>1924</v>
      </c>
      <c r="N78">
        <v>1283</v>
      </c>
      <c r="O78">
        <v>1959</v>
      </c>
      <c r="P78">
        <v>1323</v>
      </c>
      <c r="Q78">
        <v>814.66879999999901</v>
      </c>
      <c r="R78">
        <v>122.429904679304</v>
      </c>
      <c r="S78">
        <v>32.206653536527803</v>
      </c>
      <c r="T78">
        <v>35.236372847195298</v>
      </c>
      <c r="U78">
        <v>30.299951589616899</v>
      </c>
      <c r="V78">
        <v>40</v>
      </c>
      <c r="W78">
        <v>35</v>
      </c>
      <c r="X78">
        <v>0.68299248542504098</v>
      </c>
      <c r="Y78">
        <v>64.565589353612097</v>
      </c>
      <c r="Z78">
        <v>48.223384030418202</v>
      </c>
      <c r="AA78">
        <v>77.6283269961977</v>
      </c>
      <c r="AB78">
        <v>364</v>
      </c>
      <c r="AC78">
        <v>281.88159999999999</v>
      </c>
      <c r="AD78">
        <v>0.34600760456273699</v>
      </c>
      <c r="AE78">
        <v>530</v>
      </c>
      <c r="AF78">
        <v>410.43200000000002</v>
      </c>
      <c r="AG78">
        <v>0.50380228136882099</v>
      </c>
      <c r="AH78">
        <v>368</v>
      </c>
      <c r="AI78">
        <v>284.97919999999999</v>
      </c>
      <c r="AJ78">
        <v>0.34980988593155798</v>
      </c>
      <c r="AK78">
        <v>1052</v>
      </c>
      <c r="AL78">
        <v>814.66879999999901</v>
      </c>
    </row>
    <row r="79" spans="1:38" x14ac:dyDescent="0.25">
      <c r="A79" t="s">
        <v>345</v>
      </c>
      <c r="B79" t="s">
        <v>159</v>
      </c>
      <c r="C79">
        <v>4621</v>
      </c>
      <c r="D79">
        <v>2504</v>
      </c>
      <c r="E79">
        <v>261.59292911256301</v>
      </c>
      <c r="F79">
        <v>56.464075481821602</v>
      </c>
      <c r="G79">
        <v>62.653039522834902</v>
      </c>
      <c r="H79">
        <v>51.550941153908099</v>
      </c>
      <c r="I79">
        <v>0.56833056273128002</v>
      </c>
      <c r="J79">
        <v>0.930163447251114</v>
      </c>
      <c r="K79">
        <v>2020.88019169329</v>
      </c>
      <c r="L79">
        <v>4070.8821884984</v>
      </c>
      <c r="M79">
        <v>1996</v>
      </c>
      <c r="N79">
        <v>4039</v>
      </c>
      <c r="O79">
        <v>2050</v>
      </c>
      <c r="P79">
        <v>4104</v>
      </c>
      <c r="Q79">
        <v>1939.0976000000001</v>
      </c>
      <c r="R79">
        <v>230.20177761905501</v>
      </c>
      <c r="S79">
        <v>49.688386424002999</v>
      </c>
      <c r="T79">
        <v>55.134674780094699</v>
      </c>
      <c r="U79">
        <v>45.364828215439097</v>
      </c>
      <c r="V79">
        <v>65</v>
      </c>
      <c r="W79">
        <v>54</v>
      </c>
      <c r="X79">
        <v>0.45982458440645302</v>
      </c>
      <c r="Y79">
        <v>64.376198083067095</v>
      </c>
      <c r="Z79">
        <v>43.507587859424902</v>
      </c>
      <c r="AA79">
        <v>72.029153354632498</v>
      </c>
      <c r="AB79">
        <v>1710</v>
      </c>
      <c r="AC79">
        <v>1324.2239999999999</v>
      </c>
      <c r="AD79">
        <v>0.68290734824281096</v>
      </c>
      <c r="AE79">
        <v>547</v>
      </c>
      <c r="AF79">
        <v>423.59679999999997</v>
      </c>
      <c r="AG79">
        <v>0.218450479233226</v>
      </c>
      <c r="AH79">
        <v>177</v>
      </c>
      <c r="AI79">
        <v>137.06880000000001</v>
      </c>
      <c r="AJ79">
        <v>7.06869009584664E-2</v>
      </c>
      <c r="AK79">
        <v>2504</v>
      </c>
      <c r="AL79">
        <v>1939.0976000000001</v>
      </c>
    </row>
    <row r="80" spans="1:38" x14ac:dyDescent="0.25">
      <c r="A80" t="s">
        <v>345</v>
      </c>
      <c r="B80" t="s">
        <v>159</v>
      </c>
      <c r="C80">
        <v>4800</v>
      </c>
      <c r="D80">
        <v>1061</v>
      </c>
      <c r="E80">
        <v>153.195959492893</v>
      </c>
      <c r="F80">
        <v>36.754688911266904</v>
      </c>
      <c r="G80">
        <v>40.929702427707397</v>
      </c>
      <c r="H80">
        <v>33.970692197578302</v>
      </c>
      <c r="I80">
        <v>0.55779832166385201</v>
      </c>
      <c r="J80">
        <v>0.877584780810587</v>
      </c>
      <c r="K80">
        <v>2042.9651272384499</v>
      </c>
      <c r="L80">
        <v>3788.0546654099899</v>
      </c>
      <c r="M80">
        <v>2025</v>
      </c>
      <c r="N80">
        <v>3767</v>
      </c>
      <c r="O80">
        <v>2063</v>
      </c>
      <c r="P80">
        <v>3809</v>
      </c>
      <c r="Q80">
        <v>821.63839999999902</v>
      </c>
      <c r="R80">
        <v>134.812444353746</v>
      </c>
      <c r="S80">
        <v>32.3441262419148</v>
      </c>
      <c r="T80">
        <v>36.018138136382497</v>
      </c>
      <c r="U80">
        <v>29.894209133868902</v>
      </c>
      <c r="V80">
        <v>42</v>
      </c>
      <c r="W80">
        <v>38</v>
      </c>
      <c r="X80">
        <v>0.56810763487190297</v>
      </c>
      <c r="Y80">
        <v>58.363807728557902</v>
      </c>
      <c r="Z80">
        <v>42.713477851083802</v>
      </c>
      <c r="AA80">
        <v>75.502356267671999</v>
      </c>
      <c r="AB80">
        <v>299</v>
      </c>
      <c r="AC80">
        <v>231.54559999999901</v>
      </c>
      <c r="AD80">
        <v>0.28180961357210099</v>
      </c>
      <c r="AE80">
        <v>655</v>
      </c>
      <c r="AF80">
        <v>507.231999999999</v>
      </c>
      <c r="AG80">
        <v>0.61734213006597505</v>
      </c>
      <c r="AH80">
        <v>427</v>
      </c>
      <c r="AI80">
        <v>330.66879999999998</v>
      </c>
      <c r="AJ80">
        <v>0.40245051837888701</v>
      </c>
      <c r="AK80">
        <v>1061</v>
      </c>
      <c r="AL80">
        <v>821.63839999999902</v>
      </c>
    </row>
    <row r="81" spans="1:38" x14ac:dyDescent="0.25">
      <c r="A81" t="s">
        <v>345</v>
      </c>
      <c r="B81" t="s">
        <v>159</v>
      </c>
      <c r="C81">
        <v>4909</v>
      </c>
      <c r="D81">
        <v>706</v>
      </c>
      <c r="E81">
        <v>145.95331880577399</v>
      </c>
      <c r="F81">
        <v>29.9817797767748</v>
      </c>
      <c r="G81">
        <v>36.720771439554198</v>
      </c>
      <c r="H81">
        <v>26.3737070910421</v>
      </c>
      <c r="I81">
        <v>0.69581286822872301</v>
      </c>
      <c r="J81">
        <v>0.84147794994040503</v>
      </c>
      <c r="K81">
        <v>2062.8810198300198</v>
      </c>
      <c r="L81">
        <v>3889.8314447592002</v>
      </c>
      <c r="M81">
        <v>2042</v>
      </c>
      <c r="N81">
        <v>3876</v>
      </c>
      <c r="O81">
        <v>2080</v>
      </c>
      <c r="P81">
        <v>3907</v>
      </c>
      <c r="Q81">
        <v>546.72640000000001</v>
      </c>
      <c r="R81">
        <v>128.43892054908099</v>
      </c>
      <c r="S81">
        <v>26.383966203561801</v>
      </c>
      <c r="T81">
        <v>32.314278866807697</v>
      </c>
      <c r="U81">
        <v>23.208862240117</v>
      </c>
      <c r="V81">
        <v>31</v>
      </c>
      <c r="W81">
        <v>38</v>
      </c>
      <c r="X81">
        <v>0.41647277390460602</v>
      </c>
      <c r="Y81">
        <v>60.001416430594901</v>
      </c>
      <c r="Z81">
        <v>44.932011331444698</v>
      </c>
      <c r="AA81">
        <v>80.410764872521199</v>
      </c>
      <c r="AB81">
        <v>80</v>
      </c>
      <c r="AC81">
        <v>61.951999999999998</v>
      </c>
      <c r="AD81">
        <v>0.11331444759206701</v>
      </c>
      <c r="AE81">
        <v>567</v>
      </c>
      <c r="AF81">
        <v>439.08479999999997</v>
      </c>
      <c r="AG81">
        <v>0.803116147308781</v>
      </c>
      <c r="AH81">
        <v>368</v>
      </c>
      <c r="AI81">
        <v>284.97919999999999</v>
      </c>
      <c r="AJ81">
        <v>0.52124645892351196</v>
      </c>
      <c r="AK81">
        <v>706</v>
      </c>
      <c r="AL81">
        <v>546.72640000000001</v>
      </c>
    </row>
    <row r="82" spans="1:38" x14ac:dyDescent="0.25">
      <c r="A82" t="s">
        <v>345</v>
      </c>
      <c r="B82" t="s">
        <v>159</v>
      </c>
      <c r="C82">
        <v>5103</v>
      </c>
      <c r="D82">
        <v>4163</v>
      </c>
      <c r="E82">
        <v>325.22644276494202</v>
      </c>
      <c r="F82">
        <v>72.804506898491397</v>
      </c>
      <c r="G82">
        <v>89.682646792906297</v>
      </c>
      <c r="H82">
        <v>61.4372867631769</v>
      </c>
      <c r="I82">
        <v>0.72849406399680405</v>
      </c>
      <c r="J82">
        <v>0.90756485720514501</v>
      </c>
      <c r="K82">
        <v>2110.6951717511402</v>
      </c>
      <c r="L82">
        <v>4039.5938025462401</v>
      </c>
      <c r="M82">
        <v>2072</v>
      </c>
      <c r="N82">
        <v>3993</v>
      </c>
      <c r="O82">
        <v>2148</v>
      </c>
      <c r="P82">
        <v>4081</v>
      </c>
      <c r="Q82">
        <v>3223.8271999999902</v>
      </c>
      <c r="R82">
        <v>286.19926963314902</v>
      </c>
      <c r="S82">
        <v>64.067966070672398</v>
      </c>
      <c r="T82">
        <v>78.920729177757593</v>
      </c>
      <c r="U82">
        <v>54.064812351595599</v>
      </c>
      <c r="V82">
        <v>88</v>
      </c>
      <c r="W82">
        <v>76</v>
      </c>
      <c r="X82">
        <v>0.49458914102410001</v>
      </c>
      <c r="Y82">
        <v>66.723516694691298</v>
      </c>
      <c r="Z82">
        <v>47.660100888782097</v>
      </c>
      <c r="AA82">
        <v>76.733605572904096</v>
      </c>
      <c r="AB82">
        <v>2030</v>
      </c>
      <c r="AC82">
        <v>1572.0319999999999</v>
      </c>
      <c r="AD82">
        <v>0.48762911361998501</v>
      </c>
      <c r="AE82">
        <v>1430</v>
      </c>
      <c r="AF82">
        <v>1107.3920000000001</v>
      </c>
      <c r="AG82">
        <v>0.34350228200816701</v>
      </c>
      <c r="AH82">
        <v>1242</v>
      </c>
      <c r="AI82">
        <v>961.8048</v>
      </c>
      <c r="AJ82">
        <v>0.29834254143646399</v>
      </c>
      <c r="AK82">
        <v>4163</v>
      </c>
      <c r="AL82">
        <v>3223.8271999999902</v>
      </c>
    </row>
    <row r="83" spans="1:38" x14ac:dyDescent="0.25">
      <c r="A83" t="s">
        <v>345</v>
      </c>
      <c r="B83" t="s">
        <v>159</v>
      </c>
      <c r="C83">
        <v>5512</v>
      </c>
      <c r="D83">
        <v>4108</v>
      </c>
      <c r="E83">
        <v>326.22644276494202</v>
      </c>
      <c r="F83">
        <v>72.321974874667504</v>
      </c>
      <c r="G83">
        <v>89.753201553186997</v>
      </c>
      <c r="H83">
        <v>61.090645015448999</v>
      </c>
      <c r="I83">
        <v>0.73260741899453097</v>
      </c>
      <c r="J83">
        <v>0.89831620380494204</v>
      </c>
      <c r="K83">
        <v>2192.72614410905</v>
      </c>
      <c r="L83">
        <v>4358.3631937682503</v>
      </c>
      <c r="M83">
        <v>2147</v>
      </c>
      <c r="N83">
        <v>4322</v>
      </c>
      <c r="O83">
        <v>2234</v>
      </c>
      <c r="P83">
        <v>4396</v>
      </c>
      <c r="Q83">
        <v>3181.2352000000001</v>
      </c>
      <c r="R83">
        <v>287.07926963314901</v>
      </c>
      <c r="S83">
        <v>63.643337889707396</v>
      </c>
      <c r="T83">
        <v>78.982817366804596</v>
      </c>
      <c r="U83">
        <v>53.759767613595102</v>
      </c>
      <c r="V83">
        <v>74</v>
      </c>
      <c r="W83">
        <v>87</v>
      </c>
      <c r="X83">
        <v>0.48506727715894299</v>
      </c>
      <c r="Y83">
        <v>60.7750730282375</v>
      </c>
      <c r="Z83">
        <v>41.7424537487828</v>
      </c>
      <c r="AA83">
        <v>71.309396299902602</v>
      </c>
      <c r="AB83">
        <v>2019</v>
      </c>
      <c r="AC83">
        <v>1563.5136</v>
      </c>
      <c r="AD83">
        <v>0.49148003894839298</v>
      </c>
      <c r="AE83">
        <v>1389</v>
      </c>
      <c r="AF83">
        <v>1075.6415999999999</v>
      </c>
      <c r="AG83">
        <v>0.33812074001947401</v>
      </c>
      <c r="AH83">
        <v>320</v>
      </c>
      <c r="AI83">
        <v>247.80799999999999</v>
      </c>
      <c r="AJ83">
        <v>7.7896786757546202E-2</v>
      </c>
      <c r="AK83">
        <v>4108</v>
      </c>
      <c r="AL83">
        <v>3181.2352000000001</v>
      </c>
    </row>
    <row r="84" spans="1:38" x14ac:dyDescent="0.25">
      <c r="A84" t="s">
        <v>345</v>
      </c>
      <c r="B84" t="s">
        <v>159</v>
      </c>
      <c r="C84">
        <v>5516</v>
      </c>
      <c r="D84">
        <v>1460</v>
      </c>
      <c r="E84">
        <v>213.829473145272</v>
      </c>
      <c r="F84">
        <v>43.1153074361454</v>
      </c>
      <c r="G84">
        <v>47.839363507891001</v>
      </c>
      <c r="H84">
        <v>40.638798874451602</v>
      </c>
      <c r="I84">
        <v>0.52761353824562396</v>
      </c>
      <c r="J84">
        <v>0.90739589807333698</v>
      </c>
      <c r="K84">
        <v>2172.3493150684899</v>
      </c>
      <c r="L84">
        <v>1271.0986301369801</v>
      </c>
      <c r="M84">
        <v>2149</v>
      </c>
      <c r="N84">
        <v>1247</v>
      </c>
      <c r="O84">
        <v>2192</v>
      </c>
      <c r="P84">
        <v>1295</v>
      </c>
      <c r="Q84">
        <v>1130.624</v>
      </c>
      <c r="R84">
        <v>188.16993636783999</v>
      </c>
      <c r="S84">
        <v>37.941470543807903</v>
      </c>
      <c r="T84">
        <v>42.098639886944099</v>
      </c>
      <c r="U84">
        <v>35.762143009517402</v>
      </c>
      <c r="V84">
        <v>48</v>
      </c>
      <c r="W84">
        <v>43</v>
      </c>
      <c r="X84">
        <v>0.40126158842909099</v>
      </c>
      <c r="Y84">
        <v>70.613013698630098</v>
      </c>
      <c r="Z84">
        <v>59.186301369863003</v>
      </c>
      <c r="AA84">
        <v>85.717808219177996</v>
      </c>
      <c r="AB84">
        <v>573</v>
      </c>
      <c r="AC84">
        <v>443.7312</v>
      </c>
      <c r="AD84">
        <v>0.392465753424657</v>
      </c>
      <c r="AE84">
        <v>609</v>
      </c>
      <c r="AF84">
        <v>471.6096</v>
      </c>
      <c r="AG84">
        <v>0.41712328767123202</v>
      </c>
      <c r="AH84">
        <v>565</v>
      </c>
      <c r="AI84">
        <v>437.536</v>
      </c>
      <c r="AJ84">
        <v>0.38698630136986301</v>
      </c>
      <c r="AK84">
        <v>1460</v>
      </c>
      <c r="AL84">
        <v>1130.624</v>
      </c>
    </row>
    <row r="85" spans="1:38" x14ac:dyDescent="0.25">
      <c r="A85" t="s">
        <v>345</v>
      </c>
      <c r="B85" t="s">
        <v>159</v>
      </c>
      <c r="C85">
        <v>5805</v>
      </c>
      <c r="D85">
        <v>1146</v>
      </c>
      <c r="E85">
        <v>145.95331880577399</v>
      </c>
      <c r="F85">
        <v>38.198593145121102</v>
      </c>
      <c r="G85">
        <v>45.061599829904303</v>
      </c>
      <c r="H85">
        <v>32.774849325101798</v>
      </c>
      <c r="I85">
        <v>0.68628328439936803</v>
      </c>
      <c r="J85">
        <v>0.92643492320129295</v>
      </c>
      <c r="K85">
        <v>2220.9930191971998</v>
      </c>
      <c r="L85">
        <v>1048.5811518324599</v>
      </c>
      <c r="M85">
        <v>2205</v>
      </c>
      <c r="N85">
        <v>1027</v>
      </c>
      <c r="O85">
        <v>2238</v>
      </c>
      <c r="P85">
        <v>1072</v>
      </c>
      <c r="Q85">
        <v>887.4624</v>
      </c>
      <c r="R85">
        <v>128.43892054908099</v>
      </c>
      <c r="S85">
        <v>33.614761967706599</v>
      </c>
      <c r="T85">
        <v>39.6542078503157</v>
      </c>
      <c r="U85">
        <v>28.841867406089602</v>
      </c>
      <c r="V85">
        <v>45</v>
      </c>
      <c r="W85">
        <v>33</v>
      </c>
      <c r="X85">
        <v>0.67603087662135797</v>
      </c>
      <c r="Y85">
        <v>62.189354275741699</v>
      </c>
      <c r="Z85">
        <v>52.662303664921403</v>
      </c>
      <c r="AA85">
        <v>83.156195462478095</v>
      </c>
      <c r="AB85">
        <v>220</v>
      </c>
      <c r="AC85">
        <v>170.36799999999999</v>
      </c>
      <c r="AD85">
        <v>0.19197207678882999</v>
      </c>
      <c r="AE85">
        <v>751</v>
      </c>
      <c r="AF85">
        <v>581.57439999999997</v>
      </c>
      <c r="AG85">
        <v>0.65532286212914403</v>
      </c>
      <c r="AH85">
        <v>368</v>
      </c>
      <c r="AI85">
        <v>284.97919999999999</v>
      </c>
      <c r="AJ85">
        <v>0.32111692844677098</v>
      </c>
      <c r="AK85">
        <v>1146</v>
      </c>
      <c r="AL85">
        <v>887.4624</v>
      </c>
    </row>
    <row r="86" spans="1:38" x14ac:dyDescent="0.25">
      <c r="A86" t="s">
        <v>345</v>
      </c>
      <c r="B86" t="s">
        <v>159</v>
      </c>
      <c r="C86">
        <v>5946</v>
      </c>
      <c r="D86">
        <v>921</v>
      </c>
      <c r="E86">
        <v>159.059920523572</v>
      </c>
      <c r="F86">
        <v>34.244030438911302</v>
      </c>
      <c r="G86">
        <v>36.363586505471702</v>
      </c>
      <c r="H86">
        <v>34.404732832223701</v>
      </c>
      <c r="I86">
        <v>0.32378276526316002</v>
      </c>
      <c r="J86">
        <v>0.85277777777777697</v>
      </c>
      <c r="K86">
        <v>2261.6720955483102</v>
      </c>
      <c r="L86">
        <v>3757.6916395222502</v>
      </c>
      <c r="M86">
        <v>2245</v>
      </c>
      <c r="N86">
        <v>3738</v>
      </c>
      <c r="O86">
        <v>2283</v>
      </c>
      <c r="P86">
        <v>3776</v>
      </c>
      <c r="Q86">
        <v>713.22239999999999</v>
      </c>
      <c r="R86">
        <v>139.972730060743</v>
      </c>
      <c r="S86">
        <v>30.134746786241902</v>
      </c>
      <c r="T86">
        <v>31.9999561248151</v>
      </c>
      <c r="U86">
        <v>30.2761648923568</v>
      </c>
      <c r="V86">
        <v>38</v>
      </c>
      <c r="W86">
        <v>38</v>
      </c>
      <c r="X86">
        <v>0.45745457148073099</v>
      </c>
      <c r="Y86">
        <v>61.439739413680698</v>
      </c>
      <c r="Z86">
        <v>56.136807817589499</v>
      </c>
      <c r="AA86">
        <v>90.102062975027096</v>
      </c>
      <c r="AB86">
        <v>25</v>
      </c>
      <c r="AC86">
        <v>19.36</v>
      </c>
      <c r="AD86">
        <v>2.71444082519001E-2</v>
      </c>
      <c r="AE86">
        <v>809</v>
      </c>
      <c r="AF86">
        <v>626.4896</v>
      </c>
      <c r="AG86">
        <v>0.87839305103148702</v>
      </c>
      <c r="AH86">
        <v>723</v>
      </c>
      <c r="AI86">
        <v>559.89120000000003</v>
      </c>
      <c r="AJ86">
        <v>0.78501628664495104</v>
      </c>
      <c r="AK86">
        <v>921</v>
      </c>
      <c r="AL86">
        <v>713.22239999999999</v>
      </c>
    </row>
    <row r="87" spans="1:38" x14ac:dyDescent="0.25">
      <c r="A87" t="s">
        <v>345</v>
      </c>
      <c r="B87" t="s">
        <v>159</v>
      </c>
      <c r="C87">
        <v>5983</v>
      </c>
      <c r="D87">
        <v>1431</v>
      </c>
      <c r="E87">
        <v>163.752308678997</v>
      </c>
      <c r="F87">
        <v>42.684959745980997</v>
      </c>
      <c r="G87">
        <v>48.130556178217603</v>
      </c>
      <c r="H87">
        <v>38.316600929939902</v>
      </c>
      <c r="I87">
        <v>0.605168778715372</v>
      </c>
      <c r="J87">
        <v>0.94144736842105203</v>
      </c>
      <c r="K87">
        <v>2276.3158630328398</v>
      </c>
      <c r="L87">
        <v>3964.6233403214501</v>
      </c>
      <c r="M87">
        <v>2252</v>
      </c>
      <c r="N87">
        <v>3943</v>
      </c>
      <c r="O87">
        <v>2299</v>
      </c>
      <c r="P87">
        <v>3988</v>
      </c>
      <c r="Q87">
        <v>1108.1664000000001</v>
      </c>
      <c r="R87">
        <v>144.102031637517</v>
      </c>
      <c r="S87">
        <v>37.562764576463202</v>
      </c>
      <c r="T87">
        <v>42.354889436831499</v>
      </c>
      <c r="U87">
        <v>33.7186088183471</v>
      </c>
      <c r="V87">
        <v>45</v>
      </c>
      <c r="W87">
        <v>47</v>
      </c>
      <c r="X87">
        <v>0.67061711730875895</v>
      </c>
      <c r="Y87">
        <v>67.014675052410894</v>
      </c>
      <c r="Z87">
        <v>52.939902166317196</v>
      </c>
      <c r="AA87">
        <v>85.252271139063595</v>
      </c>
      <c r="AB87">
        <v>221</v>
      </c>
      <c r="AC87">
        <v>171.14240000000001</v>
      </c>
      <c r="AD87">
        <v>0.15443745632424799</v>
      </c>
      <c r="AE87">
        <v>928</v>
      </c>
      <c r="AF87">
        <v>718.64319999999998</v>
      </c>
      <c r="AG87">
        <v>0.64849755415793098</v>
      </c>
      <c r="AH87">
        <v>576</v>
      </c>
      <c r="AI87">
        <v>446.05439999999999</v>
      </c>
      <c r="AJ87">
        <v>0.40251572327044</v>
      </c>
      <c r="AK87">
        <v>1431</v>
      </c>
      <c r="AL87">
        <v>1108.1664000000001</v>
      </c>
    </row>
    <row r="88" spans="1:38" x14ac:dyDescent="0.25">
      <c r="A88" t="s">
        <v>345</v>
      </c>
      <c r="B88" t="s">
        <v>159</v>
      </c>
      <c r="C88">
        <v>6284</v>
      </c>
      <c r="D88">
        <v>1267</v>
      </c>
      <c r="E88">
        <v>161.095454429504</v>
      </c>
      <c r="F88">
        <v>40.164592655465199</v>
      </c>
      <c r="G88">
        <v>48.516049453438498</v>
      </c>
      <c r="H88">
        <v>33.6295195222676</v>
      </c>
      <c r="I88">
        <v>0.72078108042218103</v>
      </c>
      <c r="J88">
        <v>0.935745937961595</v>
      </c>
      <c r="K88">
        <v>2330.7316495659002</v>
      </c>
      <c r="L88">
        <v>3901.2959747434802</v>
      </c>
      <c r="M88">
        <v>2311</v>
      </c>
      <c r="N88">
        <v>3881</v>
      </c>
      <c r="O88">
        <v>2351</v>
      </c>
      <c r="P88">
        <v>3925</v>
      </c>
      <c r="Q88">
        <v>981.16480000000001</v>
      </c>
      <c r="R88">
        <v>141.763999897964</v>
      </c>
      <c r="S88">
        <v>35.344841536809398</v>
      </c>
      <c r="T88">
        <v>42.694123519025901</v>
      </c>
      <c r="U88">
        <v>29.593977179595498</v>
      </c>
      <c r="V88">
        <v>44</v>
      </c>
      <c r="W88">
        <v>40</v>
      </c>
      <c r="X88">
        <v>0.61350754254750794</v>
      </c>
      <c r="Y88">
        <v>69.2557221783741</v>
      </c>
      <c r="Z88">
        <v>58.477505919494803</v>
      </c>
      <c r="AA88">
        <v>87.663772691397</v>
      </c>
      <c r="AB88">
        <v>313</v>
      </c>
      <c r="AC88">
        <v>242.38720000000001</v>
      </c>
      <c r="AD88">
        <v>0.247040252565114</v>
      </c>
      <c r="AE88">
        <v>809</v>
      </c>
      <c r="AF88">
        <v>626.4896</v>
      </c>
      <c r="AG88">
        <v>0.63851617995264398</v>
      </c>
      <c r="AH88">
        <v>543</v>
      </c>
      <c r="AI88">
        <v>420.49919999999997</v>
      </c>
      <c r="AJ88">
        <v>0.42857142857142799</v>
      </c>
      <c r="AK88">
        <v>1267</v>
      </c>
      <c r="AL88">
        <v>981.16480000000001</v>
      </c>
    </row>
    <row r="89" spans="1:38" x14ac:dyDescent="0.25">
      <c r="A89" t="s">
        <v>345</v>
      </c>
      <c r="B89" t="s">
        <v>159</v>
      </c>
      <c r="C89">
        <v>6806</v>
      </c>
      <c r="D89">
        <v>1093</v>
      </c>
      <c r="E89">
        <v>132.982756057296</v>
      </c>
      <c r="F89">
        <v>37.304836447778897</v>
      </c>
      <c r="G89">
        <v>40.098868123934103</v>
      </c>
      <c r="H89">
        <v>34.987194386733997</v>
      </c>
      <c r="I89">
        <v>0.48857260816027398</v>
      </c>
      <c r="J89">
        <v>0.93900343642611594</v>
      </c>
      <c r="K89">
        <v>2455.1793229643099</v>
      </c>
      <c r="L89">
        <v>4016.2012808783102</v>
      </c>
      <c r="M89">
        <v>2437</v>
      </c>
      <c r="N89">
        <v>3997</v>
      </c>
      <c r="O89">
        <v>2473</v>
      </c>
      <c r="P89">
        <v>4037</v>
      </c>
      <c r="Q89">
        <v>846.41919999999902</v>
      </c>
      <c r="R89">
        <v>117.024825330421</v>
      </c>
      <c r="S89">
        <v>32.828256074045399</v>
      </c>
      <c r="T89">
        <v>35.287003949061997</v>
      </c>
      <c r="U89">
        <v>30.788731060325901</v>
      </c>
      <c r="V89">
        <v>40</v>
      </c>
      <c r="W89">
        <v>36</v>
      </c>
      <c r="X89">
        <v>0.77667507336259201</v>
      </c>
      <c r="Y89">
        <v>66.577310155535201</v>
      </c>
      <c r="Z89">
        <v>53.6733760292772</v>
      </c>
      <c r="AA89">
        <v>85.146386093321098</v>
      </c>
      <c r="AB89">
        <v>293</v>
      </c>
      <c r="AC89">
        <v>226.89920000000001</v>
      </c>
      <c r="AD89">
        <v>0.26806953339432699</v>
      </c>
      <c r="AE89">
        <v>724</v>
      </c>
      <c r="AF89">
        <v>560.66560000000004</v>
      </c>
      <c r="AG89">
        <v>0.66239707227813305</v>
      </c>
      <c r="AH89">
        <v>384</v>
      </c>
      <c r="AI89">
        <v>297.36959999999999</v>
      </c>
      <c r="AJ89">
        <v>0.35132662397072201</v>
      </c>
      <c r="AK89">
        <v>1093</v>
      </c>
      <c r="AL89">
        <v>846.41919999999902</v>
      </c>
    </row>
    <row r="90" spans="1:38" x14ac:dyDescent="0.25">
      <c r="A90" t="s">
        <v>345</v>
      </c>
      <c r="B90" t="s">
        <v>159</v>
      </c>
      <c r="C90">
        <v>6946</v>
      </c>
      <c r="D90">
        <v>906</v>
      </c>
      <c r="E90">
        <v>153.36753236814701</v>
      </c>
      <c r="F90">
        <v>33.964025490657797</v>
      </c>
      <c r="G90">
        <v>42.951136390045903</v>
      </c>
      <c r="H90">
        <v>28.167333131873999</v>
      </c>
      <c r="I90">
        <v>0.75493511989865503</v>
      </c>
      <c r="J90">
        <v>0.87620889748549302</v>
      </c>
      <c r="K90">
        <v>2492.36313465783</v>
      </c>
      <c r="L90">
        <v>4140.8609271523101</v>
      </c>
      <c r="M90">
        <v>2479</v>
      </c>
      <c r="N90">
        <v>4116</v>
      </c>
      <c r="O90">
        <v>2509</v>
      </c>
      <c r="P90">
        <v>4160</v>
      </c>
      <c r="Q90">
        <v>701.60640000000001</v>
      </c>
      <c r="R90">
        <v>134.96342848396901</v>
      </c>
      <c r="S90">
        <v>29.888342431778899</v>
      </c>
      <c r="T90">
        <v>37.7970000232404</v>
      </c>
      <c r="U90">
        <v>24.787253156049101</v>
      </c>
      <c r="V90">
        <v>44</v>
      </c>
      <c r="W90">
        <v>30</v>
      </c>
      <c r="X90">
        <v>0.48402879838181201</v>
      </c>
      <c r="Y90">
        <v>67.839955849889606</v>
      </c>
      <c r="Z90">
        <v>46.068432671081602</v>
      </c>
      <c r="AA90">
        <v>75.4194260485651</v>
      </c>
      <c r="AB90">
        <v>417</v>
      </c>
      <c r="AC90">
        <v>322.9248</v>
      </c>
      <c r="AD90">
        <v>0.46026490066225101</v>
      </c>
      <c r="AE90">
        <v>267</v>
      </c>
      <c r="AF90">
        <v>206.76479999999901</v>
      </c>
      <c r="AG90">
        <v>0.29470198675496601</v>
      </c>
      <c r="AH90">
        <v>175</v>
      </c>
      <c r="AI90">
        <v>135.51999999999899</v>
      </c>
      <c r="AJ90">
        <v>0.19315673289183199</v>
      </c>
      <c r="AK90">
        <v>906</v>
      </c>
      <c r="AL90">
        <v>701.60640000000001</v>
      </c>
    </row>
    <row r="91" spans="1:38" x14ac:dyDescent="0.25">
      <c r="A91" t="s">
        <v>345</v>
      </c>
      <c r="B91" t="s">
        <v>159</v>
      </c>
      <c r="C91">
        <v>7139</v>
      </c>
      <c r="D91">
        <v>3027</v>
      </c>
      <c r="E91">
        <v>298.534054609517</v>
      </c>
      <c r="F91">
        <v>62.081366785158103</v>
      </c>
      <c r="G91">
        <v>79.638966204765794</v>
      </c>
      <c r="H91">
        <v>50.120890999367802</v>
      </c>
      <c r="I91">
        <v>0.77712088929656797</v>
      </c>
      <c r="J91">
        <v>0.87561469482209997</v>
      </c>
      <c r="K91">
        <v>2557.24810042946</v>
      </c>
      <c r="L91">
        <v>4362.4304592005201</v>
      </c>
      <c r="M91">
        <v>2520</v>
      </c>
      <c r="N91">
        <v>4332</v>
      </c>
      <c r="O91">
        <v>2598</v>
      </c>
      <c r="P91">
        <v>4391</v>
      </c>
      <c r="Q91">
        <v>2344.1088</v>
      </c>
      <c r="R91">
        <v>262.70996805637498</v>
      </c>
      <c r="S91">
        <v>54.631602770939097</v>
      </c>
      <c r="T91">
        <v>70.082290260193901</v>
      </c>
      <c r="U91">
        <v>44.1063840794437</v>
      </c>
      <c r="V91">
        <v>59</v>
      </c>
      <c r="W91">
        <v>78</v>
      </c>
      <c r="X91">
        <v>0.42680994084549001</v>
      </c>
      <c r="Y91">
        <v>69.335645853980793</v>
      </c>
      <c r="Z91">
        <v>43.948794185662301</v>
      </c>
      <c r="AA91">
        <v>72.967955071027404</v>
      </c>
      <c r="AB91">
        <v>2116</v>
      </c>
      <c r="AC91">
        <v>1638.6304</v>
      </c>
      <c r="AD91">
        <v>0.69904195573174699</v>
      </c>
      <c r="AE91">
        <v>441</v>
      </c>
      <c r="AF91">
        <v>341.5104</v>
      </c>
      <c r="AG91">
        <v>0.145688800792864</v>
      </c>
      <c r="AH91">
        <v>0</v>
      </c>
      <c r="AI91">
        <v>0</v>
      </c>
      <c r="AJ91">
        <v>0</v>
      </c>
      <c r="AK91">
        <v>3027</v>
      </c>
      <c r="AL91">
        <v>2344.1088</v>
      </c>
    </row>
    <row r="92" spans="1:38" x14ac:dyDescent="0.25">
      <c r="A92" t="s">
        <v>345</v>
      </c>
      <c r="B92" t="s">
        <v>159</v>
      </c>
      <c r="C92">
        <v>7215</v>
      </c>
      <c r="D92">
        <v>2725</v>
      </c>
      <c r="E92">
        <v>252.977705423413</v>
      </c>
      <c r="F92">
        <v>58.903121813731701</v>
      </c>
      <c r="G92">
        <v>82.038088829304399</v>
      </c>
      <c r="H92">
        <v>43.177261834849602</v>
      </c>
      <c r="I92">
        <v>0.85029430806808004</v>
      </c>
      <c r="J92">
        <v>0.90411413404114105</v>
      </c>
      <c r="K92">
        <v>2575.7966972477002</v>
      </c>
      <c r="L92">
        <v>4073.1306422018301</v>
      </c>
      <c r="M92">
        <v>2540</v>
      </c>
      <c r="N92">
        <v>4045</v>
      </c>
      <c r="O92">
        <v>2613</v>
      </c>
      <c r="P92">
        <v>4104</v>
      </c>
      <c r="Q92">
        <v>2110.2399999999998</v>
      </c>
      <c r="R92">
        <v>222.620380772603</v>
      </c>
      <c r="S92">
        <v>51.834747196083903</v>
      </c>
      <c r="T92">
        <v>72.193518169787893</v>
      </c>
      <c r="U92">
        <v>37.995990414667602</v>
      </c>
      <c r="V92">
        <v>59</v>
      </c>
      <c r="W92">
        <v>73</v>
      </c>
      <c r="X92">
        <v>0.53507156541007495</v>
      </c>
      <c r="Y92">
        <v>70.013944954128405</v>
      </c>
      <c r="Z92">
        <v>54.411743119265999</v>
      </c>
      <c r="AA92">
        <v>83.086972477064194</v>
      </c>
      <c r="AB92">
        <v>1007</v>
      </c>
      <c r="AC92">
        <v>779.82079999999996</v>
      </c>
      <c r="AD92">
        <v>0.36954128440366901</v>
      </c>
      <c r="AE92">
        <v>1373</v>
      </c>
      <c r="AF92">
        <v>1063.2511999999999</v>
      </c>
      <c r="AG92">
        <v>0.50385321100917402</v>
      </c>
      <c r="AH92">
        <v>1168</v>
      </c>
      <c r="AI92">
        <v>904.49919999999997</v>
      </c>
      <c r="AJ92">
        <v>0.42862385321100899</v>
      </c>
      <c r="AK92">
        <v>2725</v>
      </c>
      <c r="AL92">
        <v>2110.2399999999998</v>
      </c>
    </row>
    <row r="93" spans="1:38" x14ac:dyDescent="0.25">
      <c r="A93" t="s">
        <v>345</v>
      </c>
      <c r="B93" t="s">
        <v>159</v>
      </c>
      <c r="C93">
        <v>7441</v>
      </c>
      <c r="D93">
        <v>4776</v>
      </c>
      <c r="E93">
        <v>321.81222920256897</v>
      </c>
      <c r="F93">
        <v>77.9807159857816</v>
      </c>
      <c r="G93">
        <v>102.220497322819</v>
      </c>
      <c r="H93">
        <v>60.167053441079098</v>
      </c>
      <c r="I93">
        <v>0.80842392878784097</v>
      </c>
      <c r="J93">
        <v>0.93757361601884504</v>
      </c>
      <c r="K93">
        <v>2658.03454773869</v>
      </c>
      <c r="L93">
        <v>4150.7899916247898</v>
      </c>
      <c r="M93">
        <v>2620</v>
      </c>
      <c r="N93">
        <v>4099</v>
      </c>
      <c r="O93">
        <v>2697</v>
      </c>
      <c r="P93">
        <v>4200</v>
      </c>
      <c r="Q93">
        <v>3698.5344</v>
      </c>
      <c r="R93">
        <v>283.194761698261</v>
      </c>
      <c r="S93">
        <v>68.623030067487804</v>
      </c>
      <c r="T93">
        <v>89.954037644080699</v>
      </c>
      <c r="U93">
        <v>52.947007028149599</v>
      </c>
      <c r="V93">
        <v>101</v>
      </c>
      <c r="W93">
        <v>77</v>
      </c>
      <c r="X93">
        <v>0.57952088879219299</v>
      </c>
      <c r="Y93">
        <v>70.799204355108799</v>
      </c>
      <c r="Z93">
        <v>54.029731993299798</v>
      </c>
      <c r="AA93">
        <v>83.563442211055204</v>
      </c>
      <c r="AB93">
        <v>2042</v>
      </c>
      <c r="AC93">
        <v>1581.3247999999901</v>
      </c>
      <c r="AD93">
        <v>0.427554438860971</v>
      </c>
      <c r="AE93">
        <v>2040</v>
      </c>
      <c r="AF93">
        <v>1579.7759999999901</v>
      </c>
      <c r="AG93">
        <v>0.42713567839195898</v>
      </c>
      <c r="AH93">
        <v>1748</v>
      </c>
      <c r="AI93">
        <v>1353.6512</v>
      </c>
      <c r="AJ93">
        <v>0.36599664991624697</v>
      </c>
      <c r="AK93">
        <v>4776</v>
      </c>
      <c r="AL93">
        <v>3698.5344</v>
      </c>
    </row>
    <row r="94" spans="1:38" x14ac:dyDescent="0.25">
      <c r="A94" t="s">
        <v>345</v>
      </c>
      <c r="B94" t="s">
        <v>159</v>
      </c>
      <c r="C94">
        <v>7620</v>
      </c>
      <c r="D94">
        <v>990</v>
      </c>
      <c r="E94">
        <v>173.994949366116</v>
      </c>
      <c r="F94">
        <v>35.503621636219101</v>
      </c>
      <c r="G94">
        <v>54.311446981924</v>
      </c>
      <c r="H94">
        <v>24.128467913407</v>
      </c>
      <c r="I94">
        <v>0.89589731418809604</v>
      </c>
      <c r="J94">
        <v>0.89108910891089099</v>
      </c>
      <c r="K94">
        <v>2720.2484848484801</v>
      </c>
      <c r="L94">
        <v>1257.55555555555</v>
      </c>
      <c r="M94">
        <v>2705</v>
      </c>
      <c r="N94">
        <v>1229</v>
      </c>
      <c r="O94">
        <v>2735</v>
      </c>
      <c r="P94">
        <v>1283</v>
      </c>
      <c r="Q94">
        <v>766.65599999999995</v>
      </c>
      <c r="R94">
        <v>153.115555442182</v>
      </c>
      <c r="S94">
        <v>31.243187039872801</v>
      </c>
      <c r="T94">
        <v>47.7940733440931</v>
      </c>
      <c r="U94">
        <v>21.233051763798102</v>
      </c>
      <c r="V94">
        <v>54</v>
      </c>
      <c r="W94">
        <v>30</v>
      </c>
      <c r="X94">
        <v>0.41093371526267503</v>
      </c>
      <c r="Y94">
        <v>70.275757575757495</v>
      </c>
      <c r="Z94">
        <v>55.723232323232303</v>
      </c>
      <c r="AA94">
        <v>86.483838383838304</v>
      </c>
      <c r="AB94">
        <v>271</v>
      </c>
      <c r="AC94">
        <v>209.86239999999901</v>
      </c>
      <c r="AD94">
        <v>0.273737373737373</v>
      </c>
      <c r="AE94">
        <v>569</v>
      </c>
      <c r="AF94">
        <v>440.6336</v>
      </c>
      <c r="AG94">
        <v>0.57474747474747401</v>
      </c>
      <c r="AH94">
        <v>338</v>
      </c>
      <c r="AI94">
        <v>261.74720000000002</v>
      </c>
      <c r="AJ94">
        <v>0.341414141414141</v>
      </c>
      <c r="AK94">
        <v>990</v>
      </c>
      <c r="AL94">
        <v>766.65599999999995</v>
      </c>
    </row>
    <row r="95" spans="1:38" x14ac:dyDescent="0.25">
      <c r="A95" t="s">
        <v>345</v>
      </c>
      <c r="B95" t="s">
        <v>159</v>
      </c>
      <c r="C95">
        <v>7651</v>
      </c>
      <c r="D95">
        <v>797</v>
      </c>
      <c r="E95">
        <v>151.02438661763901</v>
      </c>
      <c r="F95">
        <v>31.8554848833591</v>
      </c>
      <c r="G95">
        <v>44.866942050655197</v>
      </c>
      <c r="H95">
        <v>25.436301094441699</v>
      </c>
      <c r="I95">
        <v>0.82376772528074604</v>
      </c>
      <c r="J95">
        <v>0.84697130712008495</v>
      </c>
      <c r="K95">
        <v>2735.29611041405</v>
      </c>
      <c r="L95">
        <v>976.59849435382603</v>
      </c>
      <c r="M95">
        <v>2714</v>
      </c>
      <c r="N95">
        <v>961</v>
      </c>
      <c r="O95">
        <v>2755</v>
      </c>
      <c r="P95">
        <v>991</v>
      </c>
      <c r="Q95">
        <v>617.19679999999903</v>
      </c>
      <c r="R95">
        <v>132.90146022352201</v>
      </c>
      <c r="S95">
        <v>28.032826697356001</v>
      </c>
      <c r="T95">
        <v>39.482909004576499</v>
      </c>
      <c r="U95">
        <v>22.3839449631087</v>
      </c>
      <c r="V95">
        <v>30</v>
      </c>
      <c r="W95">
        <v>41</v>
      </c>
      <c r="X95">
        <v>0.43911070453911599</v>
      </c>
      <c r="Y95">
        <v>54.012547051442901</v>
      </c>
      <c r="Z95">
        <v>39.7578419071518</v>
      </c>
      <c r="AA95">
        <v>74.1367628607277</v>
      </c>
      <c r="AB95">
        <v>198</v>
      </c>
      <c r="AC95">
        <v>153.3312</v>
      </c>
      <c r="AD95">
        <v>0.248431618569636</v>
      </c>
      <c r="AE95">
        <v>490</v>
      </c>
      <c r="AF95">
        <v>379.45600000000002</v>
      </c>
      <c r="AG95">
        <v>0.61480552070263395</v>
      </c>
      <c r="AH95">
        <v>202</v>
      </c>
      <c r="AI95">
        <v>156.4288</v>
      </c>
      <c r="AJ95">
        <v>0.25345043914679999</v>
      </c>
      <c r="AK95">
        <v>797</v>
      </c>
      <c r="AL95">
        <v>617.19679999999903</v>
      </c>
    </row>
    <row r="96" spans="1:38" x14ac:dyDescent="0.25">
      <c r="A96" t="s">
        <v>345</v>
      </c>
      <c r="B96" t="s">
        <v>159</v>
      </c>
      <c r="C96">
        <v>7703</v>
      </c>
      <c r="D96">
        <v>1384</v>
      </c>
      <c r="E96">
        <v>156.02438661763901</v>
      </c>
      <c r="F96">
        <v>41.978131567680101</v>
      </c>
      <c r="G96">
        <v>45.938059481416097</v>
      </c>
      <c r="H96">
        <v>38.821899356821703</v>
      </c>
      <c r="I96">
        <v>0.53462046427995802</v>
      </c>
      <c r="J96">
        <v>0.94859492803289902</v>
      </c>
      <c r="K96">
        <v>2747.9718208092399</v>
      </c>
      <c r="L96">
        <v>3990.37138728323</v>
      </c>
      <c r="M96">
        <v>2726</v>
      </c>
      <c r="N96">
        <v>3969</v>
      </c>
      <c r="O96">
        <v>2768</v>
      </c>
      <c r="P96">
        <v>4013</v>
      </c>
      <c r="Q96">
        <v>1071.7696000000001</v>
      </c>
      <c r="R96">
        <v>137.30146022352201</v>
      </c>
      <c r="S96">
        <v>36.940755779558501</v>
      </c>
      <c r="T96">
        <v>40.425492343646198</v>
      </c>
      <c r="U96">
        <v>34.1632714340031</v>
      </c>
      <c r="V96">
        <v>44</v>
      </c>
      <c r="W96">
        <v>42</v>
      </c>
      <c r="X96">
        <v>0.71443214412123801</v>
      </c>
      <c r="Y96">
        <v>66.513005780346802</v>
      </c>
      <c r="Z96">
        <v>49.589595375722503</v>
      </c>
      <c r="AA96">
        <v>79.463872832369901</v>
      </c>
      <c r="AB96">
        <v>444</v>
      </c>
      <c r="AC96">
        <v>343.83359999999999</v>
      </c>
      <c r="AD96">
        <v>0.320809248554913</v>
      </c>
      <c r="AE96">
        <v>649</v>
      </c>
      <c r="AF96">
        <v>502.5856</v>
      </c>
      <c r="AG96">
        <v>0.46893063583814998</v>
      </c>
      <c r="AH96">
        <v>320</v>
      </c>
      <c r="AI96">
        <v>247.80799999999999</v>
      </c>
      <c r="AJ96">
        <v>0.23121387283236899</v>
      </c>
      <c r="AK96">
        <v>1384</v>
      </c>
      <c r="AL96">
        <v>1071.7696000000001</v>
      </c>
    </row>
    <row r="97" spans="1:38" x14ac:dyDescent="0.25">
      <c r="A97" t="s">
        <v>345</v>
      </c>
      <c r="B97" t="s">
        <v>159</v>
      </c>
      <c r="C97">
        <v>7707</v>
      </c>
      <c r="D97">
        <v>756</v>
      </c>
      <c r="E97">
        <v>146.260930650348</v>
      </c>
      <c r="F97">
        <v>31.025297674958399</v>
      </c>
      <c r="G97">
        <v>44.073896858394697</v>
      </c>
      <c r="H97">
        <v>25.279928284744098</v>
      </c>
      <c r="I97">
        <v>0.81914919112719098</v>
      </c>
      <c r="J97">
        <v>0.837209302325581</v>
      </c>
      <c r="K97">
        <v>2740.2619047619</v>
      </c>
      <c r="L97">
        <v>4363.1640211640197</v>
      </c>
      <c r="M97">
        <v>2728</v>
      </c>
      <c r="N97">
        <v>4345</v>
      </c>
      <c r="O97">
        <v>2757</v>
      </c>
      <c r="P97">
        <v>4388</v>
      </c>
      <c r="Q97">
        <v>585.44640000000004</v>
      </c>
      <c r="R97">
        <v>128.709618972307</v>
      </c>
      <c r="S97">
        <v>27.302261953963399</v>
      </c>
      <c r="T97">
        <v>38.785029235387398</v>
      </c>
      <c r="U97">
        <v>22.246336890574799</v>
      </c>
      <c r="V97">
        <v>43</v>
      </c>
      <c r="W97">
        <v>29</v>
      </c>
      <c r="X97">
        <v>0.44409409094044</v>
      </c>
      <c r="Y97">
        <v>66.657407407407405</v>
      </c>
      <c r="Z97">
        <v>52.492063492063401</v>
      </c>
      <c r="AA97">
        <v>82.986772486772395</v>
      </c>
      <c r="AB97">
        <v>296</v>
      </c>
      <c r="AC97">
        <v>229.22239999999999</v>
      </c>
      <c r="AD97">
        <v>0.39153439153439101</v>
      </c>
      <c r="AE97">
        <v>423</v>
      </c>
      <c r="AF97">
        <v>327.57119999999998</v>
      </c>
      <c r="AG97">
        <v>0.55952380952380898</v>
      </c>
      <c r="AH97">
        <v>263</v>
      </c>
      <c r="AI97">
        <v>203.66719999999901</v>
      </c>
      <c r="AJ97">
        <v>0.34788359788359702</v>
      </c>
      <c r="AK97">
        <v>756</v>
      </c>
      <c r="AL97">
        <v>585.44640000000004</v>
      </c>
    </row>
    <row r="98" spans="1:38" x14ac:dyDescent="0.25">
      <c r="A98" t="s">
        <v>345</v>
      </c>
      <c r="B98" t="s">
        <v>159</v>
      </c>
      <c r="C98">
        <v>8236</v>
      </c>
      <c r="D98">
        <v>755</v>
      </c>
      <c r="E98">
        <v>110.811183182043</v>
      </c>
      <c r="F98">
        <v>31.004771508189599</v>
      </c>
      <c r="G98">
        <v>35.958264315185097</v>
      </c>
      <c r="H98">
        <v>27.081803922867302</v>
      </c>
      <c r="I98">
        <v>0.65785401050753201</v>
      </c>
      <c r="J98">
        <v>0.94257178526841401</v>
      </c>
      <c r="K98">
        <v>2871.68874172185</v>
      </c>
      <c r="L98">
        <v>1107.9470198675399</v>
      </c>
      <c r="M98">
        <v>2858</v>
      </c>
      <c r="N98">
        <v>1091</v>
      </c>
      <c r="O98">
        <v>2888</v>
      </c>
      <c r="P98">
        <v>1127</v>
      </c>
      <c r="Q98">
        <v>584.67200000000003</v>
      </c>
      <c r="R98">
        <v>97.513841200197902</v>
      </c>
      <c r="S98">
        <v>27.284198927206798</v>
      </c>
      <c r="T98">
        <v>31.643272597362898</v>
      </c>
      <c r="U98">
        <v>23.8319874521233</v>
      </c>
      <c r="V98">
        <v>36</v>
      </c>
      <c r="W98">
        <v>30</v>
      </c>
      <c r="X98">
        <v>0.77266213810932904</v>
      </c>
      <c r="Y98">
        <v>62.596026490066201</v>
      </c>
      <c r="Z98">
        <v>41.6291390728476</v>
      </c>
      <c r="AA98">
        <v>71.876821192052901</v>
      </c>
      <c r="AB98">
        <v>390</v>
      </c>
      <c r="AC98">
        <v>302.015999999999</v>
      </c>
      <c r="AD98">
        <v>0.51655629139072801</v>
      </c>
      <c r="AE98">
        <v>276</v>
      </c>
      <c r="AF98">
        <v>213.73439999999999</v>
      </c>
      <c r="AG98">
        <v>0.36556291390728402</v>
      </c>
      <c r="AH98">
        <v>49</v>
      </c>
      <c r="AI98">
        <v>37.945599999999999</v>
      </c>
      <c r="AJ98">
        <v>6.4900662251655597E-2</v>
      </c>
      <c r="AK98">
        <v>755</v>
      </c>
      <c r="AL98">
        <v>584.67200000000003</v>
      </c>
    </row>
    <row r="99" spans="1:38" x14ac:dyDescent="0.25">
      <c r="A99" t="s">
        <v>345</v>
      </c>
      <c r="B99" t="s">
        <v>159</v>
      </c>
      <c r="C99">
        <v>8614</v>
      </c>
      <c r="D99">
        <v>899</v>
      </c>
      <c r="E99">
        <v>129.503571337468</v>
      </c>
      <c r="F99">
        <v>33.832563466531901</v>
      </c>
      <c r="G99">
        <v>41.014660168076702</v>
      </c>
      <c r="H99">
        <v>28.177928358874301</v>
      </c>
      <c r="I99">
        <v>0.72663766472285896</v>
      </c>
      <c r="J99">
        <v>0.93743482794577604</v>
      </c>
      <c r="K99">
        <v>2954.7463848720799</v>
      </c>
      <c r="L99">
        <v>1366.8854282536099</v>
      </c>
      <c r="M99">
        <v>2941</v>
      </c>
      <c r="N99">
        <v>1347</v>
      </c>
      <c r="O99">
        <v>2969</v>
      </c>
      <c r="P99">
        <v>1388</v>
      </c>
      <c r="Q99">
        <v>696.18560000000002</v>
      </c>
      <c r="R99">
        <v>113.96314277697201</v>
      </c>
      <c r="S99">
        <v>29.772655850548102</v>
      </c>
      <c r="T99">
        <v>36.092900947907502</v>
      </c>
      <c r="U99">
        <v>24.7965769558094</v>
      </c>
      <c r="V99">
        <v>41</v>
      </c>
      <c r="W99">
        <v>28</v>
      </c>
      <c r="X99">
        <v>0.67360618380117299</v>
      </c>
      <c r="Y99">
        <v>56.828698553948797</v>
      </c>
      <c r="Z99">
        <v>48.361512791991103</v>
      </c>
      <c r="AA99">
        <v>81.350389321468299</v>
      </c>
      <c r="AB99">
        <v>156</v>
      </c>
      <c r="AC99">
        <v>120.8064</v>
      </c>
      <c r="AD99">
        <v>0.17352614015572801</v>
      </c>
      <c r="AE99">
        <v>630</v>
      </c>
      <c r="AF99">
        <v>487.87199999999899</v>
      </c>
      <c r="AG99">
        <v>0.70077864293659597</v>
      </c>
      <c r="AH99">
        <v>332</v>
      </c>
      <c r="AI99">
        <v>257.10079999999999</v>
      </c>
      <c r="AJ99">
        <v>0.369299221357063</v>
      </c>
      <c r="AK99">
        <v>899</v>
      </c>
      <c r="AL99">
        <v>696.18560000000002</v>
      </c>
    </row>
    <row r="100" spans="1:38" x14ac:dyDescent="0.25">
      <c r="A100" t="s">
        <v>345</v>
      </c>
      <c r="B100" t="s">
        <v>159</v>
      </c>
      <c r="C100">
        <v>8815</v>
      </c>
      <c r="D100">
        <v>1442</v>
      </c>
      <c r="E100">
        <v>205.752308678997</v>
      </c>
      <c r="F100">
        <v>42.848703871973797</v>
      </c>
      <c r="G100">
        <v>55.354682376858698</v>
      </c>
      <c r="H100">
        <v>33.8230388688959</v>
      </c>
      <c r="I100">
        <v>0.79161207932577005</v>
      </c>
      <c r="J100">
        <v>0.90577889447236104</v>
      </c>
      <c r="K100">
        <v>3005.4618585298199</v>
      </c>
      <c r="L100">
        <v>1177.5665742024901</v>
      </c>
      <c r="M100">
        <v>2983</v>
      </c>
      <c r="N100">
        <v>1157</v>
      </c>
      <c r="O100">
        <v>3030</v>
      </c>
      <c r="P100">
        <v>1204</v>
      </c>
      <c r="Q100">
        <v>1116.6848</v>
      </c>
      <c r="R100">
        <v>181.06203163751701</v>
      </c>
      <c r="S100">
        <v>37.7068594073369</v>
      </c>
      <c r="T100">
        <v>48.712120491635702</v>
      </c>
      <c r="U100">
        <v>29.7642742046284</v>
      </c>
      <c r="V100">
        <v>47</v>
      </c>
      <c r="W100">
        <v>47</v>
      </c>
      <c r="X100">
        <v>0.42804131582049298</v>
      </c>
      <c r="Y100">
        <v>68.349514563106794</v>
      </c>
      <c r="Z100">
        <v>56.3897364771151</v>
      </c>
      <c r="AA100">
        <v>84.845353675450696</v>
      </c>
      <c r="AB100">
        <v>673</v>
      </c>
      <c r="AC100">
        <v>521.1712</v>
      </c>
      <c r="AD100">
        <v>0.466712898751733</v>
      </c>
      <c r="AE100">
        <v>692</v>
      </c>
      <c r="AF100">
        <v>535.88480000000004</v>
      </c>
      <c r="AG100">
        <v>0.47988904299583901</v>
      </c>
      <c r="AH100">
        <v>546</v>
      </c>
      <c r="AI100">
        <v>422.82240000000002</v>
      </c>
      <c r="AJ100">
        <v>0.37864077669902901</v>
      </c>
      <c r="AK100">
        <v>1442</v>
      </c>
      <c r="AL100">
        <v>1116.6848</v>
      </c>
    </row>
    <row r="101" spans="1:38" x14ac:dyDescent="0.25">
      <c r="A101" t="s">
        <v>345</v>
      </c>
      <c r="B101" t="s">
        <v>159</v>
      </c>
      <c r="C101">
        <v>9353</v>
      </c>
      <c r="D101">
        <v>816</v>
      </c>
      <c r="E101">
        <v>157.26702730475799</v>
      </c>
      <c r="F101">
        <v>32.232956248285497</v>
      </c>
      <c r="G101">
        <v>44.513107911810799</v>
      </c>
      <c r="H101">
        <v>25.674416535512901</v>
      </c>
      <c r="I101">
        <v>0.81689720528074605</v>
      </c>
      <c r="J101">
        <v>0.85445026178010397</v>
      </c>
      <c r="K101">
        <v>3106.2107843137201</v>
      </c>
      <c r="L101">
        <v>4041.6188725490101</v>
      </c>
      <c r="M101">
        <v>3086</v>
      </c>
      <c r="N101">
        <v>4029</v>
      </c>
      <c r="O101">
        <v>3129</v>
      </c>
      <c r="P101">
        <v>4056</v>
      </c>
      <c r="Q101">
        <v>631.91039999999998</v>
      </c>
      <c r="R101">
        <v>138.394984028187</v>
      </c>
      <c r="S101">
        <v>28.365001498491299</v>
      </c>
      <c r="T101">
        <v>39.171534962393501</v>
      </c>
      <c r="U101">
        <v>22.593486551251299</v>
      </c>
      <c r="V101">
        <v>27</v>
      </c>
      <c r="W101">
        <v>43</v>
      </c>
      <c r="X101">
        <v>0.41459557955102599</v>
      </c>
      <c r="Y101">
        <v>71.742647058823493</v>
      </c>
      <c r="Z101">
        <v>52.669117647058798</v>
      </c>
      <c r="AA101">
        <v>82.792892156862706</v>
      </c>
      <c r="AB101">
        <v>370</v>
      </c>
      <c r="AC101">
        <v>286.52800000000002</v>
      </c>
      <c r="AD101">
        <v>0.453431372549019</v>
      </c>
      <c r="AE101">
        <v>246</v>
      </c>
      <c r="AF101">
        <v>190.50239999999999</v>
      </c>
      <c r="AG101">
        <v>0.30147058823529399</v>
      </c>
      <c r="AH101">
        <v>259</v>
      </c>
      <c r="AI101">
        <v>200.56959999999901</v>
      </c>
      <c r="AJ101">
        <v>0.31740196078431299</v>
      </c>
      <c r="AK101">
        <v>816</v>
      </c>
      <c r="AL101">
        <v>631.91039999999998</v>
      </c>
    </row>
    <row r="102" spans="1:38" x14ac:dyDescent="0.25">
      <c r="A102" t="s">
        <v>345</v>
      </c>
      <c r="B102" t="s">
        <v>159</v>
      </c>
      <c r="C102">
        <v>9780</v>
      </c>
      <c r="D102">
        <v>5037</v>
      </c>
      <c r="E102">
        <v>356.98989873223297</v>
      </c>
      <c r="F102">
        <v>80.083129227266099</v>
      </c>
      <c r="G102">
        <v>88.742912054799703</v>
      </c>
      <c r="H102">
        <v>75.786395996001801</v>
      </c>
      <c r="I102">
        <v>0.52027394671350202</v>
      </c>
      <c r="J102">
        <v>0.89150442477876102</v>
      </c>
      <c r="K102">
        <v>3207.6630931109698</v>
      </c>
      <c r="L102">
        <v>956.69326980345397</v>
      </c>
      <c r="M102">
        <v>3169</v>
      </c>
      <c r="N102">
        <v>909</v>
      </c>
      <c r="O102">
        <v>3255</v>
      </c>
      <c r="P102">
        <v>997</v>
      </c>
      <c r="Q102">
        <v>3900.6527999999998</v>
      </c>
      <c r="R102">
        <v>314.15111088436498</v>
      </c>
      <c r="S102">
        <v>70.473153719994201</v>
      </c>
      <c r="T102">
        <v>78.093762608223699</v>
      </c>
      <c r="U102">
        <v>66.692028476481596</v>
      </c>
      <c r="V102">
        <v>88</v>
      </c>
      <c r="W102">
        <v>86</v>
      </c>
      <c r="X102">
        <v>0.49667232293873698</v>
      </c>
      <c r="Y102">
        <v>60.361524717093502</v>
      </c>
      <c r="Z102">
        <v>49.951558467341599</v>
      </c>
      <c r="AA102">
        <v>79.868771093905096</v>
      </c>
      <c r="AB102">
        <v>1620</v>
      </c>
      <c r="AC102">
        <v>1254.528</v>
      </c>
      <c r="AD102">
        <v>0.32162001191185202</v>
      </c>
      <c r="AE102">
        <v>2911</v>
      </c>
      <c r="AF102">
        <v>2254.2784000000001</v>
      </c>
      <c r="AG102">
        <v>0.57792336708358105</v>
      </c>
      <c r="AH102">
        <v>1997</v>
      </c>
      <c r="AI102">
        <v>1546.4767999999999</v>
      </c>
      <c r="AJ102">
        <v>0.39646615048639999</v>
      </c>
      <c r="AK102">
        <v>5037</v>
      </c>
      <c r="AL102">
        <v>3900.6527999999998</v>
      </c>
    </row>
    <row r="103" spans="1:38" x14ac:dyDescent="0.25">
      <c r="A103" t="s">
        <v>345</v>
      </c>
      <c r="B103" t="s">
        <v>159</v>
      </c>
      <c r="C103">
        <v>9850</v>
      </c>
      <c r="D103">
        <v>966</v>
      </c>
      <c r="E103">
        <v>154.68124086713101</v>
      </c>
      <c r="F103">
        <v>35.070634442709498</v>
      </c>
      <c r="G103">
        <v>46.040052460159501</v>
      </c>
      <c r="H103">
        <v>27.6239425875048</v>
      </c>
      <c r="I103">
        <v>0.80000144800607298</v>
      </c>
      <c r="J103">
        <v>0.87184115523465699</v>
      </c>
      <c r="K103">
        <v>3205.0103519668701</v>
      </c>
      <c r="L103">
        <v>3439.9575569358099</v>
      </c>
      <c r="M103">
        <v>3185</v>
      </c>
      <c r="N103">
        <v>3419</v>
      </c>
      <c r="O103">
        <v>3225</v>
      </c>
      <c r="P103">
        <v>3461</v>
      </c>
      <c r="Q103">
        <v>748.07039999999995</v>
      </c>
      <c r="R103">
        <v>136.119491963076</v>
      </c>
      <c r="S103">
        <v>30.862158309584402</v>
      </c>
      <c r="T103">
        <v>40.5152461649404</v>
      </c>
      <c r="U103">
        <v>24.309069477004201</v>
      </c>
      <c r="V103">
        <v>42</v>
      </c>
      <c r="W103">
        <v>40</v>
      </c>
      <c r="X103">
        <v>0.50735470909867797</v>
      </c>
      <c r="Y103">
        <v>69.598343685300193</v>
      </c>
      <c r="Z103">
        <v>58.790890269151099</v>
      </c>
      <c r="AA103">
        <v>89.068322981366407</v>
      </c>
      <c r="AB103">
        <v>206</v>
      </c>
      <c r="AC103">
        <v>159.5264</v>
      </c>
      <c r="AD103">
        <v>0.21325051759834299</v>
      </c>
      <c r="AE103">
        <v>580</v>
      </c>
      <c r="AF103">
        <v>449.15199999999999</v>
      </c>
      <c r="AG103">
        <v>0.600414078674948</v>
      </c>
      <c r="AH103">
        <v>630</v>
      </c>
      <c r="AI103">
        <v>487.87199999999899</v>
      </c>
      <c r="AJ103">
        <v>0.65217391304347805</v>
      </c>
      <c r="AK103">
        <v>966</v>
      </c>
      <c r="AL103">
        <v>748.07039999999995</v>
      </c>
    </row>
    <row r="104" spans="1:38" x14ac:dyDescent="0.25">
      <c r="A104" t="s">
        <v>345</v>
      </c>
      <c r="B104" t="s">
        <v>159</v>
      </c>
      <c r="C104">
        <v>9943</v>
      </c>
      <c r="D104">
        <v>1206</v>
      </c>
      <c r="E104">
        <v>162.474134085945</v>
      </c>
      <c r="F104">
        <v>39.185799608411799</v>
      </c>
      <c r="G104">
        <v>42.453689011024998</v>
      </c>
      <c r="H104">
        <v>37.903975584925398</v>
      </c>
      <c r="I104">
        <v>0.45039155661302699</v>
      </c>
      <c r="J104">
        <v>0.87391304347826004</v>
      </c>
      <c r="K104">
        <v>3224.80845771144</v>
      </c>
      <c r="L104">
        <v>1551.7048092868899</v>
      </c>
      <c r="M104">
        <v>3204</v>
      </c>
      <c r="N104">
        <v>1532</v>
      </c>
      <c r="O104">
        <v>3246</v>
      </c>
      <c r="P104">
        <v>1573</v>
      </c>
      <c r="Q104">
        <v>933.92639999999994</v>
      </c>
      <c r="R104">
        <v>142.97723799563099</v>
      </c>
      <c r="S104">
        <v>34.483503655402302</v>
      </c>
      <c r="T104">
        <v>37.359246329702003</v>
      </c>
      <c r="U104">
        <v>33.3554985147344</v>
      </c>
      <c r="V104">
        <v>41</v>
      </c>
      <c r="W104">
        <v>42</v>
      </c>
      <c r="X104">
        <v>0.57410153719852397</v>
      </c>
      <c r="Y104">
        <v>61.7354892205638</v>
      </c>
      <c r="Z104">
        <v>48.292703150912097</v>
      </c>
      <c r="AA104">
        <v>79.368159203980099</v>
      </c>
      <c r="AB104">
        <v>293</v>
      </c>
      <c r="AC104">
        <v>226.89920000000001</v>
      </c>
      <c r="AD104">
        <v>0.242951907131011</v>
      </c>
      <c r="AE104">
        <v>641</v>
      </c>
      <c r="AF104">
        <v>496.3904</v>
      </c>
      <c r="AG104">
        <v>0.53150912106135895</v>
      </c>
      <c r="AH104">
        <v>572</v>
      </c>
      <c r="AI104">
        <v>442.95679999999999</v>
      </c>
      <c r="AJ104">
        <v>0.474295190713101</v>
      </c>
      <c r="AK104">
        <v>1206</v>
      </c>
      <c r="AL104">
        <v>933.92639999999994</v>
      </c>
    </row>
    <row r="105" spans="1:38" x14ac:dyDescent="0.25">
      <c r="A105" t="s">
        <v>345</v>
      </c>
      <c r="B105" t="s">
        <v>159</v>
      </c>
      <c r="C105">
        <v>10190</v>
      </c>
      <c r="D105">
        <v>5028</v>
      </c>
      <c r="E105">
        <v>375.68838354206798</v>
      </c>
      <c r="F105">
        <v>80.011551859268394</v>
      </c>
      <c r="G105">
        <v>89.843049160023895</v>
      </c>
      <c r="H105">
        <v>73.280621333295699</v>
      </c>
      <c r="I105">
        <v>0.57854348722436599</v>
      </c>
      <c r="J105">
        <v>0.92290748898678399</v>
      </c>
      <c r="K105">
        <v>3332.5145186953</v>
      </c>
      <c r="L105">
        <v>1209.1626889419199</v>
      </c>
      <c r="M105">
        <v>3284</v>
      </c>
      <c r="N105">
        <v>1168</v>
      </c>
      <c r="O105">
        <v>3379</v>
      </c>
      <c r="P105">
        <v>1247</v>
      </c>
      <c r="Q105">
        <v>3893.6831999999999</v>
      </c>
      <c r="R105">
        <v>330.60577751701999</v>
      </c>
      <c r="S105">
        <v>70.410165636156194</v>
      </c>
      <c r="T105">
        <v>79.061883260821006</v>
      </c>
      <c r="U105">
        <v>64.486946773300204</v>
      </c>
      <c r="V105">
        <v>79</v>
      </c>
      <c r="W105">
        <v>95</v>
      </c>
      <c r="X105">
        <v>0.44766134958759801</v>
      </c>
      <c r="Y105">
        <v>65.910501193317401</v>
      </c>
      <c r="Z105">
        <v>51.438345266507497</v>
      </c>
      <c r="AA105">
        <v>80.180190930787504</v>
      </c>
      <c r="AB105">
        <v>2011</v>
      </c>
      <c r="AC105">
        <v>1557.3183999999901</v>
      </c>
      <c r="AD105">
        <v>0.39996022275258503</v>
      </c>
      <c r="AE105">
        <v>2308</v>
      </c>
      <c r="AF105">
        <v>1787.3152</v>
      </c>
      <c r="AG105">
        <v>0.45902943516308597</v>
      </c>
      <c r="AH105">
        <v>1391</v>
      </c>
      <c r="AI105">
        <v>1077.1904</v>
      </c>
      <c r="AJ105">
        <v>0.27665075576769999</v>
      </c>
      <c r="AK105">
        <v>5028</v>
      </c>
      <c r="AL105">
        <v>3893.6831999999999</v>
      </c>
    </row>
    <row r="106" spans="1:38" x14ac:dyDescent="0.25">
      <c r="A106" t="s">
        <v>345</v>
      </c>
      <c r="B106" t="s">
        <v>159</v>
      </c>
      <c r="C106">
        <v>11407</v>
      </c>
      <c r="D106">
        <v>758</v>
      </c>
      <c r="E106">
        <v>151.716774773064</v>
      </c>
      <c r="F106">
        <v>31.0663093223069</v>
      </c>
      <c r="G106">
        <v>49.299532722150097</v>
      </c>
      <c r="H106">
        <v>23.161511942884701</v>
      </c>
      <c r="I106">
        <v>0.88276649632080195</v>
      </c>
      <c r="J106">
        <v>0.76028084252758199</v>
      </c>
      <c r="K106">
        <v>3559.8377308707099</v>
      </c>
      <c r="L106">
        <v>1830.3562005276999</v>
      </c>
      <c r="M106">
        <v>3536</v>
      </c>
      <c r="N106">
        <v>1815</v>
      </c>
      <c r="O106">
        <v>3581</v>
      </c>
      <c r="P106">
        <v>1848</v>
      </c>
      <c r="Q106">
        <v>586.99519999999995</v>
      </c>
      <c r="R106">
        <v>133.510761800296</v>
      </c>
      <c r="S106">
        <v>27.338352203629999</v>
      </c>
      <c r="T106">
        <v>43.383588795492003</v>
      </c>
      <c r="U106">
        <v>20.382130509738499</v>
      </c>
      <c r="V106">
        <v>33</v>
      </c>
      <c r="W106">
        <v>45</v>
      </c>
      <c r="X106">
        <v>0.41382037129917498</v>
      </c>
      <c r="Y106">
        <v>60.188654353562001</v>
      </c>
      <c r="Z106">
        <v>46.572559366754597</v>
      </c>
      <c r="AA106">
        <v>79.402374670184699</v>
      </c>
      <c r="AB106">
        <v>154</v>
      </c>
      <c r="AC106">
        <v>119.2576</v>
      </c>
      <c r="AD106">
        <v>0.20316622691292799</v>
      </c>
      <c r="AE106">
        <v>498</v>
      </c>
      <c r="AF106">
        <v>385.65120000000002</v>
      </c>
      <c r="AG106">
        <v>0.65699208443271695</v>
      </c>
      <c r="AH106">
        <v>269</v>
      </c>
      <c r="AI106">
        <v>208.31360000000001</v>
      </c>
      <c r="AJ106">
        <v>0.35488126649076501</v>
      </c>
      <c r="AK106">
        <v>758</v>
      </c>
      <c r="AL106">
        <v>586.99519999999995</v>
      </c>
    </row>
    <row r="107" spans="1:38" x14ac:dyDescent="0.25">
      <c r="A107" t="s">
        <v>345</v>
      </c>
      <c r="B107" t="s">
        <v>159</v>
      </c>
      <c r="C107">
        <v>11757</v>
      </c>
      <c r="D107">
        <v>863</v>
      </c>
      <c r="E107">
        <v>125.56854249492299</v>
      </c>
      <c r="F107">
        <v>33.148238672762702</v>
      </c>
      <c r="G107">
        <v>36.295426076642599</v>
      </c>
      <c r="H107">
        <v>30.611217570774699</v>
      </c>
      <c r="I107">
        <v>0.53730109192265196</v>
      </c>
      <c r="J107">
        <v>0.92895586652314299</v>
      </c>
      <c r="K107">
        <v>3613.9953650057901</v>
      </c>
      <c r="L107">
        <v>2082.9316338354502</v>
      </c>
      <c r="M107">
        <v>3597</v>
      </c>
      <c r="N107">
        <v>2068</v>
      </c>
      <c r="O107">
        <v>3632</v>
      </c>
      <c r="P107">
        <v>2099</v>
      </c>
      <c r="Q107">
        <v>668.30719999999997</v>
      </c>
      <c r="R107">
        <v>110.50031739553199</v>
      </c>
      <c r="S107">
        <v>29.170450032031201</v>
      </c>
      <c r="T107">
        <v>31.939974947445499</v>
      </c>
      <c r="U107">
        <v>26.937871462281699</v>
      </c>
      <c r="V107">
        <v>31</v>
      </c>
      <c r="W107">
        <v>35</v>
      </c>
      <c r="X107">
        <v>0.68779490300409696</v>
      </c>
      <c r="Y107">
        <v>61.721900347624498</v>
      </c>
      <c r="Z107">
        <v>55.159907300115798</v>
      </c>
      <c r="AA107">
        <v>87.944380069524897</v>
      </c>
      <c r="AB107">
        <v>117</v>
      </c>
      <c r="AC107">
        <v>90.604799999999997</v>
      </c>
      <c r="AD107">
        <v>0.13557358053302401</v>
      </c>
      <c r="AE107">
        <v>721</v>
      </c>
      <c r="AF107">
        <v>558.3424</v>
      </c>
      <c r="AG107">
        <v>0.83545770567786704</v>
      </c>
      <c r="AH107">
        <v>450</v>
      </c>
      <c r="AI107">
        <v>348.48</v>
      </c>
      <c r="AJ107">
        <v>0.52143684820393899</v>
      </c>
      <c r="AK107">
        <v>863</v>
      </c>
      <c r="AL107">
        <v>668.30719999999997</v>
      </c>
    </row>
    <row r="108" spans="1:38" x14ac:dyDescent="0.25">
      <c r="A108" t="s">
        <v>345</v>
      </c>
      <c r="B108" t="s">
        <v>159</v>
      </c>
      <c r="C108">
        <v>12361</v>
      </c>
      <c r="D108">
        <v>1110</v>
      </c>
      <c r="E108">
        <v>185.687337521541</v>
      </c>
      <c r="F108">
        <v>37.593827879800003</v>
      </c>
      <c r="G108">
        <v>42.4245462497285</v>
      </c>
      <c r="H108">
        <v>37.285107883335698</v>
      </c>
      <c r="I108">
        <v>0.47708535733844898</v>
      </c>
      <c r="J108">
        <v>0.80028839221340997</v>
      </c>
      <c r="K108">
        <v>3778.9288288288199</v>
      </c>
      <c r="L108">
        <v>2659.2540540540499</v>
      </c>
      <c r="M108">
        <v>3762</v>
      </c>
      <c r="N108">
        <v>2638</v>
      </c>
      <c r="O108">
        <v>3804</v>
      </c>
      <c r="P108">
        <v>2681</v>
      </c>
      <c r="Q108">
        <v>859.58399999999995</v>
      </c>
      <c r="R108">
        <v>163.40485701895599</v>
      </c>
      <c r="S108">
        <v>33.082568534224002</v>
      </c>
      <c r="T108">
        <v>37.333600699761099</v>
      </c>
      <c r="U108">
        <v>32.810894937335398</v>
      </c>
      <c r="V108">
        <v>43</v>
      </c>
      <c r="W108">
        <v>42</v>
      </c>
      <c r="X108">
        <v>0.404546328959839</v>
      </c>
      <c r="Y108">
        <v>59.311711711711702</v>
      </c>
      <c r="Z108">
        <v>55.780180180180103</v>
      </c>
      <c r="AA108">
        <v>86.960360360360298</v>
      </c>
      <c r="AB108">
        <v>71</v>
      </c>
      <c r="AC108">
        <v>54.982399999999998</v>
      </c>
      <c r="AD108">
        <v>6.3963963963963893E-2</v>
      </c>
      <c r="AE108">
        <v>923</v>
      </c>
      <c r="AF108">
        <v>714.77120000000002</v>
      </c>
      <c r="AG108">
        <v>0.83153153153153103</v>
      </c>
      <c r="AH108">
        <v>705</v>
      </c>
      <c r="AI108">
        <v>545.952</v>
      </c>
      <c r="AJ108">
        <v>0.63513513513513498</v>
      </c>
      <c r="AK108">
        <v>1110</v>
      </c>
      <c r="AL108">
        <v>859.58399999999995</v>
      </c>
    </row>
    <row r="109" spans="1:38" x14ac:dyDescent="0.25">
      <c r="A109" t="s">
        <v>345</v>
      </c>
      <c r="B109" t="s">
        <v>159</v>
      </c>
      <c r="C109">
        <v>12550</v>
      </c>
      <c r="D109">
        <v>931</v>
      </c>
      <c r="E109">
        <v>157.98885271170599</v>
      </c>
      <c r="F109">
        <v>34.429435315561498</v>
      </c>
      <c r="G109">
        <v>41.945979618374899</v>
      </c>
      <c r="H109">
        <v>30.107465617318301</v>
      </c>
      <c r="I109">
        <v>0.69628274097638898</v>
      </c>
      <c r="J109">
        <v>0.82755555555555504</v>
      </c>
      <c r="K109">
        <v>3860.2341568206198</v>
      </c>
      <c r="L109">
        <v>3501.2373791621899</v>
      </c>
      <c r="M109">
        <v>3841</v>
      </c>
      <c r="N109">
        <v>3482</v>
      </c>
      <c r="O109">
        <v>3879</v>
      </c>
      <c r="P109">
        <v>3518</v>
      </c>
      <c r="Q109">
        <v>720.96640000000002</v>
      </c>
      <c r="R109">
        <v>139.030190386301</v>
      </c>
      <c r="S109">
        <v>30.297903077694102</v>
      </c>
      <c r="T109">
        <v>36.912462064169901</v>
      </c>
      <c r="U109">
        <v>26.494569743240099</v>
      </c>
      <c r="V109">
        <v>36</v>
      </c>
      <c r="W109">
        <v>38</v>
      </c>
      <c r="X109">
        <v>0.46871262795060797</v>
      </c>
      <c r="Y109">
        <v>59.737916219119199</v>
      </c>
      <c r="Z109">
        <v>43.524167561761502</v>
      </c>
      <c r="AA109">
        <v>75.371643394199694</v>
      </c>
      <c r="AB109">
        <v>316</v>
      </c>
      <c r="AC109">
        <v>244.71039999999999</v>
      </c>
      <c r="AD109">
        <v>0.33941997851772199</v>
      </c>
      <c r="AE109">
        <v>510</v>
      </c>
      <c r="AF109">
        <v>394.94399999999899</v>
      </c>
      <c r="AG109">
        <v>0.54779806659505903</v>
      </c>
      <c r="AH109">
        <v>187</v>
      </c>
      <c r="AI109">
        <v>144.81279999999899</v>
      </c>
      <c r="AJ109">
        <v>0.20085929108485501</v>
      </c>
      <c r="AK109">
        <v>931</v>
      </c>
      <c r="AL109">
        <v>720.96640000000002</v>
      </c>
    </row>
    <row r="110" spans="1:38" x14ac:dyDescent="0.25">
      <c r="A110" t="s">
        <v>345</v>
      </c>
      <c r="B110" t="s">
        <v>159</v>
      </c>
      <c r="C110">
        <v>12723</v>
      </c>
      <c r="D110">
        <v>660</v>
      </c>
      <c r="E110">
        <v>128.05382386916199</v>
      </c>
      <c r="F110">
        <v>28.9885856765246</v>
      </c>
      <c r="G110">
        <v>42.712705602744798</v>
      </c>
      <c r="H110">
        <v>20.361038468881301</v>
      </c>
      <c r="I110">
        <v>0.87906741903150498</v>
      </c>
      <c r="J110">
        <v>0.891891891891891</v>
      </c>
      <c r="K110">
        <v>3934.4272727272701</v>
      </c>
      <c r="L110">
        <v>2551.5772727272702</v>
      </c>
      <c r="M110">
        <v>3923</v>
      </c>
      <c r="N110">
        <v>2530</v>
      </c>
      <c r="O110">
        <v>3948</v>
      </c>
      <c r="P110">
        <v>2572</v>
      </c>
      <c r="Q110">
        <v>511.10399999999998</v>
      </c>
      <c r="R110">
        <v>112.687365004862</v>
      </c>
      <c r="S110">
        <v>25.509955395341599</v>
      </c>
      <c r="T110">
        <v>37.5871809304154</v>
      </c>
      <c r="U110">
        <v>17.917713852615499</v>
      </c>
      <c r="V110">
        <v>42</v>
      </c>
      <c r="W110">
        <v>25</v>
      </c>
      <c r="X110">
        <v>0.50578820372376998</v>
      </c>
      <c r="Y110">
        <v>54.766666666666602</v>
      </c>
      <c r="Z110">
        <v>42.377272727272697</v>
      </c>
      <c r="AA110">
        <v>78.698484848484796</v>
      </c>
      <c r="AB110">
        <v>91</v>
      </c>
      <c r="AC110">
        <v>70.470399999999998</v>
      </c>
      <c r="AD110">
        <v>0.13787878787878699</v>
      </c>
      <c r="AE110">
        <v>509</v>
      </c>
      <c r="AF110">
        <v>394.1696</v>
      </c>
      <c r="AG110">
        <v>0.77121212121212102</v>
      </c>
      <c r="AH110">
        <v>238</v>
      </c>
      <c r="AI110">
        <v>184.30719999999999</v>
      </c>
      <c r="AJ110">
        <v>0.36060606060605999</v>
      </c>
      <c r="AK110">
        <v>660</v>
      </c>
      <c r="AL110">
        <v>511.10399999999998</v>
      </c>
    </row>
    <row r="111" spans="1:38" x14ac:dyDescent="0.25">
      <c r="A111" t="s">
        <v>345</v>
      </c>
      <c r="B111" t="s">
        <v>159</v>
      </c>
      <c r="C111">
        <v>14390</v>
      </c>
      <c r="D111">
        <v>3018</v>
      </c>
      <c r="E111">
        <v>271.83556979968199</v>
      </c>
      <c r="F111">
        <v>61.989006654492499</v>
      </c>
      <c r="G111">
        <v>83.329123066590299</v>
      </c>
      <c r="H111">
        <v>47.0208433256592</v>
      </c>
      <c r="I111">
        <v>0.825584416504068</v>
      </c>
      <c r="J111">
        <v>0.90848886213124602</v>
      </c>
      <c r="K111">
        <v>4360.3571901921796</v>
      </c>
      <c r="L111">
        <v>3097.0685884691802</v>
      </c>
      <c r="M111">
        <v>4318</v>
      </c>
      <c r="N111">
        <v>3070</v>
      </c>
      <c r="O111">
        <v>4399</v>
      </c>
      <c r="P111">
        <v>3124</v>
      </c>
      <c r="Q111">
        <v>2337.1392000000001</v>
      </c>
      <c r="R111">
        <v>239.21530142372001</v>
      </c>
      <c r="S111">
        <v>54.550325855953403</v>
      </c>
      <c r="T111">
        <v>73.329628298599502</v>
      </c>
      <c r="U111">
        <v>41.378342126580101</v>
      </c>
      <c r="V111">
        <v>54</v>
      </c>
      <c r="W111">
        <v>81</v>
      </c>
      <c r="X111">
        <v>0.51323531508769304</v>
      </c>
      <c r="Y111">
        <v>60.010934393638102</v>
      </c>
      <c r="Z111">
        <v>42.741550695824998</v>
      </c>
      <c r="AA111">
        <v>72.536447978793902</v>
      </c>
      <c r="AB111">
        <v>1422</v>
      </c>
      <c r="AC111">
        <v>1101.1967999999999</v>
      </c>
      <c r="AD111">
        <v>0.47117296222664001</v>
      </c>
      <c r="AE111">
        <v>1314</v>
      </c>
      <c r="AF111">
        <v>1017.5616</v>
      </c>
      <c r="AG111">
        <v>0.43538767395626199</v>
      </c>
      <c r="AH111">
        <v>488</v>
      </c>
      <c r="AI111">
        <v>377.90719999999999</v>
      </c>
      <c r="AJ111">
        <v>0.16169648774022499</v>
      </c>
      <c r="AK111">
        <v>3018</v>
      </c>
      <c r="AL111">
        <v>2337.1392000000001</v>
      </c>
    </row>
    <row r="112" spans="1:38" x14ac:dyDescent="0.25">
      <c r="A112" t="s">
        <v>346</v>
      </c>
      <c r="B112" t="s">
        <v>159</v>
      </c>
      <c r="C112">
        <v>535</v>
      </c>
      <c r="D112">
        <v>1222</v>
      </c>
      <c r="E112">
        <v>176.059920523572</v>
      </c>
      <c r="F112">
        <v>39.444882097255203</v>
      </c>
      <c r="G112">
        <v>42.133776032012399</v>
      </c>
      <c r="H112">
        <v>37.5398373356999</v>
      </c>
      <c r="I112">
        <v>0.45406651091257599</v>
      </c>
      <c r="J112">
        <v>0.89985272459499199</v>
      </c>
      <c r="K112">
        <v>902.54418985270001</v>
      </c>
      <c r="L112">
        <v>2153.4517184942702</v>
      </c>
      <c r="M112">
        <v>882</v>
      </c>
      <c r="N112">
        <v>2133</v>
      </c>
      <c r="O112">
        <v>923</v>
      </c>
      <c r="P112">
        <v>2175</v>
      </c>
      <c r="Q112">
        <v>946.31679999999994</v>
      </c>
      <c r="R112">
        <v>154.93273006074301</v>
      </c>
      <c r="S112">
        <v>34.711496245584598</v>
      </c>
      <c r="T112">
        <v>37.077722908170898</v>
      </c>
      <c r="U112">
        <v>33.035056855415903</v>
      </c>
      <c r="V112">
        <v>42</v>
      </c>
      <c r="W112">
        <v>41</v>
      </c>
      <c r="X112">
        <v>0.49540463666639301</v>
      </c>
      <c r="Y112">
        <v>71.295417348608794</v>
      </c>
      <c r="Z112">
        <v>65.455810147299502</v>
      </c>
      <c r="AA112">
        <v>92.468903436988498</v>
      </c>
      <c r="AB112">
        <v>190</v>
      </c>
      <c r="AC112">
        <v>147.136</v>
      </c>
      <c r="AD112">
        <v>0.15548281505728301</v>
      </c>
      <c r="AE112">
        <v>915</v>
      </c>
      <c r="AF112">
        <v>708.57600000000002</v>
      </c>
      <c r="AG112">
        <v>0.74877250409165297</v>
      </c>
      <c r="AH112">
        <v>740</v>
      </c>
      <c r="AI112">
        <v>573.05600000000004</v>
      </c>
      <c r="AJ112">
        <v>0.60556464811783905</v>
      </c>
      <c r="AK112">
        <v>1222</v>
      </c>
      <c r="AL112">
        <v>946.31679999999994</v>
      </c>
    </row>
    <row r="113" spans="1:38" x14ac:dyDescent="0.25">
      <c r="A113" t="s">
        <v>346</v>
      </c>
      <c r="B113" t="s">
        <v>159</v>
      </c>
      <c r="C113">
        <v>750</v>
      </c>
      <c r="D113">
        <v>1665</v>
      </c>
      <c r="E113">
        <v>202.273123959168</v>
      </c>
      <c r="F113">
        <v>46.042847891763202</v>
      </c>
      <c r="G113">
        <v>59.091981693405401</v>
      </c>
      <c r="H113">
        <v>36.714017990404201</v>
      </c>
      <c r="I113">
        <v>0.78357050745197998</v>
      </c>
      <c r="J113">
        <v>0.92602892102335899</v>
      </c>
      <c r="K113">
        <v>953.23723723723697</v>
      </c>
      <c r="L113">
        <v>1948.9609609609599</v>
      </c>
      <c r="M113">
        <v>923</v>
      </c>
      <c r="N113">
        <v>1929</v>
      </c>
      <c r="O113">
        <v>984</v>
      </c>
      <c r="P113">
        <v>1968</v>
      </c>
      <c r="Q113">
        <v>1289.376</v>
      </c>
      <c r="R113">
        <v>178.00034908406801</v>
      </c>
      <c r="S113">
        <v>40.5177061447516</v>
      </c>
      <c r="T113">
        <v>52.000943890196702</v>
      </c>
      <c r="U113">
        <v>32.308335831555702</v>
      </c>
      <c r="V113">
        <v>39</v>
      </c>
      <c r="W113">
        <v>61</v>
      </c>
      <c r="X113">
        <v>0.51138470917216605</v>
      </c>
      <c r="Y113">
        <v>69.257657657657603</v>
      </c>
      <c r="Z113">
        <v>62.093693693693602</v>
      </c>
      <c r="AA113">
        <v>89.589789789789705</v>
      </c>
      <c r="AB113">
        <v>186</v>
      </c>
      <c r="AC113">
        <v>144.0384</v>
      </c>
      <c r="AD113">
        <v>0.111711711711711</v>
      </c>
      <c r="AE113">
        <v>1417</v>
      </c>
      <c r="AF113">
        <v>1097.3247999999901</v>
      </c>
      <c r="AG113">
        <v>0.85105105105105106</v>
      </c>
      <c r="AH113">
        <v>1174</v>
      </c>
      <c r="AI113">
        <v>909.14559999999994</v>
      </c>
      <c r="AJ113">
        <v>0.70510510510510505</v>
      </c>
      <c r="AK113">
        <v>1665</v>
      </c>
      <c r="AL113">
        <v>1289.376</v>
      </c>
    </row>
    <row r="114" spans="1:38" x14ac:dyDescent="0.25">
      <c r="A114" t="s">
        <v>346</v>
      </c>
      <c r="B114" t="s">
        <v>159</v>
      </c>
      <c r="C114">
        <v>856</v>
      </c>
      <c r="D114">
        <v>1250</v>
      </c>
      <c r="E114">
        <v>181.78784258492999</v>
      </c>
      <c r="F114">
        <v>39.894228040143197</v>
      </c>
      <c r="G114">
        <v>47.299895423378899</v>
      </c>
      <c r="H114">
        <v>34.807081584893197</v>
      </c>
      <c r="I114">
        <v>0.67711118056570596</v>
      </c>
      <c r="J114">
        <v>0.88152327221438598</v>
      </c>
      <c r="K114">
        <v>959.60320000000002</v>
      </c>
      <c r="L114">
        <v>1824.2752</v>
      </c>
      <c r="M114">
        <v>939</v>
      </c>
      <c r="N114">
        <v>1805</v>
      </c>
      <c r="O114">
        <v>981</v>
      </c>
      <c r="P114">
        <v>1848</v>
      </c>
      <c r="Q114">
        <v>968</v>
      </c>
      <c r="R114">
        <v>159.97330147473801</v>
      </c>
      <c r="S114">
        <v>35.106920675326002</v>
      </c>
      <c r="T114">
        <v>41.623907972573399</v>
      </c>
      <c r="U114">
        <v>30.630231794705999</v>
      </c>
      <c r="V114">
        <v>43</v>
      </c>
      <c r="W114">
        <v>42</v>
      </c>
      <c r="X114">
        <v>0.47532450641220297</v>
      </c>
      <c r="Y114">
        <v>69.3904</v>
      </c>
      <c r="Z114">
        <v>49.963999999999999</v>
      </c>
      <c r="AA114">
        <v>74.233599999999996</v>
      </c>
      <c r="AB114">
        <v>882</v>
      </c>
      <c r="AC114">
        <v>683.02080000000001</v>
      </c>
      <c r="AD114">
        <v>0.7056</v>
      </c>
      <c r="AE114">
        <v>201</v>
      </c>
      <c r="AF114">
        <v>155.65440000000001</v>
      </c>
      <c r="AG114">
        <v>0.1608</v>
      </c>
      <c r="AH114">
        <v>103</v>
      </c>
      <c r="AI114">
        <v>79.763199999999998</v>
      </c>
      <c r="AJ114">
        <v>8.2400000000000001E-2</v>
      </c>
      <c r="AK114">
        <v>1250</v>
      </c>
      <c r="AL114">
        <v>968</v>
      </c>
    </row>
    <row r="115" spans="1:38" x14ac:dyDescent="0.25">
      <c r="A115" t="s">
        <v>346</v>
      </c>
      <c r="B115" t="s">
        <v>159</v>
      </c>
      <c r="C115">
        <v>992</v>
      </c>
      <c r="D115">
        <v>701</v>
      </c>
      <c r="E115">
        <v>146.40306627407901</v>
      </c>
      <c r="F115">
        <v>29.875423358662999</v>
      </c>
      <c r="G115">
        <v>48.790228408936301</v>
      </c>
      <c r="H115">
        <v>20.3870077976948</v>
      </c>
      <c r="I115">
        <v>0.90851592805862902</v>
      </c>
      <c r="J115">
        <v>0.778024417314095</v>
      </c>
      <c r="K115">
        <v>994.422253922967</v>
      </c>
      <c r="L115">
        <v>3561.0770328102699</v>
      </c>
      <c r="M115">
        <v>971</v>
      </c>
      <c r="N115">
        <v>3544</v>
      </c>
      <c r="O115">
        <v>1017</v>
      </c>
      <c r="P115">
        <v>3575</v>
      </c>
      <c r="Q115">
        <v>542.85439999999903</v>
      </c>
      <c r="R115">
        <v>128.83469832118999</v>
      </c>
      <c r="S115">
        <v>26.290372555623399</v>
      </c>
      <c r="T115">
        <v>42.935400999863901</v>
      </c>
      <c r="U115">
        <v>17.940566861971401</v>
      </c>
      <c r="V115">
        <v>31</v>
      </c>
      <c r="W115">
        <v>46</v>
      </c>
      <c r="X115">
        <v>0.41098648115160802</v>
      </c>
      <c r="Y115">
        <v>55.009985734664703</v>
      </c>
      <c r="Z115">
        <v>42.071326676176803</v>
      </c>
      <c r="AA115">
        <v>70.435092724678995</v>
      </c>
      <c r="AB115">
        <v>256</v>
      </c>
      <c r="AC115">
        <v>198.24639999999999</v>
      </c>
      <c r="AD115">
        <v>0.365192582025677</v>
      </c>
      <c r="AE115">
        <v>384</v>
      </c>
      <c r="AF115">
        <v>297.36959999999999</v>
      </c>
      <c r="AG115">
        <v>0.54778887303851598</v>
      </c>
      <c r="AH115">
        <v>191</v>
      </c>
      <c r="AI115">
        <v>147.91039999999899</v>
      </c>
      <c r="AJ115">
        <v>0.27246790299571999</v>
      </c>
      <c r="AK115">
        <v>701</v>
      </c>
      <c r="AL115">
        <v>542.85439999999903</v>
      </c>
    </row>
    <row r="116" spans="1:38" x14ac:dyDescent="0.25">
      <c r="A116" t="s">
        <v>346</v>
      </c>
      <c r="B116" t="s">
        <v>159</v>
      </c>
      <c r="C116">
        <v>1130</v>
      </c>
      <c r="D116">
        <v>2940</v>
      </c>
      <c r="E116">
        <v>292.42745289171899</v>
      </c>
      <c r="F116">
        <v>61.182712113156398</v>
      </c>
      <c r="G116">
        <v>89.145346238099606</v>
      </c>
      <c r="H116">
        <v>44.358562734881403</v>
      </c>
      <c r="I116">
        <v>0.86740765706950895</v>
      </c>
      <c r="J116">
        <v>0.89743589743589702</v>
      </c>
      <c r="K116">
        <v>1057.4081632652999</v>
      </c>
      <c r="L116">
        <v>2262.99489795918</v>
      </c>
      <c r="M116">
        <v>1016</v>
      </c>
      <c r="N116">
        <v>2233</v>
      </c>
      <c r="O116">
        <v>1110</v>
      </c>
      <c r="P116">
        <v>2288</v>
      </c>
      <c r="Q116">
        <v>2276.7359999999999</v>
      </c>
      <c r="R116">
        <v>257.33615854471299</v>
      </c>
      <c r="S116">
        <v>53.840786659577603</v>
      </c>
      <c r="T116">
        <v>78.447904689527604</v>
      </c>
      <c r="U116">
        <v>39.035535206695698</v>
      </c>
      <c r="V116">
        <v>55</v>
      </c>
      <c r="W116">
        <v>94</v>
      </c>
      <c r="X116">
        <v>0.43203696990668899</v>
      </c>
      <c r="Y116">
        <v>65.354761904761901</v>
      </c>
      <c r="Z116">
        <v>54.0074829931972</v>
      </c>
      <c r="AA116">
        <v>81.122108843537404</v>
      </c>
      <c r="AB116">
        <v>719</v>
      </c>
      <c r="AC116">
        <v>556.79359999999997</v>
      </c>
      <c r="AD116">
        <v>0.24455782312925101</v>
      </c>
      <c r="AE116">
        <v>1902</v>
      </c>
      <c r="AF116">
        <v>1472.9087999999999</v>
      </c>
      <c r="AG116">
        <v>0.64693877551020396</v>
      </c>
      <c r="AH116">
        <v>1090</v>
      </c>
      <c r="AI116">
        <v>844.096</v>
      </c>
      <c r="AJ116">
        <v>0.37074829931972703</v>
      </c>
      <c r="AK116">
        <v>2940</v>
      </c>
      <c r="AL116">
        <v>2276.7359999999999</v>
      </c>
    </row>
    <row r="117" spans="1:38" x14ac:dyDescent="0.25">
      <c r="A117" t="s">
        <v>346</v>
      </c>
      <c r="B117" t="s">
        <v>159</v>
      </c>
      <c r="C117">
        <v>1172</v>
      </c>
      <c r="D117">
        <v>2094</v>
      </c>
      <c r="E117">
        <v>212.03657992645901</v>
      </c>
      <c r="F117">
        <v>51.634906862271201</v>
      </c>
      <c r="G117">
        <v>61.694197851421102</v>
      </c>
      <c r="H117">
        <v>43.8236511376655</v>
      </c>
      <c r="I117">
        <v>0.70386206991650702</v>
      </c>
      <c r="J117">
        <v>0.90885416666666596</v>
      </c>
      <c r="K117">
        <v>1060.63180515759</v>
      </c>
      <c r="L117">
        <v>2096.4226361031501</v>
      </c>
      <c r="M117">
        <v>1034</v>
      </c>
      <c r="N117">
        <v>2068</v>
      </c>
      <c r="O117">
        <v>1088</v>
      </c>
      <c r="P117">
        <v>2126</v>
      </c>
      <c r="Q117">
        <v>1621.5935999999999</v>
      </c>
      <c r="R117">
        <v>186.59219033528399</v>
      </c>
      <c r="S117">
        <v>45.438718038798697</v>
      </c>
      <c r="T117">
        <v>54.290894109250601</v>
      </c>
      <c r="U117">
        <v>38.564813001145602</v>
      </c>
      <c r="V117">
        <v>58</v>
      </c>
      <c r="W117">
        <v>54</v>
      </c>
      <c r="X117">
        <v>0.58528172011617197</v>
      </c>
      <c r="Y117">
        <v>60.115568290353302</v>
      </c>
      <c r="Z117">
        <v>49.535339063992303</v>
      </c>
      <c r="AA117">
        <v>78.980897803247302</v>
      </c>
      <c r="AB117">
        <v>418</v>
      </c>
      <c r="AC117">
        <v>323.69920000000002</v>
      </c>
      <c r="AD117">
        <v>0.19961795606494701</v>
      </c>
      <c r="AE117">
        <v>1527</v>
      </c>
      <c r="AF117">
        <v>1182.5088000000001</v>
      </c>
      <c r="AG117">
        <v>0.72922636103151794</v>
      </c>
      <c r="AH117">
        <v>824</v>
      </c>
      <c r="AI117">
        <v>638.10559999999998</v>
      </c>
      <c r="AJ117">
        <v>0.393505253104106</v>
      </c>
      <c r="AK117">
        <v>2094</v>
      </c>
      <c r="AL117">
        <v>1621.5935999999999</v>
      </c>
    </row>
    <row r="118" spans="1:38" x14ac:dyDescent="0.25">
      <c r="A118" t="s">
        <v>346</v>
      </c>
      <c r="B118" t="s">
        <v>159</v>
      </c>
      <c r="C118">
        <v>1381</v>
      </c>
      <c r="D118">
        <v>5139</v>
      </c>
      <c r="E118">
        <v>287.66399692442798</v>
      </c>
      <c r="F118">
        <v>80.889912970617004</v>
      </c>
      <c r="G118">
        <v>82.326576237386007</v>
      </c>
      <c r="H118">
        <v>80.254901247649002</v>
      </c>
      <c r="I118">
        <v>0.22292372427057999</v>
      </c>
      <c r="J118">
        <v>0.97329545454545396</v>
      </c>
      <c r="K118">
        <v>1150.12823506518</v>
      </c>
      <c r="L118">
        <v>3037.7884802490698</v>
      </c>
      <c r="M118">
        <v>1110</v>
      </c>
      <c r="N118">
        <v>2995</v>
      </c>
      <c r="O118">
        <v>1192</v>
      </c>
      <c r="P118">
        <v>3078</v>
      </c>
      <c r="Q118">
        <v>3979.6415999999999</v>
      </c>
      <c r="R118">
        <v>253.14431729349701</v>
      </c>
      <c r="S118">
        <v>71.183123414142997</v>
      </c>
      <c r="T118">
        <v>72.447387088899703</v>
      </c>
      <c r="U118">
        <v>70.624313097931093</v>
      </c>
      <c r="V118">
        <v>83</v>
      </c>
      <c r="W118">
        <v>82</v>
      </c>
      <c r="X118">
        <v>0.78040035961613097</v>
      </c>
      <c r="Y118">
        <v>63.633197120062199</v>
      </c>
      <c r="Z118">
        <v>46.881299863786701</v>
      </c>
      <c r="AA118">
        <v>72.074917299085399</v>
      </c>
      <c r="AB118">
        <v>2478</v>
      </c>
      <c r="AC118">
        <v>1918.9631999999999</v>
      </c>
      <c r="AD118">
        <v>0.482194979568009</v>
      </c>
      <c r="AE118">
        <v>1798</v>
      </c>
      <c r="AF118">
        <v>1392.3712</v>
      </c>
      <c r="AG118">
        <v>0.34987351624829699</v>
      </c>
      <c r="AH118">
        <v>1295</v>
      </c>
      <c r="AI118">
        <v>1002.848</v>
      </c>
      <c r="AJ118">
        <v>0.251994551469157</v>
      </c>
      <c r="AK118">
        <v>5139</v>
      </c>
      <c r="AL118">
        <v>3979.6415999999999</v>
      </c>
    </row>
    <row r="119" spans="1:38" x14ac:dyDescent="0.25">
      <c r="A119" t="s">
        <v>346</v>
      </c>
      <c r="B119" t="s">
        <v>159</v>
      </c>
      <c r="C119">
        <v>1481</v>
      </c>
      <c r="D119">
        <v>1093</v>
      </c>
      <c r="E119">
        <v>164.95941546018301</v>
      </c>
      <c r="F119">
        <v>37.304836447778897</v>
      </c>
      <c r="G119">
        <v>41.098143982195801</v>
      </c>
      <c r="H119">
        <v>34.627777781702697</v>
      </c>
      <c r="I119">
        <v>0.53859771349903995</v>
      </c>
      <c r="J119">
        <v>0.89297385620915004</v>
      </c>
      <c r="K119">
        <v>1160.3522415370501</v>
      </c>
      <c r="L119">
        <v>2324.0548947849902</v>
      </c>
      <c r="M119">
        <v>1143</v>
      </c>
      <c r="N119">
        <v>2303</v>
      </c>
      <c r="O119">
        <v>1180</v>
      </c>
      <c r="P119">
        <v>2346</v>
      </c>
      <c r="Q119">
        <v>846.41919999999902</v>
      </c>
      <c r="R119">
        <v>145.16428560496101</v>
      </c>
      <c r="S119">
        <v>32.828256074045399</v>
      </c>
      <c r="T119">
        <v>36.166366704332297</v>
      </c>
      <c r="U119">
        <v>30.472444447898301</v>
      </c>
      <c r="V119">
        <v>43</v>
      </c>
      <c r="W119">
        <v>37</v>
      </c>
      <c r="X119">
        <v>0.50474939604652003</v>
      </c>
      <c r="Y119">
        <v>58.418115279048401</v>
      </c>
      <c r="Z119">
        <v>43.594693504117103</v>
      </c>
      <c r="AA119">
        <v>72.264409881061297</v>
      </c>
      <c r="AB119">
        <v>392</v>
      </c>
      <c r="AC119">
        <v>303.56479999999999</v>
      </c>
      <c r="AD119">
        <v>0.35864592863677902</v>
      </c>
      <c r="AE119">
        <v>528</v>
      </c>
      <c r="AF119">
        <v>408.88319999999999</v>
      </c>
      <c r="AG119">
        <v>0.48307410795974298</v>
      </c>
      <c r="AH119">
        <v>407</v>
      </c>
      <c r="AI119">
        <v>315.18079999999998</v>
      </c>
      <c r="AJ119">
        <v>0.37236962488563502</v>
      </c>
      <c r="AK119">
        <v>1093</v>
      </c>
      <c r="AL119">
        <v>846.41919999999902</v>
      </c>
    </row>
    <row r="120" spans="1:38" x14ac:dyDescent="0.25">
      <c r="A120" t="s">
        <v>346</v>
      </c>
      <c r="B120" t="s">
        <v>159</v>
      </c>
      <c r="C120">
        <v>1484</v>
      </c>
      <c r="D120">
        <v>2193</v>
      </c>
      <c r="E120">
        <v>237.243686707645</v>
      </c>
      <c r="F120">
        <v>52.841407263662198</v>
      </c>
      <c r="G120">
        <v>61.420165794481903</v>
      </c>
      <c r="H120">
        <v>47.898137912383397</v>
      </c>
      <c r="I120">
        <v>0.62597410975461298</v>
      </c>
      <c r="J120">
        <v>0.92845046570702705</v>
      </c>
      <c r="K120">
        <v>1168.7268581851299</v>
      </c>
      <c r="L120">
        <v>1128.63657090743</v>
      </c>
      <c r="M120">
        <v>1144</v>
      </c>
      <c r="N120">
        <v>1096</v>
      </c>
      <c r="O120">
        <v>1193</v>
      </c>
      <c r="P120">
        <v>1160</v>
      </c>
      <c r="Q120">
        <v>1698.2592</v>
      </c>
      <c r="R120">
        <v>208.774444302728</v>
      </c>
      <c r="S120">
        <v>46.500438392022701</v>
      </c>
      <c r="T120">
        <v>54.049745899144099</v>
      </c>
      <c r="U120">
        <v>42.150361362897399</v>
      </c>
      <c r="V120">
        <v>64</v>
      </c>
      <c r="W120">
        <v>49</v>
      </c>
      <c r="X120">
        <v>0.48962001990267801</v>
      </c>
      <c r="Y120">
        <v>60.567259461924301</v>
      </c>
      <c r="Z120">
        <v>48.612859097127199</v>
      </c>
      <c r="AA120">
        <v>77.197902416780593</v>
      </c>
      <c r="AB120">
        <v>439</v>
      </c>
      <c r="AC120">
        <v>339.96159999999998</v>
      </c>
      <c r="AD120">
        <v>0.20018239854081099</v>
      </c>
      <c r="AE120">
        <v>1515</v>
      </c>
      <c r="AF120">
        <v>1173.2159999999999</v>
      </c>
      <c r="AG120">
        <v>0.69083447332421299</v>
      </c>
      <c r="AH120">
        <v>645</v>
      </c>
      <c r="AI120">
        <v>499.488</v>
      </c>
      <c r="AJ120">
        <v>0.29411764705882298</v>
      </c>
      <c r="AK120">
        <v>2193</v>
      </c>
      <c r="AL120">
        <v>1698.2592</v>
      </c>
    </row>
    <row r="121" spans="1:38" x14ac:dyDescent="0.25">
      <c r="A121" t="s">
        <v>346</v>
      </c>
      <c r="B121" t="s">
        <v>159</v>
      </c>
      <c r="C121">
        <v>1528</v>
      </c>
      <c r="D121">
        <v>1871</v>
      </c>
      <c r="E121">
        <v>199.00104602052599</v>
      </c>
      <c r="F121">
        <v>48.808105763279599</v>
      </c>
      <c r="G121">
        <v>54.786028758770598</v>
      </c>
      <c r="H121">
        <v>44.282378159834202</v>
      </c>
      <c r="I121">
        <v>0.58880013627011696</v>
      </c>
      <c r="J121">
        <v>0.95264765784114003</v>
      </c>
      <c r="K121">
        <v>1183.30625334045</v>
      </c>
      <c r="L121">
        <v>3797.65366114377</v>
      </c>
      <c r="M121">
        <v>1159</v>
      </c>
      <c r="N121">
        <v>3769</v>
      </c>
      <c r="O121">
        <v>1207</v>
      </c>
      <c r="P121">
        <v>3824</v>
      </c>
      <c r="Q121">
        <v>1448.9023999999999</v>
      </c>
      <c r="R121">
        <v>175.12092049806299</v>
      </c>
      <c r="S121">
        <v>42.951133071686002</v>
      </c>
      <c r="T121">
        <v>48.211705307718098</v>
      </c>
      <c r="U121">
        <v>38.968492780654103</v>
      </c>
      <c r="V121">
        <v>55</v>
      </c>
      <c r="W121">
        <v>48</v>
      </c>
      <c r="X121">
        <v>0.59370804395236698</v>
      </c>
      <c r="Y121">
        <v>64.419561731694202</v>
      </c>
      <c r="Z121">
        <v>50.865847140566501</v>
      </c>
      <c r="AA121">
        <v>78.416354890432899</v>
      </c>
      <c r="AB121">
        <v>575</v>
      </c>
      <c r="AC121">
        <v>445.28</v>
      </c>
      <c r="AD121">
        <v>0.30732228754676599</v>
      </c>
      <c r="AE121">
        <v>1101</v>
      </c>
      <c r="AF121">
        <v>852.61439999999902</v>
      </c>
      <c r="AG121">
        <v>0.58845537145911198</v>
      </c>
      <c r="AH121">
        <v>793</v>
      </c>
      <c r="AI121">
        <v>614.0992</v>
      </c>
      <c r="AJ121">
        <v>0.42383752004275699</v>
      </c>
      <c r="AK121">
        <v>1871</v>
      </c>
      <c r="AL121">
        <v>1448.9023999999999</v>
      </c>
    </row>
    <row r="122" spans="1:38" x14ac:dyDescent="0.25">
      <c r="A122" t="s">
        <v>346</v>
      </c>
      <c r="B122" t="s">
        <v>159</v>
      </c>
      <c r="C122">
        <v>1708</v>
      </c>
      <c r="D122">
        <v>988</v>
      </c>
      <c r="E122">
        <v>139.852813742385</v>
      </c>
      <c r="F122">
        <v>35.467741261579299</v>
      </c>
      <c r="G122">
        <v>42.908559450484802</v>
      </c>
      <c r="H122">
        <v>30.435655809110401</v>
      </c>
      <c r="I122">
        <v>0.70489232568105398</v>
      </c>
      <c r="J122">
        <v>0.90228310502283104</v>
      </c>
      <c r="K122">
        <v>1224.0435222671999</v>
      </c>
      <c r="L122">
        <v>2020.52530364372</v>
      </c>
      <c r="M122">
        <v>1203</v>
      </c>
      <c r="N122">
        <v>2005</v>
      </c>
      <c r="O122">
        <v>1248</v>
      </c>
      <c r="P122">
        <v>2039</v>
      </c>
      <c r="Q122">
        <v>765.10719999999901</v>
      </c>
      <c r="R122">
        <v>123.07047609329901</v>
      </c>
      <c r="S122">
        <v>31.2116123101898</v>
      </c>
      <c r="T122">
        <v>37.759532316426601</v>
      </c>
      <c r="U122">
        <v>26.783377112017199</v>
      </c>
      <c r="V122">
        <v>34</v>
      </c>
      <c r="W122">
        <v>45</v>
      </c>
      <c r="X122">
        <v>0.63478169055144995</v>
      </c>
      <c r="Y122">
        <v>64.565789473684205</v>
      </c>
      <c r="Z122">
        <v>50.002024291497897</v>
      </c>
      <c r="AA122">
        <v>77.483805668016103</v>
      </c>
      <c r="AB122">
        <v>337</v>
      </c>
      <c r="AC122">
        <v>260.97280000000001</v>
      </c>
      <c r="AD122">
        <v>0.34109311740890602</v>
      </c>
      <c r="AE122">
        <v>531</v>
      </c>
      <c r="AF122">
        <v>411.20639999999997</v>
      </c>
      <c r="AG122">
        <v>0.53744939271254999</v>
      </c>
      <c r="AH122">
        <v>351</v>
      </c>
      <c r="AI122">
        <v>271.81439999999998</v>
      </c>
      <c r="AJ122">
        <v>0.355263157894736</v>
      </c>
      <c r="AK122">
        <v>988</v>
      </c>
      <c r="AL122">
        <v>765.10719999999901</v>
      </c>
    </row>
    <row r="123" spans="1:38" x14ac:dyDescent="0.25">
      <c r="A123" t="s">
        <v>346</v>
      </c>
      <c r="B123" t="s">
        <v>159</v>
      </c>
      <c r="C123">
        <v>1796</v>
      </c>
      <c r="D123">
        <v>1340</v>
      </c>
      <c r="E123">
        <v>149.67514421272199</v>
      </c>
      <c r="F123">
        <v>41.305459565838397</v>
      </c>
      <c r="G123">
        <v>43.919434477709103</v>
      </c>
      <c r="H123">
        <v>39.272764871266901</v>
      </c>
      <c r="I123">
        <v>0.44766739084253998</v>
      </c>
      <c r="J123">
        <v>0.952380952380952</v>
      </c>
      <c r="K123">
        <v>1244.75298507462</v>
      </c>
      <c r="L123">
        <v>1963.3671641791</v>
      </c>
      <c r="M123">
        <v>1224</v>
      </c>
      <c r="N123">
        <v>1942</v>
      </c>
      <c r="O123">
        <v>1264</v>
      </c>
      <c r="P123">
        <v>1986</v>
      </c>
      <c r="Q123">
        <v>1037.6959999999999</v>
      </c>
      <c r="R123">
        <v>131.71412690719501</v>
      </c>
      <c r="S123">
        <v>36.348804417937799</v>
      </c>
      <c r="T123">
        <v>38.649102340383998</v>
      </c>
      <c r="U123">
        <v>34.560033086714903</v>
      </c>
      <c r="V123">
        <v>44</v>
      </c>
      <c r="W123">
        <v>40</v>
      </c>
      <c r="X123">
        <v>0.75164935973664904</v>
      </c>
      <c r="Y123">
        <v>61.006716417910397</v>
      </c>
      <c r="Z123">
        <v>50.382089552238803</v>
      </c>
      <c r="AA123">
        <v>79.040298507462595</v>
      </c>
      <c r="AB123">
        <v>308</v>
      </c>
      <c r="AC123">
        <v>238.51519999999999</v>
      </c>
      <c r="AD123">
        <v>0.22985074626865601</v>
      </c>
      <c r="AE123">
        <v>912</v>
      </c>
      <c r="AF123">
        <v>706.25279999999998</v>
      </c>
      <c r="AG123">
        <v>0.68059701492537295</v>
      </c>
      <c r="AH123">
        <v>607</v>
      </c>
      <c r="AI123">
        <v>470.06079999999997</v>
      </c>
      <c r="AJ123">
        <v>0.45298507462686499</v>
      </c>
      <c r="AK123">
        <v>1340</v>
      </c>
      <c r="AL123">
        <v>1037.6959999999999</v>
      </c>
    </row>
    <row r="124" spans="1:38" x14ac:dyDescent="0.25">
      <c r="A124" t="s">
        <v>346</v>
      </c>
      <c r="B124" t="s">
        <v>159</v>
      </c>
      <c r="C124">
        <v>1810</v>
      </c>
      <c r="D124">
        <v>1405</v>
      </c>
      <c r="E124">
        <v>186.50966799187799</v>
      </c>
      <c r="F124">
        <v>42.295408265589501</v>
      </c>
      <c r="G124">
        <v>48.262122508981903</v>
      </c>
      <c r="H124">
        <v>38.538819914960698</v>
      </c>
      <c r="I124">
        <v>0.60195316631413798</v>
      </c>
      <c r="J124">
        <v>0.91530944625407096</v>
      </c>
      <c r="K124">
        <v>1249.1466192170799</v>
      </c>
      <c r="L124">
        <v>3681.1836298932299</v>
      </c>
      <c r="M124">
        <v>1227</v>
      </c>
      <c r="N124">
        <v>3657</v>
      </c>
      <c r="O124">
        <v>1268</v>
      </c>
      <c r="P124">
        <v>3708</v>
      </c>
      <c r="Q124">
        <v>1088.0319999999999</v>
      </c>
      <c r="R124">
        <v>164.12850783285199</v>
      </c>
      <c r="S124">
        <v>37.2199592737188</v>
      </c>
      <c r="T124">
        <v>42.4706678079041</v>
      </c>
      <c r="U124">
        <v>33.914161525165397</v>
      </c>
      <c r="V124">
        <v>51</v>
      </c>
      <c r="W124">
        <v>41</v>
      </c>
      <c r="X124">
        <v>0.507555443914674</v>
      </c>
      <c r="Y124">
        <v>59.067615658362897</v>
      </c>
      <c r="Z124">
        <v>44.6298932384341</v>
      </c>
      <c r="AA124">
        <v>72.767971530249099</v>
      </c>
      <c r="AB124">
        <v>601</v>
      </c>
      <c r="AC124">
        <v>465.4144</v>
      </c>
      <c r="AD124">
        <v>0.427758007117437</v>
      </c>
      <c r="AE124">
        <v>712</v>
      </c>
      <c r="AF124">
        <v>551.37279999999998</v>
      </c>
      <c r="AG124">
        <v>0.50676156583629794</v>
      </c>
      <c r="AH124">
        <v>492</v>
      </c>
      <c r="AI124">
        <v>381.00479999999999</v>
      </c>
      <c r="AJ124">
        <v>0.35017793594306001</v>
      </c>
      <c r="AK124">
        <v>1405</v>
      </c>
      <c r="AL124">
        <v>1088.0319999999999</v>
      </c>
    </row>
    <row r="125" spans="1:38" x14ac:dyDescent="0.25">
      <c r="A125" t="s">
        <v>346</v>
      </c>
      <c r="B125" t="s">
        <v>159</v>
      </c>
      <c r="C125">
        <v>1896</v>
      </c>
      <c r="D125">
        <v>1696</v>
      </c>
      <c r="E125">
        <v>164.30256121069101</v>
      </c>
      <c r="F125">
        <v>46.469498252841397</v>
      </c>
      <c r="G125">
        <v>49.7575946135183</v>
      </c>
      <c r="H125">
        <v>43.747471534236297</v>
      </c>
      <c r="I125">
        <v>0.47643085114852501</v>
      </c>
      <c r="J125">
        <v>0.96199659671015303</v>
      </c>
      <c r="K125">
        <v>1270.3514150943299</v>
      </c>
      <c r="L125">
        <v>2097.3655660377299</v>
      </c>
      <c r="M125">
        <v>1249</v>
      </c>
      <c r="N125">
        <v>2073</v>
      </c>
      <c r="O125">
        <v>1295</v>
      </c>
      <c r="P125">
        <v>2125</v>
      </c>
      <c r="Q125">
        <v>1313.3824</v>
      </c>
      <c r="R125">
        <v>144.586253865408</v>
      </c>
      <c r="S125">
        <v>40.893158462500402</v>
      </c>
      <c r="T125">
        <v>43.786683259896101</v>
      </c>
      <c r="U125">
        <v>38.497774950127898</v>
      </c>
      <c r="V125">
        <v>52</v>
      </c>
      <c r="W125">
        <v>46</v>
      </c>
      <c r="X125">
        <v>0.78949074831342403</v>
      </c>
      <c r="Y125">
        <v>63.175117924528301</v>
      </c>
      <c r="Z125">
        <v>53.178655660377302</v>
      </c>
      <c r="AA125">
        <v>79.626179245282998</v>
      </c>
      <c r="AB125">
        <v>487</v>
      </c>
      <c r="AC125">
        <v>377.13279999999997</v>
      </c>
      <c r="AD125">
        <v>0.28714622641509402</v>
      </c>
      <c r="AE125">
        <v>1027</v>
      </c>
      <c r="AF125">
        <v>795.30880000000002</v>
      </c>
      <c r="AG125">
        <v>0.60554245283018804</v>
      </c>
      <c r="AH125">
        <v>784</v>
      </c>
      <c r="AI125">
        <v>607.12959999999998</v>
      </c>
      <c r="AJ125">
        <v>0.46226415094339601</v>
      </c>
      <c r="AK125">
        <v>1696</v>
      </c>
      <c r="AL125">
        <v>1313.3824</v>
      </c>
    </row>
    <row r="126" spans="1:38" x14ac:dyDescent="0.25">
      <c r="A126" t="s">
        <v>346</v>
      </c>
      <c r="B126" t="s">
        <v>159</v>
      </c>
      <c r="C126">
        <v>2166</v>
      </c>
      <c r="D126">
        <v>1288</v>
      </c>
      <c r="E126">
        <v>147.12489168102701</v>
      </c>
      <c r="F126">
        <v>40.496080472298601</v>
      </c>
      <c r="G126">
        <v>41.670153489165202</v>
      </c>
      <c r="H126">
        <v>39.693541957367799</v>
      </c>
      <c r="I126">
        <v>0.30433429489136299</v>
      </c>
      <c r="J126">
        <v>0.93740902474526899</v>
      </c>
      <c r="K126">
        <v>1326.6381987577599</v>
      </c>
      <c r="L126">
        <v>2168.56288819875</v>
      </c>
      <c r="M126">
        <v>1307</v>
      </c>
      <c r="N126">
        <v>2147</v>
      </c>
      <c r="O126">
        <v>1349</v>
      </c>
      <c r="P126">
        <v>2190</v>
      </c>
      <c r="Q126">
        <v>997.42719999999997</v>
      </c>
      <c r="R126">
        <v>129.46990467930399</v>
      </c>
      <c r="S126">
        <v>35.636550815622797</v>
      </c>
      <c r="T126">
        <v>36.6697350704654</v>
      </c>
      <c r="U126">
        <v>34.930316922483598</v>
      </c>
      <c r="V126">
        <v>43</v>
      </c>
      <c r="W126">
        <v>42</v>
      </c>
      <c r="X126">
        <v>0.747744822911528</v>
      </c>
      <c r="Y126">
        <v>64.883540372670794</v>
      </c>
      <c r="Z126">
        <v>57.659937888198698</v>
      </c>
      <c r="AA126">
        <v>84.600155279503099</v>
      </c>
      <c r="AB126">
        <v>258</v>
      </c>
      <c r="AC126">
        <v>199.79519999999999</v>
      </c>
      <c r="AD126">
        <v>0.200310559006211</v>
      </c>
      <c r="AE126">
        <v>898</v>
      </c>
      <c r="AF126">
        <v>695.41120000000001</v>
      </c>
      <c r="AG126">
        <v>0.697204968944099</v>
      </c>
      <c r="AH126">
        <v>626</v>
      </c>
      <c r="AI126">
        <v>484.77440000000001</v>
      </c>
      <c r="AJ126">
        <v>0.48602484472049601</v>
      </c>
      <c r="AK126">
        <v>1288</v>
      </c>
      <c r="AL126">
        <v>997.42719999999997</v>
      </c>
    </row>
    <row r="127" spans="1:38" x14ac:dyDescent="0.25">
      <c r="A127" t="s">
        <v>346</v>
      </c>
      <c r="B127" t="s">
        <v>159</v>
      </c>
      <c r="C127">
        <v>2660</v>
      </c>
      <c r="D127">
        <v>1248</v>
      </c>
      <c r="E127">
        <v>186.338095116624</v>
      </c>
      <c r="F127">
        <v>39.862299881334998</v>
      </c>
      <c r="G127">
        <v>62.5315098692707</v>
      </c>
      <c r="H127">
        <v>26.2805790825545</v>
      </c>
      <c r="I127">
        <v>0.90739568247229496</v>
      </c>
      <c r="J127">
        <v>0.88447909284195603</v>
      </c>
      <c r="K127">
        <v>1446.53685897435</v>
      </c>
      <c r="L127">
        <v>1914.70673076923</v>
      </c>
      <c r="M127">
        <v>1415</v>
      </c>
      <c r="N127">
        <v>1899</v>
      </c>
      <c r="O127">
        <v>1477</v>
      </c>
      <c r="P127">
        <v>1930</v>
      </c>
      <c r="Q127">
        <v>966.45119999999997</v>
      </c>
      <c r="R127">
        <v>163.97752370262899</v>
      </c>
      <c r="S127">
        <v>35.0788238955748</v>
      </c>
      <c r="T127">
        <v>55.027728684958198</v>
      </c>
      <c r="U127">
        <v>23.126909592647898</v>
      </c>
      <c r="V127">
        <v>31</v>
      </c>
      <c r="W127">
        <v>62</v>
      </c>
      <c r="X127">
        <v>0.45166989678998498</v>
      </c>
      <c r="Y127">
        <v>61.338942307692299</v>
      </c>
      <c r="Z127">
        <v>49.8541666666666</v>
      </c>
      <c r="AA127">
        <v>77.955128205128204</v>
      </c>
      <c r="AB127">
        <v>377</v>
      </c>
      <c r="AC127">
        <v>291.94880000000001</v>
      </c>
      <c r="AD127">
        <v>0.30208333333333298</v>
      </c>
      <c r="AE127">
        <v>774</v>
      </c>
      <c r="AF127">
        <v>599.38559999999995</v>
      </c>
      <c r="AG127">
        <v>0.62019230769230704</v>
      </c>
      <c r="AH127">
        <v>594</v>
      </c>
      <c r="AI127">
        <v>459.99360000000001</v>
      </c>
      <c r="AJ127">
        <v>0.47596153846153799</v>
      </c>
      <c r="AK127">
        <v>1248</v>
      </c>
      <c r="AL127">
        <v>966.45119999999997</v>
      </c>
    </row>
    <row r="128" spans="1:38" x14ac:dyDescent="0.25">
      <c r="A128" t="s">
        <v>346</v>
      </c>
      <c r="B128" t="s">
        <v>159</v>
      </c>
      <c r="C128">
        <v>5171</v>
      </c>
      <c r="D128">
        <v>2497</v>
      </c>
      <c r="E128">
        <v>254.62846301849601</v>
      </c>
      <c r="F128">
        <v>56.3850968182524</v>
      </c>
      <c r="G128">
        <v>68.971124736555097</v>
      </c>
      <c r="H128">
        <v>48.131403512519597</v>
      </c>
      <c r="I128">
        <v>0.71624529165995399</v>
      </c>
      <c r="J128">
        <v>0.88452001416932302</v>
      </c>
      <c r="K128">
        <v>1787.5550660792901</v>
      </c>
      <c r="L128">
        <v>420.53864637564999</v>
      </c>
      <c r="M128">
        <v>1751</v>
      </c>
      <c r="N128">
        <v>394</v>
      </c>
      <c r="O128">
        <v>1820</v>
      </c>
      <c r="P128">
        <v>449</v>
      </c>
      <c r="Q128">
        <v>1933.6768</v>
      </c>
      <c r="R128">
        <v>224.07304745627599</v>
      </c>
      <c r="S128">
        <v>49.618885200062103</v>
      </c>
      <c r="T128">
        <v>60.694589768168498</v>
      </c>
      <c r="U128">
        <v>42.355635091017199</v>
      </c>
      <c r="V128">
        <v>55</v>
      </c>
      <c r="W128">
        <v>69</v>
      </c>
      <c r="X128">
        <v>0.483965617703907</v>
      </c>
      <c r="Y128">
        <v>67.683620344413299</v>
      </c>
      <c r="Z128">
        <v>51.174609531437703</v>
      </c>
      <c r="AA128">
        <v>76.795754905886994</v>
      </c>
      <c r="AB128">
        <v>1215</v>
      </c>
      <c r="AC128">
        <v>940.89599999999996</v>
      </c>
      <c r="AD128">
        <v>0.48658390068081597</v>
      </c>
      <c r="AE128">
        <v>1039</v>
      </c>
      <c r="AF128">
        <v>804.60159999999996</v>
      </c>
      <c r="AG128">
        <v>0.41609931918301901</v>
      </c>
      <c r="AH128">
        <v>551</v>
      </c>
      <c r="AI128">
        <v>426.69439999999997</v>
      </c>
      <c r="AJ128">
        <v>0.22066479775730799</v>
      </c>
      <c r="AK128">
        <v>2497</v>
      </c>
      <c r="AL128">
        <v>1933.6768</v>
      </c>
    </row>
    <row r="129" spans="1:38" x14ac:dyDescent="0.25">
      <c r="A129" t="s">
        <v>346</v>
      </c>
      <c r="B129" t="s">
        <v>159</v>
      </c>
      <c r="C129">
        <v>5621</v>
      </c>
      <c r="D129">
        <v>862</v>
      </c>
      <c r="E129">
        <v>153.02438661763901</v>
      </c>
      <c r="F129">
        <v>33.129027869252504</v>
      </c>
      <c r="G129">
        <v>38.9419434211705</v>
      </c>
      <c r="H129">
        <v>29.213412706750098</v>
      </c>
      <c r="I129">
        <v>0.66123525607194999</v>
      </c>
      <c r="J129">
        <v>0.85431119920713505</v>
      </c>
      <c r="K129">
        <v>1843.73317865429</v>
      </c>
      <c r="L129">
        <v>5218.9141531322502</v>
      </c>
      <c r="M129">
        <v>1826</v>
      </c>
      <c r="N129">
        <v>5203</v>
      </c>
      <c r="O129">
        <v>1862</v>
      </c>
      <c r="P129">
        <v>5237</v>
      </c>
      <c r="Q129">
        <v>667.53279999999995</v>
      </c>
      <c r="R129">
        <v>134.661460223522</v>
      </c>
      <c r="S129">
        <v>29.153544524942198</v>
      </c>
      <c r="T129">
        <v>34.268910210629997</v>
      </c>
      <c r="U129">
        <v>25.707803181940001</v>
      </c>
      <c r="V129">
        <v>34</v>
      </c>
      <c r="W129">
        <v>36</v>
      </c>
      <c r="X129">
        <v>0.46258956854299899</v>
      </c>
      <c r="Y129">
        <v>75.6856148491879</v>
      </c>
      <c r="Z129">
        <v>70.458236658932705</v>
      </c>
      <c r="AA129">
        <v>94.243619489559094</v>
      </c>
      <c r="AB129">
        <v>219</v>
      </c>
      <c r="AC129">
        <v>169.59359999999899</v>
      </c>
      <c r="AD129">
        <v>0.25406032482598601</v>
      </c>
      <c r="AE129">
        <v>513</v>
      </c>
      <c r="AF129">
        <v>397.2672</v>
      </c>
      <c r="AG129">
        <v>0.59512761020881599</v>
      </c>
      <c r="AH129">
        <v>704</v>
      </c>
      <c r="AI129">
        <v>545.17759999999998</v>
      </c>
      <c r="AJ129">
        <v>0.81670533642691401</v>
      </c>
      <c r="AK129">
        <v>862</v>
      </c>
      <c r="AL129">
        <v>667.53279999999995</v>
      </c>
    </row>
    <row r="130" spans="1:38" x14ac:dyDescent="0.25">
      <c r="A130" t="s">
        <v>346</v>
      </c>
      <c r="B130" t="s">
        <v>159</v>
      </c>
      <c r="C130">
        <v>6300</v>
      </c>
      <c r="D130">
        <v>1531</v>
      </c>
      <c r="E130">
        <v>202.16652224136999</v>
      </c>
      <c r="F130">
        <v>44.151214513187902</v>
      </c>
      <c r="G130">
        <v>52.214525610480003</v>
      </c>
      <c r="H130">
        <v>38.645864420737198</v>
      </c>
      <c r="I130">
        <v>0.67245691035627797</v>
      </c>
      <c r="J130">
        <v>0.90005878894767699</v>
      </c>
      <c r="K130">
        <v>1961.19595035924</v>
      </c>
      <c r="L130">
        <v>1678.4898758981001</v>
      </c>
      <c r="M130">
        <v>1936</v>
      </c>
      <c r="N130">
        <v>1655</v>
      </c>
      <c r="O130">
        <v>1991</v>
      </c>
      <c r="P130">
        <v>1700</v>
      </c>
      <c r="Q130">
        <v>1185.6063999999999</v>
      </c>
      <c r="R130">
        <v>177.90653957240599</v>
      </c>
      <c r="S130">
        <v>38.853068771605301</v>
      </c>
      <c r="T130">
        <v>45.948782537222399</v>
      </c>
      <c r="U130">
        <v>34.008360690248701</v>
      </c>
      <c r="V130">
        <v>45</v>
      </c>
      <c r="W130">
        <v>55</v>
      </c>
      <c r="X130">
        <v>0.47072425228674503</v>
      </c>
      <c r="Y130">
        <v>62.367733507511403</v>
      </c>
      <c r="Z130">
        <v>51.463749183540102</v>
      </c>
      <c r="AA130">
        <v>81.288047028086197</v>
      </c>
      <c r="AB130">
        <v>231</v>
      </c>
      <c r="AC130">
        <v>178.88639999999901</v>
      </c>
      <c r="AD130">
        <v>0.15088177661659</v>
      </c>
      <c r="AE130">
        <v>1191</v>
      </c>
      <c r="AF130">
        <v>922.31039999999996</v>
      </c>
      <c r="AG130">
        <v>0.77792292619203096</v>
      </c>
      <c r="AH130">
        <v>668</v>
      </c>
      <c r="AI130">
        <v>517.29919999999902</v>
      </c>
      <c r="AJ130">
        <v>0.43631613324624402</v>
      </c>
      <c r="AK130">
        <v>1531</v>
      </c>
      <c r="AL130">
        <v>1185.6063999999999</v>
      </c>
    </row>
    <row r="131" spans="1:38" x14ac:dyDescent="0.25">
      <c r="A131" t="s">
        <v>346</v>
      </c>
      <c r="B131" t="s">
        <v>159</v>
      </c>
      <c r="C131">
        <v>6523</v>
      </c>
      <c r="D131">
        <v>1397</v>
      </c>
      <c r="E131">
        <v>164.95941546018301</v>
      </c>
      <c r="F131">
        <v>42.174822394350599</v>
      </c>
      <c r="G131">
        <v>48.647414233356898</v>
      </c>
      <c r="H131">
        <v>37.280403127368999</v>
      </c>
      <c r="I131">
        <v>0.64243659458434998</v>
      </c>
      <c r="J131">
        <v>0.92394179894179895</v>
      </c>
      <c r="K131">
        <v>1999.9262705798101</v>
      </c>
      <c r="L131">
        <v>1087.88403722262</v>
      </c>
      <c r="M131">
        <v>1980</v>
      </c>
      <c r="N131">
        <v>1064</v>
      </c>
      <c r="O131">
        <v>2020</v>
      </c>
      <c r="P131">
        <v>1113</v>
      </c>
      <c r="Q131">
        <v>1081.8368</v>
      </c>
      <c r="R131">
        <v>145.16428560496101</v>
      </c>
      <c r="S131">
        <v>37.113843707028501</v>
      </c>
      <c r="T131">
        <v>42.809724525354099</v>
      </c>
      <c r="U131">
        <v>32.8067547520847</v>
      </c>
      <c r="V131">
        <v>49</v>
      </c>
      <c r="W131">
        <v>40</v>
      </c>
      <c r="X131">
        <v>0.645137151214079</v>
      </c>
      <c r="Y131">
        <v>61.895490336435202</v>
      </c>
      <c r="Z131">
        <v>41.297065139584802</v>
      </c>
      <c r="AA131">
        <v>70.078740157480297</v>
      </c>
      <c r="AB131">
        <v>577</v>
      </c>
      <c r="AC131">
        <v>446.8288</v>
      </c>
      <c r="AD131">
        <v>0.41302791696492402</v>
      </c>
      <c r="AE131">
        <v>592</v>
      </c>
      <c r="AF131">
        <v>458.44479999999999</v>
      </c>
      <c r="AG131">
        <v>0.42376521116678501</v>
      </c>
      <c r="AH131">
        <v>203</v>
      </c>
      <c r="AI131">
        <v>157.20319999999899</v>
      </c>
      <c r="AJ131">
        <v>0.145311381531853</v>
      </c>
      <c r="AK131">
        <v>1397</v>
      </c>
      <c r="AL131">
        <v>1081.8368</v>
      </c>
    </row>
    <row r="132" spans="1:38" x14ac:dyDescent="0.25">
      <c r="A132" t="s">
        <v>346</v>
      </c>
      <c r="B132" t="s">
        <v>159</v>
      </c>
      <c r="C132">
        <v>7086</v>
      </c>
      <c r="D132">
        <v>719</v>
      </c>
      <c r="E132">
        <v>118.56854249492299</v>
      </c>
      <c r="F132">
        <v>30.2565568540867</v>
      </c>
      <c r="G132">
        <v>37.627240167318</v>
      </c>
      <c r="H132">
        <v>24.903752464742698</v>
      </c>
      <c r="I132">
        <v>0.74963245897876596</v>
      </c>
      <c r="J132">
        <v>0.92416452442159303</v>
      </c>
      <c r="K132">
        <v>2090.59805285118</v>
      </c>
      <c r="L132">
        <v>3995.1168289290599</v>
      </c>
      <c r="M132">
        <v>2077</v>
      </c>
      <c r="N132">
        <v>3976</v>
      </c>
      <c r="O132">
        <v>2105</v>
      </c>
      <c r="P132">
        <v>4016</v>
      </c>
      <c r="Q132">
        <v>556.79359999999997</v>
      </c>
      <c r="R132">
        <v>104.340317395532</v>
      </c>
      <c r="S132">
        <v>26.6257700315963</v>
      </c>
      <c r="T132">
        <v>33.111971347239901</v>
      </c>
      <c r="U132">
        <v>21.915302168973501</v>
      </c>
      <c r="V132">
        <v>40</v>
      </c>
      <c r="W132">
        <v>28</v>
      </c>
      <c r="X132">
        <v>0.64268740913259503</v>
      </c>
      <c r="Y132">
        <v>65.319888734353199</v>
      </c>
      <c r="Z132">
        <v>57.132127955493701</v>
      </c>
      <c r="AA132">
        <v>86.365785813629998</v>
      </c>
      <c r="AB132">
        <v>175</v>
      </c>
      <c r="AC132">
        <v>135.51999999999899</v>
      </c>
      <c r="AD132">
        <v>0.24339360222531201</v>
      </c>
      <c r="AE132">
        <v>493</v>
      </c>
      <c r="AF132">
        <v>381.7792</v>
      </c>
      <c r="AG132">
        <v>0.68567454798330996</v>
      </c>
      <c r="AH132">
        <v>374</v>
      </c>
      <c r="AI132">
        <v>289.625599999999</v>
      </c>
      <c r="AJ132">
        <v>0.52016689847009701</v>
      </c>
      <c r="AK132">
        <v>719</v>
      </c>
      <c r="AL132">
        <v>556.79359999999997</v>
      </c>
    </row>
    <row r="133" spans="1:38" x14ac:dyDescent="0.25">
      <c r="A133" t="s">
        <v>346</v>
      </c>
      <c r="B133" t="s">
        <v>159</v>
      </c>
      <c r="C133">
        <v>7168</v>
      </c>
      <c r="D133">
        <v>774</v>
      </c>
      <c r="E133">
        <v>144.817279836452</v>
      </c>
      <c r="F133">
        <v>31.392473741726899</v>
      </c>
      <c r="G133">
        <v>37.196217321092803</v>
      </c>
      <c r="H133">
        <v>31.506184614718698</v>
      </c>
      <c r="I133">
        <v>0.53155054206703301</v>
      </c>
      <c r="J133">
        <v>0.78340080971659898</v>
      </c>
      <c r="K133">
        <v>2114.1847545219598</v>
      </c>
      <c r="L133">
        <v>3341.8475452196299</v>
      </c>
      <c r="M133">
        <v>2096</v>
      </c>
      <c r="N133">
        <v>3326</v>
      </c>
      <c r="O133">
        <v>2133</v>
      </c>
      <c r="P133">
        <v>3366</v>
      </c>
      <c r="Q133">
        <v>599.38559999999995</v>
      </c>
      <c r="R133">
        <v>127.43920625607799</v>
      </c>
      <c r="S133">
        <v>27.6253768927197</v>
      </c>
      <c r="T133">
        <v>32.732671242561601</v>
      </c>
      <c r="U133">
        <v>27.7254424609525</v>
      </c>
      <c r="V133">
        <v>40</v>
      </c>
      <c r="W133">
        <v>37</v>
      </c>
      <c r="X133">
        <v>0.46377790383384898</v>
      </c>
      <c r="Y133">
        <v>63.731266149870798</v>
      </c>
      <c r="Z133">
        <v>46.9056847545219</v>
      </c>
      <c r="AA133">
        <v>77.457364341085196</v>
      </c>
      <c r="AB133">
        <v>202</v>
      </c>
      <c r="AC133">
        <v>156.4288</v>
      </c>
      <c r="AD133">
        <v>0.26098191214470201</v>
      </c>
      <c r="AE133">
        <v>504</v>
      </c>
      <c r="AF133">
        <v>390.29759999999999</v>
      </c>
      <c r="AG133">
        <v>0.65116279069767402</v>
      </c>
      <c r="AH133">
        <v>69</v>
      </c>
      <c r="AI133">
        <v>53.433599999999998</v>
      </c>
      <c r="AJ133">
        <v>8.9147286821705404E-2</v>
      </c>
      <c r="AK133">
        <v>774</v>
      </c>
      <c r="AL133">
        <v>599.38559999999995</v>
      </c>
    </row>
    <row r="134" spans="1:38" x14ac:dyDescent="0.25">
      <c r="A134" t="s">
        <v>346</v>
      </c>
      <c r="B134" t="s">
        <v>159</v>
      </c>
      <c r="C134">
        <v>8989</v>
      </c>
      <c r="D134">
        <v>941</v>
      </c>
      <c r="E134">
        <v>152.08935777509501</v>
      </c>
      <c r="F134">
        <v>34.613847107707997</v>
      </c>
      <c r="G134">
        <v>36.983287341455302</v>
      </c>
      <c r="H134">
        <v>33.906193733383802</v>
      </c>
      <c r="I134">
        <v>0.39935188701700702</v>
      </c>
      <c r="J134">
        <v>0.83421985815602795</v>
      </c>
      <c r="K134">
        <v>2416.1328374070099</v>
      </c>
      <c r="L134">
        <v>933.24867162592898</v>
      </c>
      <c r="M134">
        <v>2397</v>
      </c>
      <c r="N134">
        <v>912</v>
      </c>
      <c r="O134">
        <v>2436</v>
      </c>
      <c r="P134">
        <v>951</v>
      </c>
      <c r="Q134">
        <v>728.71039999999903</v>
      </c>
      <c r="R134">
        <v>133.838634842083</v>
      </c>
      <c r="S134">
        <v>30.460185454783002</v>
      </c>
      <c r="T134">
        <v>32.5452928604807</v>
      </c>
      <c r="U134">
        <v>29.837450485377701</v>
      </c>
      <c r="V134">
        <v>39</v>
      </c>
      <c r="W134">
        <v>39</v>
      </c>
      <c r="X134">
        <v>0.51121293661641098</v>
      </c>
      <c r="Y134">
        <v>66.990435706694996</v>
      </c>
      <c r="Z134">
        <v>49.386822529224197</v>
      </c>
      <c r="AA134">
        <v>77.3985122210414</v>
      </c>
      <c r="AB134">
        <v>259</v>
      </c>
      <c r="AC134">
        <v>200.56959999999901</v>
      </c>
      <c r="AD134">
        <v>0.27523910733262402</v>
      </c>
      <c r="AE134">
        <v>502</v>
      </c>
      <c r="AF134">
        <v>388.74879999999899</v>
      </c>
      <c r="AG134">
        <v>0.53347502656748103</v>
      </c>
      <c r="AH134">
        <v>221</v>
      </c>
      <c r="AI134">
        <v>171.14240000000001</v>
      </c>
      <c r="AJ134">
        <v>0.23485653560042499</v>
      </c>
      <c r="AK134">
        <v>941</v>
      </c>
      <c r="AL134">
        <v>728.71039999999903</v>
      </c>
    </row>
    <row r="135" spans="1:38" x14ac:dyDescent="0.25">
      <c r="A135" t="s">
        <v>346</v>
      </c>
      <c r="B135" t="s">
        <v>159</v>
      </c>
      <c r="C135">
        <v>9198</v>
      </c>
      <c r="D135">
        <v>1586</v>
      </c>
      <c r="E135">
        <v>222.79393923933901</v>
      </c>
      <c r="F135">
        <v>44.937266471715503</v>
      </c>
      <c r="G135">
        <v>54.808801375987798</v>
      </c>
      <c r="H135">
        <v>43.112501277373603</v>
      </c>
      <c r="I135">
        <v>0.61746527387682804</v>
      </c>
      <c r="J135">
        <v>0.87818383167220304</v>
      </c>
      <c r="K135">
        <v>2449.1897856242099</v>
      </c>
      <c r="L135">
        <v>1650.2181588902899</v>
      </c>
      <c r="M135">
        <v>2429</v>
      </c>
      <c r="N135">
        <v>1623</v>
      </c>
      <c r="O135">
        <v>2471</v>
      </c>
      <c r="P135">
        <v>1677</v>
      </c>
      <c r="Q135">
        <v>1228.1984</v>
      </c>
      <c r="R135">
        <v>196.05866653061901</v>
      </c>
      <c r="S135">
        <v>39.544794495109599</v>
      </c>
      <c r="T135">
        <v>48.2317452108692</v>
      </c>
      <c r="U135">
        <v>37.939001124088797</v>
      </c>
      <c r="V135">
        <v>54</v>
      </c>
      <c r="W135">
        <v>42</v>
      </c>
      <c r="X135">
        <v>0.40151918604960102</v>
      </c>
      <c r="Y135">
        <v>61.411727616645599</v>
      </c>
      <c r="Z135">
        <v>44.167717528373203</v>
      </c>
      <c r="AA135">
        <v>72.016393442622899</v>
      </c>
      <c r="AB135">
        <v>628</v>
      </c>
      <c r="AC135">
        <v>486.32319999999999</v>
      </c>
      <c r="AD135">
        <v>0.39596469104665799</v>
      </c>
      <c r="AE135">
        <v>828</v>
      </c>
      <c r="AF135">
        <v>641.20319999999901</v>
      </c>
      <c r="AG135">
        <v>0.52206809583858704</v>
      </c>
      <c r="AH135">
        <v>378</v>
      </c>
      <c r="AI135">
        <v>292.72320000000002</v>
      </c>
      <c r="AJ135">
        <v>0.23833543505674601</v>
      </c>
      <c r="AK135">
        <v>1586</v>
      </c>
      <c r="AL135">
        <v>1228.1984</v>
      </c>
    </row>
    <row r="136" spans="1:38" x14ac:dyDescent="0.25">
      <c r="A136" t="s">
        <v>346</v>
      </c>
      <c r="B136" t="s">
        <v>159</v>
      </c>
      <c r="C136">
        <v>9593</v>
      </c>
      <c r="D136">
        <v>977</v>
      </c>
      <c r="E136">
        <v>169.50966799187799</v>
      </c>
      <c r="F136">
        <v>35.269746741453197</v>
      </c>
      <c r="G136">
        <v>52.092954893721497</v>
      </c>
      <c r="H136">
        <v>25.769481863622602</v>
      </c>
      <c r="I136">
        <v>0.86907367862395501</v>
      </c>
      <c r="J136">
        <v>0.79755102040816295</v>
      </c>
      <c r="K136">
        <v>2508.1494370522</v>
      </c>
      <c r="L136">
        <v>4693.9713408393</v>
      </c>
      <c r="M136">
        <v>2491</v>
      </c>
      <c r="N136">
        <v>4672</v>
      </c>
      <c r="O136">
        <v>2529</v>
      </c>
      <c r="P136">
        <v>4722</v>
      </c>
      <c r="Q136">
        <v>756.58879999999999</v>
      </c>
      <c r="R136">
        <v>149.16850783285199</v>
      </c>
      <c r="S136">
        <v>31.037377132478799</v>
      </c>
      <c r="T136">
        <v>45.841800306474902</v>
      </c>
      <c r="U136">
        <v>22.677144039987901</v>
      </c>
      <c r="V136">
        <v>50</v>
      </c>
      <c r="W136">
        <v>38</v>
      </c>
      <c r="X136">
        <v>0.42728286918397901</v>
      </c>
      <c r="Y136">
        <v>65.093142272262</v>
      </c>
      <c r="Z136">
        <v>48.671443193449299</v>
      </c>
      <c r="AA136">
        <v>76.180143295803404</v>
      </c>
      <c r="AB136">
        <v>415</v>
      </c>
      <c r="AC136">
        <v>321.37599999999998</v>
      </c>
      <c r="AD136">
        <v>0.42476970317297802</v>
      </c>
      <c r="AE136">
        <v>387</v>
      </c>
      <c r="AF136">
        <v>299.69279999999998</v>
      </c>
      <c r="AG136">
        <v>0.39611054247696997</v>
      </c>
      <c r="AH136">
        <v>324</v>
      </c>
      <c r="AI136">
        <v>250.90559999999999</v>
      </c>
      <c r="AJ136">
        <v>0.33162743091095098</v>
      </c>
      <c r="AK136">
        <v>977</v>
      </c>
      <c r="AL136">
        <v>756.58879999999999</v>
      </c>
    </row>
    <row r="137" spans="1:38" x14ac:dyDescent="0.25">
      <c r="A137" t="s">
        <v>346</v>
      </c>
      <c r="B137" t="s">
        <v>159</v>
      </c>
      <c r="C137">
        <v>9746</v>
      </c>
      <c r="D137">
        <v>837</v>
      </c>
      <c r="E137">
        <v>151.36753236814701</v>
      </c>
      <c r="F137">
        <v>32.645083840347702</v>
      </c>
      <c r="G137">
        <v>47.675194619798702</v>
      </c>
      <c r="H137">
        <v>23.4958864018414</v>
      </c>
      <c r="I137">
        <v>0.87012418955472204</v>
      </c>
      <c r="J137">
        <v>0.84290030211480305</v>
      </c>
      <c r="K137">
        <v>2528.4540023894801</v>
      </c>
      <c r="L137">
        <v>1653.3345280764599</v>
      </c>
      <c r="M137">
        <v>2512</v>
      </c>
      <c r="N137">
        <v>1633</v>
      </c>
      <c r="O137">
        <v>2550</v>
      </c>
      <c r="P137">
        <v>1676</v>
      </c>
      <c r="Q137">
        <v>648.17279999999903</v>
      </c>
      <c r="R137">
        <v>133.20342848396899</v>
      </c>
      <c r="S137">
        <v>28.727673779505899</v>
      </c>
      <c r="T137">
        <v>41.9541712654229</v>
      </c>
      <c r="U137">
        <v>20.676380033620401</v>
      </c>
      <c r="V137">
        <v>43</v>
      </c>
      <c r="W137">
        <v>38</v>
      </c>
      <c r="X137">
        <v>0.45906043090190402</v>
      </c>
      <c r="Y137">
        <v>65.836320191158904</v>
      </c>
      <c r="Z137">
        <v>47.879330943847002</v>
      </c>
      <c r="AA137">
        <v>75.462365591397798</v>
      </c>
      <c r="AB137">
        <v>280</v>
      </c>
      <c r="AC137">
        <v>216.83199999999999</v>
      </c>
      <c r="AD137">
        <v>0.33452807646355998</v>
      </c>
      <c r="AE137">
        <v>307</v>
      </c>
      <c r="AF137">
        <v>237.74079999999901</v>
      </c>
      <c r="AG137">
        <v>0.36678614097968898</v>
      </c>
      <c r="AH137">
        <v>181</v>
      </c>
      <c r="AI137">
        <v>140.16640000000001</v>
      </c>
      <c r="AJ137">
        <v>0.21624850657108699</v>
      </c>
      <c r="AK137">
        <v>837</v>
      </c>
      <c r="AL137">
        <v>648.17279999999903</v>
      </c>
    </row>
    <row r="138" spans="1:38" x14ac:dyDescent="0.25">
      <c r="A138" t="s">
        <v>346</v>
      </c>
      <c r="B138" t="s">
        <v>159</v>
      </c>
      <c r="C138">
        <v>9969</v>
      </c>
      <c r="D138">
        <v>2208</v>
      </c>
      <c r="E138">
        <v>216.865007051205</v>
      </c>
      <c r="F138">
        <v>53.021815460951899</v>
      </c>
      <c r="G138">
        <v>70.3094076893981</v>
      </c>
      <c r="H138">
        <v>41.395803365504001</v>
      </c>
      <c r="I138">
        <v>0.80830337874547598</v>
      </c>
      <c r="J138">
        <v>0.91164327002477297</v>
      </c>
      <c r="K138">
        <v>2579.8727355072401</v>
      </c>
      <c r="L138">
        <v>1360.6802536231801</v>
      </c>
      <c r="M138">
        <v>2548</v>
      </c>
      <c r="N138">
        <v>1329</v>
      </c>
      <c r="O138">
        <v>2609</v>
      </c>
      <c r="P138">
        <v>1388</v>
      </c>
      <c r="Q138">
        <v>1709.8751999999999</v>
      </c>
      <c r="R138">
        <v>190.84120620505999</v>
      </c>
      <c r="S138">
        <v>46.659197605637601</v>
      </c>
      <c r="T138">
        <v>61.872278766670298</v>
      </c>
      <c r="U138">
        <v>36.428306961643599</v>
      </c>
      <c r="V138">
        <v>59</v>
      </c>
      <c r="W138">
        <v>61</v>
      </c>
      <c r="X138">
        <v>0.58997005894662302</v>
      </c>
      <c r="Y138">
        <v>66.591938405797094</v>
      </c>
      <c r="Z138">
        <v>48.103713768115902</v>
      </c>
      <c r="AA138">
        <v>76.388134057971001</v>
      </c>
      <c r="AB138">
        <v>907</v>
      </c>
      <c r="AC138">
        <v>702.38080000000002</v>
      </c>
      <c r="AD138">
        <v>0.41077898550724601</v>
      </c>
      <c r="AE138">
        <v>936</v>
      </c>
      <c r="AF138">
        <v>724.83839999999998</v>
      </c>
      <c r="AG138">
        <v>0.42391304347825998</v>
      </c>
      <c r="AH138">
        <v>448</v>
      </c>
      <c r="AI138">
        <v>346.93119999999999</v>
      </c>
      <c r="AJ138">
        <v>0.202898550724637</v>
      </c>
      <c r="AK138">
        <v>2208</v>
      </c>
      <c r="AL138">
        <v>1709.8751999999999</v>
      </c>
    </row>
    <row r="139" spans="1:38" x14ac:dyDescent="0.25">
      <c r="A139" t="s">
        <v>346</v>
      </c>
      <c r="B139" t="s">
        <v>159</v>
      </c>
      <c r="C139">
        <v>10152</v>
      </c>
      <c r="D139">
        <v>656</v>
      </c>
      <c r="E139">
        <v>142.817279836452</v>
      </c>
      <c r="F139">
        <v>28.9006079753742</v>
      </c>
      <c r="G139">
        <v>32.9709440941079</v>
      </c>
      <c r="H139">
        <v>26.863825774667902</v>
      </c>
      <c r="I139">
        <v>0.57978048951453698</v>
      </c>
      <c r="J139">
        <v>0.84864165588615703</v>
      </c>
      <c r="K139">
        <v>2587.9375</v>
      </c>
      <c r="L139">
        <v>1230.6448170731701</v>
      </c>
      <c r="M139">
        <v>2574</v>
      </c>
      <c r="N139">
        <v>1215</v>
      </c>
      <c r="O139">
        <v>2606</v>
      </c>
      <c r="P139">
        <v>1247</v>
      </c>
      <c r="Q139">
        <v>508.00639999999999</v>
      </c>
      <c r="R139">
        <v>125.679206256078</v>
      </c>
      <c r="S139">
        <v>25.4325350183293</v>
      </c>
      <c r="T139">
        <v>29.014430802814999</v>
      </c>
      <c r="U139">
        <v>23.640166681707701</v>
      </c>
      <c r="V139">
        <v>32</v>
      </c>
      <c r="W139">
        <v>32</v>
      </c>
      <c r="X139">
        <v>0.40415893950489001</v>
      </c>
      <c r="Y139">
        <v>68.908536585365795</v>
      </c>
      <c r="Z139">
        <v>50.911585365853597</v>
      </c>
      <c r="AA139">
        <v>79.414634146341399</v>
      </c>
      <c r="AB139">
        <v>225</v>
      </c>
      <c r="AC139">
        <v>174.24</v>
      </c>
      <c r="AD139">
        <v>0.34298780487804797</v>
      </c>
      <c r="AE139">
        <v>345</v>
      </c>
      <c r="AF139">
        <v>267.16800000000001</v>
      </c>
      <c r="AG139">
        <v>0.52591463414634099</v>
      </c>
      <c r="AH139">
        <v>154</v>
      </c>
      <c r="AI139">
        <v>119.2576</v>
      </c>
      <c r="AJ139">
        <v>0.23475609756097501</v>
      </c>
      <c r="AK139">
        <v>656</v>
      </c>
      <c r="AL139">
        <v>508.00639999999999</v>
      </c>
    </row>
    <row r="140" spans="1:38" x14ac:dyDescent="0.25">
      <c r="A140" t="s">
        <v>346</v>
      </c>
      <c r="B140" t="s">
        <v>159</v>
      </c>
      <c r="C140">
        <v>10521</v>
      </c>
      <c r="D140">
        <v>3594</v>
      </c>
      <c r="E140">
        <v>311.88329701443502</v>
      </c>
      <c r="F140">
        <v>67.646307539866299</v>
      </c>
      <c r="G140">
        <v>94.933340314144104</v>
      </c>
      <c r="H140">
        <v>50.230715420928398</v>
      </c>
      <c r="I140">
        <v>0.84854972519398197</v>
      </c>
      <c r="J140">
        <v>0.89358528095474798</v>
      </c>
      <c r="K140">
        <v>2693.42960489705</v>
      </c>
      <c r="L140">
        <v>4347.7582081246501</v>
      </c>
      <c r="M140">
        <v>2650</v>
      </c>
      <c r="N140">
        <v>4309</v>
      </c>
      <c r="O140">
        <v>2736</v>
      </c>
      <c r="P140">
        <v>4380</v>
      </c>
      <c r="Q140">
        <v>2783.1936000000001</v>
      </c>
      <c r="R140">
        <v>274.45730137270198</v>
      </c>
      <c r="S140">
        <v>59.528750635082297</v>
      </c>
      <c r="T140">
        <v>83.541339476446794</v>
      </c>
      <c r="U140">
        <v>44.203029570417002</v>
      </c>
      <c r="V140">
        <v>71</v>
      </c>
      <c r="W140">
        <v>86</v>
      </c>
      <c r="X140">
        <v>0.46430536671603301</v>
      </c>
      <c r="Y140">
        <v>62.508347245408999</v>
      </c>
      <c r="Z140">
        <v>40.1068447412353</v>
      </c>
      <c r="AA140">
        <v>66.894824707846396</v>
      </c>
      <c r="AB140">
        <v>2378</v>
      </c>
      <c r="AC140">
        <v>1841.5231999999901</v>
      </c>
      <c r="AD140">
        <v>0.66165831942125697</v>
      </c>
      <c r="AE140">
        <v>914</v>
      </c>
      <c r="AF140">
        <v>707.80160000000001</v>
      </c>
      <c r="AG140">
        <v>0.25431274346132399</v>
      </c>
      <c r="AH140">
        <v>112</v>
      </c>
      <c r="AI140">
        <v>86.732799999999997</v>
      </c>
      <c r="AJ140">
        <v>3.1163049526989402E-2</v>
      </c>
      <c r="AK140">
        <v>3594</v>
      </c>
      <c r="AL140">
        <v>2783.1936000000001</v>
      </c>
    </row>
    <row r="141" spans="1:38" x14ac:dyDescent="0.25">
      <c r="A141" t="s">
        <v>346</v>
      </c>
      <c r="B141" t="s">
        <v>159</v>
      </c>
      <c r="C141">
        <v>11277</v>
      </c>
      <c r="D141">
        <v>1646</v>
      </c>
      <c r="E141">
        <v>216.55739520662999</v>
      </c>
      <c r="F141">
        <v>45.779387180630501</v>
      </c>
      <c r="G141">
        <v>52.178217404441902</v>
      </c>
      <c r="H141">
        <v>41.537521057701198</v>
      </c>
      <c r="I141">
        <v>0.60520436662144295</v>
      </c>
      <c r="J141">
        <v>0.91750278706800403</v>
      </c>
      <c r="K141">
        <v>2814.9034021871198</v>
      </c>
      <c r="L141">
        <v>4283.2849331713196</v>
      </c>
      <c r="M141">
        <v>2793</v>
      </c>
      <c r="N141">
        <v>4258</v>
      </c>
      <c r="O141">
        <v>2838</v>
      </c>
      <c r="P141">
        <v>4310</v>
      </c>
      <c r="Q141">
        <v>1274.6623999999999</v>
      </c>
      <c r="R141">
        <v>190.57050778183401</v>
      </c>
      <c r="S141">
        <v>40.285860718954801</v>
      </c>
      <c r="T141">
        <v>45.916831315908901</v>
      </c>
      <c r="U141">
        <v>36.553018530777102</v>
      </c>
      <c r="V141">
        <v>52</v>
      </c>
      <c r="W141">
        <v>45</v>
      </c>
      <c r="X141">
        <v>0.44105592118262998</v>
      </c>
      <c r="Y141">
        <v>68.722357229647599</v>
      </c>
      <c r="Z141">
        <v>55.203523693803099</v>
      </c>
      <c r="AA141">
        <v>80.588092345078906</v>
      </c>
      <c r="AB141">
        <v>495</v>
      </c>
      <c r="AC141">
        <v>383.32799999999997</v>
      </c>
      <c r="AD141">
        <v>0.30072904009720502</v>
      </c>
      <c r="AE141">
        <v>846</v>
      </c>
      <c r="AF141">
        <v>655.14239999999995</v>
      </c>
      <c r="AG141">
        <v>0.51397326852976899</v>
      </c>
      <c r="AH141">
        <v>650</v>
      </c>
      <c r="AI141">
        <v>503.36</v>
      </c>
      <c r="AJ141">
        <v>0.394896719319562</v>
      </c>
      <c r="AK141">
        <v>1646</v>
      </c>
      <c r="AL141">
        <v>1274.6623999999999</v>
      </c>
    </row>
    <row r="142" spans="1:38" x14ac:dyDescent="0.25">
      <c r="A142" t="s">
        <v>346</v>
      </c>
      <c r="B142" t="s">
        <v>159</v>
      </c>
      <c r="C142">
        <v>11717</v>
      </c>
      <c r="D142">
        <v>1631</v>
      </c>
      <c r="E142">
        <v>191.687337521541</v>
      </c>
      <c r="F142">
        <v>45.570315968435501</v>
      </c>
      <c r="G142">
        <v>53.622009153089401</v>
      </c>
      <c r="H142">
        <v>40.694779054467602</v>
      </c>
      <c r="I142">
        <v>0.65118465611697196</v>
      </c>
      <c r="J142">
        <v>0.88786064235165996</v>
      </c>
      <c r="K142">
        <v>2886.2103004291798</v>
      </c>
      <c r="L142">
        <v>3981.4365419987698</v>
      </c>
      <c r="M142">
        <v>2865</v>
      </c>
      <c r="N142">
        <v>3955</v>
      </c>
      <c r="O142">
        <v>2911</v>
      </c>
      <c r="P142">
        <v>4008</v>
      </c>
      <c r="Q142">
        <v>1263.0463999999999</v>
      </c>
      <c r="R142">
        <v>168.684857018956</v>
      </c>
      <c r="S142">
        <v>40.101878052223199</v>
      </c>
      <c r="T142">
        <v>47.187368054718704</v>
      </c>
      <c r="U142">
        <v>35.811405567931502</v>
      </c>
      <c r="V142">
        <v>53</v>
      </c>
      <c r="W142">
        <v>46</v>
      </c>
      <c r="X142">
        <v>0.55779802811017698</v>
      </c>
      <c r="Y142">
        <v>64.763335377069197</v>
      </c>
      <c r="Z142">
        <v>52.6020846106683</v>
      </c>
      <c r="AA142">
        <v>80.270999386879197</v>
      </c>
      <c r="AB142">
        <v>308</v>
      </c>
      <c r="AC142">
        <v>238.51519999999999</v>
      </c>
      <c r="AD142">
        <v>0.18884120171673799</v>
      </c>
      <c r="AE142">
        <v>1070</v>
      </c>
      <c r="AF142">
        <v>828.60799999999995</v>
      </c>
      <c r="AG142">
        <v>0.65603923973022604</v>
      </c>
      <c r="AH142">
        <v>765</v>
      </c>
      <c r="AI142">
        <v>592.41599999999903</v>
      </c>
      <c r="AJ142">
        <v>0.469037400367872</v>
      </c>
      <c r="AK142">
        <v>1631</v>
      </c>
      <c r="AL142">
        <v>1263.0463999999999</v>
      </c>
    </row>
    <row r="143" spans="1:38" x14ac:dyDescent="0.25">
      <c r="A143" t="s">
        <v>346</v>
      </c>
      <c r="B143" t="s">
        <v>159</v>
      </c>
      <c r="C143">
        <v>11852</v>
      </c>
      <c r="D143">
        <v>1821</v>
      </c>
      <c r="E143">
        <v>190.130988335437</v>
      </c>
      <c r="F143">
        <v>48.151523454224403</v>
      </c>
      <c r="G143">
        <v>64.451318459321996</v>
      </c>
      <c r="H143">
        <v>37.088831129334899</v>
      </c>
      <c r="I143">
        <v>0.81783347000803097</v>
      </c>
      <c r="J143">
        <v>0.92342799188640901</v>
      </c>
      <c r="K143">
        <v>2905.6029654036201</v>
      </c>
      <c r="L143">
        <v>3898.1954969796798</v>
      </c>
      <c r="M143">
        <v>2884</v>
      </c>
      <c r="N143">
        <v>3869</v>
      </c>
      <c r="O143">
        <v>2928</v>
      </c>
      <c r="P143">
        <v>3928</v>
      </c>
      <c r="Q143">
        <v>1410.1823999999999</v>
      </c>
      <c r="R143">
        <v>167.31526973518501</v>
      </c>
      <c r="S143">
        <v>42.373340639717497</v>
      </c>
      <c r="T143">
        <v>56.717160244203299</v>
      </c>
      <c r="U143">
        <v>32.638171393814702</v>
      </c>
      <c r="V143">
        <v>59</v>
      </c>
      <c r="W143">
        <v>44</v>
      </c>
      <c r="X143">
        <v>0.63301499575854803</v>
      </c>
      <c r="Y143">
        <v>65.045030203184993</v>
      </c>
      <c r="Z143">
        <v>51.009884678747902</v>
      </c>
      <c r="AA143">
        <v>77.811641954969801</v>
      </c>
      <c r="AB143">
        <v>496</v>
      </c>
      <c r="AC143">
        <v>384.10239999999999</v>
      </c>
      <c r="AD143">
        <v>0.27237781438769898</v>
      </c>
      <c r="AE143">
        <v>1047</v>
      </c>
      <c r="AF143">
        <v>810.79679999999996</v>
      </c>
      <c r="AG143">
        <v>0.57495881383854996</v>
      </c>
      <c r="AH143">
        <v>544</v>
      </c>
      <c r="AI143">
        <v>421.27359999999999</v>
      </c>
      <c r="AJ143">
        <v>0.29873695771553999</v>
      </c>
      <c r="AK143">
        <v>1821</v>
      </c>
      <c r="AL143">
        <v>1410.1823999999999</v>
      </c>
    </row>
    <row r="144" spans="1:38" x14ac:dyDescent="0.25">
      <c r="A144" t="s">
        <v>346</v>
      </c>
      <c r="B144" t="s">
        <v>159</v>
      </c>
      <c r="C144">
        <v>12292</v>
      </c>
      <c r="D144">
        <v>1728</v>
      </c>
      <c r="E144">
        <v>206.894444302728</v>
      </c>
      <c r="F144">
        <v>46.905841142680302</v>
      </c>
      <c r="G144">
        <v>66.266448341238302</v>
      </c>
      <c r="H144">
        <v>34.644032271090097</v>
      </c>
      <c r="I144">
        <v>0.85245599061661903</v>
      </c>
      <c r="J144">
        <v>0.89026275115919595</v>
      </c>
      <c r="K144">
        <v>2958.54513888888</v>
      </c>
      <c r="L144">
        <v>3659.0399305555502</v>
      </c>
      <c r="M144">
        <v>2939</v>
      </c>
      <c r="N144">
        <v>3624</v>
      </c>
      <c r="O144">
        <v>2978</v>
      </c>
      <c r="P144">
        <v>3698</v>
      </c>
      <c r="Q144">
        <v>1338.1632</v>
      </c>
      <c r="R144">
        <v>182.0671109864</v>
      </c>
      <c r="S144">
        <v>41.277140205558602</v>
      </c>
      <c r="T144">
        <v>58.314474540289702</v>
      </c>
      <c r="U144">
        <v>30.4867483985593</v>
      </c>
      <c r="V144">
        <v>74</v>
      </c>
      <c r="W144">
        <v>39</v>
      </c>
      <c r="X144">
        <v>0.50728958327946205</v>
      </c>
      <c r="Y144">
        <v>62.782407407407398</v>
      </c>
      <c r="Z144">
        <v>49.299768518518498</v>
      </c>
      <c r="AA144">
        <v>77.317129629629605</v>
      </c>
      <c r="AB144">
        <v>521</v>
      </c>
      <c r="AC144">
        <v>403.4624</v>
      </c>
      <c r="AD144">
        <v>0.30150462962962898</v>
      </c>
      <c r="AE144">
        <v>962</v>
      </c>
      <c r="AF144">
        <v>744.97280000000001</v>
      </c>
      <c r="AG144">
        <v>0.55671296296296202</v>
      </c>
      <c r="AH144">
        <v>610</v>
      </c>
      <c r="AI144">
        <v>472.38400000000001</v>
      </c>
      <c r="AJ144">
        <v>0.35300925925925902</v>
      </c>
      <c r="AK144">
        <v>1728</v>
      </c>
      <c r="AL144">
        <v>1338.1632</v>
      </c>
    </row>
    <row r="145" spans="1:38" x14ac:dyDescent="0.25">
      <c r="A145" t="s">
        <v>346</v>
      </c>
      <c r="B145" t="s">
        <v>159</v>
      </c>
      <c r="C145">
        <v>12408</v>
      </c>
      <c r="D145">
        <v>937</v>
      </c>
      <c r="E145">
        <v>159.64570696119901</v>
      </c>
      <c r="F145">
        <v>34.540200541062902</v>
      </c>
      <c r="G145">
        <v>41.754972993856697</v>
      </c>
      <c r="H145">
        <v>31.174808581980599</v>
      </c>
      <c r="I145">
        <v>0.66525853879915198</v>
      </c>
      <c r="J145">
        <v>0.83437221727515498</v>
      </c>
      <c r="K145">
        <v>2974.1227321237898</v>
      </c>
      <c r="L145">
        <v>732.17716115261396</v>
      </c>
      <c r="M145">
        <v>2957</v>
      </c>
      <c r="N145">
        <v>715</v>
      </c>
      <c r="O145">
        <v>2993</v>
      </c>
      <c r="P145">
        <v>759</v>
      </c>
      <c r="Q145">
        <v>725.61279999999999</v>
      </c>
      <c r="R145">
        <v>140.488222125855</v>
      </c>
      <c r="S145">
        <v>30.3953764761354</v>
      </c>
      <c r="T145">
        <v>36.744376234593901</v>
      </c>
      <c r="U145">
        <v>27.433831552142902</v>
      </c>
      <c r="V145">
        <v>44</v>
      </c>
      <c r="W145">
        <v>36</v>
      </c>
      <c r="X145">
        <v>0.46199254344474699</v>
      </c>
      <c r="Y145">
        <v>67.655282817502595</v>
      </c>
      <c r="Z145">
        <v>52.498399146211298</v>
      </c>
      <c r="AA145">
        <v>77.390608324439697</v>
      </c>
      <c r="AB145">
        <v>431</v>
      </c>
      <c r="AC145">
        <v>333.76639999999998</v>
      </c>
      <c r="AD145">
        <v>0.45997865528281701</v>
      </c>
      <c r="AE145">
        <v>443</v>
      </c>
      <c r="AF145">
        <v>343.05919999999998</v>
      </c>
      <c r="AG145">
        <v>0.47278548559231498</v>
      </c>
      <c r="AH145">
        <v>251</v>
      </c>
      <c r="AI145">
        <v>194.37439999999901</v>
      </c>
      <c r="AJ145">
        <v>0.26787620064034101</v>
      </c>
      <c r="AK145">
        <v>937</v>
      </c>
      <c r="AL145">
        <v>725.61279999999999</v>
      </c>
    </row>
    <row r="146" spans="1:38" x14ac:dyDescent="0.25">
      <c r="A146" t="s">
        <v>346</v>
      </c>
      <c r="B146" t="s">
        <v>159</v>
      </c>
      <c r="C146">
        <v>12498</v>
      </c>
      <c r="D146">
        <v>1308</v>
      </c>
      <c r="E146">
        <v>160.30256121069101</v>
      </c>
      <c r="F146">
        <v>40.809279882320702</v>
      </c>
      <c r="G146">
        <v>51.805173035913498</v>
      </c>
      <c r="H146">
        <v>32.7232021284346</v>
      </c>
      <c r="I146">
        <v>0.77524637912876304</v>
      </c>
      <c r="J146">
        <v>0.925035360678925</v>
      </c>
      <c r="K146">
        <v>2988.9923547400599</v>
      </c>
      <c r="L146">
        <v>1203.53593272171</v>
      </c>
      <c r="M146">
        <v>2972</v>
      </c>
      <c r="N146">
        <v>1179</v>
      </c>
      <c r="O146">
        <v>3006</v>
      </c>
      <c r="P146">
        <v>1229</v>
      </c>
      <c r="Q146">
        <v>1012.91519999999</v>
      </c>
      <c r="R146">
        <v>141.06625386540799</v>
      </c>
      <c r="S146">
        <v>35.912166296442301</v>
      </c>
      <c r="T146">
        <v>45.588552271603803</v>
      </c>
      <c r="U146">
        <v>28.796417873022399</v>
      </c>
      <c r="V146">
        <v>50</v>
      </c>
      <c r="W146">
        <v>34</v>
      </c>
      <c r="X146">
        <v>0.63964157715204895</v>
      </c>
      <c r="Y146">
        <v>64.447247706422004</v>
      </c>
      <c r="Z146">
        <v>41.950305810397502</v>
      </c>
      <c r="AA146">
        <v>68.785168195718597</v>
      </c>
      <c r="AB146">
        <v>670</v>
      </c>
      <c r="AC146">
        <v>518.84799999999996</v>
      </c>
      <c r="AD146">
        <v>0.51223241590213997</v>
      </c>
      <c r="AE146">
        <v>393</v>
      </c>
      <c r="AF146">
        <v>304.33920000000001</v>
      </c>
      <c r="AG146">
        <v>0.30045871559632997</v>
      </c>
      <c r="AH146">
        <v>224</v>
      </c>
      <c r="AI146">
        <v>173.46559999999999</v>
      </c>
      <c r="AJ146">
        <v>0.17125382262996899</v>
      </c>
      <c r="AK146">
        <v>1308</v>
      </c>
      <c r="AL146">
        <v>1012.91519999999</v>
      </c>
    </row>
    <row r="147" spans="1:38" x14ac:dyDescent="0.25">
      <c r="A147" t="s">
        <v>346</v>
      </c>
      <c r="B147" t="s">
        <v>159</v>
      </c>
      <c r="C147">
        <v>12600</v>
      </c>
      <c r="D147">
        <v>1037</v>
      </c>
      <c r="E147">
        <v>179.88834764831799</v>
      </c>
      <c r="F147">
        <v>36.336612498833198</v>
      </c>
      <c r="G147">
        <v>48.346022726369597</v>
      </c>
      <c r="H147">
        <v>28.718214523351399</v>
      </c>
      <c r="I147">
        <v>0.80445469940286596</v>
      </c>
      <c r="J147">
        <v>0.84653061224489801</v>
      </c>
      <c r="K147">
        <v>3009.0144648023102</v>
      </c>
      <c r="L147">
        <v>1580.48891031822</v>
      </c>
      <c r="M147">
        <v>2992</v>
      </c>
      <c r="N147">
        <v>1559</v>
      </c>
      <c r="O147">
        <v>3025</v>
      </c>
      <c r="P147">
        <v>1609</v>
      </c>
      <c r="Q147">
        <v>803.05279999999902</v>
      </c>
      <c r="R147">
        <v>158.30174593052001</v>
      </c>
      <c r="S147">
        <v>31.976218998973199</v>
      </c>
      <c r="T147">
        <v>42.5444999992053</v>
      </c>
      <c r="U147">
        <v>25.272028780549199</v>
      </c>
      <c r="V147">
        <v>50</v>
      </c>
      <c r="W147">
        <v>33</v>
      </c>
      <c r="X147">
        <v>0.40270085821437002</v>
      </c>
      <c r="Y147">
        <v>62.216972034715504</v>
      </c>
      <c r="Z147">
        <v>46.769527483124399</v>
      </c>
      <c r="AA147">
        <v>74.780135004821602</v>
      </c>
      <c r="AB147">
        <v>404</v>
      </c>
      <c r="AC147">
        <v>312.85759999999999</v>
      </c>
      <c r="AD147">
        <v>0.38958534233365399</v>
      </c>
      <c r="AE147">
        <v>544</v>
      </c>
      <c r="AF147">
        <v>421.27359999999999</v>
      </c>
      <c r="AG147">
        <v>0.52459016393442603</v>
      </c>
      <c r="AH147">
        <v>74</v>
      </c>
      <c r="AI147">
        <v>57.305599999999998</v>
      </c>
      <c r="AJ147">
        <v>7.1359691417550594E-2</v>
      </c>
      <c r="AK147">
        <v>1037</v>
      </c>
      <c r="AL147">
        <v>803.05279999999902</v>
      </c>
    </row>
    <row r="148" spans="1:38" x14ac:dyDescent="0.25">
      <c r="A148" t="s">
        <v>346</v>
      </c>
      <c r="B148" t="s">
        <v>159</v>
      </c>
      <c r="C148">
        <v>13170</v>
      </c>
      <c r="D148">
        <v>1491</v>
      </c>
      <c r="E148">
        <v>194.23759005323501</v>
      </c>
      <c r="F148">
        <v>43.570634161096699</v>
      </c>
      <c r="G148">
        <v>59.658747679818397</v>
      </c>
      <c r="H148">
        <v>32.249268933989399</v>
      </c>
      <c r="I148">
        <v>0.84130399774184605</v>
      </c>
      <c r="J148">
        <v>0.90748630553864795</v>
      </c>
      <c r="K148">
        <v>3161.96311200536</v>
      </c>
      <c r="L148">
        <v>1695.2749832327199</v>
      </c>
      <c r="M148">
        <v>3135</v>
      </c>
      <c r="N148">
        <v>1675</v>
      </c>
      <c r="O148">
        <v>3191</v>
      </c>
      <c r="P148">
        <v>1719</v>
      </c>
      <c r="Q148">
        <v>1154.6304</v>
      </c>
      <c r="R148">
        <v>170.92907924684701</v>
      </c>
      <c r="S148">
        <v>38.342158061765097</v>
      </c>
      <c r="T148">
        <v>52.499697958240198</v>
      </c>
      <c r="U148">
        <v>28.379356661910599</v>
      </c>
      <c r="V148">
        <v>44</v>
      </c>
      <c r="W148">
        <v>56</v>
      </c>
      <c r="X148">
        <v>0.49661627194556002</v>
      </c>
      <c r="Y148">
        <v>71.110663983903393</v>
      </c>
      <c r="Z148">
        <v>63.685446009389601</v>
      </c>
      <c r="AA148">
        <v>89.892689470154195</v>
      </c>
      <c r="AB148">
        <v>241</v>
      </c>
      <c r="AC148">
        <v>186.63040000000001</v>
      </c>
      <c r="AD148">
        <v>0.16163648558014701</v>
      </c>
      <c r="AE148">
        <v>1005</v>
      </c>
      <c r="AF148">
        <v>778.27199999999903</v>
      </c>
      <c r="AG148">
        <v>0.67404426559356101</v>
      </c>
      <c r="AH148">
        <v>1030</v>
      </c>
      <c r="AI148">
        <v>797.63199999999995</v>
      </c>
      <c r="AJ148">
        <v>0.69081153588195798</v>
      </c>
      <c r="AK148">
        <v>1491</v>
      </c>
      <c r="AL148">
        <v>1154.6304</v>
      </c>
    </row>
    <row r="149" spans="1:38" x14ac:dyDescent="0.25">
      <c r="A149" t="s">
        <v>346</v>
      </c>
      <c r="B149" t="s">
        <v>159</v>
      </c>
      <c r="C149">
        <v>13586</v>
      </c>
      <c r="D149">
        <v>1063</v>
      </c>
      <c r="E149">
        <v>178.994949366116</v>
      </c>
      <c r="F149">
        <v>36.789314155790898</v>
      </c>
      <c r="G149">
        <v>48.744945932012698</v>
      </c>
      <c r="H149">
        <v>28.8391328715044</v>
      </c>
      <c r="I149">
        <v>0.80620719842520505</v>
      </c>
      <c r="J149">
        <v>0.84904153354632494</v>
      </c>
      <c r="K149">
        <v>3269.30197554092</v>
      </c>
      <c r="L149">
        <v>3807.60583254938</v>
      </c>
      <c r="M149">
        <v>3245</v>
      </c>
      <c r="N149">
        <v>3789</v>
      </c>
      <c r="O149">
        <v>3295</v>
      </c>
      <c r="P149">
        <v>3825</v>
      </c>
      <c r="Q149">
        <v>823.18719999999996</v>
      </c>
      <c r="R149">
        <v>157.51555544218201</v>
      </c>
      <c r="S149">
        <v>32.374596457095997</v>
      </c>
      <c r="T149">
        <v>42.8955524201712</v>
      </c>
      <c r="U149">
        <v>25.378436926923801</v>
      </c>
      <c r="V149">
        <v>36</v>
      </c>
      <c r="W149">
        <v>50</v>
      </c>
      <c r="X149">
        <v>0.41692849199659099</v>
      </c>
      <c r="Y149">
        <v>64.380997177798605</v>
      </c>
      <c r="Z149">
        <v>47.972718720602003</v>
      </c>
      <c r="AA149">
        <v>77.821260583254897</v>
      </c>
      <c r="AB149">
        <v>463</v>
      </c>
      <c r="AC149">
        <v>358.54719999999998</v>
      </c>
      <c r="AD149">
        <v>0.435559736594543</v>
      </c>
      <c r="AE149">
        <v>553</v>
      </c>
      <c r="AF149">
        <v>428.2432</v>
      </c>
      <c r="AG149">
        <v>0.52022577610536203</v>
      </c>
      <c r="AH149">
        <v>213</v>
      </c>
      <c r="AI149">
        <v>164.94720000000001</v>
      </c>
      <c r="AJ149">
        <v>0.20037629350893599</v>
      </c>
      <c r="AK149">
        <v>1063</v>
      </c>
      <c r="AL149">
        <v>823.18719999999996</v>
      </c>
    </row>
    <row r="150" spans="1:38" x14ac:dyDescent="0.25">
      <c r="A150" t="s">
        <v>346</v>
      </c>
      <c r="B150" t="s">
        <v>159</v>
      </c>
      <c r="C150">
        <v>13903</v>
      </c>
      <c r="D150">
        <v>1381</v>
      </c>
      <c r="E150">
        <v>195.965512114593</v>
      </c>
      <c r="F150">
        <v>41.932610356132798</v>
      </c>
      <c r="G150">
        <v>50.507779728636898</v>
      </c>
      <c r="H150">
        <v>36.632143362921198</v>
      </c>
      <c r="I150">
        <v>0.68845691006475596</v>
      </c>
      <c r="J150">
        <v>0.89500972132209899</v>
      </c>
      <c r="K150">
        <v>3337.7284576393899</v>
      </c>
      <c r="L150">
        <v>2498.4880521361301</v>
      </c>
      <c r="M150">
        <v>3311</v>
      </c>
      <c r="N150">
        <v>2482</v>
      </c>
      <c r="O150">
        <v>3365</v>
      </c>
      <c r="P150">
        <v>2519</v>
      </c>
      <c r="Q150">
        <v>1069.4464</v>
      </c>
      <c r="R150">
        <v>172.449650660842</v>
      </c>
      <c r="S150">
        <v>36.900697113396902</v>
      </c>
      <c r="T150">
        <v>44.446846161200398</v>
      </c>
      <c r="U150">
        <v>32.2362861593707</v>
      </c>
      <c r="V150">
        <v>37</v>
      </c>
      <c r="W150">
        <v>54</v>
      </c>
      <c r="X150">
        <v>0.45190198504087697</v>
      </c>
      <c r="Y150">
        <v>67.922519913106399</v>
      </c>
      <c r="Z150">
        <v>56.041998551774</v>
      </c>
      <c r="AA150">
        <v>85.359160028964496</v>
      </c>
      <c r="AB150">
        <v>290</v>
      </c>
      <c r="AC150">
        <v>224.57599999999999</v>
      </c>
      <c r="AD150">
        <v>0.20999275887038299</v>
      </c>
      <c r="AE150">
        <v>887</v>
      </c>
      <c r="AF150">
        <v>686.89279999999997</v>
      </c>
      <c r="AG150">
        <v>0.64228819695872497</v>
      </c>
      <c r="AH150">
        <v>874</v>
      </c>
      <c r="AI150">
        <v>676.82560000000001</v>
      </c>
      <c r="AJ150">
        <v>0.63287472845763904</v>
      </c>
      <c r="AK150">
        <v>1381</v>
      </c>
      <c r="AL150">
        <v>1069.4464</v>
      </c>
    </row>
    <row r="151" spans="1:38" x14ac:dyDescent="0.25">
      <c r="A151" t="s">
        <v>346</v>
      </c>
      <c r="B151" t="s">
        <v>159</v>
      </c>
      <c r="C151">
        <v>14224</v>
      </c>
      <c r="D151">
        <v>899</v>
      </c>
      <c r="E151">
        <v>152.817279836452</v>
      </c>
      <c r="F151">
        <v>33.832563466531901</v>
      </c>
      <c r="G151">
        <v>47.300237838521802</v>
      </c>
      <c r="H151">
        <v>25.235412963416099</v>
      </c>
      <c r="I151">
        <v>0.84579024901181399</v>
      </c>
      <c r="J151">
        <v>0.85456273764258495</v>
      </c>
      <c r="K151">
        <v>3396.3959955506102</v>
      </c>
      <c r="L151">
        <v>3645.9388209121198</v>
      </c>
      <c r="M151">
        <v>3381</v>
      </c>
      <c r="N151">
        <v>3624</v>
      </c>
      <c r="O151">
        <v>3415</v>
      </c>
      <c r="P151">
        <v>3670</v>
      </c>
      <c r="Q151">
        <v>696.18560000000002</v>
      </c>
      <c r="R151">
        <v>134.47920625607799</v>
      </c>
      <c r="S151">
        <v>29.772655850548102</v>
      </c>
      <c r="T151">
        <v>41.624209297899199</v>
      </c>
      <c r="U151">
        <v>22.207163407806199</v>
      </c>
      <c r="V151">
        <v>46</v>
      </c>
      <c r="W151">
        <v>34</v>
      </c>
      <c r="X151">
        <v>0.48375406329082898</v>
      </c>
      <c r="Y151">
        <v>64.977753058954306</v>
      </c>
      <c r="Z151">
        <v>50.125695216907602</v>
      </c>
      <c r="AA151">
        <v>76.822024471635103</v>
      </c>
      <c r="AB151">
        <v>400</v>
      </c>
      <c r="AC151">
        <v>309.76</v>
      </c>
      <c r="AD151">
        <v>0.444938820912124</v>
      </c>
      <c r="AE151">
        <v>374</v>
      </c>
      <c r="AF151">
        <v>289.625599999999</v>
      </c>
      <c r="AG151">
        <v>0.41601779755283602</v>
      </c>
      <c r="AH151">
        <v>361</v>
      </c>
      <c r="AI151">
        <v>279.55840000000001</v>
      </c>
      <c r="AJ151">
        <v>0.401557285873192</v>
      </c>
      <c r="AK151">
        <v>899</v>
      </c>
      <c r="AL151">
        <v>696.18560000000002</v>
      </c>
    </row>
    <row r="152" spans="1:38" x14ac:dyDescent="0.25">
      <c r="A152" t="s">
        <v>346</v>
      </c>
      <c r="B152" t="s">
        <v>159</v>
      </c>
      <c r="C152">
        <v>14549</v>
      </c>
      <c r="D152">
        <v>1021</v>
      </c>
      <c r="E152">
        <v>147.02438661763901</v>
      </c>
      <c r="F152">
        <v>36.055201776922502</v>
      </c>
      <c r="G152">
        <v>42.299966804655298</v>
      </c>
      <c r="H152">
        <v>31.8315390133832</v>
      </c>
      <c r="I152">
        <v>0.65857026078814296</v>
      </c>
      <c r="J152">
        <v>0.89482909728308502</v>
      </c>
      <c r="K152">
        <v>3477.6513222331</v>
      </c>
      <c r="L152">
        <v>2737.01273261508</v>
      </c>
      <c r="M152">
        <v>3461</v>
      </c>
      <c r="N152">
        <v>2714</v>
      </c>
      <c r="O152">
        <v>3498</v>
      </c>
      <c r="P152">
        <v>2757</v>
      </c>
      <c r="Q152">
        <v>790.66239999999902</v>
      </c>
      <c r="R152">
        <v>129.381460223522</v>
      </c>
      <c r="S152">
        <v>31.7285775636918</v>
      </c>
      <c r="T152">
        <v>37.223970788096601</v>
      </c>
      <c r="U152">
        <v>28.011754331777201</v>
      </c>
      <c r="V152">
        <v>43</v>
      </c>
      <c r="W152">
        <v>37</v>
      </c>
      <c r="X152">
        <v>0.59354937728394397</v>
      </c>
      <c r="Y152">
        <v>64.2742409402546</v>
      </c>
      <c r="Z152">
        <v>48.578844270323202</v>
      </c>
      <c r="AA152">
        <v>78.172380019588601</v>
      </c>
      <c r="AB152">
        <v>295</v>
      </c>
      <c r="AC152">
        <v>228.44799999999901</v>
      </c>
      <c r="AD152">
        <v>0.28893241919686502</v>
      </c>
      <c r="AE152">
        <v>598</v>
      </c>
      <c r="AF152">
        <v>463.09119999999899</v>
      </c>
      <c r="AG152">
        <v>0.585700293829578</v>
      </c>
      <c r="AH152">
        <v>295</v>
      </c>
      <c r="AI152">
        <v>228.44799999999901</v>
      </c>
      <c r="AJ152">
        <v>0.28893241919686502</v>
      </c>
      <c r="AK152">
        <v>1021</v>
      </c>
      <c r="AL152">
        <v>790.66239999999902</v>
      </c>
    </row>
    <row r="153" spans="1:38" x14ac:dyDescent="0.25">
      <c r="A153" t="s">
        <v>346</v>
      </c>
      <c r="B153" t="s">
        <v>159</v>
      </c>
      <c r="C153">
        <v>15192</v>
      </c>
      <c r="D153">
        <v>887</v>
      </c>
      <c r="E153">
        <v>158.574639149333</v>
      </c>
      <c r="F153">
        <v>33.606003573470097</v>
      </c>
      <c r="G153">
        <v>42.285212150699103</v>
      </c>
      <c r="H153">
        <v>28.376866951427399</v>
      </c>
      <c r="I153">
        <v>0.74138265712444396</v>
      </c>
      <c r="J153">
        <v>0.8662109375</v>
      </c>
      <c r="K153">
        <v>3628.3844419391198</v>
      </c>
      <c r="L153">
        <v>2183.70800450958</v>
      </c>
      <c r="M153">
        <v>3610</v>
      </c>
      <c r="N153">
        <v>2165</v>
      </c>
      <c r="O153">
        <v>3647</v>
      </c>
      <c r="P153">
        <v>2207</v>
      </c>
      <c r="Q153">
        <v>686.89279999999997</v>
      </c>
      <c r="R153">
        <v>139.545682451413</v>
      </c>
      <c r="S153">
        <v>29.573283144653701</v>
      </c>
      <c r="T153">
        <v>37.210986692615201</v>
      </c>
      <c r="U153">
        <v>24.971642917256101</v>
      </c>
      <c r="V153">
        <v>42</v>
      </c>
      <c r="W153">
        <v>37</v>
      </c>
      <c r="X153">
        <v>0.44326763258708901</v>
      </c>
      <c r="Y153">
        <v>60.7046223224351</v>
      </c>
      <c r="Z153">
        <v>42.753100338218701</v>
      </c>
      <c r="AA153">
        <v>71.297632468996596</v>
      </c>
      <c r="AB153">
        <v>328</v>
      </c>
      <c r="AC153">
        <v>254.00319999999999</v>
      </c>
      <c r="AD153">
        <v>0.369785794813979</v>
      </c>
      <c r="AE153">
        <v>432</v>
      </c>
      <c r="AF153">
        <v>334.54079999999999</v>
      </c>
      <c r="AG153">
        <v>0.48703494926719199</v>
      </c>
      <c r="AH153">
        <v>55</v>
      </c>
      <c r="AI153">
        <v>42.591999999999999</v>
      </c>
      <c r="AJ153">
        <v>6.2006764374295302E-2</v>
      </c>
      <c r="AK153">
        <v>887</v>
      </c>
      <c r="AL153">
        <v>686.89279999999997</v>
      </c>
    </row>
    <row r="154" spans="1:38" x14ac:dyDescent="0.25">
      <c r="A154" t="s">
        <v>346</v>
      </c>
      <c r="B154" t="s">
        <v>159</v>
      </c>
      <c r="C154">
        <v>15242</v>
      </c>
      <c r="D154">
        <v>1482</v>
      </c>
      <c r="E154">
        <v>207.34419177103399</v>
      </c>
      <c r="F154">
        <v>43.4389342099632</v>
      </c>
      <c r="G154">
        <v>57.694345595506597</v>
      </c>
      <c r="H154">
        <v>36.7868294917631</v>
      </c>
      <c r="I154">
        <v>0.77035447784523003</v>
      </c>
      <c r="J154">
        <v>0.81383855024711604</v>
      </c>
      <c r="K154">
        <v>3654.5330634277998</v>
      </c>
      <c r="L154">
        <v>2507.9541160593699</v>
      </c>
      <c r="M154">
        <v>3626</v>
      </c>
      <c r="N154">
        <v>2489</v>
      </c>
      <c r="O154">
        <v>3684</v>
      </c>
      <c r="P154">
        <v>2530</v>
      </c>
      <c r="Q154">
        <v>1147.6607999999901</v>
      </c>
      <c r="R154">
        <v>182.46288875850999</v>
      </c>
      <c r="S154">
        <v>38.226262104767599</v>
      </c>
      <c r="T154">
        <v>50.771024124045802</v>
      </c>
      <c r="U154">
        <v>32.372409952751497</v>
      </c>
      <c r="V154">
        <v>41</v>
      </c>
      <c r="W154">
        <v>58</v>
      </c>
      <c r="X154">
        <v>0.43318590715421101</v>
      </c>
      <c r="Y154">
        <v>63.473009446693602</v>
      </c>
      <c r="Z154">
        <v>48.250337381916303</v>
      </c>
      <c r="AA154">
        <v>75.885964912280699</v>
      </c>
      <c r="AB154">
        <v>560</v>
      </c>
      <c r="AC154">
        <v>433.66399999999999</v>
      </c>
      <c r="AD154">
        <v>0.37786774628879799</v>
      </c>
      <c r="AE154">
        <v>694</v>
      </c>
      <c r="AF154">
        <v>537.43359999999996</v>
      </c>
      <c r="AG154">
        <v>0.46828609986504699</v>
      </c>
      <c r="AH154">
        <v>385</v>
      </c>
      <c r="AI154">
        <v>298.14400000000001</v>
      </c>
      <c r="AJ154">
        <v>0.25978407557354899</v>
      </c>
      <c r="AK154">
        <v>1482</v>
      </c>
      <c r="AL154">
        <v>1147.6607999999901</v>
      </c>
    </row>
    <row r="155" spans="1:38" x14ac:dyDescent="0.25">
      <c r="A155" t="s">
        <v>346</v>
      </c>
      <c r="B155" t="s">
        <v>159</v>
      </c>
      <c r="C155">
        <v>15342</v>
      </c>
      <c r="D155">
        <v>2167</v>
      </c>
      <c r="E155">
        <v>226.65790027001799</v>
      </c>
      <c r="F155">
        <v>52.527231922509401</v>
      </c>
      <c r="G155">
        <v>63.805264968400003</v>
      </c>
      <c r="H155">
        <v>44.301513492464402</v>
      </c>
      <c r="I155">
        <v>0.71966274915044803</v>
      </c>
      <c r="J155">
        <v>0.92291311754684802</v>
      </c>
      <c r="K155">
        <v>3683.8666359021599</v>
      </c>
      <c r="L155">
        <v>2033.50669127826</v>
      </c>
      <c r="M155">
        <v>3661</v>
      </c>
      <c r="N155">
        <v>2003</v>
      </c>
      <c r="O155">
        <v>3707</v>
      </c>
      <c r="P155">
        <v>2068</v>
      </c>
      <c r="Q155">
        <v>1678.1248000000001</v>
      </c>
      <c r="R155">
        <v>199.45895223761599</v>
      </c>
      <c r="S155">
        <v>46.223964091808298</v>
      </c>
      <c r="T155">
        <v>56.148633172192</v>
      </c>
      <c r="U155">
        <v>38.985331873368601</v>
      </c>
      <c r="V155">
        <v>65</v>
      </c>
      <c r="W155">
        <v>46</v>
      </c>
      <c r="X155">
        <v>0.530062466296642</v>
      </c>
      <c r="Y155">
        <v>67.7365020766036</v>
      </c>
      <c r="Z155">
        <v>49.2925703737886</v>
      </c>
      <c r="AA155">
        <v>74.920166128287903</v>
      </c>
      <c r="AB155">
        <v>1256</v>
      </c>
      <c r="AC155">
        <v>972.64639999999997</v>
      </c>
      <c r="AD155">
        <v>0.57960313797877205</v>
      </c>
      <c r="AE155">
        <v>704</v>
      </c>
      <c r="AF155">
        <v>545.17759999999998</v>
      </c>
      <c r="AG155">
        <v>0.32487309644669998</v>
      </c>
      <c r="AH155">
        <v>385</v>
      </c>
      <c r="AI155">
        <v>298.14400000000001</v>
      </c>
      <c r="AJ155">
        <v>0.17766497461928901</v>
      </c>
      <c r="AK155">
        <v>2167</v>
      </c>
      <c r="AL155">
        <v>1678.1248000000001</v>
      </c>
    </row>
    <row r="156" spans="1:38" x14ac:dyDescent="0.25">
      <c r="A156" t="s">
        <v>346</v>
      </c>
      <c r="B156" t="s">
        <v>159</v>
      </c>
      <c r="C156">
        <v>15373</v>
      </c>
      <c r="D156">
        <v>2573</v>
      </c>
      <c r="E156">
        <v>236.93607486306999</v>
      </c>
      <c r="F156">
        <v>57.236748235758199</v>
      </c>
      <c r="G156">
        <v>67.440586386279705</v>
      </c>
      <c r="H156">
        <v>49.256824629264798</v>
      </c>
      <c r="I156">
        <v>0.683047866456299</v>
      </c>
      <c r="J156">
        <v>0.93190872872147701</v>
      </c>
      <c r="K156">
        <v>3708.0746210648999</v>
      </c>
      <c r="L156">
        <v>2881.4279051690601</v>
      </c>
      <c r="M156">
        <v>3682</v>
      </c>
      <c r="N156">
        <v>2848</v>
      </c>
      <c r="O156">
        <v>3735</v>
      </c>
      <c r="P156">
        <v>2918</v>
      </c>
      <c r="Q156">
        <v>1992.5311999999999</v>
      </c>
      <c r="R156">
        <v>208.50374587950199</v>
      </c>
      <c r="S156">
        <v>50.368338447467202</v>
      </c>
      <c r="T156">
        <v>59.347716019926096</v>
      </c>
      <c r="U156">
        <v>43.346005673752998</v>
      </c>
      <c r="V156">
        <v>70</v>
      </c>
      <c r="W156">
        <v>53</v>
      </c>
      <c r="X156">
        <v>0.57595330019608804</v>
      </c>
      <c r="Y156">
        <v>65.135639331519599</v>
      </c>
      <c r="Z156">
        <v>46.277885736494298</v>
      </c>
      <c r="AA156">
        <v>74.5744267392149</v>
      </c>
      <c r="AB156">
        <v>1159</v>
      </c>
      <c r="AC156">
        <v>897.52959999999996</v>
      </c>
      <c r="AD156">
        <v>0.45044694908666899</v>
      </c>
      <c r="AE156">
        <v>1081</v>
      </c>
      <c r="AF156">
        <v>837.12639999999999</v>
      </c>
      <c r="AG156">
        <v>0.42013214146910199</v>
      </c>
      <c r="AH156">
        <v>528</v>
      </c>
      <c r="AI156">
        <v>408.88319999999999</v>
      </c>
      <c r="AJ156">
        <v>0.20520792848814601</v>
      </c>
      <c r="AK156">
        <v>2573</v>
      </c>
      <c r="AL156">
        <v>1992.5311999999999</v>
      </c>
    </row>
    <row r="157" spans="1:38" x14ac:dyDescent="0.25">
      <c r="A157" t="s">
        <v>346</v>
      </c>
      <c r="B157" t="s">
        <v>159</v>
      </c>
      <c r="C157">
        <v>15461</v>
      </c>
      <c r="D157">
        <v>690</v>
      </c>
      <c r="E157">
        <v>131.574639149333</v>
      </c>
      <c r="F157">
        <v>29.640095915284402</v>
      </c>
      <c r="G157">
        <v>36.982328934096003</v>
      </c>
      <c r="H157">
        <v>26.302874862786702</v>
      </c>
      <c r="I157">
        <v>0.70296120946918195</v>
      </c>
      <c r="J157">
        <v>0.82733812949640195</v>
      </c>
      <c r="K157">
        <v>3729.63333333333</v>
      </c>
      <c r="L157">
        <v>1801.03478260869</v>
      </c>
      <c r="M157">
        <v>3713</v>
      </c>
      <c r="N157">
        <v>1782</v>
      </c>
      <c r="O157">
        <v>3743</v>
      </c>
      <c r="P157">
        <v>1819</v>
      </c>
      <c r="Q157">
        <v>534.33600000000001</v>
      </c>
      <c r="R157">
        <v>115.785682451413</v>
      </c>
      <c r="S157">
        <v>26.0832844054503</v>
      </c>
      <c r="T157">
        <v>32.544449462004501</v>
      </c>
      <c r="U157">
        <v>23.146529879252299</v>
      </c>
      <c r="V157">
        <v>37</v>
      </c>
      <c r="W157">
        <v>30</v>
      </c>
      <c r="X157">
        <v>0.50085795912441899</v>
      </c>
      <c r="Y157">
        <v>61.508695652173898</v>
      </c>
      <c r="Z157">
        <v>48.9652173913043</v>
      </c>
      <c r="AA157">
        <v>77.347826086956502</v>
      </c>
      <c r="AB157">
        <v>152</v>
      </c>
      <c r="AC157">
        <v>117.7088</v>
      </c>
      <c r="AD157">
        <v>0.22028985507246299</v>
      </c>
      <c r="AE157">
        <v>505</v>
      </c>
      <c r="AF157">
        <v>391.072</v>
      </c>
      <c r="AG157">
        <v>0.73188405797101397</v>
      </c>
      <c r="AH157">
        <v>205</v>
      </c>
      <c r="AI157">
        <v>158.75200000000001</v>
      </c>
      <c r="AJ157">
        <v>0.29710144927536197</v>
      </c>
      <c r="AK157">
        <v>690</v>
      </c>
      <c r="AL157">
        <v>534.33600000000001</v>
      </c>
    </row>
    <row r="158" spans="1:38" x14ac:dyDescent="0.25">
      <c r="A158" t="s">
        <v>346</v>
      </c>
      <c r="B158" t="s">
        <v>159</v>
      </c>
      <c r="C158">
        <v>15703</v>
      </c>
      <c r="D158">
        <v>993</v>
      </c>
      <c r="E158">
        <v>166.338095116624</v>
      </c>
      <c r="F158">
        <v>35.557374311414101</v>
      </c>
      <c r="G158">
        <v>62.436975549614601</v>
      </c>
      <c r="H158">
        <v>23.170667341647501</v>
      </c>
      <c r="I158">
        <v>0.92859095186334095</v>
      </c>
      <c r="J158">
        <v>0.7944</v>
      </c>
      <c r="K158">
        <v>3832.35951661631</v>
      </c>
      <c r="L158">
        <v>1822.8559919436</v>
      </c>
      <c r="M158">
        <v>3810</v>
      </c>
      <c r="N158">
        <v>1800</v>
      </c>
      <c r="O158">
        <v>3856</v>
      </c>
      <c r="P158">
        <v>1852</v>
      </c>
      <c r="Q158">
        <v>768.97919999999999</v>
      </c>
      <c r="R158">
        <v>146.37752370262899</v>
      </c>
      <c r="S158">
        <v>31.2904893940444</v>
      </c>
      <c r="T158">
        <v>54.9445384836608</v>
      </c>
      <c r="U158">
        <v>20.3901872606498</v>
      </c>
      <c r="V158">
        <v>52</v>
      </c>
      <c r="W158">
        <v>46</v>
      </c>
      <c r="X158">
        <v>0.45099908953805401</v>
      </c>
      <c r="Y158">
        <v>62.024169184290002</v>
      </c>
      <c r="Z158">
        <v>46.644511581067398</v>
      </c>
      <c r="AA158">
        <v>77.226586102718997</v>
      </c>
      <c r="AB158">
        <v>212</v>
      </c>
      <c r="AC158">
        <v>164.1728</v>
      </c>
      <c r="AD158">
        <v>0.2134944612286</v>
      </c>
      <c r="AE158">
        <v>705</v>
      </c>
      <c r="AF158">
        <v>545.952</v>
      </c>
      <c r="AG158">
        <v>0.70996978851963699</v>
      </c>
      <c r="AH158">
        <v>141</v>
      </c>
      <c r="AI158">
        <v>109.1904</v>
      </c>
      <c r="AJ158">
        <v>0.141993957703927</v>
      </c>
      <c r="AK158">
        <v>993</v>
      </c>
      <c r="AL158">
        <v>768.97919999999999</v>
      </c>
    </row>
    <row r="159" spans="1:38" x14ac:dyDescent="0.25">
      <c r="A159" t="s">
        <v>346</v>
      </c>
      <c r="B159" t="s">
        <v>159</v>
      </c>
      <c r="C159">
        <v>15769</v>
      </c>
      <c r="D159">
        <v>4672</v>
      </c>
      <c r="E159">
        <v>309.94826817188999</v>
      </c>
      <c r="F159">
        <v>77.127006638418607</v>
      </c>
      <c r="G159">
        <v>88.592892030485103</v>
      </c>
      <c r="H159">
        <v>67.805196115806993</v>
      </c>
      <c r="I159">
        <v>0.64360590272164797</v>
      </c>
      <c r="J159">
        <v>0.94498381877022597</v>
      </c>
      <c r="K159">
        <v>3887.7529965753401</v>
      </c>
      <c r="L159">
        <v>2989.25898972602</v>
      </c>
      <c r="M159">
        <v>3844</v>
      </c>
      <c r="N159">
        <v>2953</v>
      </c>
      <c r="O159">
        <v>3928</v>
      </c>
      <c r="P159">
        <v>3029</v>
      </c>
      <c r="Q159">
        <v>3617.9967999999999</v>
      </c>
      <c r="R159">
        <v>272.75447599126301</v>
      </c>
      <c r="S159">
        <v>67.871765841808397</v>
      </c>
      <c r="T159">
        <v>77.961744986826901</v>
      </c>
      <c r="U159">
        <v>59.668572581910198</v>
      </c>
      <c r="V159">
        <v>76</v>
      </c>
      <c r="W159">
        <v>84</v>
      </c>
      <c r="X159">
        <v>0.61113093783119499</v>
      </c>
      <c r="Y159">
        <v>66.982876712328704</v>
      </c>
      <c r="Z159">
        <v>48.954195205479401</v>
      </c>
      <c r="AA159">
        <v>74.746575342465704</v>
      </c>
      <c r="AB159">
        <v>2721</v>
      </c>
      <c r="AC159">
        <v>2107.1423999999902</v>
      </c>
      <c r="AD159">
        <v>0.58240582191780799</v>
      </c>
      <c r="AE159">
        <v>1433</v>
      </c>
      <c r="AF159">
        <v>1109.7151999999901</v>
      </c>
      <c r="AG159">
        <v>0.30672089041095801</v>
      </c>
      <c r="AH159">
        <v>846</v>
      </c>
      <c r="AI159">
        <v>655.14239999999995</v>
      </c>
      <c r="AJ159">
        <v>0.18107876712328699</v>
      </c>
      <c r="AK159">
        <v>4672</v>
      </c>
      <c r="AL159">
        <v>3617.9967999999999</v>
      </c>
    </row>
    <row r="160" spans="1:38" x14ac:dyDescent="0.25">
      <c r="A160" t="s">
        <v>346</v>
      </c>
      <c r="B160" t="s">
        <v>159</v>
      </c>
      <c r="C160">
        <v>15781</v>
      </c>
      <c r="D160">
        <v>1877</v>
      </c>
      <c r="E160">
        <v>229.69343417595101</v>
      </c>
      <c r="F160">
        <v>48.886303045616899</v>
      </c>
      <c r="G160">
        <v>53.132795940966503</v>
      </c>
      <c r="H160">
        <v>46.846900545070703</v>
      </c>
      <c r="I160">
        <v>0.47182050592991598</v>
      </c>
      <c r="J160">
        <v>0.86577490774907695</v>
      </c>
      <c r="K160">
        <v>3888.7133724027699</v>
      </c>
      <c r="L160">
        <v>3345.6366542354799</v>
      </c>
      <c r="M160">
        <v>3865</v>
      </c>
      <c r="N160">
        <v>3317</v>
      </c>
      <c r="O160">
        <v>3920</v>
      </c>
      <c r="P160">
        <v>3373</v>
      </c>
      <c r="Q160">
        <v>1453.5488</v>
      </c>
      <c r="R160">
        <v>202.13022207483701</v>
      </c>
      <c r="S160">
        <v>43.019946680142901</v>
      </c>
      <c r="T160">
        <v>46.756860428050501</v>
      </c>
      <c r="U160">
        <v>41.225272479662202</v>
      </c>
      <c r="V160">
        <v>56</v>
      </c>
      <c r="W160">
        <v>55</v>
      </c>
      <c r="X160">
        <v>0.44707148908053101</v>
      </c>
      <c r="Y160">
        <v>68.9318060735215</v>
      </c>
      <c r="Z160">
        <v>49.506659563132601</v>
      </c>
      <c r="AA160">
        <v>75.084709643047404</v>
      </c>
      <c r="AB160">
        <v>1069</v>
      </c>
      <c r="AC160">
        <v>827.83359999999902</v>
      </c>
      <c r="AD160">
        <v>0.56952583910495402</v>
      </c>
      <c r="AE160">
        <v>547</v>
      </c>
      <c r="AF160">
        <v>423.59679999999997</v>
      </c>
      <c r="AG160">
        <v>0.29142248268513499</v>
      </c>
      <c r="AH160">
        <v>224</v>
      </c>
      <c r="AI160">
        <v>173.46559999999999</v>
      </c>
      <c r="AJ160">
        <v>0.11933937133724</v>
      </c>
      <c r="AK160">
        <v>1877</v>
      </c>
      <c r="AL160">
        <v>1453.5488</v>
      </c>
    </row>
    <row r="161" spans="1:38" x14ac:dyDescent="0.25">
      <c r="A161" t="s">
        <v>347</v>
      </c>
      <c r="B161" t="s">
        <v>159</v>
      </c>
      <c r="C161">
        <v>149</v>
      </c>
      <c r="D161">
        <v>3232</v>
      </c>
      <c r="E161">
        <v>264.56349186104001</v>
      </c>
      <c r="F161">
        <v>64.149124768651703</v>
      </c>
      <c r="G161">
        <v>77.162887999980995</v>
      </c>
      <c r="H161">
        <v>54.131287217440601</v>
      </c>
      <c r="I161">
        <v>0.71265004674013599</v>
      </c>
      <c r="J161">
        <v>0.93735498839907105</v>
      </c>
      <c r="K161">
        <v>337.638304455445</v>
      </c>
      <c r="L161">
        <v>3644.0467202970299</v>
      </c>
      <c r="M161">
        <v>305</v>
      </c>
      <c r="N161">
        <v>3607</v>
      </c>
      <c r="O161">
        <v>376</v>
      </c>
      <c r="P161">
        <v>3680</v>
      </c>
      <c r="Q161">
        <v>2502.8607999999999</v>
      </c>
      <c r="R161">
        <v>232.81587283771501</v>
      </c>
      <c r="S161">
        <v>56.4512297964135</v>
      </c>
      <c r="T161">
        <v>67.903341439983294</v>
      </c>
      <c r="U161">
        <v>47.635532751347696</v>
      </c>
      <c r="V161">
        <v>73</v>
      </c>
      <c r="W161">
        <v>71</v>
      </c>
      <c r="X161">
        <v>0.58025833579615305</v>
      </c>
      <c r="Y161">
        <v>69.990099009900902</v>
      </c>
      <c r="Z161">
        <v>45.599009900990097</v>
      </c>
      <c r="AA161">
        <v>72.482982673267301</v>
      </c>
      <c r="AB161">
        <v>2252</v>
      </c>
      <c r="AC161">
        <v>1743.9487999999999</v>
      </c>
      <c r="AD161">
        <v>0.69678217821782096</v>
      </c>
      <c r="AE161">
        <v>876</v>
      </c>
      <c r="AF161">
        <v>678.37439999999901</v>
      </c>
      <c r="AG161">
        <v>0.271039603960396</v>
      </c>
      <c r="AH161">
        <v>944</v>
      </c>
      <c r="AI161">
        <v>731.03359999999998</v>
      </c>
      <c r="AJ161">
        <v>0.29207920792079201</v>
      </c>
      <c r="AK161">
        <v>3232</v>
      </c>
      <c r="AL161">
        <v>2502.8607999999999</v>
      </c>
    </row>
    <row r="162" spans="1:38" x14ac:dyDescent="0.25">
      <c r="A162" t="s">
        <v>347</v>
      </c>
      <c r="B162" t="s">
        <v>159</v>
      </c>
      <c r="C162">
        <v>180</v>
      </c>
      <c r="D162">
        <v>5047</v>
      </c>
      <c r="E162">
        <v>350.95436482629998</v>
      </c>
      <c r="F162">
        <v>80.162584678130003</v>
      </c>
      <c r="G162">
        <v>90.710284654208294</v>
      </c>
      <c r="H162">
        <v>71.827137271179296</v>
      </c>
      <c r="I162">
        <v>0.61074137864351596</v>
      </c>
      <c r="J162">
        <v>0.93221278167713295</v>
      </c>
      <c r="K162">
        <v>381.26629680998599</v>
      </c>
      <c r="L162">
        <v>3500.8735882702499</v>
      </c>
      <c r="M162">
        <v>343</v>
      </c>
      <c r="N162">
        <v>3455</v>
      </c>
      <c r="O162">
        <v>424</v>
      </c>
      <c r="P162">
        <v>3550</v>
      </c>
      <c r="Q162">
        <v>3908.3968</v>
      </c>
      <c r="R162">
        <v>308.83984104714398</v>
      </c>
      <c r="S162">
        <v>70.543074516754402</v>
      </c>
      <c r="T162">
        <v>79.825050495703294</v>
      </c>
      <c r="U162">
        <v>63.207880798637802</v>
      </c>
      <c r="V162">
        <v>95</v>
      </c>
      <c r="W162">
        <v>81</v>
      </c>
      <c r="X162">
        <v>0.51492250403815198</v>
      </c>
      <c r="Y162">
        <v>70.236378046364095</v>
      </c>
      <c r="Z162">
        <v>46.330097087378597</v>
      </c>
      <c r="AA162">
        <v>73.688924113334593</v>
      </c>
      <c r="AB162">
        <v>3576</v>
      </c>
      <c r="AC162">
        <v>2769.2543999999998</v>
      </c>
      <c r="AD162">
        <v>0.708539726570239</v>
      </c>
      <c r="AE162">
        <v>1343</v>
      </c>
      <c r="AF162">
        <v>1040.0192</v>
      </c>
      <c r="AG162">
        <v>0.2660986724787</v>
      </c>
      <c r="AH162">
        <v>1282</v>
      </c>
      <c r="AI162">
        <v>992.7808</v>
      </c>
      <c r="AJ162">
        <v>0.25401228452545999</v>
      </c>
      <c r="AK162">
        <v>5047</v>
      </c>
      <c r="AL162">
        <v>3908.3968</v>
      </c>
    </row>
    <row r="163" spans="1:38" x14ac:dyDescent="0.25">
      <c r="A163" t="s">
        <v>347</v>
      </c>
      <c r="B163" t="s">
        <v>159</v>
      </c>
      <c r="C163">
        <v>277</v>
      </c>
      <c r="D163">
        <v>2229</v>
      </c>
      <c r="E163">
        <v>245.24978336205501</v>
      </c>
      <c r="F163">
        <v>53.273360558675797</v>
      </c>
      <c r="G163">
        <v>69.866713877738306</v>
      </c>
      <c r="H163">
        <v>41.491351503184703</v>
      </c>
      <c r="I163">
        <v>0.80456517377206205</v>
      </c>
      <c r="J163">
        <v>0.89518072289156603</v>
      </c>
      <c r="K163">
        <v>462.92507851054199</v>
      </c>
      <c r="L163">
        <v>3739.4831763122402</v>
      </c>
      <c r="M163">
        <v>439</v>
      </c>
      <c r="N163">
        <v>3704</v>
      </c>
      <c r="O163">
        <v>490</v>
      </c>
      <c r="P163">
        <v>3776</v>
      </c>
      <c r="Q163">
        <v>1726.1376</v>
      </c>
      <c r="R163">
        <v>215.81980935860901</v>
      </c>
      <c r="S163">
        <v>46.880557291634702</v>
      </c>
      <c r="T163">
        <v>61.482708212409698</v>
      </c>
      <c r="U163">
        <v>36.512389322802498</v>
      </c>
      <c r="V163">
        <v>72</v>
      </c>
      <c r="W163">
        <v>51</v>
      </c>
      <c r="X163">
        <v>0.465696171556153</v>
      </c>
      <c r="Y163">
        <v>68.339165545087397</v>
      </c>
      <c r="Z163">
        <v>42.749214894571502</v>
      </c>
      <c r="AA163">
        <v>71.486316733961402</v>
      </c>
      <c r="AB163">
        <v>1630</v>
      </c>
      <c r="AC163">
        <v>1262.2719999999999</v>
      </c>
      <c r="AD163">
        <v>0.73126962763571102</v>
      </c>
      <c r="AE163">
        <v>562</v>
      </c>
      <c r="AF163">
        <v>435.21280000000002</v>
      </c>
      <c r="AG163">
        <v>0.25213100044863102</v>
      </c>
      <c r="AH163">
        <v>581</v>
      </c>
      <c r="AI163">
        <v>449.9264</v>
      </c>
      <c r="AJ163">
        <v>0.26065500224315802</v>
      </c>
      <c r="AK163">
        <v>2229</v>
      </c>
      <c r="AL163">
        <v>1726.1376</v>
      </c>
    </row>
    <row r="164" spans="1:38" x14ac:dyDescent="0.25">
      <c r="A164" t="s">
        <v>347</v>
      </c>
      <c r="B164" t="s">
        <v>159</v>
      </c>
      <c r="C164">
        <v>789</v>
      </c>
      <c r="D164">
        <v>3035</v>
      </c>
      <c r="E164">
        <v>242.90054095713799</v>
      </c>
      <c r="F164">
        <v>62.1633494775757</v>
      </c>
      <c r="G164">
        <v>67.454841162125405</v>
      </c>
      <c r="H164">
        <v>58.321095265085397</v>
      </c>
      <c r="I164">
        <v>0.50246997810224703</v>
      </c>
      <c r="J164">
        <v>0.93759654000617798</v>
      </c>
      <c r="K164">
        <v>939.35387149917597</v>
      </c>
      <c r="L164">
        <v>2054.1943986820402</v>
      </c>
      <c r="M164">
        <v>906</v>
      </c>
      <c r="N164">
        <v>2026</v>
      </c>
      <c r="O164">
        <v>978</v>
      </c>
      <c r="P164">
        <v>2087</v>
      </c>
      <c r="Q164">
        <v>2350.3040000000001</v>
      </c>
      <c r="R164">
        <v>213.75247604228099</v>
      </c>
      <c r="S164">
        <v>54.703747540266598</v>
      </c>
      <c r="T164">
        <v>59.360260222670398</v>
      </c>
      <c r="U164">
        <v>51.322563833275098</v>
      </c>
      <c r="V164">
        <v>61</v>
      </c>
      <c r="W164">
        <v>72</v>
      </c>
      <c r="X164">
        <v>0.64641525268072098</v>
      </c>
      <c r="Y164">
        <v>68.524876441515602</v>
      </c>
      <c r="Z164">
        <v>48.390115321251997</v>
      </c>
      <c r="AA164">
        <v>76.471499176276694</v>
      </c>
      <c r="AB164">
        <v>1778</v>
      </c>
      <c r="AC164">
        <v>1376.8832</v>
      </c>
      <c r="AD164">
        <v>0.58583196046128505</v>
      </c>
      <c r="AE164">
        <v>1193</v>
      </c>
      <c r="AF164">
        <v>923.85919999999999</v>
      </c>
      <c r="AG164">
        <v>0.39308072487644102</v>
      </c>
      <c r="AH164">
        <v>880</v>
      </c>
      <c r="AI164">
        <v>681.47199999999998</v>
      </c>
      <c r="AJ164">
        <v>0.28995057660626</v>
      </c>
      <c r="AK164">
        <v>3035</v>
      </c>
      <c r="AL164">
        <v>2350.3040000000001</v>
      </c>
    </row>
    <row r="165" spans="1:38" x14ac:dyDescent="0.25">
      <c r="A165" t="s">
        <v>347</v>
      </c>
      <c r="B165" t="s">
        <v>159</v>
      </c>
      <c r="C165">
        <v>831</v>
      </c>
      <c r="D165">
        <v>6228</v>
      </c>
      <c r="E165">
        <v>331.02543263816602</v>
      </c>
      <c r="F165">
        <v>89.049064479143098</v>
      </c>
      <c r="G165">
        <v>98.4170717863786</v>
      </c>
      <c r="H165">
        <v>81.422478302785294</v>
      </c>
      <c r="I165">
        <v>0.56172991733482003</v>
      </c>
      <c r="J165">
        <v>0.97160686427457099</v>
      </c>
      <c r="K165">
        <v>1002.7159601798299</v>
      </c>
      <c r="L165">
        <v>3795.94685292228</v>
      </c>
      <c r="M165">
        <v>951</v>
      </c>
      <c r="N165">
        <v>3754</v>
      </c>
      <c r="O165">
        <v>1058</v>
      </c>
      <c r="P165">
        <v>3841</v>
      </c>
      <c r="Q165">
        <v>4822.9632000000001</v>
      </c>
      <c r="R165">
        <v>291.30238072158602</v>
      </c>
      <c r="S165">
        <v>78.363176741645901</v>
      </c>
      <c r="T165">
        <v>86.6070231720132</v>
      </c>
      <c r="U165">
        <v>71.651780906451094</v>
      </c>
      <c r="V165">
        <v>87</v>
      </c>
      <c r="W165">
        <v>107</v>
      </c>
      <c r="X165">
        <v>0.71422614545833096</v>
      </c>
      <c r="Y165">
        <v>70.277456647398793</v>
      </c>
      <c r="Z165">
        <v>46.978644829800899</v>
      </c>
      <c r="AA165">
        <v>74.906229929351298</v>
      </c>
      <c r="AB165">
        <v>3833</v>
      </c>
      <c r="AC165">
        <v>2968.2752</v>
      </c>
      <c r="AD165">
        <v>0.61544637122671797</v>
      </c>
      <c r="AE165">
        <v>2171</v>
      </c>
      <c r="AF165">
        <v>1681.2223999999901</v>
      </c>
      <c r="AG165">
        <v>0.34858702633269101</v>
      </c>
      <c r="AH165">
        <v>1989</v>
      </c>
      <c r="AI165">
        <v>1540.2816</v>
      </c>
      <c r="AJ165">
        <v>0.319364161849711</v>
      </c>
      <c r="AK165">
        <v>6228</v>
      </c>
      <c r="AL165">
        <v>4822.9632000000001</v>
      </c>
    </row>
    <row r="166" spans="1:38" x14ac:dyDescent="0.25">
      <c r="A166" t="s">
        <v>347</v>
      </c>
      <c r="B166" t="s">
        <v>159</v>
      </c>
      <c r="C166">
        <v>835</v>
      </c>
      <c r="D166">
        <v>5601</v>
      </c>
      <c r="E166">
        <v>320.87720036002497</v>
      </c>
      <c r="F166">
        <v>84.447703876787799</v>
      </c>
      <c r="G166">
        <v>89.498646029289404</v>
      </c>
      <c r="H166">
        <v>80.623995602620695</v>
      </c>
      <c r="I166">
        <v>0.43415041576468999</v>
      </c>
      <c r="J166">
        <v>0.96270195943623205</v>
      </c>
      <c r="K166">
        <v>996.57953936797003</v>
      </c>
      <c r="L166">
        <v>2639.6206034636598</v>
      </c>
      <c r="M166">
        <v>957</v>
      </c>
      <c r="N166">
        <v>2596</v>
      </c>
      <c r="O166">
        <v>1040</v>
      </c>
      <c r="P166">
        <v>2687</v>
      </c>
      <c r="Q166">
        <v>4337.4143999999997</v>
      </c>
      <c r="R166">
        <v>282.37193631682197</v>
      </c>
      <c r="S166">
        <v>74.3139794115732</v>
      </c>
      <c r="T166">
        <v>78.758808505774695</v>
      </c>
      <c r="U166">
        <v>70.949116130306294</v>
      </c>
      <c r="V166">
        <v>91</v>
      </c>
      <c r="W166">
        <v>83</v>
      </c>
      <c r="X166">
        <v>0.68359317349192905</v>
      </c>
      <c r="Y166">
        <v>69.687555793608198</v>
      </c>
      <c r="Z166">
        <v>45.285127655775703</v>
      </c>
      <c r="AA166">
        <v>73.686663095875701</v>
      </c>
      <c r="AB166">
        <v>3574</v>
      </c>
      <c r="AC166">
        <v>2767.7055999999998</v>
      </c>
      <c r="AD166">
        <v>0.63810033922513798</v>
      </c>
      <c r="AE166">
        <v>1897</v>
      </c>
      <c r="AF166">
        <v>1469.0367999999901</v>
      </c>
      <c r="AG166">
        <v>0.33868951972861899</v>
      </c>
      <c r="AH166">
        <v>1810</v>
      </c>
      <c r="AI166">
        <v>1401.664</v>
      </c>
      <c r="AJ166">
        <v>0.32315657918228802</v>
      </c>
      <c r="AK166">
        <v>5601</v>
      </c>
      <c r="AL166">
        <v>4337.4143999999997</v>
      </c>
    </row>
    <row r="167" spans="1:38" x14ac:dyDescent="0.25">
      <c r="A167" t="s">
        <v>347</v>
      </c>
      <c r="B167" t="s">
        <v>159</v>
      </c>
      <c r="C167">
        <v>856</v>
      </c>
      <c r="D167">
        <v>3081</v>
      </c>
      <c r="E167">
        <v>283.67009357883802</v>
      </c>
      <c r="F167">
        <v>62.632667493322003</v>
      </c>
      <c r="G167">
        <v>71.328973562548597</v>
      </c>
      <c r="H167">
        <v>55.8370849648879</v>
      </c>
      <c r="I167">
        <v>0.62225989806993398</v>
      </c>
      <c r="J167">
        <v>0.90431464631640701</v>
      </c>
      <c r="K167">
        <v>1016.12366114897</v>
      </c>
      <c r="L167">
        <v>2258.4261603375498</v>
      </c>
      <c r="M167">
        <v>984</v>
      </c>
      <c r="N167">
        <v>2218</v>
      </c>
      <c r="O167">
        <v>1048</v>
      </c>
      <c r="P167">
        <v>2294</v>
      </c>
      <c r="Q167">
        <v>2385.9263999999998</v>
      </c>
      <c r="R167">
        <v>249.62968234937799</v>
      </c>
      <c r="S167">
        <v>55.116747394123301</v>
      </c>
      <c r="T167">
        <v>62.769496735042701</v>
      </c>
      <c r="U167">
        <v>49.136634769101398</v>
      </c>
      <c r="V167">
        <v>76</v>
      </c>
      <c r="W167">
        <v>64</v>
      </c>
      <c r="X167">
        <v>0.481143317612995</v>
      </c>
      <c r="Y167">
        <v>69.221032132424497</v>
      </c>
      <c r="Z167">
        <v>44.3190522557611</v>
      </c>
      <c r="AA167">
        <v>72.9983771502758</v>
      </c>
      <c r="AB167">
        <v>2007</v>
      </c>
      <c r="AC167">
        <v>1554.2208000000001</v>
      </c>
      <c r="AD167">
        <v>0.65141187925998001</v>
      </c>
      <c r="AE167">
        <v>971</v>
      </c>
      <c r="AF167">
        <v>751.94240000000002</v>
      </c>
      <c r="AG167">
        <v>0.31515741642323902</v>
      </c>
      <c r="AH167">
        <v>448</v>
      </c>
      <c r="AI167">
        <v>346.93119999999999</v>
      </c>
      <c r="AJ167">
        <v>0.145407335280753</v>
      </c>
      <c r="AK167">
        <v>3081</v>
      </c>
      <c r="AL167">
        <v>2385.9263999999998</v>
      </c>
    </row>
    <row r="168" spans="1:38" x14ac:dyDescent="0.25">
      <c r="A168" t="s">
        <v>347</v>
      </c>
      <c r="B168" t="s">
        <v>159</v>
      </c>
      <c r="C168">
        <v>873</v>
      </c>
      <c r="D168">
        <v>1719</v>
      </c>
      <c r="E168">
        <v>196.13708498984701</v>
      </c>
      <c r="F168">
        <v>46.783531048861001</v>
      </c>
      <c r="G168">
        <v>53.185702635476403</v>
      </c>
      <c r="H168">
        <v>41.991471034060801</v>
      </c>
      <c r="I168">
        <v>0.61371769455452896</v>
      </c>
      <c r="J168">
        <v>0.92023554603854296</v>
      </c>
      <c r="K168">
        <v>1018.45084351367</v>
      </c>
      <c r="L168">
        <v>2527.81268179173</v>
      </c>
      <c r="M168">
        <v>994</v>
      </c>
      <c r="N168">
        <v>2500</v>
      </c>
      <c r="O168">
        <v>1043</v>
      </c>
      <c r="P168">
        <v>2555</v>
      </c>
      <c r="Q168">
        <v>1331.1936000000001</v>
      </c>
      <c r="R168">
        <v>172.600634791065</v>
      </c>
      <c r="S168">
        <v>41.169507322997703</v>
      </c>
      <c r="T168">
        <v>46.803418319219197</v>
      </c>
      <c r="U168">
        <v>36.952494509973498</v>
      </c>
      <c r="V168">
        <v>55</v>
      </c>
      <c r="W168">
        <v>49</v>
      </c>
      <c r="X168">
        <v>0.56152139424181402</v>
      </c>
      <c r="Y168">
        <v>64.818499127399605</v>
      </c>
      <c r="Z168">
        <v>38.829552065154097</v>
      </c>
      <c r="AA168">
        <v>67.258289703315796</v>
      </c>
      <c r="AB168">
        <v>1194</v>
      </c>
      <c r="AC168">
        <v>924.6336</v>
      </c>
      <c r="AD168">
        <v>0.69458987783595105</v>
      </c>
      <c r="AE168">
        <v>509</v>
      </c>
      <c r="AF168">
        <v>394.1696</v>
      </c>
      <c r="AG168">
        <v>0.29610238510761999</v>
      </c>
      <c r="AH168">
        <v>355</v>
      </c>
      <c r="AI168">
        <v>274.91199999999998</v>
      </c>
      <c r="AJ168">
        <v>0.20651541593949899</v>
      </c>
      <c r="AK168">
        <v>1719</v>
      </c>
      <c r="AL168">
        <v>1331.1936000000001</v>
      </c>
    </row>
    <row r="169" spans="1:38" x14ac:dyDescent="0.25">
      <c r="A169" t="s">
        <v>347</v>
      </c>
      <c r="B169" t="s">
        <v>159</v>
      </c>
      <c r="C169">
        <v>918</v>
      </c>
      <c r="D169">
        <v>9086</v>
      </c>
      <c r="E169">
        <v>408.759451353933</v>
      </c>
      <c r="F169">
        <v>107.55767989066899</v>
      </c>
      <c r="G169">
        <v>121.086003658335</v>
      </c>
      <c r="H169">
        <v>97.508290684680205</v>
      </c>
      <c r="I169">
        <v>0.59289297330153901</v>
      </c>
      <c r="J169">
        <v>0.96423644274647102</v>
      </c>
      <c r="K169">
        <v>1091.3228043143199</v>
      </c>
      <c r="L169">
        <v>4185.5599823904904</v>
      </c>
      <c r="M169">
        <v>1028</v>
      </c>
      <c r="N169">
        <v>4125</v>
      </c>
      <c r="O169">
        <v>1155</v>
      </c>
      <c r="P169">
        <v>4239</v>
      </c>
      <c r="Q169">
        <v>7036.1984000000002</v>
      </c>
      <c r="R169">
        <v>359.70831719146099</v>
      </c>
      <c r="S169">
        <v>94.650758303788905</v>
      </c>
      <c r="T169">
        <v>106.55568321933499</v>
      </c>
      <c r="U169">
        <v>85.807295802518595</v>
      </c>
      <c r="V169">
        <v>114</v>
      </c>
      <c r="W169">
        <v>127</v>
      </c>
      <c r="X169">
        <v>0.68335595187787901</v>
      </c>
      <c r="Y169">
        <v>70.275478758529601</v>
      </c>
      <c r="Z169">
        <v>49.162337662337599</v>
      </c>
      <c r="AA169">
        <v>76.997138454765505</v>
      </c>
      <c r="AB169">
        <v>5659</v>
      </c>
      <c r="AC169">
        <v>4382.3296</v>
      </c>
      <c r="AD169">
        <v>0.62282632621615597</v>
      </c>
      <c r="AE169">
        <v>3107</v>
      </c>
      <c r="AF169">
        <v>2406.0607999999902</v>
      </c>
      <c r="AG169">
        <v>0.34195465551397702</v>
      </c>
      <c r="AH169">
        <v>3865</v>
      </c>
      <c r="AI169">
        <v>2993.056</v>
      </c>
      <c r="AJ169">
        <v>0.42537970504072198</v>
      </c>
      <c r="AK169">
        <v>9086</v>
      </c>
      <c r="AL169">
        <v>7036.1984000000002</v>
      </c>
    </row>
    <row r="170" spans="1:38" x14ac:dyDescent="0.25">
      <c r="A170" t="s">
        <v>347</v>
      </c>
      <c r="B170" t="s">
        <v>159</v>
      </c>
      <c r="C170">
        <v>923</v>
      </c>
      <c r="D170">
        <v>4483</v>
      </c>
      <c r="E170">
        <v>351.36857838867297</v>
      </c>
      <c r="F170">
        <v>75.5508628610404</v>
      </c>
      <c r="G170">
        <v>83.548499745939594</v>
      </c>
      <c r="H170">
        <v>74.141993489316604</v>
      </c>
      <c r="I170">
        <v>0.46097595671878699</v>
      </c>
      <c r="J170">
        <v>0.88352384706345999</v>
      </c>
      <c r="K170">
        <v>1070.07673432969</v>
      </c>
      <c r="L170">
        <v>2906.69953156368</v>
      </c>
      <c r="M170">
        <v>1031</v>
      </c>
      <c r="N170">
        <v>2865</v>
      </c>
      <c r="O170">
        <v>1113</v>
      </c>
      <c r="P170">
        <v>2949</v>
      </c>
      <c r="Q170">
        <v>3471.6351999999902</v>
      </c>
      <c r="R170">
        <v>309.204348982032</v>
      </c>
      <c r="S170">
        <v>66.484759317715501</v>
      </c>
      <c r="T170">
        <v>73.522679776426799</v>
      </c>
      <c r="U170">
        <v>65.244954270598598</v>
      </c>
      <c r="V170">
        <v>84</v>
      </c>
      <c r="W170">
        <v>82</v>
      </c>
      <c r="X170">
        <v>0.45630240716292098</v>
      </c>
      <c r="Y170">
        <v>66.826009368726304</v>
      </c>
      <c r="Z170">
        <v>41.243140753959402</v>
      </c>
      <c r="AA170">
        <v>69.439214811510098</v>
      </c>
      <c r="AB170">
        <v>3028</v>
      </c>
      <c r="AC170">
        <v>2344.8831999999902</v>
      </c>
      <c r="AD170">
        <v>0.67544055320098095</v>
      </c>
      <c r="AE170">
        <v>1360</v>
      </c>
      <c r="AF170">
        <v>1053.184</v>
      </c>
      <c r="AG170">
        <v>0.30336828016952899</v>
      </c>
      <c r="AH170">
        <v>894</v>
      </c>
      <c r="AI170">
        <v>692.31359999999995</v>
      </c>
      <c r="AJ170">
        <v>0.199420031229087</v>
      </c>
      <c r="AK170">
        <v>4483</v>
      </c>
      <c r="AL170">
        <v>3471.6351999999902</v>
      </c>
    </row>
    <row r="171" spans="1:38" x14ac:dyDescent="0.25">
      <c r="A171" t="s">
        <v>347</v>
      </c>
      <c r="B171" t="s">
        <v>159</v>
      </c>
      <c r="C171">
        <v>958</v>
      </c>
      <c r="D171">
        <v>3422</v>
      </c>
      <c r="E171">
        <v>246.27922061357799</v>
      </c>
      <c r="F171">
        <v>66.007770164456602</v>
      </c>
      <c r="G171">
        <v>75.658723401646995</v>
      </c>
      <c r="H171">
        <v>57.841215947432097</v>
      </c>
      <c r="I171">
        <v>0.64462181654105399</v>
      </c>
      <c r="J171">
        <v>0.95479910714285698</v>
      </c>
      <c r="K171">
        <v>1109.3807714786601</v>
      </c>
      <c r="L171">
        <v>2173.7963179427202</v>
      </c>
      <c r="M171">
        <v>1076</v>
      </c>
      <c r="N171">
        <v>2137</v>
      </c>
      <c r="O171">
        <v>1142</v>
      </c>
      <c r="P171">
        <v>2211</v>
      </c>
      <c r="Q171">
        <v>2649.9967999999999</v>
      </c>
      <c r="R171">
        <v>216.72571413994899</v>
      </c>
      <c r="S171">
        <v>58.086837744721798</v>
      </c>
      <c r="T171">
        <v>66.579676593449406</v>
      </c>
      <c r="U171">
        <v>50.900270033740298</v>
      </c>
      <c r="V171">
        <v>74</v>
      </c>
      <c r="W171">
        <v>66</v>
      </c>
      <c r="X171">
        <v>0.70898056166051804</v>
      </c>
      <c r="Y171">
        <v>67.019286966686096</v>
      </c>
      <c r="Z171">
        <v>44.192869666861398</v>
      </c>
      <c r="AA171">
        <v>72.2577440093512</v>
      </c>
      <c r="AB171">
        <v>2058</v>
      </c>
      <c r="AC171">
        <v>1593.7151999999901</v>
      </c>
      <c r="AD171">
        <v>0.60140268848626499</v>
      </c>
      <c r="AE171">
        <v>1188</v>
      </c>
      <c r="AF171">
        <v>919.98720000000003</v>
      </c>
      <c r="AG171">
        <v>0.347165400350672</v>
      </c>
      <c r="AH171">
        <v>928</v>
      </c>
      <c r="AI171">
        <v>718.64319999999998</v>
      </c>
      <c r="AJ171">
        <v>0.27118644067796599</v>
      </c>
      <c r="AK171">
        <v>3422</v>
      </c>
      <c r="AL171">
        <v>2649.9967999999999</v>
      </c>
    </row>
    <row r="172" spans="1:38" x14ac:dyDescent="0.25">
      <c r="A172" t="s">
        <v>347</v>
      </c>
      <c r="B172" t="s">
        <v>159</v>
      </c>
      <c r="C172">
        <v>1319</v>
      </c>
      <c r="D172">
        <v>2337</v>
      </c>
      <c r="E172">
        <v>252.00714267493601</v>
      </c>
      <c r="F172">
        <v>54.548701323185199</v>
      </c>
      <c r="G172">
        <v>58.4561465861768</v>
      </c>
      <c r="H172">
        <v>54.863297415098998</v>
      </c>
      <c r="I172">
        <v>0.34517674336723603</v>
      </c>
      <c r="J172">
        <v>0.84064748201438799</v>
      </c>
      <c r="K172">
        <v>1305.0299529311001</v>
      </c>
      <c r="L172">
        <v>4568.6084724005104</v>
      </c>
      <c r="M172">
        <v>1271</v>
      </c>
      <c r="N172">
        <v>4539</v>
      </c>
      <c r="O172">
        <v>1331</v>
      </c>
      <c r="P172">
        <v>4602</v>
      </c>
      <c r="Q172">
        <v>1809.7728</v>
      </c>
      <c r="R172">
        <v>221.76628555394399</v>
      </c>
      <c r="S172">
        <v>48.002857164402997</v>
      </c>
      <c r="T172">
        <v>51.441408995835602</v>
      </c>
      <c r="U172">
        <v>48.279701725287097</v>
      </c>
      <c r="V172">
        <v>63</v>
      </c>
      <c r="W172">
        <v>60</v>
      </c>
      <c r="X172">
        <v>0.46242667247118402</v>
      </c>
      <c r="Y172">
        <v>74.343175010697394</v>
      </c>
      <c r="Z172">
        <v>49.328198545143302</v>
      </c>
      <c r="AA172">
        <v>77.510483525887807</v>
      </c>
      <c r="AB172">
        <v>1538</v>
      </c>
      <c r="AC172">
        <v>1191.0272</v>
      </c>
      <c r="AD172">
        <v>0.65810868635002095</v>
      </c>
      <c r="AE172">
        <v>702</v>
      </c>
      <c r="AF172">
        <v>543.62879999999996</v>
      </c>
      <c r="AG172">
        <v>0.30038510911424898</v>
      </c>
      <c r="AH172">
        <v>886</v>
      </c>
      <c r="AI172">
        <v>686.11839999999995</v>
      </c>
      <c r="AJ172">
        <v>0.37911852802738499</v>
      </c>
      <c r="AK172">
        <v>2337</v>
      </c>
      <c r="AL172">
        <v>1809.7728</v>
      </c>
    </row>
    <row r="173" spans="1:38" x14ac:dyDescent="0.25">
      <c r="A173" t="s">
        <v>347</v>
      </c>
      <c r="B173" t="s">
        <v>159</v>
      </c>
      <c r="C173">
        <v>1375</v>
      </c>
      <c r="D173">
        <v>844</v>
      </c>
      <c r="E173">
        <v>153.409162928489</v>
      </c>
      <c r="F173">
        <v>32.781308328931502</v>
      </c>
      <c r="G173">
        <v>41.742278675145997</v>
      </c>
      <c r="H173">
        <v>26.3571435239691</v>
      </c>
      <c r="I173">
        <v>0.77543646202514804</v>
      </c>
      <c r="J173">
        <v>0.89882854100106502</v>
      </c>
      <c r="K173">
        <v>1316.3578199052099</v>
      </c>
      <c r="L173">
        <v>3559.0912322274798</v>
      </c>
      <c r="M173">
        <v>1298</v>
      </c>
      <c r="N173">
        <v>3541</v>
      </c>
      <c r="O173">
        <v>1334</v>
      </c>
      <c r="P173">
        <v>3576</v>
      </c>
      <c r="Q173">
        <v>653.59359999999901</v>
      </c>
      <c r="R173">
        <v>135.000063377071</v>
      </c>
      <c r="S173">
        <v>28.847551329459701</v>
      </c>
      <c r="T173">
        <v>36.733205234128498</v>
      </c>
      <c r="U173">
        <v>23.194286301092799</v>
      </c>
      <c r="V173">
        <v>35</v>
      </c>
      <c r="W173">
        <v>36</v>
      </c>
      <c r="X173">
        <v>0.45066072412351699</v>
      </c>
      <c r="Y173">
        <v>70.862559241706094</v>
      </c>
      <c r="Z173">
        <v>45.776066350710899</v>
      </c>
      <c r="AA173">
        <v>76.627962085307999</v>
      </c>
      <c r="AB173">
        <v>506</v>
      </c>
      <c r="AC173">
        <v>391.84640000000002</v>
      </c>
      <c r="AD173">
        <v>0.59952606635071004</v>
      </c>
      <c r="AE173">
        <v>322</v>
      </c>
      <c r="AF173">
        <v>249.35679999999999</v>
      </c>
      <c r="AG173">
        <v>0.38151658767772501</v>
      </c>
      <c r="AH173">
        <v>396</v>
      </c>
      <c r="AI173">
        <v>306.66239999999999</v>
      </c>
      <c r="AJ173">
        <v>0.46919431279620799</v>
      </c>
      <c r="AK173">
        <v>844</v>
      </c>
      <c r="AL173">
        <v>653.59359999999901</v>
      </c>
    </row>
    <row r="174" spans="1:38" x14ac:dyDescent="0.25">
      <c r="A174" t="s">
        <v>347</v>
      </c>
      <c r="B174" t="s">
        <v>159</v>
      </c>
      <c r="C174">
        <v>1498</v>
      </c>
      <c r="D174">
        <v>704</v>
      </c>
      <c r="E174">
        <v>144.574639149333</v>
      </c>
      <c r="F174">
        <v>29.939282548076399</v>
      </c>
      <c r="G174">
        <v>48.629309258505202</v>
      </c>
      <c r="H174">
        <v>19.423607005089899</v>
      </c>
      <c r="I174">
        <v>0.91676726221201799</v>
      </c>
      <c r="J174">
        <v>0.83709869203329301</v>
      </c>
      <c r="K174">
        <v>1376.2159090908999</v>
      </c>
      <c r="L174">
        <v>3242.7855113636301</v>
      </c>
      <c r="M174">
        <v>1354</v>
      </c>
      <c r="N174">
        <v>3228</v>
      </c>
      <c r="O174">
        <v>1402</v>
      </c>
      <c r="P174">
        <v>3258</v>
      </c>
      <c r="Q174">
        <v>545.17759999999998</v>
      </c>
      <c r="R174">
        <v>127.22568245141299</v>
      </c>
      <c r="S174">
        <v>26.346568642307201</v>
      </c>
      <c r="T174">
        <v>42.793792147484503</v>
      </c>
      <c r="U174">
        <v>17.092774164479099</v>
      </c>
      <c r="V174">
        <v>30</v>
      </c>
      <c r="W174">
        <v>48</v>
      </c>
      <c r="X174">
        <v>0.42325128875412599</v>
      </c>
      <c r="Y174">
        <v>65.488636363636303</v>
      </c>
      <c r="Z174">
        <v>32.238636363636303</v>
      </c>
      <c r="AA174">
        <v>60.423295454545404</v>
      </c>
      <c r="AB174">
        <v>593</v>
      </c>
      <c r="AC174">
        <v>459.2192</v>
      </c>
      <c r="AD174">
        <v>0.84232954545454497</v>
      </c>
      <c r="AE174">
        <v>111</v>
      </c>
      <c r="AF174">
        <v>85.958399999999997</v>
      </c>
      <c r="AG174">
        <v>0.157670454545454</v>
      </c>
      <c r="AH174">
        <v>103</v>
      </c>
      <c r="AI174">
        <v>79.763199999999998</v>
      </c>
      <c r="AJ174">
        <v>0.14630681818181801</v>
      </c>
      <c r="AK174">
        <v>704</v>
      </c>
      <c r="AL174">
        <v>545.17759999999998</v>
      </c>
    </row>
    <row r="175" spans="1:38" x14ac:dyDescent="0.25">
      <c r="A175" t="s">
        <v>347</v>
      </c>
      <c r="B175" t="s">
        <v>159</v>
      </c>
      <c r="C175">
        <v>1512</v>
      </c>
      <c r="D175">
        <v>4000</v>
      </c>
      <c r="E175">
        <v>322.36248173426299</v>
      </c>
      <c r="F175">
        <v>71.364964646110806</v>
      </c>
      <c r="G175">
        <v>98.582493723242493</v>
      </c>
      <c r="H175">
        <v>54.3665437406761</v>
      </c>
      <c r="I175">
        <v>0.83418630271483996</v>
      </c>
      <c r="J175">
        <v>0.90682384946724104</v>
      </c>
      <c r="K175">
        <v>1411.6682499999999</v>
      </c>
      <c r="L175">
        <v>3452.4704999999999</v>
      </c>
      <c r="M175">
        <v>1364</v>
      </c>
      <c r="N175">
        <v>3421</v>
      </c>
      <c r="O175">
        <v>1461</v>
      </c>
      <c r="P175">
        <v>3484</v>
      </c>
      <c r="Q175">
        <v>3097.6</v>
      </c>
      <c r="R175">
        <v>283.678983926152</v>
      </c>
      <c r="S175">
        <v>62.8011688885775</v>
      </c>
      <c r="T175">
        <v>86.752594476453396</v>
      </c>
      <c r="U175">
        <v>47.842558491794897</v>
      </c>
      <c r="V175">
        <v>63</v>
      </c>
      <c r="W175">
        <v>97</v>
      </c>
      <c r="X175">
        <v>0.48370533141285699</v>
      </c>
      <c r="Y175">
        <v>74.820499999999996</v>
      </c>
      <c r="Z175">
        <v>45.527999999999999</v>
      </c>
      <c r="AA175">
        <v>73.805999999999997</v>
      </c>
      <c r="AB175">
        <v>3425</v>
      </c>
      <c r="AC175">
        <v>2652.3199999999902</v>
      </c>
      <c r="AD175">
        <v>0.85624999999999996</v>
      </c>
      <c r="AE175">
        <v>398</v>
      </c>
      <c r="AF175">
        <v>308.211199999999</v>
      </c>
      <c r="AG175">
        <v>9.9500000000000005E-2</v>
      </c>
      <c r="AH175">
        <v>993</v>
      </c>
      <c r="AI175">
        <v>768.97919999999999</v>
      </c>
      <c r="AJ175">
        <v>0.24825</v>
      </c>
      <c r="AK175">
        <v>4000</v>
      </c>
      <c r="AL175">
        <v>3097.6</v>
      </c>
    </row>
    <row r="176" spans="1:38" x14ac:dyDescent="0.25">
      <c r="A176" t="s">
        <v>347</v>
      </c>
      <c r="B176" t="s">
        <v>159</v>
      </c>
      <c r="C176">
        <v>1610</v>
      </c>
      <c r="D176">
        <v>1807</v>
      </c>
      <c r="E176">
        <v>208.44469683442199</v>
      </c>
      <c r="F176">
        <v>47.9660698550177</v>
      </c>
      <c r="G176">
        <v>54.135124916956698</v>
      </c>
      <c r="H176">
        <v>43.648506931739199</v>
      </c>
      <c r="I176">
        <v>0.591523036073617</v>
      </c>
      <c r="J176">
        <v>0.89544103072348802</v>
      </c>
      <c r="K176">
        <v>1437.06142778085</v>
      </c>
      <c r="L176">
        <v>2157.25290536801</v>
      </c>
      <c r="M176">
        <v>1412</v>
      </c>
      <c r="N176">
        <v>2134</v>
      </c>
      <c r="O176">
        <v>1470</v>
      </c>
      <c r="P176">
        <v>2181</v>
      </c>
      <c r="Q176">
        <v>1399.3407999999999</v>
      </c>
      <c r="R176">
        <v>183.43133321429099</v>
      </c>
      <c r="S176">
        <v>42.210141472415501</v>
      </c>
      <c r="T176">
        <v>47.638909926921897</v>
      </c>
      <c r="U176">
        <v>38.410686099930501</v>
      </c>
      <c r="V176">
        <v>47</v>
      </c>
      <c r="W176">
        <v>58</v>
      </c>
      <c r="X176">
        <v>0.52262034905343002</v>
      </c>
      <c r="Y176">
        <v>73.186496956281104</v>
      </c>
      <c r="Z176">
        <v>50.923076923076898</v>
      </c>
      <c r="AA176">
        <v>80.420033204205794</v>
      </c>
      <c r="AB176">
        <v>980</v>
      </c>
      <c r="AC176">
        <v>758.91200000000003</v>
      </c>
      <c r="AD176">
        <v>0.54233536247924696</v>
      </c>
      <c r="AE176">
        <v>738</v>
      </c>
      <c r="AF176">
        <v>571.50720000000001</v>
      </c>
      <c r="AG176">
        <v>0.40841173215273902</v>
      </c>
      <c r="AH176">
        <v>956</v>
      </c>
      <c r="AI176">
        <v>740.32639999999901</v>
      </c>
      <c r="AJ176">
        <v>0.52905368013281595</v>
      </c>
      <c r="AK176">
        <v>1807</v>
      </c>
      <c r="AL176">
        <v>1399.3407999999999</v>
      </c>
    </row>
    <row r="177" spans="1:38" x14ac:dyDescent="0.25">
      <c r="A177" t="s">
        <v>347</v>
      </c>
      <c r="B177" t="s">
        <v>159</v>
      </c>
      <c r="C177">
        <v>1693</v>
      </c>
      <c r="D177">
        <v>845</v>
      </c>
      <c r="E177">
        <v>155.64570696119901</v>
      </c>
      <c r="F177">
        <v>32.800722786262</v>
      </c>
      <c r="G177">
        <v>37.492497042590301</v>
      </c>
      <c r="H177">
        <v>30.654393370403699</v>
      </c>
      <c r="I177">
        <v>0.57576663745644097</v>
      </c>
      <c r="J177">
        <v>0.82358674463937598</v>
      </c>
      <c r="K177">
        <v>1462.58224852071</v>
      </c>
      <c r="L177">
        <v>3324.14674556213</v>
      </c>
      <c r="M177">
        <v>1444</v>
      </c>
      <c r="N177">
        <v>3309</v>
      </c>
      <c r="O177">
        <v>1482</v>
      </c>
      <c r="P177">
        <v>3341</v>
      </c>
      <c r="Q177">
        <v>654.36799999999903</v>
      </c>
      <c r="R177">
        <v>136.96822212585499</v>
      </c>
      <c r="S177">
        <v>28.864636051910601</v>
      </c>
      <c r="T177">
        <v>32.993397397479498</v>
      </c>
      <c r="U177">
        <v>26.975866165955299</v>
      </c>
      <c r="V177">
        <v>32</v>
      </c>
      <c r="W177">
        <v>38</v>
      </c>
      <c r="X177">
        <v>0.43832100190662499</v>
      </c>
      <c r="Y177">
        <v>70.312426035502895</v>
      </c>
      <c r="Z177">
        <v>41.636686390532503</v>
      </c>
      <c r="AA177">
        <v>71.294674556212996</v>
      </c>
      <c r="AB177">
        <v>590</v>
      </c>
      <c r="AC177">
        <v>456.89599999999899</v>
      </c>
      <c r="AD177">
        <v>0.69822485207100504</v>
      </c>
      <c r="AE177">
        <v>244</v>
      </c>
      <c r="AF177">
        <v>188.95359999999999</v>
      </c>
      <c r="AG177">
        <v>0.288757396449704</v>
      </c>
      <c r="AH177">
        <v>192</v>
      </c>
      <c r="AI177">
        <v>148.6848</v>
      </c>
      <c r="AJ177">
        <v>0.22721893491124201</v>
      </c>
      <c r="AK177">
        <v>845</v>
      </c>
      <c r="AL177">
        <v>654.36799999999903</v>
      </c>
    </row>
    <row r="178" spans="1:38" x14ac:dyDescent="0.25">
      <c r="A178" t="s">
        <v>347</v>
      </c>
      <c r="B178" t="s">
        <v>159</v>
      </c>
      <c r="C178">
        <v>1840</v>
      </c>
      <c r="D178">
        <v>968</v>
      </c>
      <c r="E178">
        <v>150.02438661763901</v>
      </c>
      <c r="F178">
        <v>35.106920675326002</v>
      </c>
      <c r="G178">
        <v>37.694284231265499</v>
      </c>
      <c r="H178">
        <v>34.080532553795102</v>
      </c>
      <c r="I178">
        <v>0.42725750338196</v>
      </c>
      <c r="J178">
        <v>0.89962825278810399</v>
      </c>
      <c r="K178">
        <v>1517.6818181818101</v>
      </c>
      <c r="L178">
        <v>4462.0981404958602</v>
      </c>
      <c r="M178">
        <v>1500</v>
      </c>
      <c r="N178">
        <v>4446</v>
      </c>
      <c r="O178">
        <v>1536</v>
      </c>
      <c r="P178">
        <v>4479</v>
      </c>
      <c r="Q178">
        <v>749.61919999999998</v>
      </c>
      <c r="R178">
        <v>132.02146022352201</v>
      </c>
      <c r="S178">
        <v>30.8940901942869</v>
      </c>
      <c r="T178">
        <v>33.170970123513698</v>
      </c>
      <c r="U178">
        <v>29.990868647339699</v>
      </c>
      <c r="V178">
        <v>33</v>
      </c>
      <c r="W178">
        <v>36</v>
      </c>
      <c r="X178">
        <v>0.54045744242604998</v>
      </c>
      <c r="Y178">
        <v>69.099173553718998</v>
      </c>
      <c r="Z178">
        <v>42.363636363636303</v>
      </c>
      <c r="AA178">
        <v>71.547520661156994</v>
      </c>
      <c r="AB178">
        <v>700</v>
      </c>
      <c r="AC178">
        <v>542.07999999999902</v>
      </c>
      <c r="AD178">
        <v>0.72314049586776796</v>
      </c>
      <c r="AE178">
        <v>237</v>
      </c>
      <c r="AF178">
        <v>183.53280000000001</v>
      </c>
      <c r="AG178">
        <v>0.244834710743801</v>
      </c>
      <c r="AH178">
        <v>180</v>
      </c>
      <c r="AI178">
        <v>139.392</v>
      </c>
      <c r="AJ178">
        <v>0.18595041322313999</v>
      </c>
      <c r="AK178">
        <v>968</v>
      </c>
      <c r="AL178">
        <v>749.61919999999998</v>
      </c>
    </row>
    <row r="179" spans="1:38" x14ac:dyDescent="0.25">
      <c r="A179" t="s">
        <v>347</v>
      </c>
      <c r="B179" t="s">
        <v>159</v>
      </c>
      <c r="C179">
        <v>1847</v>
      </c>
      <c r="D179">
        <v>1254</v>
      </c>
      <c r="E179">
        <v>189.54520189780999</v>
      </c>
      <c r="F179">
        <v>39.958007821935901</v>
      </c>
      <c r="G179">
        <v>51.455406742855097</v>
      </c>
      <c r="H179">
        <v>33.507291739074503</v>
      </c>
      <c r="I179">
        <v>0.75891398341639205</v>
      </c>
      <c r="J179">
        <v>0.878151260504201</v>
      </c>
      <c r="K179">
        <v>1530.77830940988</v>
      </c>
      <c r="L179">
        <v>3366.5486443381101</v>
      </c>
      <c r="M179">
        <v>1503</v>
      </c>
      <c r="N179">
        <v>3347</v>
      </c>
      <c r="O179">
        <v>1554</v>
      </c>
      <c r="P179">
        <v>3384</v>
      </c>
      <c r="Q179">
        <v>971.09759999999903</v>
      </c>
      <c r="R179">
        <v>166.79977767007301</v>
      </c>
      <c r="S179">
        <v>35.163046883303601</v>
      </c>
      <c r="T179">
        <v>45.280757933712501</v>
      </c>
      <c r="U179">
        <v>29.4864167303855</v>
      </c>
      <c r="V179">
        <v>37</v>
      </c>
      <c r="W179">
        <v>51</v>
      </c>
      <c r="X179">
        <v>0.438613313518949</v>
      </c>
      <c r="Y179">
        <v>82.622807017543806</v>
      </c>
      <c r="Z179">
        <v>58.377192982456101</v>
      </c>
      <c r="AA179">
        <v>84.655502392344502</v>
      </c>
      <c r="AB179">
        <v>916</v>
      </c>
      <c r="AC179">
        <v>709.35040000000004</v>
      </c>
      <c r="AD179">
        <v>0.73046251993620404</v>
      </c>
      <c r="AE179">
        <v>190</v>
      </c>
      <c r="AF179">
        <v>147.136</v>
      </c>
      <c r="AG179">
        <v>0.15151515151515099</v>
      </c>
      <c r="AH179">
        <v>494</v>
      </c>
      <c r="AI179">
        <v>382.55359999999899</v>
      </c>
      <c r="AJ179">
        <v>0.39393939393939298</v>
      </c>
      <c r="AK179">
        <v>1254</v>
      </c>
      <c r="AL179">
        <v>971.09759999999903</v>
      </c>
    </row>
    <row r="180" spans="1:38" x14ac:dyDescent="0.25">
      <c r="A180" t="s">
        <v>347</v>
      </c>
      <c r="B180" t="s">
        <v>159</v>
      </c>
      <c r="C180">
        <v>2108</v>
      </c>
      <c r="D180">
        <v>1026</v>
      </c>
      <c r="E180">
        <v>152.50966799187799</v>
      </c>
      <c r="F180">
        <v>36.143377995122101</v>
      </c>
      <c r="G180">
        <v>42.637742438801403</v>
      </c>
      <c r="H180">
        <v>31.943049202690101</v>
      </c>
      <c r="I180">
        <v>0.66237427713145103</v>
      </c>
      <c r="J180">
        <v>0.83755102040816298</v>
      </c>
      <c r="K180">
        <v>1616.67446393762</v>
      </c>
      <c r="L180">
        <v>3033.89181286549</v>
      </c>
      <c r="M180">
        <v>1593</v>
      </c>
      <c r="N180">
        <v>3016</v>
      </c>
      <c r="O180">
        <v>1639</v>
      </c>
      <c r="P180">
        <v>3054</v>
      </c>
      <c r="Q180">
        <v>794.53440000000001</v>
      </c>
      <c r="R180">
        <v>134.20850783285201</v>
      </c>
      <c r="S180">
        <v>31.806172635707401</v>
      </c>
      <c r="T180">
        <v>37.521213346145203</v>
      </c>
      <c r="U180">
        <v>28.109883298367301</v>
      </c>
      <c r="V180">
        <v>38</v>
      </c>
      <c r="W180">
        <v>46</v>
      </c>
      <c r="X180">
        <v>0.55432245727881402</v>
      </c>
      <c r="Y180">
        <v>69.9152046783625</v>
      </c>
      <c r="Z180">
        <v>42.391812865497002</v>
      </c>
      <c r="AA180">
        <v>73.761208576998001</v>
      </c>
      <c r="AB180">
        <v>668</v>
      </c>
      <c r="AC180">
        <v>517.29919999999902</v>
      </c>
      <c r="AD180">
        <v>0.65107212475633502</v>
      </c>
      <c r="AE180">
        <v>342</v>
      </c>
      <c r="AF180">
        <v>264.844799999999</v>
      </c>
      <c r="AG180">
        <v>0.33333333333333298</v>
      </c>
      <c r="AH180">
        <v>343</v>
      </c>
      <c r="AI180">
        <v>265.61919999999998</v>
      </c>
      <c r="AJ180">
        <v>0.334307992202729</v>
      </c>
      <c r="AK180">
        <v>1026</v>
      </c>
      <c r="AL180">
        <v>794.53440000000001</v>
      </c>
    </row>
    <row r="181" spans="1:38" x14ac:dyDescent="0.25">
      <c r="A181" t="s">
        <v>347</v>
      </c>
      <c r="B181" t="s">
        <v>159</v>
      </c>
      <c r="C181">
        <v>2150</v>
      </c>
      <c r="D181">
        <v>812</v>
      </c>
      <c r="E181">
        <v>154.817279836452</v>
      </c>
      <c r="F181">
        <v>32.153856849916899</v>
      </c>
      <c r="G181">
        <v>44.377040839093297</v>
      </c>
      <c r="H181">
        <v>24.3306471163685</v>
      </c>
      <c r="I181">
        <v>0.83630069194031598</v>
      </c>
      <c r="J181">
        <v>0.85026178010471198</v>
      </c>
      <c r="K181">
        <v>1630.3448275861999</v>
      </c>
      <c r="L181">
        <v>1899.6330049261001</v>
      </c>
      <c r="M181">
        <v>1612</v>
      </c>
      <c r="N181">
        <v>1883</v>
      </c>
      <c r="O181">
        <v>1652</v>
      </c>
      <c r="P181">
        <v>1916</v>
      </c>
      <c r="Q181">
        <v>628.81279999999902</v>
      </c>
      <c r="R181">
        <v>136.23920625607801</v>
      </c>
      <c r="S181">
        <v>28.2953940279269</v>
      </c>
      <c r="T181">
        <v>39.051795938402101</v>
      </c>
      <c r="U181">
        <v>21.4109694624042</v>
      </c>
      <c r="V181">
        <v>33</v>
      </c>
      <c r="W181">
        <v>40</v>
      </c>
      <c r="X181">
        <v>0.42572291593131401</v>
      </c>
      <c r="Y181">
        <v>74.527093596059103</v>
      </c>
      <c r="Z181">
        <v>52.737684729064</v>
      </c>
      <c r="AA181">
        <v>79.884236453201893</v>
      </c>
      <c r="AB181">
        <v>412</v>
      </c>
      <c r="AC181">
        <v>319.05279999999999</v>
      </c>
      <c r="AD181">
        <v>0.50738916256157596</v>
      </c>
      <c r="AE181">
        <v>329</v>
      </c>
      <c r="AF181">
        <v>254.77760000000001</v>
      </c>
      <c r="AG181">
        <v>0.40517241379310298</v>
      </c>
      <c r="AH181">
        <v>307</v>
      </c>
      <c r="AI181">
        <v>237.74079999999901</v>
      </c>
      <c r="AJ181">
        <v>0.37807881773398999</v>
      </c>
      <c r="AK181">
        <v>812</v>
      </c>
      <c r="AL181">
        <v>628.81279999999902</v>
      </c>
    </row>
    <row r="182" spans="1:38" x14ac:dyDescent="0.25">
      <c r="A182" t="s">
        <v>347</v>
      </c>
      <c r="B182" t="s">
        <v>159</v>
      </c>
      <c r="C182">
        <v>2256</v>
      </c>
      <c r="D182">
        <v>3437</v>
      </c>
      <c r="E182">
        <v>266.00714267493601</v>
      </c>
      <c r="F182">
        <v>66.1522812551068</v>
      </c>
      <c r="G182">
        <v>73.099440944318701</v>
      </c>
      <c r="H182">
        <v>60.419768302580202</v>
      </c>
      <c r="I182">
        <v>0.56287484567833002</v>
      </c>
      <c r="J182">
        <v>0.94918530792598699</v>
      </c>
      <c r="K182">
        <v>1710.73145184754</v>
      </c>
      <c r="L182">
        <v>2217.3569973814301</v>
      </c>
      <c r="M182">
        <v>1680</v>
      </c>
      <c r="N182">
        <v>2179</v>
      </c>
      <c r="O182">
        <v>1746</v>
      </c>
      <c r="P182">
        <v>2255</v>
      </c>
      <c r="Q182">
        <v>2661.6127999999999</v>
      </c>
      <c r="R182">
        <v>234.08628555394401</v>
      </c>
      <c r="S182">
        <v>58.2140075044939</v>
      </c>
      <c r="T182">
        <v>64.327508031000505</v>
      </c>
      <c r="U182">
        <v>53.169396106270597</v>
      </c>
      <c r="V182">
        <v>76</v>
      </c>
      <c r="W182">
        <v>66</v>
      </c>
      <c r="X182">
        <v>0.61038352043927302</v>
      </c>
      <c r="Y182">
        <v>73.041897003200404</v>
      </c>
      <c r="Z182">
        <v>54.986034332266499</v>
      </c>
      <c r="AA182">
        <v>84.659586848996199</v>
      </c>
      <c r="AB182">
        <v>1600</v>
      </c>
      <c r="AC182">
        <v>1239.04</v>
      </c>
      <c r="AD182">
        <v>0.46552225778294998</v>
      </c>
      <c r="AE182">
        <v>1728</v>
      </c>
      <c r="AF182">
        <v>1338.1632</v>
      </c>
      <c r="AG182">
        <v>0.50276403840558603</v>
      </c>
      <c r="AH182">
        <v>1918</v>
      </c>
      <c r="AI182">
        <v>1485.2991999999999</v>
      </c>
      <c r="AJ182">
        <v>0.55804480651731103</v>
      </c>
      <c r="AK182">
        <v>3437</v>
      </c>
      <c r="AL182">
        <v>2661.6127999999999</v>
      </c>
    </row>
    <row r="183" spans="1:38" x14ac:dyDescent="0.25">
      <c r="A183" t="s">
        <v>347</v>
      </c>
      <c r="B183" t="s">
        <v>159</v>
      </c>
      <c r="C183">
        <v>2461</v>
      </c>
      <c r="D183">
        <v>5493</v>
      </c>
      <c r="E183">
        <v>354.84776310850202</v>
      </c>
      <c r="F183">
        <v>83.629569048454599</v>
      </c>
      <c r="G183">
        <v>98.567429032099298</v>
      </c>
      <c r="H183">
        <v>72.475240854612494</v>
      </c>
      <c r="I183">
        <v>0.67775706853369999</v>
      </c>
      <c r="J183">
        <v>0.92771491302144904</v>
      </c>
      <c r="K183">
        <v>1814.0793737484</v>
      </c>
      <c r="L183">
        <v>1745.5774622246399</v>
      </c>
      <c r="M183">
        <v>1780</v>
      </c>
      <c r="N183">
        <v>1698</v>
      </c>
      <c r="O183">
        <v>1855</v>
      </c>
      <c r="P183">
        <v>1792</v>
      </c>
      <c r="Q183">
        <v>4253.7791999999999</v>
      </c>
      <c r="R183">
        <v>312.266031535482</v>
      </c>
      <c r="S183">
        <v>73.594020762640099</v>
      </c>
      <c r="T183">
        <v>86.739337548247406</v>
      </c>
      <c r="U183">
        <v>63.778211952059003</v>
      </c>
      <c r="V183">
        <v>94</v>
      </c>
      <c r="W183">
        <v>75</v>
      </c>
      <c r="X183">
        <v>0.54819531458524695</v>
      </c>
      <c r="Y183">
        <v>68.383397050791899</v>
      </c>
      <c r="Z183">
        <v>49.303659202621503</v>
      </c>
      <c r="AA183">
        <v>78.593482614236294</v>
      </c>
      <c r="AB183">
        <v>2800</v>
      </c>
      <c r="AC183">
        <v>2168.3199999999902</v>
      </c>
      <c r="AD183">
        <v>0.50973966866921505</v>
      </c>
      <c r="AE183">
        <v>2591</v>
      </c>
      <c r="AF183">
        <v>2006.4703999999999</v>
      </c>
      <c r="AG183">
        <v>0.47169124340069102</v>
      </c>
      <c r="AH183">
        <v>2576</v>
      </c>
      <c r="AI183">
        <v>1994.8543999999999</v>
      </c>
      <c r="AJ183">
        <v>0.468960495175678</v>
      </c>
      <c r="AK183">
        <v>5493</v>
      </c>
      <c r="AL183">
        <v>4253.7791999999999</v>
      </c>
    </row>
    <row r="184" spans="1:38" x14ac:dyDescent="0.25">
      <c r="A184" t="s">
        <v>347</v>
      </c>
      <c r="B184" t="s">
        <v>159</v>
      </c>
      <c r="C184">
        <v>2537</v>
      </c>
      <c r="D184">
        <v>1975</v>
      </c>
      <c r="E184">
        <v>208.107647738324</v>
      </c>
      <c r="F184">
        <v>50.146267067967699</v>
      </c>
      <c r="G184">
        <v>59.494175746621998</v>
      </c>
      <c r="H184">
        <v>45.445656200742199</v>
      </c>
      <c r="I184">
        <v>0.64537332394247704</v>
      </c>
      <c r="J184">
        <v>0.91903210795718904</v>
      </c>
      <c r="K184">
        <v>1844.22835443037</v>
      </c>
      <c r="L184">
        <v>1842.6217721518899</v>
      </c>
      <c r="M184">
        <v>1815</v>
      </c>
      <c r="N184">
        <v>1819</v>
      </c>
      <c r="O184">
        <v>1871</v>
      </c>
      <c r="P184">
        <v>1876</v>
      </c>
      <c r="Q184">
        <v>1529.44</v>
      </c>
      <c r="R184">
        <v>183.13473000972499</v>
      </c>
      <c r="S184">
        <v>44.128715019811601</v>
      </c>
      <c r="T184">
        <v>52.354874657027402</v>
      </c>
      <c r="U184">
        <v>39.992177456653103</v>
      </c>
      <c r="V184">
        <v>57</v>
      </c>
      <c r="W184">
        <v>56</v>
      </c>
      <c r="X184">
        <v>0.57306103950583698</v>
      </c>
      <c r="Y184">
        <v>66.986329113924</v>
      </c>
      <c r="Z184">
        <v>51.398987341772099</v>
      </c>
      <c r="AA184">
        <v>79.097215189873396</v>
      </c>
      <c r="AB184">
        <v>1036</v>
      </c>
      <c r="AC184">
        <v>802.27839999999901</v>
      </c>
      <c r="AD184">
        <v>0.52455696202531599</v>
      </c>
      <c r="AE184">
        <v>863</v>
      </c>
      <c r="AF184">
        <v>668.30719999999997</v>
      </c>
      <c r="AG184">
        <v>0.436962025316455</v>
      </c>
      <c r="AH184">
        <v>1537</v>
      </c>
      <c r="AI184">
        <v>1190.2528</v>
      </c>
      <c r="AJ184">
        <v>0.778227848101265</v>
      </c>
      <c r="AK184">
        <v>1975</v>
      </c>
      <c r="AL184">
        <v>1529.44</v>
      </c>
    </row>
    <row r="185" spans="1:38" x14ac:dyDescent="0.25">
      <c r="A185" t="s">
        <v>347</v>
      </c>
      <c r="B185" t="s">
        <v>159</v>
      </c>
      <c r="C185">
        <v>2560</v>
      </c>
      <c r="D185">
        <v>9056</v>
      </c>
      <c r="E185">
        <v>469.315800540037</v>
      </c>
      <c r="F185">
        <v>107.379967019559</v>
      </c>
      <c r="G185">
        <v>121.42067631949</v>
      </c>
      <c r="H185">
        <v>98.879056546058194</v>
      </c>
      <c r="I185">
        <v>0.58037259584883205</v>
      </c>
      <c r="J185">
        <v>0.92088671954443702</v>
      </c>
      <c r="K185">
        <v>1883.1518330388601</v>
      </c>
      <c r="L185">
        <v>4896.3349160777298</v>
      </c>
      <c r="M185">
        <v>1826</v>
      </c>
      <c r="N185">
        <v>4832</v>
      </c>
      <c r="O185">
        <v>1930</v>
      </c>
      <c r="P185">
        <v>4952</v>
      </c>
      <c r="Q185">
        <v>7012.9663999999902</v>
      </c>
      <c r="R185">
        <v>412.99790447523299</v>
      </c>
      <c r="S185">
        <v>94.4943709772121</v>
      </c>
      <c r="T185">
        <v>106.850195161152</v>
      </c>
      <c r="U185">
        <v>87.013569760531198</v>
      </c>
      <c r="V185">
        <v>120</v>
      </c>
      <c r="W185">
        <v>104</v>
      </c>
      <c r="X185">
        <v>0.51667318913512195</v>
      </c>
      <c r="Y185">
        <v>76.651501766784406</v>
      </c>
      <c r="Z185">
        <v>56.461130742049399</v>
      </c>
      <c r="AA185">
        <v>84.891121908127204</v>
      </c>
      <c r="AB185">
        <v>5383</v>
      </c>
      <c r="AC185">
        <v>4168.5951999999997</v>
      </c>
      <c r="AD185">
        <v>0.59441254416961098</v>
      </c>
      <c r="AE185">
        <v>3435</v>
      </c>
      <c r="AF185">
        <v>2660.0639999999999</v>
      </c>
      <c r="AG185">
        <v>0.37930653710247297</v>
      </c>
      <c r="AH185">
        <v>4992</v>
      </c>
      <c r="AI185">
        <v>3865.8047999999999</v>
      </c>
      <c r="AJ185">
        <v>0.55123674911660703</v>
      </c>
      <c r="AK185">
        <v>9056</v>
      </c>
      <c r="AL185">
        <v>7012.9663999999902</v>
      </c>
    </row>
    <row r="186" spans="1:38" x14ac:dyDescent="0.25">
      <c r="A186" t="s">
        <v>347</v>
      </c>
      <c r="B186" t="s">
        <v>159</v>
      </c>
      <c r="C186">
        <v>2631</v>
      </c>
      <c r="D186">
        <v>849</v>
      </c>
      <c r="E186">
        <v>143.852813742385</v>
      </c>
      <c r="F186">
        <v>32.878265974350697</v>
      </c>
      <c r="G186">
        <v>36.625646687954799</v>
      </c>
      <c r="H186">
        <v>30.565360937878499</v>
      </c>
      <c r="I186">
        <v>0.55095588518202399</v>
      </c>
      <c r="J186">
        <v>0.909967845659164</v>
      </c>
      <c r="K186">
        <v>1876.4946996466399</v>
      </c>
      <c r="L186">
        <v>2704.4617196702002</v>
      </c>
      <c r="M186">
        <v>1858</v>
      </c>
      <c r="N186">
        <v>2686</v>
      </c>
      <c r="O186">
        <v>1897</v>
      </c>
      <c r="P186">
        <v>2723</v>
      </c>
      <c r="Q186">
        <v>657.46559999999999</v>
      </c>
      <c r="R186">
        <v>126.590476093299</v>
      </c>
      <c r="S186">
        <v>28.932874057428702</v>
      </c>
      <c r="T186">
        <v>32.230569085400198</v>
      </c>
      <c r="U186">
        <v>26.897517625333101</v>
      </c>
      <c r="V186">
        <v>37</v>
      </c>
      <c r="W186">
        <v>39</v>
      </c>
      <c r="X186">
        <v>0.51556191974680998</v>
      </c>
      <c r="Y186">
        <v>67.885747938751393</v>
      </c>
      <c r="Z186">
        <v>39.054181389870401</v>
      </c>
      <c r="AA186">
        <v>69.466431095406307</v>
      </c>
      <c r="AB186">
        <v>545</v>
      </c>
      <c r="AC186">
        <v>422.048</v>
      </c>
      <c r="AD186">
        <v>0.64193168433451098</v>
      </c>
      <c r="AE186">
        <v>276</v>
      </c>
      <c r="AF186">
        <v>213.73439999999999</v>
      </c>
      <c r="AG186">
        <v>0.32508833922261399</v>
      </c>
      <c r="AH186">
        <v>165</v>
      </c>
      <c r="AI186">
        <v>127.776</v>
      </c>
      <c r="AJ186">
        <v>0.19434628975265</v>
      </c>
      <c r="AK186">
        <v>849</v>
      </c>
      <c r="AL186">
        <v>657.46559999999999</v>
      </c>
    </row>
    <row r="187" spans="1:38" x14ac:dyDescent="0.25">
      <c r="A187" t="s">
        <v>347</v>
      </c>
      <c r="B187" t="s">
        <v>159</v>
      </c>
      <c r="C187">
        <v>2658</v>
      </c>
      <c r="D187">
        <v>1140</v>
      </c>
      <c r="E187">
        <v>168.68124086713101</v>
      </c>
      <c r="F187">
        <v>38.098465598998601</v>
      </c>
      <c r="G187">
        <v>45.879941703660698</v>
      </c>
      <c r="H187">
        <v>36.4585681872883</v>
      </c>
      <c r="I187">
        <v>0.60706578361463004</v>
      </c>
      <c r="J187">
        <v>0.82251082251082197</v>
      </c>
      <c r="K187">
        <v>1891.5728070175401</v>
      </c>
      <c r="L187">
        <v>3141.86929824561</v>
      </c>
      <c r="M187">
        <v>1873</v>
      </c>
      <c r="N187">
        <v>3117</v>
      </c>
      <c r="O187">
        <v>1914</v>
      </c>
      <c r="P187">
        <v>3163</v>
      </c>
      <c r="Q187">
        <v>882.81600000000003</v>
      </c>
      <c r="R187">
        <v>148.43949196307599</v>
      </c>
      <c r="S187">
        <v>33.526649727118802</v>
      </c>
      <c r="T187">
        <v>40.3743486992214</v>
      </c>
      <c r="U187">
        <v>32.083540004813699</v>
      </c>
      <c r="V187">
        <v>46</v>
      </c>
      <c r="W187">
        <v>41</v>
      </c>
      <c r="X187">
        <v>0.50347874509659996</v>
      </c>
      <c r="Y187">
        <v>73.373684210526307</v>
      </c>
      <c r="Z187">
        <v>50.177192982456098</v>
      </c>
      <c r="AA187">
        <v>78.168421052631501</v>
      </c>
      <c r="AB187">
        <v>743</v>
      </c>
      <c r="AC187">
        <v>575.37919999999997</v>
      </c>
      <c r="AD187">
        <v>0.65175438596491198</v>
      </c>
      <c r="AE187">
        <v>363</v>
      </c>
      <c r="AF187">
        <v>281.10719999999998</v>
      </c>
      <c r="AG187">
        <v>0.31842105263157799</v>
      </c>
      <c r="AH187">
        <v>489</v>
      </c>
      <c r="AI187">
        <v>378.6816</v>
      </c>
      <c r="AJ187">
        <v>0.42894736842105202</v>
      </c>
      <c r="AK187">
        <v>1140</v>
      </c>
      <c r="AL187">
        <v>882.81600000000003</v>
      </c>
    </row>
    <row r="188" spans="1:38" x14ac:dyDescent="0.25">
      <c r="A188" t="s">
        <v>347</v>
      </c>
      <c r="B188" t="s">
        <v>159</v>
      </c>
      <c r="C188">
        <v>2797</v>
      </c>
      <c r="D188">
        <v>1177</v>
      </c>
      <c r="E188">
        <v>175.20205614730301</v>
      </c>
      <c r="F188">
        <v>38.7117933471608</v>
      </c>
      <c r="G188">
        <v>44.360090030268204</v>
      </c>
      <c r="H188">
        <v>35.373746929486998</v>
      </c>
      <c r="I188">
        <v>0.60342098718265702</v>
      </c>
      <c r="J188">
        <v>0.89505703422053196</v>
      </c>
      <c r="K188">
        <v>1981.09770603228</v>
      </c>
      <c r="L188">
        <v>3675.4010195412002</v>
      </c>
      <c r="M188">
        <v>1962</v>
      </c>
      <c r="N188">
        <v>3654</v>
      </c>
      <c r="O188">
        <v>2000</v>
      </c>
      <c r="P188">
        <v>3704</v>
      </c>
      <c r="Q188">
        <v>911.46879999999999</v>
      </c>
      <c r="R188">
        <v>154.17780940962601</v>
      </c>
      <c r="S188">
        <v>34.066378145501503</v>
      </c>
      <c r="T188">
        <v>39.036879226636003</v>
      </c>
      <c r="U188">
        <v>31.128897297948502</v>
      </c>
      <c r="V188">
        <v>50</v>
      </c>
      <c r="W188">
        <v>38</v>
      </c>
      <c r="X188">
        <v>0.48184563544481501</v>
      </c>
      <c r="Y188">
        <v>72.742565845369498</v>
      </c>
      <c r="Z188">
        <v>51.387425658453601</v>
      </c>
      <c r="AA188">
        <v>78.4069668649107</v>
      </c>
      <c r="AB188">
        <v>891</v>
      </c>
      <c r="AC188">
        <v>689.99040000000002</v>
      </c>
      <c r="AD188">
        <v>0.75700934579439205</v>
      </c>
      <c r="AE188">
        <v>286</v>
      </c>
      <c r="AF188">
        <v>221.47839999999999</v>
      </c>
      <c r="AG188">
        <v>0.242990654205607</v>
      </c>
      <c r="AH188">
        <v>514</v>
      </c>
      <c r="AI188">
        <v>398.04160000000002</v>
      </c>
      <c r="AJ188">
        <v>0.43670348343245502</v>
      </c>
      <c r="AK188">
        <v>1177</v>
      </c>
      <c r="AL188">
        <v>911.46879999999999</v>
      </c>
    </row>
    <row r="189" spans="1:38" x14ac:dyDescent="0.25">
      <c r="A189" t="s">
        <v>347</v>
      </c>
      <c r="B189" t="s">
        <v>159</v>
      </c>
      <c r="C189">
        <v>2802</v>
      </c>
      <c r="D189">
        <v>4171</v>
      </c>
      <c r="E189">
        <v>292.11984104714401</v>
      </c>
      <c r="F189">
        <v>72.874427209346607</v>
      </c>
      <c r="G189">
        <v>79.785606991030093</v>
      </c>
      <c r="H189">
        <v>69.1012603938849</v>
      </c>
      <c r="I189">
        <v>0.49989365769124799</v>
      </c>
      <c r="J189">
        <v>0.93206703910614497</v>
      </c>
      <c r="K189">
        <v>2005.55454327499</v>
      </c>
      <c r="L189">
        <v>4975.6283864780598</v>
      </c>
      <c r="M189">
        <v>1965</v>
      </c>
      <c r="N189">
        <v>4931</v>
      </c>
      <c r="O189">
        <v>2039</v>
      </c>
      <c r="P189">
        <v>5020</v>
      </c>
      <c r="Q189">
        <v>3230.0223999999998</v>
      </c>
      <c r="R189">
        <v>257.06546012148698</v>
      </c>
      <c r="S189">
        <v>64.129495944224999</v>
      </c>
      <c r="T189">
        <v>70.211334152106403</v>
      </c>
      <c r="U189">
        <v>60.809109146618702</v>
      </c>
      <c r="V189">
        <v>89</v>
      </c>
      <c r="W189">
        <v>74</v>
      </c>
      <c r="X189">
        <v>0.61422564148678105</v>
      </c>
      <c r="Y189">
        <v>70.150323663389997</v>
      </c>
      <c r="Z189">
        <v>48.9331095660513</v>
      </c>
      <c r="AA189">
        <v>78.310956605130599</v>
      </c>
      <c r="AB189">
        <v>2393</v>
      </c>
      <c r="AC189">
        <v>1853.1391999999901</v>
      </c>
      <c r="AD189">
        <v>0.57372332773915102</v>
      </c>
      <c r="AE189">
        <v>1643</v>
      </c>
      <c r="AF189">
        <v>1272.3391999999999</v>
      </c>
      <c r="AG189">
        <v>0.39391033325341601</v>
      </c>
      <c r="AH189">
        <v>2115</v>
      </c>
      <c r="AI189">
        <v>1637.856</v>
      </c>
      <c r="AJ189">
        <v>0.50707264444977196</v>
      </c>
      <c r="AK189">
        <v>4171</v>
      </c>
      <c r="AL189">
        <v>3230.0223999999998</v>
      </c>
    </row>
    <row r="190" spans="1:38" x14ac:dyDescent="0.25">
      <c r="A190" t="s">
        <v>347</v>
      </c>
      <c r="B190" t="s">
        <v>159</v>
      </c>
      <c r="C190">
        <v>3018</v>
      </c>
      <c r="D190">
        <v>1065</v>
      </c>
      <c r="E190">
        <v>172.338095116624</v>
      </c>
      <c r="F190">
        <v>36.8239068424705</v>
      </c>
      <c r="G190">
        <v>43.225581420009398</v>
      </c>
      <c r="H190">
        <v>32.658309604078298</v>
      </c>
      <c r="I190">
        <v>0.65511175395276</v>
      </c>
      <c r="J190">
        <v>0.89797639123102801</v>
      </c>
      <c r="K190">
        <v>2077.4873239436602</v>
      </c>
      <c r="L190">
        <v>2709.5173708920101</v>
      </c>
      <c r="M190">
        <v>2055</v>
      </c>
      <c r="N190">
        <v>2691</v>
      </c>
      <c r="O190">
        <v>2096</v>
      </c>
      <c r="P190">
        <v>2731</v>
      </c>
      <c r="Q190">
        <v>824.73599999999999</v>
      </c>
      <c r="R190">
        <v>151.65752370262899</v>
      </c>
      <c r="S190">
        <v>32.405038021373997</v>
      </c>
      <c r="T190">
        <v>38.038511649608303</v>
      </c>
      <c r="U190">
        <v>28.739312451588901</v>
      </c>
      <c r="V190">
        <v>40</v>
      </c>
      <c r="W190">
        <v>41</v>
      </c>
      <c r="X190">
        <v>0.45060592214147899</v>
      </c>
      <c r="Y190">
        <v>70.812206572769895</v>
      </c>
      <c r="Z190">
        <v>44.8431924882629</v>
      </c>
      <c r="AA190">
        <v>74.528638497652494</v>
      </c>
      <c r="AB190">
        <v>591</v>
      </c>
      <c r="AC190">
        <v>457.67039999999997</v>
      </c>
      <c r="AD190">
        <v>0.55492957746478799</v>
      </c>
      <c r="AE190">
        <v>446</v>
      </c>
      <c r="AF190">
        <v>345.382399999999</v>
      </c>
      <c r="AG190">
        <v>0.41877934272300399</v>
      </c>
      <c r="AH190">
        <v>414</v>
      </c>
      <c r="AI190">
        <v>320.601599999999</v>
      </c>
      <c r="AJ190">
        <v>0.388732394366197</v>
      </c>
      <c r="AK190">
        <v>1065</v>
      </c>
      <c r="AL190">
        <v>824.73599999999999</v>
      </c>
    </row>
    <row r="191" spans="1:38" x14ac:dyDescent="0.25">
      <c r="A191" t="s">
        <v>347</v>
      </c>
      <c r="B191" t="s">
        <v>159</v>
      </c>
      <c r="C191">
        <v>3296</v>
      </c>
      <c r="D191">
        <v>699</v>
      </c>
      <c r="E191">
        <v>146.716774773064</v>
      </c>
      <c r="F191">
        <v>29.832774624058601</v>
      </c>
      <c r="G191">
        <v>38.679064872144302</v>
      </c>
      <c r="H191">
        <v>24.170875220634699</v>
      </c>
      <c r="I191">
        <v>0.78069802425793799</v>
      </c>
      <c r="J191">
        <v>0.84830097087378598</v>
      </c>
      <c r="K191">
        <v>2201.2718168812498</v>
      </c>
      <c r="L191">
        <v>2892.4248927038602</v>
      </c>
      <c r="M191">
        <v>2189</v>
      </c>
      <c r="N191">
        <v>2873</v>
      </c>
      <c r="O191">
        <v>2216</v>
      </c>
      <c r="P191">
        <v>2911</v>
      </c>
      <c r="Q191">
        <v>541.30560000000003</v>
      </c>
      <c r="R191">
        <v>129.11076180029599</v>
      </c>
      <c r="S191">
        <v>26.252841669171598</v>
      </c>
      <c r="T191">
        <v>34.037577087487001</v>
      </c>
      <c r="U191">
        <v>21.270370194158598</v>
      </c>
      <c r="V191">
        <v>38</v>
      </c>
      <c r="W191">
        <v>27</v>
      </c>
      <c r="X191">
        <v>0.40806326188830899</v>
      </c>
      <c r="Y191">
        <v>74.480686695278905</v>
      </c>
      <c r="Z191">
        <v>54.868383404863998</v>
      </c>
      <c r="AA191">
        <v>81.825464949928403</v>
      </c>
      <c r="AB191">
        <v>445</v>
      </c>
      <c r="AC191">
        <v>344.608</v>
      </c>
      <c r="AD191">
        <v>0.63662374821173096</v>
      </c>
      <c r="AE191">
        <v>197</v>
      </c>
      <c r="AF191">
        <v>152.55680000000001</v>
      </c>
      <c r="AG191">
        <v>0.28183118741058599</v>
      </c>
      <c r="AH191">
        <v>373</v>
      </c>
      <c r="AI191">
        <v>288.85120000000001</v>
      </c>
      <c r="AJ191">
        <v>0.53361945636623698</v>
      </c>
      <c r="AK191">
        <v>699</v>
      </c>
      <c r="AL191">
        <v>541.30560000000003</v>
      </c>
    </row>
    <row r="192" spans="1:38" x14ac:dyDescent="0.25">
      <c r="A192" t="s">
        <v>347</v>
      </c>
      <c r="B192" t="s">
        <v>159</v>
      </c>
      <c r="C192">
        <v>3605</v>
      </c>
      <c r="D192">
        <v>6825</v>
      </c>
      <c r="E192">
        <v>415.24473272817198</v>
      </c>
      <c r="F192">
        <v>93.219418002997003</v>
      </c>
      <c r="G192">
        <v>108.18109314214701</v>
      </c>
      <c r="H192">
        <v>82.306132464648798</v>
      </c>
      <c r="I192">
        <v>0.64896520450304895</v>
      </c>
      <c r="J192">
        <v>0.91267718641347895</v>
      </c>
      <c r="K192">
        <v>2333.7188278388198</v>
      </c>
      <c r="L192">
        <v>5154.96395604395</v>
      </c>
      <c r="M192">
        <v>2286</v>
      </c>
      <c r="N192">
        <v>5101</v>
      </c>
      <c r="O192">
        <v>2380</v>
      </c>
      <c r="P192">
        <v>5208</v>
      </c>
      <c r="Q192">
        <v>5285.28</v>
      </c>
      <c r="R192">
        <v>365.415364800791</v>
      </c>
      <c r="S192">
        <v>82.0330878426373</v>
      </c>
      <c r="T192">
        <v>95.199361965089693</v>
      </c>
      <c r="U192">
        <v>72.429396568890894</v>
      </c>
      <c r="V192">
        <v>107</v>
      </c>
      <c r="W192">
        <v>94</v>
      </c>
      <c r="X192">
        <v>0.49739825262159498</v>
      </c>
      <c r="Y192">
        <v>72.315164835164794</v>
      </c>
      <c r="Z192">
        <v>51.718681318681298</v>
      </c>
      <c r="AA192">
        <v>81.330549450549398</v>
      </c>
      <c r="AB192">
        <v>3625</v>
      </c>
      <c r="AC192">
        <v>2807.2</v>
      </c>
      <c r="AD192">
        <v>0.53113553113553102</v>
      </c>
      <c r="AE192">
        <v>3072</v>
      </c>
      <c r="AF192">
        <v>2378.9567999999999</v>
      </c>
      <c r="AG192">
        <v>0.45010989010989</v>
      </c>
      <c r="AH192">
        <v>3592</v>
      </c>
      <c r="AI192">
        <v>2781.6448</v>
      </c>
      <c r="AJ192">
        <v>0.52630036630036603</v>
      </c>
      <c r="AK192">
        <v>6825</v>
      </c>
      <c r="AL192">
        <v>5285.28</v>
      </c>
    </row>
    <row r="193" spans="1:38" x14ac:dyDescent="0.25">
      <c r="A193" t="s">
        <v>347</v>
      </c>
      <c r="B193" t="s">
        <v>159</v>
      </c>
      <c r="C193">
        <v>3669</v>
      </c>
      <c r="D193">
        <v>760</v>
      </c>
      <c r="E193">
        <v>128.05382386916199</v>
      </c>
      <c r="F193">
        <v>31.107266900174999</v>
      </c>
      <c r="G193">
        <v>34.292847189138698</v>
      </c>
      <c r="H193">
        <v>28.867305933945101</v>
      </c>
      <c r="I193">
        <v>0.53980832491668995</v>
      </c>
      <c r="J193">
        <v>0.88269454123112601</v>
      </c>
      <c r="K193">
        <v>2324.5513157894702</v>
      </c>
      <c r="L193">
        <v>2435.54078947368</v>
      </c>
      <c r="M193">
        <v>2308</v>
      </c>
      <c r="N193">
        <v>2419</v>
      </c>
      <c r="O193">
        <v>2342</v>
      </c>
      <c r="P193">
        <v>2453</v>
      </c>
      <c r="Q193">
        <v>588.54399999999998</v>
      </c>
      <c r="R193">
        <v>112.687365004862</v>
      </c>
      <c r="S193">
        <v>27.374394872153999</v>
      </c>
      <c r="T193">
        <v>30.1777055264421</v>
      </c>
      <c r="U193">
        <v>25.403229221871701</v>
      </c>
      <c r="V193">
        <v>34</v>
      </c>
      <c r="W193">
        <v>34</v>
      </c>
      <c r="X193">
        <v>0.58242278004555303</v>
      </c>
      <c r="Y193">
        <v>73.761842105263099</v>
      </c>
      <c r="Z193">
        <v>51.309210526315702</v>
      </c>
      <c r="AA193">
        <v>78.446052631578894</v>
      </c>
      <c r="AB193">
        <v>476</v>
      </c>
      <c r="AC193">
        <v>368.61439999999999</v>
      </c>
      <c r="AD193">
        <v>0.62631578947368405</v>
      </c>
      <c r="AE193">
        <v>260</v>
      </c>
      <c r="AF193">
        <v>201.34399999999999</v>
      </c>
      <c r="AG193">
        <v>0.34210526315789402</v>
      </c>
      <c r="AH193">
        <v>258</v>
      </c>
      <c r="AI193">
        <v>199.79519999999999</v>
      </c>
      <c r="AJ193">
        <v>0.33947368421052598</v>
      </c>
      <c r="AK193">
        <v>760</v>
      </c>
      <c r="AL193">
        <v>588.54399999999998</v>
      </c>
    </row>
    <row r="194" spans="1:38" x14ac:dyDescent="0.25">
      <c r="A194" t="s">
        <v>347</v>
      </c>
      <c r="B194" t="s">
        <v>159</v>
      </c>
      <c r="C194">
        <v>3990</v>
      </c>
      <c r="D194">
        <v>689</v>
      </c>
      <c r="E194">
        <v>130.08935777509501</v>
      </c>
      <c r="F194">
        <v>29.618609797263002</v>
      </c>
      <c r="G194">
        <v>44.184357691017198</v>
      </c>
      <c r="H194">
        <v>20.516867460660102</v>
      </c>
      <c r="I194">
        <v>0.88565343097258298</v>
      </c>
      <c r="J194">
        <v>0.86885245901639296</v>
      </c>
      <c r="K194">
        <v>2406.9303338171198</v>
      </c>
      <c r="L194">
        <v>4318.9085631349699</v>
      </c>
      <c r="M194">
        <v>2384</v>
      </c>
      <c r="N194">
        <v>4304</v>
      </c>
      <c r="O194">
        <v>2427</v>
      </c>
      <c r="P194">
        <v>4332</v>
      </c>
      <c r="Q194">
        <v>533.5616</v>
      </c>
      <c r="R194">
        <v>114.478634842083</v>
      </c>
      <c r="S194">
        <v>26.0643766215914</v>
      </c>
      <c r="T194">
        <v>38.882234768095202</v>
      </c>
      <c r="U194">
        <v>18.054843365380901</v>
      </c>
      <c r="V194">
        <v>28</v>
      </c>
      <c r="W194">
        <v>43</v>
      </c>
      <c r="X194">
        <v>0.51161768304614297</v>
      </c>
      <c r="Y194">
        <v>76.097242380261207</v>
      </c>
      <c r="Z194">
        <v>66.538461538461505</v>
      </c>
      <c r="AA194">
        <v>94.943396226415004</v>
      </c>
      <c r="AB194">
        <v>227</v>
      </c>
      <c r="AC194">
        <v>175.78879999999899</v>
      </c>
      <c r="AD194">
        <v>0.329462989840348</v>
      </c>
      <c r="AE194">
        <v>446</v>
      </c>
      <c r="AF194">
        <v>345.382399999999</v>
      </c>
      <c r="AG194">
        <v>0.64731494920174104</v>
      </c>
      <c r="AH194">
        <v>577</v>
      </c>
      <c r="AI194">
        <v>446.8288</v>
      </c>
      <c r="AJ194">
        <v>0.83744557329462899</v>
      </c>
      <c r="AK194">
        <v>689</v>
      </c>
      <c r="AL194">
        <v>533.5616</v>
      </c>
    </row>
    <row r="195" spans="1:38" x14ac:dyDescent="0.25">
      <c r="A195" t="s">
        <v>347</v>
      </c>
      <c r="B195" t="s">
        <v>159</v>
      </c>
      <c r="C195">
        <v>3992</v>
      </c>
      <c r="D195">
        <v>1683</v>
      </c>
      <c r="E195">
        <v>193.41525958289901</v>
      </c>
      <c r="F195">
        <v>46.291059112848899</v>
      </c>
      <c r="G195">
        <v>48.595477341875501</v>
      </c>
      <c r="H195">
        <v>44.8010568489847</v>
      </c>
      <c r="I195">
        <v>0.38738451481930702</v>
      </c>
      <c r="J195">
        <v>0.91616766467065802</v>
      </c>
      <c r="K195">
        <v>2412.7474747474698</v>
      </c>
      <c r="L195">
        <v>1226.2953060011801</v>
      </c>
      <c r="M195">
        <v>2386</v>
      </c>
      <c r="N195">
        <v>1203</v>
      </c>
      <c r="O195">
        <v>2437</v>
      </c>
      <c r="P195">
        <v>1248</v>
      </c>
      <c r="Q195">
        <v>1303.3152</v>
      </c>
      <c r="R195">
        <v>170.20542843295101</v>
      </c>
      <c r="S195">
        <v>40.736132019307099</v>
      </c>
      <c r="T195">
        <v>42.764020060850399</v>
      </c>
      <c r="U195">
        <v>39.424930027106498</v>
      </c>
      <c r="V195">
        <v>45</v>
      </c>
      <c r="W195">
        <v>51</v>
      </c>
      <c r="X195">
        <v>0.56534363906162699</v>
      </c>
      <c r="Y195">
        <v>71.155080213903702</v>
      </c>
      <c r="Z195">
        <v>47.240641711229898</v>
      </c>
      <c r="AA195">
        <v>75.9156268568033</v>
      </c>
      <c r="AB195">
        <v>1024</v>
      </c>
      <c r="AC195">
        <v>792.98559999999998</v>
      </c>
      <c r="AD195">
        <v>0.60843731431966697</v>
      </c>
      <c r="AE195">
        <v>643</v>
      </c>
      <c r="AF195">
        <v>497.939199999999</v>
      </c>
      <c r="AG195">
        <v>0.38205585264408698</v>
      </c>
      <c r="AH195">
        <v>414</v>
      </c>
      <c r="AI195">
        <v>320.601599999999</v>
      </c>
      <c r="AJ195">
        <v>0.24598930481283399</v>
      </c>
      <c r="AK195">
        <v>1683</v>
      </c>
      <c r="AL195">
        <v>1303.3152</v>
      </c>
    </row>
    <row r="196" spans="1:38" x14ac:dyDescent="0.25">
      <c r="A196" t="s">
        <v>347</v>
      </c>
      <c r="B196" t="s">
        <v>159</v>
      </c>
      <c r="C196">
        <v>4061</v>
      </c>
      <c r="D196">
        <v>1391</v>
      </c>
      <c r="E196">
        <v>201.85891039679501</v>
      </c>
      <c r="F196">
        <v>42.084156243491499</v>
      </c>
      <c r="G196">
        <v>65.306345724336595</v>
      </c>
      <c r="H196">
        <v>31.196786478757399</v>
      </c>
      <c r="I196">
        <v>0.87852348447586903</v>
      </c>
      <c r="J196">
        <v>0.79124004550625704</v>
      </c>
      <c r="K196">
        <v>2440.7002156721701</v>
      </c>
      <c r="L196">
        <v>3982.86700215672</v>
      </c>
      <c r="M196">
        <v>2415</v>
      </c>
      <c r="N196">
        <v>3960</v>
      </c>
      <c r="O196">
        <v>2472</v>
      </c>
      <c r="P196">
        <v>4014</v>
      </c>
      <c r="Q196">
        <v>1077.1904</v>
      </c>
      <c r="R196">
        <v>177.63584114918001</v>
      </c>
      <c r="S196">
        <v>37.034057494272503</v>
      </c>
      <c r="T196">
        <v>57.4695842374162</v>
      </c>
      <c r="U196">
        <v>27.4531721013065</v>
      </c>
      <c r="V196">
        <v>54</v>
      </c>
      <c r="W196">
        <v>57</v>
      </c>
      <c r="X196">
        <v>0.42898404964204601</v>
      </c>
      <c r="Y196">
        <v>67.187634795111407</v>
      </c>
      <c r="Z196">
        <v>51.299784327821698</v>
      </c>
      <c r="AA196">
        <v>82.628324946081904</v>
      </c>
      <c r="AB196">
        <v>620</v>
      </c>
      <c r="AC196">
        <v>480.12799999999999</v>
      </c>
      <c r="AD196">
        <v>0.44572250179726802</v>
      </c>
      <c r="AE196">
        <v>708</v>
      </c>
      <c r="AF196">
        <v>548.27520000000004</v>
      </c>
      <c r="AG196">
        <v>0.50898634076204097</v>
      </c>
      <c r="AH196">
        <v>590</v>
      </c>
      <c r="AI196">
        <v>456.89599999999899</v>
      </c>
      <c r="AJ196">
        <v>0.42415528396836799</v>
      </c>
      <c r="AK196">
        <v>1391</v>
      </c>
      <c r="AL196">
        <v>1077.1904</v>
      </c>
    </row>
    <row r="197" spans="1:38" x14ac:dyDescent="0.25">
      <c r="A197" t="s">
        <v>347</v>
      </c>
      <c r="B197" t="s">
        <v>159</v>
      </c>
      <c r="C197">
        <v>4223</v>
      </c>
      <c r="D197">
        <v>841</v>
      </c>
      <c r="E197">
        <v>139.95331880577399</v>
      </c>
      <c r="F197">
        <v>32.722995845769802</v>
      </c>
      <c r="G197">
        <v>38.419875078130502</v>
      </c>
      <c r="H197">
        <v>28.685695321491501</v>
      </c>
      <c r="I197">
        <v>0.66523182614457999</v>
      </c>
      <c r="J197">
        <v>0.88247639034627401</v>
      </c>
      <c r="K197">
        <v>2479.2068965517201</v>
      </c>
      <c r="L197">
        <v>3665.1200951248502</v>
      </c>
      <c r="M197">
        <v>2462</v>
      </c>
      <c r="N197">
        <v>3648</v>
      </c>
      <c r="O197">
        <v>2500</v>
      </c>
      <c r="P197">
        <v>3680</v>
      </c>
      <c r="Q197">
        <v>651.2704</v>
      </c>
      <c r="R197">
        <v>123.158920549081</v>
      </c>
      <c r="S197">
        <v>28.7962363442774</v>
      </c>
      <c r="T197">
        <v>33.809490068754897</v>
      </c>
      <c r="U197">
        <v>25.2434118829125</v>
      </c>
      <c r="V197">
        <v>32</v>
      </c>
      <c r="W197">
        <v>38</v>
      </c>
      <c r="X197">
        <v>0.53955964039014404</v>
      </c>
      <c r="Y197">
        <v>80.359096313912005</v>
      </c>
      <c r="Z197">
        <v>60.983353151010697</v>
      </c>
      <c r="AA197">
        <v>88.035671819262703</v>
      </c>
      <c r="AB197">
        <v>528</v>
      </c>
      <c r="AC197">
        <v>408.88319999999999</v>
      </c>
      <c r="AD197">
        <v>0.62782401902496998</v>
      </c>
      <c r="AE197">
        <v>294</v>
      </c>
      <c r="AF197">
        <v>227.67359999999999</v>
      </c>
      <c r="AG197">
        <v>0.349583828775267</v>
      </c>
      <c r="AH197">
        <v>419</v>
      </c>
      <c r="AI197">
        <v>324.47359999999998</v>
      </c>
      <c r="AJ197">
        <v>0.49821640903685999</v>
      </c>
      <c r="AK197">
        <v>841</v>
      </c>
      <c r="AL197">
        <v>651.2704</v>
      </c>
    </row>
    <row r="198" spans="1:38" x14ac:dyDescent="0.25">
      <c r="A198" t="s">
        <v>347</v>
      </c>
      <c r="B198" t="s">
        <v>159</v>
      </c>
      <c r="C198">
        <v>4300</v>
      </c>
      <c r="D198">
        <v>4797</v>
      </c>
      <c r="E198">
        <v>280.90663761154798</v>
      </c>
      <c r="F198">
        <v>78.151967960471495</v>
      </c>
      <c r="G198">
        <v>91.724793244714405</v>
      </c>
      <c r="H198">
        <v>67.539309986615194</v>
      </c>
      <c r="I198">
        <v>0.67662742031392697</v>
      </c>
      <c r="J198">
        <v>0.96928672459082599</v>
      </c>
      <c r="K198">
        <v>2521.8599124452699</v>
      </c>
      <c r="L198">
        <v>4910.4615384615299</v>
      </c>
      <c r="M198">
        <v>2484</v>
      </c>
      <c r="N198">
        <v>4867</v>
      </c>
      <c r="O198">
        <v>2559</v>
      </c>
      <c r="P198">
        <v>4960</v>
      </c>
      <c r="Q198">
        <v>3714.7968000000001</v>
      </c>
      <c r="R198">
        <v>247.197841098162</v>
      </c>
      <c r="S198">
        <v>68.773731805214993</v>
      </c>
      <c r="T198">
        <v>80.717818055348701</v>
      </c>
      <c r="U198">
        <v>59.434592788221401</v>
      </c>
      <c r="V198">
        <v>93</v>
      </c>
      <c r="W198">
        <v>75</v>
      </c>
      <c r="X198">
        <v>0.76393354330963004</v>
      </c>
      <c r="Y198">
        <v>73.992078382322205</v>
      </c>
      <c r="Z198">
        <v>53.551386283093599</v>
      </c>
      <c r="AA198">
        <v>81.277882009589305</v>
      </c>
      <c r="AB198">
        <v>2745</v>
      </c>
      <c r="AC198">
        <v>2125.7280000000001</v>
      </c>
      <c r="AD198">
        <v>0.57223264540337704</v>
      </c>
      <c r="AE198">
        <v>1916</v>
      </c>
      <c r="AF198">
        <v>1483.7503999999999</v>
      </c>
      <c r="AG198">
        <v>0.39941630185532601</v>
      </c>
      <c r="AH198">
        <v>2284</v>
      </c>
      <c r="AI198">
        <v>1768.7295999999999</v>
      </c>
      <c r="AJ198">
        <v>0.47613091515530498</v>
      </c>
      <c r="AK198">
        <v>4797</v>
      </c>
      <c r="AL198">
        <v>3714.7968000000001</v>
      </c>
    </row>
    <row r="199" spans="1:38" x14ac:dyDescent="0.25">
      <c r="A199" t="s">
        <v>347</v>
      </c>
      <c r="B199" t="s">
        <v>159</v>
      </c>
      <c r="C199">
        <v>4619</v>
      </c>
      <c r="D199">
        <v>1821</v>
      </c>
      <c r="E199">
        <v>227.208152801713</v>
      </c>
      <c r="F199">
        <v>48.151523454224403</v>
      </c>
      <c r="G199">
        <v>69.077301867184005</v>
      </c>
      <c r="H199">
        <v>36.108323229071701</v>
      </c>
      <c r="I199">
        <v>0.85250233426453503</v>
      </c>
      <c r="J199">
        <v>0.84934701492537301</v>
      </c>
      <c r="K199">
        <v>2605.6309719934102</v>
      </c>
      <c r="L199">
        <v>955.07742998352501</v>
      </c>
      <c r="M199">
        <v>2577</v>
      </c>
      <c r="N199">
        <v>934</v>
      </c>
      <c r="O199">
        <v>2642</v>
      </c>
      <c r="P199">
        <v>976</v>
      </c>
      <c r="Q199">
        <v>1410.1823999999999</v>
      </c>
      <c r="R199">
        <v>199.94317446550701</v>
      </c>
      <c r="S199">
        <v>42.373340639717497</v>
      </c>
      <c r="T199">
        <v>60.788025643121898</v>
      </c>
      <c r="U199">
        <v>31.775324441583098</v>
      </c>
      <c r="V199">
        <v>42</v>
      </c>
      <c r="W199">
        <v>65</v>
      </c>
      <c r="X199">
        <v>0.44327372368407197</v>
      </c>
      <c r="Y199">
        <v>73.934651290499701</v>
      </c>
      <c r="Z199">
        <v>46.713344316309701</v>
      </c>
      <c r="AA199">
        <v>74.386600768808293</v>
      </c>
      <c r="AB199">
        <v>1472</v>
      </c>
      <c r="AC199">
        <v>1139.9168</v>
      </c>
      <c r="AD199">
        <v>0.80834706205381601</v>
      </c>
      <c r="AE199">
        <v>312</v>
      </c>
      <c r="AF199">
        <v>241.61279999999999</v>
      </c>
      <c r="AG199">
        <v>0.17133443163097201</v>
      </c>
      <c r="AH199">
        <v>210</v>
      </c>
      <c r="AI199">
        <v>162.624</v>
      </c>
      <c r="AJ199">
        <v>0.115321252059308</v>
      </c>
      <c r="AK199">
        <v>1821</v>
      </c>
      <c r="AL199">
        <v>1410.1823999999999</v>
      </c>
    </row>
    <row r="200" spans="1:38" x14ac:dyDescent="0.25">
      <c r="A200" t="s">
        <v>347</v>
      </c>
      <c r="B200" t="s">
        <v>159</v>
      </c>
      <c r="C200">
        <v>5069</v>
      </c>
      <c r="D200">
        <v>940</v>
      </c>
      <c r="E200">
        <v>140.74621202458701</v>
      </c>
      <c r="F200">
        <v>34.595450164017997</v>
      </c>
      <c r="G200">
        <v>39.1869065599913</v>
      </c>
      <c r="H200">
        <v>31.491740972197</v>
      </c>
      <c r="I200">
        <v>0.59513037748799402</v>
      </c>
      <c r="J200">
        <v>0.92519685039370003</v>
      </c>
      <c r="K200">
        <v>2752.1744680851002</v>
      </c>
      <c r="L200">
        <v>4198.8244680851003</v>
      </c>
      <c r="M200">
        <v>2738</v>
      </c>
      <c r="N200">
        <v>4180</v>
      </c>
      <c r="O200">
        <v>2769</v>
      </c>
      <c r="P200">
        <v>4220</v>
      </c>
      <c r="Q200">
        <v>727.93599999999901</v>
      </c>
      <c r="R200">
        <v>123.856666581637</v>
      </c>
      <c r="S200">
        <v>30.443996144335799</v>
      </c>
      <c r="T200">
        <v>34.484477772792303</v>
      </c>
      <c r="U200">
        <v>27.712732055533401</v>
      </c>
      <c r="V200">
        <v>40</v>
      </c>
      <c r="W200">
        <v>31</v>
      </c>
      <c r="X200">
        <v>0.59629928286277301</v>
      </c>
      <c r="Y200">
        <v>65.414893617021207</v>
      </c>
      <c r="Z200">
        <v>44.063829787233999</v>
      </c>
      <c r="AA200">
        <v>74.817021276595696</v>
      </c>
      <c r="AB200">
        <v>471</v>
      </c>
      <c r="AC200">
        <v>364.74239999999998</v>
      </c>
      <c r="AD200">
        <v>0.50106382978723396</v>
      </c>
      <c r="AE200">
        <v>456</v>
      </c>
      <c r="AF200">
        <v>353.12639999999999</v>
      </c>
      <c r="AG200">
        <v>0.48510638297872299</v>
      </c>
      <c r="AH200">
        <v>453</v>
      </c>
      <c r="AI200">
        <v>350.8032</v>
      </c>
      <c r="AJ200">
        <v>0.481914893617021</v>
      </c>
      <c r="AK200">
        <v>940</v>
      </c>
      <c r="AL200">
        <v>727.93599999999901</v>
      </c>
    </row>
    <row r="201" spans="1:38" x14ac:dyDescent="0.25">
      <c r="A201" t="s">
        <v>347</v>
      </c>
      <c r="B201" t="s">
        <v>159</v>
      </c>
      <c r="C201">
        <v>5089</v>
      </c>
      <c r="D201">
        <v>2446</v>
      </c>
      <c r="E201">
        <v>216.45079348883201</v>
      </c>
      <c r="F201">
        <v>55.806307227966698</v>
      </c>
      <c r="G201">
        <v>61.885311187332903</v>
      </c>
      <c r="H201">
        <v>50.766418582538599</v>
      </c>
      <c r="I201">
        <v>0.57188949749335005</v>
      </c>
      <c r="J201">
        <v>0.95286326451110204</v>
      </c>
      <c r="K201">
        <v>2769.1316434995902</v>
      </c>
      <c r="L201">
        <v>1063.21136549468</v>
      </c>
      <c r="M201">
        <v>2744</v>
      </c>
      <c r="N201">
        <v>1031</v>
      </c>
      <c r="O201">
        <v>2798</v>
      </c>
      <c r="P201">
        <v>1096</v>
      </c>
      <c r="Q201">
        <v>1894.1823999999999</v>
      </c>
      <c r="R201">
        <v>190.47669827017199</v>
      </c>
      <c r="S201">
        <v>49.109550360610697</v>
      </c>
      <c r="T201">
        <v>54.459073844852902</v>
      </c>
      <c r="U201">
        <v>44.674448352634002</v>
      </c>
      <c r="V201">
        <v>65</v>
      </c>
      <c r="W201">
        <v>54</v>
      </c>
      <c r="X201">
        <v>0.656066635697097</v>
      </c>
      <c r="Y201">
        <v>68.143090760425096</v>
      </c>
      <c r="Z201">
        <v>44.221995094031001</v>
      </c>
      <c r="AA201">
        <v>74.498773507767694</v>
      </c>
      <c r="AB201">
        <v>1458</v>
      </c>
      <c r="AC201">
        <v>1129.0752</v>
      </c>
      <c r="AD201">
        <v>0.596075224856909</v>
      </c>
      <c r="AE201">
        <v>909</v>
      </c>
      <c r="AF201">
        <v>703.92959999999903</v>
      </c>
      <c r="AG201">
        <v>0.37162714636140598</v>
      </c>
      <c r="AH201">
        <v>539</v>
      </c>
      <c r="AI201">
        <v>417.40159999999997</v>
      </c>
      <c r="AJ201">
        <v>0.22035977105478299</v>
      </c>
      <c r="AK201">
        <v>2446</v>
      </c>
      <c r="AL201">
        <v>1894.1823999999999</v>
      </c>
    </row>
    <row r="202" spans="1:38" x14ac:dyDescent="0.25">
      <c r="A202" t="s">
        <v>347</v>
      </c>
      <c r="B202" t="s">
        <v>159</v>
      </c>
      <c r="C202">
        <v>5196</v>
      </c>
      <c r="D202">
        <v>1232</v>
      </c>
      <c r="E202">
        <v>173.308657865101</v>
      </c>
      <c r="F202">
        <v>39.6059480269532</v>
      </c>
      <c r="G202">
        <v>50.349202028317599</v>
      </c>
      <c r="H202">
        <v>32.078889511561798</v>
      </c>
      <c r="I202">
        <v>0.77075795981085105</v>
      </c>
      <c r="J202">
        <v>0.89795918367346905</v>
      </c>
      <c r="K202">
        <v>2808.8725649350599</v>
      </c>
      <c r="L202">
        <v>1664.24918831168</v>
      </c>
      <c r="M202">
        <v>2789</v>
      </c>
      <c r="N202">
        <v>1640</v>
      </c>
      <c r="O202">
        <v>2830</v>
      </c>
      <c r="P202">
        <v>1687</v>
      </c>
      <c r="Q202">
        <v>954.06079999999997</v>
      </c>
      <c r="R202">
        <v>152.511618921289</v>
      </c>
      <c r="S202">
        <v>34.853234263718797</v>
      </c>
      <c r="T202">
        <v>44.307297784919498</v>
      </c>
      <c r="U202">
        <v>28.229422770174398</v>
      </c>
      <c r="V202">
        <v>47</v>
      </c>
      <c r="W202">
        <v>41</v>
      </c>
      <c r="X202">
        <v>0.51544229711954503</v>
      </c>
      <c r="Y202">
        <v>69.295454545454504</v>
      </c>
      <c r="Z202">
        <v>44.913149350649299</v>
      </c>
      <c r="AA202">
        <v>76.564935064935</v>
      </c>
      <c r="AB202">
        <v>551</v>
      </c>
      <c r="AC202">
        <v>426.69439999999997</v>
      </c>
      <c r="AD202">
        <v>0.44724025974025899</v>
      </c>
      <c r="AE202">
        <v>665</v>
      </c>
      <c r="AF202">
        <v>514.976</v>
      </c>
      <c r="AG202">
        <v>0.53977272727272696</v>
      </c>
      <c r="AH202">
        <v>650</v>
      </c>
      <c r="AI202">
        <v>503.36</v>
      </c>
      <c r="AJ202">
        <v>0.52759740259740195</v>
      </c>
      <c r="AK202">
        <v>1232</v>
      </c>
      <c r="AL202">
        <v>954.06079999999997</v>
      </c>
    </row>
    <row r="203" spans="1:38" x14ac:dyDescent="0.25">
      <c r="A203" t="s">
        <v>347</v>
      </c>
      <c r="B203" t="s">
        <v>159</v>
      </c>
      <c r="C203">
        <v>5438</v>
      </c>
      <c r="D203">
        <v>910</v>
      </c>
      <c r="E203">
        <v>167.95331880577399</v>
      </c>
      <c r="F203">
        <v>34.0389186918297</v>
      </c>
      <c r="G203">
        <v>55.097236415375498</v>
      </c>
      <c r="H203">
        <v>25.8953673850645</v>
      </c>
      <c r="I203">
        <v>0.88266964015372396</v>
      </c>
      <c r="J203">
        <v>0.76342281879194596</v>
      </c>
      <c r="K203">
        <v>2902.0032967032898</v>
      </c>
      <c r="L203">
        <v>4092.0912087912002</v>
      </c>
      <c r="M203">
        <v>2880</v>
      </c>
      <c r="N203">
        <v>4065</v>
      </c>
      <c r="O203">
        <v>2918</v>
      </c>
      <c r="P203">
        <v>4115</v>
      </c>
      <c r="Q203">
        <v>704.70399999999995</v>
      </c>
      <c r="R203">
        <v>147.798920549081</v>
      </c>
      <c r="S203">
        <v>29.954248448810102</v>
      </c>
      <c r="T203">
        <v>48.4855680455304</v>
      </c>
      <c r="U203">
        <v>22.7879232988567</v>
      </c>
      <c r="V203">
        <v>50</v>
      </c>
      <c r="W203">
        <v>38</v>
      </c>
      <c r="X203">
        <v>0.405390975232993</v>
      </c>
      <c r="Y203">
        <v>69.097802197802196</v>
      </c>
      <c r="Z203">
        <v>50.887912087911999</v>
      </c>
      <c r="AA203">
        <v>82.687912087911997</v>
      </c>
      <c r="AB203">
        <v>433</v>
      </c>
      <c r="AC203">
        <v>335.3152</v>
      </c>
      <c r="AD203">
        <v>0.47582417582417502</v>
      </c>
      <c r="AE203">
        <v>448</v>
      </c>
      <c r="AF203">
        <v>346.93119999999999</v>
      </c>
      <c r="AG203">
        <v>0.492307692307692</v>
      </c>
      <c r="AH203">
        <v>488</v>
      </c>
      <c r="AI203">
        <v>377.90719999999999</v>
      </c>
      <c r="AJ203">
        <v>0.53626373626373602</v>
      </c>
      <c r="AK203">
        <v>910</v>
      </c>
      <c r="AL203">
        <v>704.70399999999995</v>
      </c>
    </row>
    <row r="204" spans="1:38" x14ac:dyDescent="0.25">
      <c r="A204" t="s">
        <v>347</v>
      </c>
      <c r="B204" t="s">
        <v>159</v>
      </c>
      <c r="C204">
        <v>5549</v>
      </c>
      <c r="D204">
        <v>8259</v>
      </c>
      <c r="E204">
        <v>372.01933598375598</v>
      </c>
      <c r="F204">
        <v>102.546016012167</v>
      </c>
      <c r="G204">
        <v>104.76623891339</v>
      </c>
      <c r="H204">
        <v>100.943062292563</v>
      </c>
      <c r="I204">
        <v>0.26768115172465301</v>
      </c>
      <c r="J204">
        <v>0.967322557976106</v>
      </c>
      <c r="K204">
        <v>2975.3270371715698</v>
      </c>
      <c r="L204">
        <v>1326.6003148080799</v>
      </c>
      <c r="M204">
        <v>2922</v>
      </c>
      <c r="N204">
        <v>1272</v>
      </c>
      <c r="O204">
        <v>3026</v>
      </c>
      <c r="P204">
        <v>1380</v>
      </c>
      <c r="Q204">
        <v>6395.7695999999996</v>
      </c>
      <c r="R204">
        <v>327.37701566570502</v>
      </c>
      <c r="S204">
        <v>90.240494090707301</v>
      </c>
      <c r="T204">
        <v>92.194290243783499</v>
      </c>
      <c r="U204">
        <v>88.829894817455795</v>
      </c>
      <c r="V204">
        <v>108</v>
      </c>
      <c r="W204">
        <v>104</v>
      </c>
      <c r="X204">
        <v>0.74990509386922399</v>
      </c>
      <c r="Y204">
        <v>68.399806271945707</v>
      </c>
      <c r="Z204">
        <v>45.933163821285802</v>
      </c>
      <c r="AA204">
        <v>75.827824191790697</v>
      </c>
      <c r="AB204">
        <v>4469</v>
      </c>
      <c r="AC204">
        <v>3460.7936</v>
      </c>
      <c r="AD204">
        <v>0.54110667150986802</v>
      </c>
      <c r="AE204">
        <v>3575</v>
      </c>
      <c r="AF204">
        <v>2768.48</v>
      </c>
      <c r="AG204">
        <v>0.43286112120111297</v>
      </c>
      <c r="AH204">
        <v>3156</v>
      </c>
      <c r="AI204">
        <v>2444.0063999999902</v>
      </c>
      <c r="AJ204">
        <v>0.38212858699600399</v>
      </c>
      <c r="AK204">
        <v>8259</v>
      </c>
      <c r="AL204">
        <v>6395.7695999999996</v>
      </c>
    </row>
    <row r="205" spans="1:38" x14ac:dyDescent="0.25">
      <c r="A205" t="s">
        <v>347</v>
      </c>
      <c r="B205" t="s">
        <v>159</v>
      </c>
      <c r="C205">
        <v>5877</v>
      </c>
      <c r="D205">
        <v>807</v>
      </c>
      <c r="E205">
        <v>142.95331880577399</v>
      </c>
      <c r="F205">
        <v>32.054708119109002</v>
      </c>
      <c r="G205">
        <v>41.923378499584899</v>
      </c>
      <c r="H205">
        <v>26.025280568512901</v>
      </c>
      <c r="I205">
        <v>0.78398319795249205</v>
      </c>
      <c r="J205">
        <v>0.87055016181229705</v>
      </c>
      <c r="K205">
        <v>3063.6071871127601</v>
      </c>
      <c r="L205">
        <v>1637.2986369268799</v>
      </c>
      <c r="M205">
        <v>3049</v>
      </c>
      <c r="N205">
        <v>1619</v>
      </c>
      <c r="O205">
        <v>3082</v>
      </c>
      <c r="P205">
        <v>1662</v>
      </c>
      <c r="Q205">
        <v>624.94079999999997</v>
      </c>
      <c r="R205">
        <v>125.798920549081</v>
      </c>
      <c r="S205">
        <v>28.208143144815899</v>
      </c>
      <c r="T205">
        <v>36.892573079634701</v>
      </c>
      <c r="U205">
        <v>22.902246900291299</v>
      </c>
      <c r="V205">
        <v>43</v>
      </c>
      <c r="W205">
        <v>33</v>
      </c>
      <c r="X205">
        <v>0.49624359450738498</v>
      </c>
      <c r="Y205">
        <v>72.452292441140003</v>
      </c>
      <c r="Z205">
        <v>44.500619578686397</v>
      </c>
      <c r="AA205">
        <v>74.273853779429899</v>
      </c>
      <c r="AB205">
        <v>525</v>
      </c>
      <c r="AC205">
        <v>406.56</v>
      </c>
      <c r="AD205">
        <v>0.65055762081784296</v>
      </c>
      <c r="AE205">
        <v>282</v>
      </c>
      <c r="AF205">
        <v>218.38079999999999</v>
      </c>
      <c r="AG205">
        <v>0.34944237918215598</v>
      </c>
      <c r="AH205">
        <v>95</v>
      </c>
      <c r="AI205">
        <v>73.567999999999998</v>
      </c>
      <c r="AJ205">
        <v>0.11771995043370501</v>
      </c>
      <c r="AK205">
        <v>807</v>
      </c>
      <c r="AL205">
        <v>624.94079999999997</v>
      </c>
    </row>
    <row r="206" spans="1:38" x14ac:dyDescent="0.25">
      <c r="A206" t="s">
        <v>347</v>
      </c>
      <c r="B206" t="s">
        <v>159</v>
      </c>
      <c r="C206">
        <v>6175</v>
      </c>
      <c r="D206">
        <v>669</v>
      </c>
      <c r="E206">
        <v>141.78174593052</v>
      </c>
      <c r="F206">
        <v>29.185565874723402</v>
      </c>
      <c r="G206">
        <v>35.780821505240702</v>
      </c>
      <c r="H206">
        <v>24.949383865300401</v>
      </c>
      <c r="I206">
        <v>0.71679525088709095</v>
      </c>
      <c r="J206">
        <v>0.84790874524714799</v>
      </c>
      <c r="K206">
        <v>3137.5381165919198</v>
      </c>
      <c r="L206">
        <v>1826.3303437967099</v>
      </c>
      <c r="M206">
        <v>3121</v>
      </c>
      <c r="N206">
        <v>1812</v>
      </c>
      <c r="O206">
        <v>3154</v>
      </c>
      <c r="P206">
        <v>1844</v>
      </c>
      <c r="Q206">
        <v>518.07359999999903</v>
      </c>
      <c r="R206">
        <v>124.767936418857</v>
      </c>
      <c r="S206">
        <v>25.683297969756602</v>
      </c>
      <c r="T206">
        <v>31.4871229246118</v>
      </c>
      <c r="U206">
        <v>21.955457801464298</v>
      </c>
      <c r="V206">
        <v>32</v>
      </c>
      <c r="W206">
        <v>33</v>
      </c>
      <c r="X206">
        <v>0.41821089410766898</v>
      </c>
      <c r="Y206">
        <v>68.524663677129993</v>
      </c>
      <c r="Z206">
        <v>42.083707025411002</v>
      </c>
      <c r="AA206">
        <v>71.783258594917697</v>
      </c>
      <c r="AB206">
        <v>472</v>
      </c>
      <c r="AC206">
        <v>365.51679999999999</v>
      </c>
      <c r="AD206">
        <v>0.70553064275037303</v>
      </c>
      <c r="AE206">
        <v>184</v>
      </c>
      <c r="AF206">
        <v>142.4896</v>
      </c>
      <c r="AG206">
        <v>0.275037369207772</v>
      </c>
      <c r="AH206">
        <v>155</v>
      </c>
      <c r="AI206">
        <v>120.032</v>
      </c>
      <c r="AJ206">
        <v>0.23168908819132999</v>
      </c>
      <c r="AK206">
        <v>669</v>
      </c>
      <c r="AL206">
        <v>518.07359999999903</v>
      </c>
    </row>
    <row r="207" spans="1:38" x14ac:dyDescent="0.25">
      <c r="A207" t="s">
        <v>347</v>
      </c>
      <c r="B207" t="s">
        <v>159</v>
      </c>
      <c r="C207">
        <v>6279</v>
      </c>
      <c r="D207">
        <v>6050</v>
      </c>
      <c r="E207">
        <v>361.203102167829</v>
      </c>
      <c r="F207">
        <v>87.767301688315101</v>
      </c>
      <c r="G207">
        <v>105.155703824936</v>
      </c>
      <c r="H207">
        <v>75.668429354488396</v>
      </c>
      <c r="I207">
        <v>0.694404741392041</v>
      </c>
      <c r="J207">
        <v>0.94961544498508799</v>
      </c>
      <c r="K207">
        <v>3193.0024793388402</v>
      </c>
      <c r="L207">
        <v>5205.4209917355302</v>
      </c>
      <c r="M207">
        <v>3153</v>
      </c>
      <c r="N207">
        <v>5153</v>
      </c>
      <c r="O207">
        <v>3244</v>
      </c>
      <c r="P207">
        <v>5248</v>
      </c>
      <c r="Q207">
        <v>4685.12</v>
      </c>
      <c r="R207">
        <v>317.85872990769002</v>
      </c>
      <c r="S207">
        <v>77.235225485717294</v>
      </c>
      <c r="T207">
        <v>92.537019365943806</v>
      </c>
      <c r="U207">
        <v>66.588217831949706</v>
      </c>
      <c r="V207">
        <v>95</v>
      </c>
      <c r="W207">
        <v>91</v>
      </c>
      <c r="X207">
        <v>0.58272318190238503</v>
      </c>
      <c r="Y207">
        <v>72.037024793388397</v>
      </c>
      <c r="Z207">
        <v>50.513388429751998</v>
      </c>
      <c r="AA207">
        <v>77.758842975206605</v>
      </c>
      <c r="AB207">
        <v>3756</v>
      </c>
      <c r="AC207">
        <v>2908.6464000000001</v>
      </c>
      <c r="AD207">
        <v>0.62082644628099104</v>
      </c>
      <c r="AE207">
        <v>2104</v>
      </c>
      <c r="AF207">
        <v>1629.3375999999901</v>
      </c>
      <c r="AG207">
        <v>0.34776859504132202</v>
      </c>
      <c r="AH207">
        <v>2948</v>
      </c>
      <c r="AI207">
        <v>2282.9312</v>
      </c>
      <c r="AJ207">
        <v>0.48727272727272702</v>
      </c>
      <c r="AK207">
        <v>6050</v>
      </c>
      <c r="AL207">
        <v>4685.12</v>
      </c>
    </row>
    <row r="208" spans="1:38" x14ac:dyDescent="0.25">
      <c r="A208" t="s">
        <v>347</v>
      </c>
      <c r="B208" t="s">
        <v>159</v>
      </c>
      <c r="C208">
        <v>6410</v>
      </c>
      <c r="D208">
        <v>6352</v>
      </c>
      <c r="E208">
        <v>431.35133444597</v>
      </c>
      <c r="F208">
        <v>89.931182512839996</v>
      </c>
      <c r="G208">
        <v>99.5300545976324</v>
      </c>
      <c r="H208">
        <v>84.967455083730201</v>
      </c>
      <c r="I208">
        <v>0.52078739605131497</v>
      </c>
      <c r="J208">
        <v>0.89717514124293696</v>
      </c>
      <c r="K208">
        <v>3238.4908690176298</v>
      </c>
      <c r="L208">
        <v>5052.4404911838701</v>
      </c>
      <c r="M208">
        <v>3188</v>
      </c>
      <c r="N208">
        <v>5002</v>
      </c>
      <c r="O208">
        <v>3298</v>
      </c>
      <c r="P208">
        <v>5097</v>
      </c>
      <c r="Q208">
        <v>4918.9888000000001</v>
      </c>
      <c r="R208">
        <v>379.58917431245402</v>
      </c>
      <c r="S208">
        <v>79.139440611299193</v>
      </c>
      <c r="T208">
        <v>87.586448045916498</v>
      </c>
      <c r="U208">
        <v>74.771360473682606</v>
      </c>
      <c r="V208">
        <v>95</v>
      </c>
      <c r="W208">
        <v>110</v>
      </c>
      <c r="X208">
        <v>0.42900076002332699</v>
      </c>
      <c r="Y208">
        <v>76.047544080604496</v>
      </c>
      <c r="Z208">
        <v>57.153022670025102</v>
      </c>
      <c r="AA208">
        <v>83.751102015113304</v>
      </c>
      <c r="AB208">
        <v>3783</v>
      </c>
      <c r="AC208">
        <v>2929.5551999999998</v>
      </c>
      <c r="AD208">
        <v>0.59556045340050301</v>
      </c>
      <c r="AE208">
        <v>2409</v>
      </c>
      <c r="AF208">
        <v>1865.5295999999901</v>
      </c>
      <c r="AG208">
        <v>0.37925062972292101</v>
      </c>
      <c r="AH208">
        <v>3419</v>
      </c>
      <c r="AI208">
        <v>2647.6736000000001</v>
      </c>
      <c r="AJ208">
        <v>0.53825566750629705</v>
      </c>
      <c r="AK208">
        <v>6352</v>
      </c>
      <c r="AL208">
        <v>4918.9888000000001</v>
      </c>
    </row>
    <row r="209" spans="1:38" x14ac:dyDescent="0.25">
      <c r="A209" t="s">
        <v>347</v>
      </c>
      <c r="B209" t="s">
        <v>159</v>
      </c>
      <c r="C209">
        <v>6519</v>
      </c>
      <c r="D209">
        <v>714</v>
      </c>
      <c r="E209">
        <v>147.474134085945</v>
      </c>
      <c r="F209">
        <v>30.151169710989699</v>
      </c>
      <c r="G209">
        <v>46.146455892119</v>
      </c>
      <c r="H209">
        <v>21.576092756776902</v>
      </c>
      <c r="I209">
        <v>0.88396298999281397</v>
      </c>
      <c r="J209">
        <v>0.83901292596944699</v>
      </c>
      <c r="K209">
        <v>3230.9061624649798</v>
      </c>
      <c r="L209">
        <v>4055.27450980392</v>
      </c>
      <c r="M209">
        <v>3219</v>
      </c>
      <c r="N209">
        <v>4032</v>
      </c>
      <c r="O209">
        <v>3246</v>
      </c>
      <c r="P209">
        <v>4077</v>
      </c>
      <c r="Q209">
        <v>552.92160000000001</v>
      </c>
      <c r="R209">
        <v>129.777237995631</v>
      </c>
      <c r="S209">
        <v>26.533029345670901</v>
      </c>
      <c r="T209">
        <v>40.608881185064803</v>
      </c>
      <c r="U209">
        <v>18.986961625963598</v>
      </c>
      <c r="V209">
        <v>45</v>
      </c>
      <c r="W209">
        <v>27</v>
      </c>
      <c r="X209">
        <v>0.41254978596694902</v>
      </c>
      <c r="Y209">
        <v>105.112044817927</v>
      </c>
      <c r="Z209">
        <v>105.473389355742</v>
      </c>
      <c r="AA209">
        <v>124.203081232492</v>
      </c>
      <c r="AB209">
        <v>266</v>
      </c>
      <c r="AC209">
        <v>205.99039999999999</v>
      </c>
      <c r="AD209">
        <v>0.37254901960784298</v>
      </c>
      <c r="AE209">
        <v>370</v>
      </c>
      <c r="AF209">
        <v>286.52800000000002</v>
      </c>
      <c r="AG209">
        <v>0.51820728291316498</v>
      </c>
      <c r="AH209">
        <v>688</v>
      </c>
      <c r="AI209">
        <v>532.78719999999998</v>
      </c>
      <c r="AJ209">
        <v>0.96358543417366904</v>
      </c>
      <c r="AK209">
        <v>714</v>
      </c>
      <c r="AL209">
        <v>552.92160000000001</v>
      </c>
    </row>
    <row r="210" spans="1:38" x14ac:dyDescent="0.25">
      <c r="A210" t="s">
        <v>347</v>
      </c>
      <c r="B210" t="s">
        <v>159</v>
      </c>
      <c r="C210">
        <v>6828</v>
      </c>
      <c r="D210">
        <v>881</v>
      </c>
      <c r="E210">
        <v>124.053823869162</v>
      </c>
      <c r="F210">
        <v>33.4921489145094</v>
      </c>
      <c r="G210">
        <v>36.173544272026199</v>
      </c>
      <c r="H210">
        <v>31.6193583329201</v>
      </c>
      <c r="I210">
        <v>0.48574286568436797</v>
      </c>
      <c r="J210">
        <v>0.92834562697576395</v>
      </c>
      <c r="K210">
        <v>3324.4438138478999</v>
      </c>
      <c r="L210">
        <v>962.95005675368895</v>
      </c>
      <c r="M210">
        <v>3309</v>
      </c>
      <c r="N210">
        <v>947</v>
      </c>
      <c r="O210">
        <v>3343</v>
      </c>
      <c r="P210">
        <v>982</v>
      </c>
      <c r="Q210">
        <v>682.24639999999999</v>
      </c>
      <c r="R210">
        <v>109.16736500486201</v>
      </c>
      <c r="S210">
        <v>29.473091044768299</v>
      </c>
      <c r="T210">
        <v>31.832718959383001</v>
      </c>
      <c r="U210">
        <v>27.825035332969701</v>
      </c>
      <c r="V210">
        <v>35</v>
      </c>
      <c r="W210">
        <v>34</v>
      </c>
      <c r="X210">
        <v>0.71939176352908596</v>
      </c>
      <c r="Y210">
        <v>70.860385925085097</v>
      </c>
      <c r="Z210">
        <v>52.381384790011303</v>
      </c>
      <c r="AA210">
        <v>81.909194097616293</v>
      </c>
      <c r="AB210">
        <v>331</v>
      </c>
      <c r="AC210">
        <v>256.32639999999998</v>
      </c>
      <c r="AD210">
        <v>0.37570942111237199</v>
      </c>
      <c r="AE210">
        <v>520</v>
      </c>
      <c r="AF210">
        <v>402.68799999999999</v>
      </c>
      <c r="AG210">
        <v>0.59023836549375697</v>
      </c>
      <c r="AH210">
        <v>488</v>
      </c>
      <c r="AI210">
        <v>377.90719999999999</v>
      </c>
      <c r="AJ210">
        <v>0.55391600454029499</v>
      </c>
      <c r="AK210">
        <v>881</v>
      </c>
      <c r="AL210">
        <v>682.24639999999999</v>
      </c>
    </row>
    <row r="211" spans="1:38" x14ac:dyDescent="0.25">
      <c r="A211" t="s">
        <v>347</v>
      </c>
      <c r="B211" t="s">
        <v>159</v>
      </c>
      <c r="C211">
        <v>7458</v>
      </c>
      <c r="D211">
        <v>928</v>
      </c>
      <c r="E211">
        <v>166.23759005323501</v>
      </c>
      <c r="F211">
        <v>34.373918855932402</v>
      </c>
      <c r="G211">
        <v>38.016579951302603</v>
      </c>
      <c r="H211">
        <v>32.720840526360497</v>
      </c>
      <c r="I211">
        <v>0.50911379971364901</v>
      </c>
      <c r="J211">
        <v>0.84903934126257996</v>
      </c>
      <c r="K211">
        <v>3492.16271551724</v>
      </c>
      <c r="L211">
        <v>3737.6109913793098</v>
      </c>
      <c r="M211">
        <v>3472</v>
      </c>
      <c r="N211">
        <v>3717</v>
      </c>
      <c r="O211">
        <v>3514</v>
      </c>
      <c r="P211">
        <v>3755</v>
      </c>
      <c r="Q211">
        <v>718.64319999999998</v>
      </c>
      <c r="R211">
        <v>146.289079246847</v>
      </c>
      <c r="S211">
        <v>30.2490485932205</v>
      </c>
      <c r="T211">
        <v>33.454590357146301</v>
      </c>
      <c r="U211">
        <v>28.794339663197199</v>
      </c>
      <c r="V211">
        <v>38</v>
      </c>
      <c r="W211">
        <v>42</v>
      </c>
      <c r="X211">
        <v>0.42198729115272898</v>
      </c>
      <c r="Y211">
        <v>70.386853448275801</v>
      </c>
      <c r="Z211">
        <v>52.033405172413701</v>
      </c>
      <c r="AA211">
        <v>82.390086206896498</v>
      </c>
      <c r="AB211">
        <v>411</v>
      </c>
      <c r="AC211">
        <v>318.27839999999998</v>
      </c>
      <c r="AD211">
        <v>0.44288793103448199</v>
      </c>
      <c r="AE211">
        <v>501</v>
      </c>
      <c r="AF211">
        <v>387.9744</v>
      </c>
      <c r="AG211">
        <v>0.53987068965517204</v>
      </c>
      <c r="AH211">
        <v>533</v>
      </c>
      <c r="AI211">
        <v>412.7552</v>
      </c>
      <c r="AJ211">
        <v>0.57435344827586199</v>
      </c>
      <c r="AK211">
        <v>928</v>
      </c>
      <c r="AL211">
        <v>718.64319999999998</v>
      </c>
    </row>
    <row r="212" spans="1:38" x14ac:dyDescent="0.25">
      <c r="A212" t="s">
        <v>347</v>
      </c>
      <c r="B212" t="s">
        <v>159</v>
      </c>
      <c r="C212">
        <v>7652</v>
      </c>
      <c r="D212">
        <v>856</v>
      </c>
      <c r="E212">
        <v>157.40306627407901</v>
      </c>
      <c r="F212">
        <v>33.013528292100098</v>
      </c>
      <c r="G212">
        <v>38.947401532775899</v>
      </c>
      <c r="H212">
        <v>29.974348385747401</v>
      </c>
      <c r="I212">
        <v>0.63851305293497895</v>
      </c>
      <c r="J212">
        <v>0.85343968095712797</v>
      </c>
      <c r="K212">
        <v>3529.7862149532698</v>
      </c>
      <c r="L212">
        <v>4150.5058411214904</v>
      </c>
      <c r="M212">
        <v>3515</v>
      </c>
      <c r="N212">
        <v>4130</v>
      </c>
      <c r="O212">
        <v>3550</v>
      </c>
      <c r="P212">
        <v>4170</v>
      </c>
      <c r="Q212">
        <v>662.88639999999998</v>
      </c>
      <c r="R212">
        <v>138.51469832119</v>
      </c>
      <c r="S212">
        <v>29.0519048970481</v>
      </c>
      <c r="T212">
        <v>34.273713348842797</v>
      </c>
      <c r="U212">
        <v>26.377426579457701</v>
      </c>
      <c r="V212">
        <v>40</v>
      </c>
      <c r="W212">
        <v>35</v>
      </c>
      <c r="X212">
        <v>0.43416744121871098</v>
      </c>
      <c r="Y212">
        <v>76.088785046728901</v>
      </c>
      <c r="Z212">
        <v>54.905373831775698</v>
      </c>
      <c r="AA212">
        <v>83.919392523364394</v>
      </c>
      <c r="AB212">
        <v>509</v>
      </c>
      <c r="AC212">
        <v>394.1696</v>
      </c>
      <c r="AD212">
        <v>0.59462616822429903</v>
      </c>
      <c r="AE212">
        <v>289</v>
      </c>
      <c r="AF212">
        <v>223.80160000000001</v>
      </c>
      <c r="AG212">
        <v>0.33761682242990598</v>
      </c>
      <c r="AH212">
        <v>311</v>
      </c>
      <c r="AI212">
        <v>240.83839999999901</v>
      </c>
      <c r="AJ212">
        <v>0.36331775700934499</v>
      </c>
      <c r="AK212">
        <v>856</v>
      </c>
      <c r="AL212">
        <v>662.88639999999998</v>
      </c>
    </row>
    <row r="213" spans="1:38" x14ac:dyDescent="0.25">
      <c r="A213" t="s">
        <v>347</v>
      </c>
      <c r="B213" t="s">
        <v>159</v>
      </c>
      <c r="C213">
        <v>7892</v>
      </c>
      <c r="D213">
        <v>728</v>
      </c>
      <c r="E213">
        <v>149.12489168102701</v>
      </c>
      <c r="F213">
        <v>30.445334430207801</v>
      </c>
      <c r="G213">
        <v>38.9283609935543</v>
      </c>
      <c r="H213">
        <v>24.668181150365299</v>
      </c>
      <c r="I213">
        <v>0.77359407333864505</v>
      </c>
      <c r="J213">
        <v>0.88135593220338904</v>
      </c>
      <c r="K213">
        <v>3644.1552197802198</v>
      </c>
      <c r="L213">
        <v>3209.02197802197</v>
      </c>
      <c r="M213">
        <v>3622</v>
      </c>
      <c r="N213">
        <v>3197</v>
      </c>
      <c r="O213">
        <v>3664</v>
      </c>
      <c r="P213">
        <v>3224</v>
      </c>
      <c r="Q213">
        <v>563.76319999999998</v>
      </c>
      <c r="R213">
        <v>131.22990467930401</v>
      </c>
      <c r="S213">
        <v>26.7918942985828</v>
      </c>
      <c r="T213">
        <v>34.256957674327801</v>
      </c>
      <c r="U213">
        <v>21.707999412321499</v>
      </c>
      <c r="V213">
        <v>27</v>
      </c>
      <c r="W213">
        <v>42</v>
      </c>
      <c r="X213">
        <v>0.41137790381430001</v>
      </c>
      <c r="Y213">
        <v>72.935439560439505</v>
      </c>
      <c r="Z213">
        <v>50.5343406593406</v>
      </c>
      <c r="AA213">
        <v>80.399725274725199</v>
      </c>
      <c r="AB213">
        <v>332</v>
      </c>
      <c r="AC213">
        <v>257.10079999999999</v>
      </c>
      <c r="AD213">
        <v>0.45604395604395598</v>
      </c>
      <c r="AE213">
        <v>396</v>
      </c>
      <c r="AF213">
        <v>306.66239999999999</v>
      </c>
      <c r="AG213">
        <v>0.54395604395604302</v>
      </c>
      <c r="AH213">
        <v>321</v>
      </c>
      <c r="AI213">
        <v>248.58240000000001</v>
      </c>
      <c r="AJ213">
        <v>0.44093406593406498</v>
      </c>
      <c r="AK213">
        <v>728</v>
      </c>
      <c r="AL213">
        <v>563.76319999999998</v>
      </c>
    </row>
    <row r="214" spans="1:38" x14ac:dyDescent="0.25">
      <c r="A214" t="s">
        <v>347</v>
      </c>
      <c r="B214" t="s">
        <v>159</v>
      </c>
      <c r="C214">
        <v>8161</v>
      </c>
      <c r="D214">
        <v>4704</v>
      </c>
      <c r="E214">
        <v>295.73506473629402</v>
      </c>
      <c r="F214">
        <v>77.390689481579102</v>
      </c>
      <c r="G214">
        <v>81.906756080895505</v>
      </c>
      <c r="H214">
        <v>73.513310025726199</v>
      </c>
      <c r="I214">
        <v>0.44096484783624601</v>
      </c>
      <c r="J214">
        <v>0.95765472312703503</v>
      </c>
      <c r="K214">
        <v>3759.8907312925098</v>
      </c>
      <c r="L214">
        <v>4722.8080357142799</v>
      </c>
      <c r="M214">
        <v>3720</v>
      </c>
      <c r="N214">
        <v>4686</v>
      </c>
      <c r="O214">
        <v>3804</v>
      </c>
      <c r="P214">
        <v>4763</v>
      </c>
      <c r="Q214">
        <v>3642.7775999999999</v>
      </c>
      <c r="R214">
        <v>260.24685696793802</v>
      </c>
      <c r="S214">
        <v>68.103806743789605</v>
      </c>
      <c r="T214">
        <v>72.077945351188006</v>
      </c>
      <c r="U214">
        <v>64.691712822639005</v>
      </c>
      <c r="V214">
        <v>77</v>
      </c>
      <c r="W214">
        <v>84</v>
      </c>
      <c r="X214">
        <v>0.675883018566657</v>
      </c>
      <c r="Y214">
        <v>66.231505102040799</v>
      </c>
      <c r="Z214">
        <v>48.831632653061199</v>
      </c>
      <c r="AA214">
        <v>78.290178571428498</v>
      </c>
      <c r="AB214">
        <v>2250</v>
      </c>
      <c r="AC214">
        <v>1742.3999999999901</v>
      </c>
      <c r="AD214">
        <v>0.47831632653061201</v>
      </c>
      <c r="AE214">
        <v>2358</v>
      </c>
      <c r="AF214">
        <v>1826.0352</v>
      </c>
      <c r="AG214">
        <v>0.50127551020408101</v>
      </c>
      <c r="AH214">
        <v>2323</v>
      </c>
      <c r="AI214">
        <v>1798.9312</v>
      </c>
      <c r="AJ214">
        <v>0.49383503401360501</v>
      </c>
      <c r="AK214">
        <v>4704</v>
      </c>
      <c r="AL214">
        <v>3642.7775999999999</v>
      </c>
    </row>
    <row r="215" spans="1:38" x14ac:dyDescent="0.25">
      <c r="A215" t="s">
        <v>347</v>
      </c>
      <c r="B215" t="s">
        <v>159</v>
      </c>
      <c r="C215">
        <v>8309</v>
      </c>
      <c r="D215">
        <v>1815</v>
      </c>
      <c r="E215">
        <v>190.409162928489</v>
      </c>
      <c r="F215">
        <v>48.072130946051402</v>
      </c>
      <c r="G215">
        <v>54.777374923783597</v>
      </c>
      <c r="H215">
        <v>42.710702248172097</v>
      </c>
      <c r="I215">
        <v>0.62613546362789796</v>
      </c>
      <c r="J215">
        <v>0.931724845995893</v>
      </c>
      <c r="K215">
        <v>3889.8077134986202</v>
      </c>
      <c r="L215">
        <v>4936.3206611570204</v>
      </c>
      <c r="M215">
        <v>3868</v>
      </c>
      <c r="N215">
        <v>4907</v>
      </c>
      <c r="O215">
        <v>3912</v>
      </c>
      <c r="P215">
        <v>4967</v>
      </c>
      <c r="Q215">
        <v>1405.5360000000001</v>
      </c>
      <c r="R215">
        <v>167.56006337707001</v>
      </c>
      <c r="S215">
        <v>42.303475232525301</v>
      </c>
      <c r="T215">
        <v>48.204089932929499</v>
      </c>
      <c r="U215">
        <v>37.585417978391497</v>
      </c>
      <c r="V215">
        <v>60</v>
      </c>
      <c r="W215">
        <v>44</v>
      </c>
      <c r="X215">
        <v>0.62908713782146797</v>
      </c>
      <c r="Y215">
        <v>70.460055096418699</v>
      </c>
      <c r="Z215">
        <v>52.712396694214803</v>
      </c>
      <c r="AA215">
        <v>80.689807162534393</v>
      </c>
      <c r="AB215">
        <v>899</v>
      </c>
      <c r="AC215">
        <v>696.18560000000002</v>
      </c>
      <c r="AD215">
        <v>0.49531680440771297</v>
      </c>
      <c r="AE215">
        <v>851</v>
      </c>
      <c r="AF215">
        <v>659.01440000000002</v>
      </c>
      <c r="AG215">
        <v>0.46887052341597701</v>
      </c>
      <c r="AH215">
        <v>1070</v>
      </c>
      <c r="AI215">
        <v>828.60799999999995</v>
      </c>
      <c r="AJ215">
        <v>0.58953168044077098</v>
      </c>
      <c r="AK215">
        <v>1815</v>
      </c>
      <c r="AL215">
        <v>1405.5360000000001</v>
      </c>
    </row>
    <row r="216" spans="1:38" x14ac:dyDescent="0.25">
      <c r="A216" t="s">
        <v>347</v>
      </c>
      <c r="B216" t="s">
        <v>159</v>
      </c>
      <c r="C216">
        <v>8438</v>
      </c>
      <c r="D216">
        <v>5801</v>
      </c>
      <c r="E216">
        <v>398.794985259866</v>
      </c>
      <c r="F216">
        <v>85.942204992708199</v>
      </c>
      <c r="G216">
        <v>101.11268268728701</v>
      </c>
      <c r="H216">
        <v>74.852360825575502</v>
      </c>
      <c r="I216">
        <v>0.67229145284234604</v>
      </c>
      <c r="J216">
        <v>0.93128913148177805</v>
      </c>
      <c r="K216">
        <v>3977.00844681951</v>
      </c>
      <c r="L216">
        <v>4106.3452852956298</v>
      </c>
      <c r="M216">
        <v>3935</v>
      </c>
      <c r="N216">
        <v>4057</v>
      </c>
      <c r="O216">
        <v>4019</v>
      </c>
      <c r="P216">
        <v>4161</v>
      </c>
      <c r="Q216">
        <v>4492.2943999999998</v>
      </c>
      <c r="R216">
        <v>350.93958702868201</v>
      </c>
      <c r="S216">
        <v>75.629140393583199</v>
      </c>
      <c r="T216">
        <v>88.979160764813301</v>
      </c>
      <c r="U216">
        <v>65.870077526506506</v>
      </c>
      <c r="V216">
        <v>104</v>
      </c>
      <c r="W216">
        <v>84</v>
      </c>
      <c r="X216">
        <v>0.45836700974854699</v>
      </c>
      <c r="Y216">
        <v>70.163075331839295</v>
      </c>
      <c r="Z216">
        <v>52.511808308912201</v>
      </c>
      <c r="AA216">
        <v>81.4275124978452</v>
      </c>
      <c r="AB216">
        <v>2761</v>
      </c>
      <c r="AC216">
        <v>2138.1183999999998</v>
      </c>
      <c r="AD216">
        <v>0.47595242199620702</v>
      </c>
      <c r="AE216">
        <v>2928</v>
      </c>
      <c r="AF216">
        <v>2267.4431999999902</v>
      </c>
      <c r="AG216">
        <v>0.50474056197207295</v>
      </c>
      <c r="AH216">
        <v>2972</v>
      </c>
      <c r="AI216">
        <v>2301.5167999999999</v>
      </c>
      <c r="AJ216">
        <v>0.51232546112739097</v>
      </c>
      <c r="AK216">
        <v>5801</v>
      </c>
      <c r="AL216">
        <v>4492.2943999999998</v>
      </c>
    </row>
    <row r="217" spans="1:38" x14ac:dyDescent="0.25">
      <c r="A217" t="s">
        <v>347</v>
      </c>
      <c r="B217" t="s">
        <v>159</v>
      </c>
      <c r="C217">
        <v>8510</v>
      </c>
      <c r="D217">
        <v>4260</v>
      </c>
      <c r="E217">
        <v>269.07821048680103</v>
      </c>
      <c r="F217">
        <v>73.647813684940999</v>
      </c>
      <c r="G217">
        <v>82.174992842034897</v>
      </c>
      <c r="H217">
        <v>66.292310673478497</v>
      </c>
      <c r="I217">
        <v>0.59093220371174704</v>
      </c>
      <c r="J217">
        <v>0.96708286038592495</v>
      </c>
      <c r="K217">
        <v>4022.6079812206499</v>
      </c>
      <c r="L217">
        <v>2936.36032863849</v>
      </c>
      <c r="M217">
        <v>3984</v>
      </c>
      <c r="N217">
        <v>2898</v>
      </c>
      <c r="O217">
        <v>4063</v>
      </c>
      <c r="P217">
        <v>2975</v>
      </c>
      <c r="Q217">
        <v>3298.944</v>
      </c>
      <c r="R217">
        <v>236.78882522838501</v>
      </c>
      <c r="S217">
        <v>64.810076042748094</v>
      </c>
      <c r="T217">
        <v>72.313993700990693</v>
      </c>
      <c r="U217">
        <v>58.337233392661098</v>
      </c>
      <c r="V217">
        <v>77</v>
      </c>
      <c r="W217">
        <v>79</v>
      </c>
      <c r="X217">
        <v>0.73937098164588899</v>
      </c>
      <c r="Y217">
        <v>66.965023474178395</v>
      </c>
      <c r="Z217">
        <v>47.240610328638397</v>
      </c>
      <c r="AA217">
        <v>77.876525821596204</v>
      </c>
      <c r="AB217">
        <v>1844</v>
      </c>
      <c r="AC217">
        <v>1427.9936</v>
      </c>
      <c r="AD217">
        <v>0.43286384976525799</v>
      </c>
      <c r="AE217">
        <v>2350</v>
      </c>
      <c r="AF217">
        <v>1819.84</v>
      </c>
      <c r="AG217">
        <v>0.55164319248826199</v>
      </c>
      <c r="AH217">
        <v>1936</v>
      </c>
      <c r="AI217">
        <v>1499.2384</v>
      </c>
      <c r="AJ217">
        <v>0.45446009389671299</v>
      </c>
      <c r="AK217">
        <v>4260</v>
      </c>
      <c r="AL217">
        <v>3298.944</v>
      </c>
    </row>
    <row r="218" spans="1:38" x14ac:dyDescent="0.25">
      <c r="A218" t="s">
        <v>347</v>
      </c>
      <c r="B218" t="s">
        <v>159</v>
      </c>
      <c r="C218">
        <v>8625</v>
      </c>
      <c r="D218">
        <v>3389</v>
      </c>
      <c r="E218">
        <v>273.14927829866701</v>
      </c>
      <c r="F218">
        <v>65.688726712484396</v>
      </c>
      <c r="G218">
        <v>80.587488588778498</v>
      </c>
      <c r="H218">
        <v>54.663540545010697</v>
      </c>
      <c r="I218">
        <v>0.73477308345300096</v>
      </c>
      <c r="J218">
        <v>0.92017377138202505</v>
      </c>
      <c r="K218">
        <v>4056.5715550309801</v>
      </c>
      <c r="L218">
        <v>3434.5128356447299</v>
      </c>
      <c r="M218">
        <v>4024</v>
      </c>
      <c r="N218">
        <v>3399</v>
      </c>
      <c r="O218">
        <v>4094</v>
      </c>
      <c r="P218">
        <v>3471</v>
      </c>
      <c r="Q218">
        <v>2624.4416000000001</v>
      </c>
      <c r="R218">
        <v>240.371364902827</v>
      </c>
      <c r="S218">
        <v>57.8060795069863</v>
      </c>
      <c r="T218">
        <v>70.9169899581251</v>
      </c>
      <c r="U218">
        <v>48.103915679609401</v>
      </c>
      <c r="V218">
        <v>72</v>
      </c>
      <c r="W218">
        <v>70</v>
      </c>
      <c r="X218">
        <v>0.57079652187796803</v>
      </c>
      <c r="Y218">
        <v>62.285629979344897</v>
      </c>
      <c r="Z218">
        <v>39.449985246385303</v>
      </c>
      <c r="AA218">
        <v>69.5284744762466</v>
      </c>
      <c r="AB218">
        <v>1945</v>
      </c>
      <c r="AC218">
        <v>1506.2079999999901</v>
      </c>
      <c r="AD218">
        <v>0.57391560932428398</v>
      </c>
      <c r="AE218">
        <v>1380</v>
      </c>
      <c r="AF218">
        <v>1068.672</v>
      </c>
      <c r="AG218">
        <v>0.40719976394216501</v>
      </c>
      <c r="AH218">
        <v>719</v>
      </c>
      <c r="AI218">
        <v>556.79359999999997</v>
      </c>
      <c r="AJ218">
        <v>0.21215697845972201</v>
      </c>
      <c r="AK218">
        <v>3389</v>
      </c>
      <c r="AL218">
        <v>2624.4416000000001</v>
      </c>
    </row>
    <row r="219" spans="1:38" x14ac:dyDescent="0.25">
      <c r="A219" t="s">
        <v>347</v>
      </c>
      <c r="B219" t="s">
        <v>159</v>
      </c>
      <c r="C219">
        <v>8632</v>
      </c>
      <c r="D219">
        <v>4279</v>
      </c>
      <c r="E219">
        <v>304.155374953077</v>
      </c>
      <c r="F219">
        <v>73.811869045037398</v>
      </c>
      <c r="G219">
        <v>76.630010804099101</v>
      </c>
      <c r="H219">
        <v>72.233592528034507</v>
      </c>
      <c r="I219">
        <v>0.333845002217314</v>
      </c>
      <c r="J219">
        <v>0.95215843346684403</v>
      </c>
      <c r="K219">
        <v>4067.8894601542402</v>
      </c>
      <c r="L219">
        <v>4616.3482121991101</v>
      </c>
      <c r="M219">
        <v>4027</v>
      </c>
      <c r="N219">
        <v>4575</v>
      </c>
      <c r="O219">
        <v>4104</v>
      </c>
      <c r="P219">
        <v>4658</v>
      </c>
      <c r="Q219">
        <v>3313.6576</v>
      </c>
      <c r="R219">
        <v>267.65672995870699</v>
      </c>
      <c r="S219">
        <v>64.954444759632906</v>
      </c>
      <c r="T219">
        <v>67.434409507607199</v>
      </c>
      <c r="U219">
        <v>63.565561424670399</v>
      </c>
      <c r="V219">
        <v>83</v>
      </c>
      <c r="W219">
        <v>77</v>
      </c>
      <c r="X219">
        <v>0.58124758209318395</v>
      </c>
      <c r="Y219">
        <v>68.636597335826096</v>
      </c>
      <c r="Z219">
        <v>51.015190465061899</v>
      </c>
      <c r="AA219">
        <v>80.409675157747103</v>
      </c>
      <c r="AB219">
        <v>2063</v>
      </c>
      <c r="AC219">
        <v>1597.5871999999999</v>
      </c>
      <c r="AD219">
        <v>0.48212199111942</v>
      </c>
      <c r="AE219">
        <v>2134</v>
      </c>
      <c r="AF219">
        <v>1652.5696</v>
      </c>
      <c r="AG219">
        <v>0.49871465295629802</v>
      </c>
      <c r="AH219">
        <v>2490</v>
      </c>
      <c r="AI219">
        <v>1928.2559999999901</v>
      </c>
      <c r="AJ219">
        <v>0.58191166160317798</v>
      </c>
      <c r="AK219">
        <v>4279</v>
      </c>
      <c r="AL219">
        <v>3313.6576</v>
      </c>
    </row>
    <row r="220" spans="1:38" x14ac:dyDescent="0.25">
      <c r="A220" t="s">
        <v>347</v>
      </c>
      <c r="B220" t="s">
        <v>159</v>
      </c>
      <c r="C220">
        <v>8691</v>
      </c>
      <c r="D220">
        <v>3492</v>
      </c>
      <c r="E220">
        <v>308.26197667087501</v>
      </c>
      <c r="F220">
        <v>66.679475779396896</v>
      </c>
      <c r="G220">
        <v>75.134236014161502</v>
      </c>
      <c r="H220">
        <v>59.9843013480737</v>
      </c>
      <c r="I220">
        <v>0.60217812203574195</v>
      </c>
      <c r="J220">
        <v>0.91365777080062704</v>
      </c>
      <c r="K220">
        <v>4095.7502863688401</v>
      </c>
      <c r="L220">
        <v>3246.1179839633401</v>
      </c>
      <c r="M220">
        <v>4058</v>
      </c>
      <c r="N220">
        <v>3209</v>
      </c>
      <c r="O220">
        <v>4132</v>
      </c>
      <c r="P220">
        <v>3282</v>
      </c>
      <c r="Q220">
        <v>2704.2048</v>
      </c>
      <c r="R220">
        <v>271.27053947037001</v>
      </c>
      <c r="S220">
        <v>58.6779386858693</v>
      </c>
      <c r="T220">
        <v>66.118127692462096</v>
      </c>
      <c r="U220">
        <v>52.786185186304898</v>
      </c>
      <c r="V220">
        <v>73</v>
      </c>
      <c r="W220">
        <v>74</v>
      </c>
      <c r="X220">
        <v>0.46178963542879597</v>
      </c>
      <c r="Y220">
        <v>63.454753722794898</v>
      </c>
      <c r="Z220">
        <v>39.900057273768603</v>
      </c>
      <c r="AA220">
        <v>70.040664375715906</v>
      </c>
      <c r="AB220">
        <v>1932</v>
      </c>
      <c r="AC220">
        <v>1496.1407999999999</v>
      </c>
      <c r="AD220">
        <v>0.55326460481099604</v>
      </c>
      <c r="AE220">
        <v>1444</v>
      </c>
      <c r="AF220">
        <v>1118.2336</v>
      </c>
      <c r="AG220">
        <v>0.41351660939289803</v>
      </c>
      <c r="AH220">
        <v>735</v>
      </c>
      <c r="AI220">
        <v>569.18399999999997</v>
      </c>
      <c r="AJ220">
        <v>0.210481099656357</v>
      </c>
      <c r="AK220">
        <v>3492</v>
      </c>
      <c r="AL220">
        <v>2704.2048</v>
      </c>
    </row>
    <row r="221" spans="1:38" x14ac:dyDescent="0.25">
      <c r="A221" t="s">
        <v>347</v>
      </c>
      <c r="B221" t="s">
        <v>159</v>
      </c>
      <c r="C221">
        <v>8699</v>
      </c>
      <c r="D221">
        <v>1441</v>
      </c>
      <c r="E221">
        <v>195.48023074035501</v>
      </c>
      <c r="F221">
        <v>42.833843908332199</v>
      </c>
      <c r="G221">
        <v>57.461746928950902</v>
      </c>
      <c r="H221">
        <v>34.055415421787103</v>
      </c>
      <c r="I221">
        <v>0.80545099723401803</v>
      </c>
      <c r="J221">
        <v>0.82959124928036798</v>
      </c>
      <c r="K221">
        <v>4081.70229007633</v>
      </c>
      <c r="L221">
        <v>1128.22553782095</v>
      </c>
      <c r="M221">
        <v>4063</v>
      </c>
      <c r="N221">
        <v>1098</v>
      </c>
      <c r="O221">
        <v>4100</v>
      </c>
      <c r="P221">
        <v>1159</v>
      </c>
      <c r="Q221">
        <v>1115.9104</v>
      </c>
      <c r="R221">
        <v>172.02260305151199</v>
      </c>
      <c r="S221">
        <v>37.693782639332298</v>
      </c>
      <c r="T221">
        <v>50.5663372974768</v>
      </c>
      <c r="U221">
        <v>29.9687655711726</v>
      </c>
      <c r="V221">
        <v>61</v>
      </c>
      <c r="W221">
        <v>37</v>
      </c>
      <c r="X221">
        <v>0.47387975893978102</v>
      </c>
      <c r="Y221">
        <v>74.360166551006202</v>
      </c>
      <c r="Z221">
        <v>50.015267175572497</v>
      </c>
      <c r="AA221">
        <v>79.674531575294907</v>
      </c>
      <c r="AB221">
        <v>807</v>
      </c>
      <c r="AC221">
        <v>624.94079999999997</v>
      </c>
      <c r="AD221">
        <v>0.56002775850104003</v>
      </c>
      <c r="AE221">
        <v>570</v>
      </c>
      <c r="AF221">
        <v>441.40800000000002</v>
      </c>
      <c r="AG221">
        <v>0.39555863983344802</v>
      </c>
      <c r="AH221">
        <v>624</v>
      </c>
      <c r="AI221">
        <v>483.22559999999999</v>
      </c>
      <c r="AJ221">
        <v>0.43303261623872302</v>
      </c>
      <c r="AK221">
        <v>1441</v>
      </c>
      <c r="AL221">
        <v>1115.9104</v>
      </c>
    </row>
    <row r="222" spans="1:38" x14ac:dyDescent="0.25">
      <c r="A222" t="s">
        <v>347</v>
      </c>
      <c r="B222" t="s">
        <v>159</v>
      </c>
      <c r="C222">
        <v>8708</v>
      </c>
      <c r="D222">
        <v>3918</v>
      </c>
      <c r="E222">
        <v>298.42745289171899</v>
      </c>
      <c r="F222">
        <v>70.629685942048198</v>
      </c>
      <c r="G222">
        <v>77.865012805831796</v>
      </c>
      <c r="H222">
        <v>65.3441579450608</v>
      </c>
      <c r="I222">
        <v>0.54382609914811497</v>
      </c>
      <c r="J222">
        <v>0.937320574162679</v>
      </c>
      <c r="K222">
        <v>4110.6516079632402</v>
      </c>
      <c r="L222">
        <v>3977.8550280755398</v>
      </c>
      <c r="M222">
        <v>4069</v>
      </c>
      <c r="N222">
        <v>3945</v>
      </c>
      <c r="O222">
        <v>4148</v>
      </c>
      <c r="P222">
        <v>4015</v>
      </c>
      <c r="Q222">
        <v>3034.0992000000001</v>
      </c>
      <c r="R222">
        <v>262.61615854471302</v>
      </c>
      <c r="S222">
        <v>62.154123629002399</v>
      </c>
      <c r="T222">
        <v>68.521211269131996</v>
      </c>
      <c r="U222">
        <v>57.502858991653497</v>
      </c>
      <c r="V222">
        <v>70</v>
      </c>
      <c r="W222">
        <v>79</v>
      </c>
      <c r="X222">
        <v>0.55283655410908195</v>
      </c>
      <c r="Y222">
        <v>67.641143440530797</v>
      </c>
      <c r="Z222">
        <v>49.060490045941798</v>
      </c>
      <c r="AA222">
        <v>78.588820826952499</v>
      </c>
      <c r="AB222">
        <v>1905</v>
      </c>
      <c r="AC222">
        <v>1475.232</v>
      </c>
      <c r="AD222">
        <v>0.48621745788667597</v>
      </c>
      <c r="AE222">
        <v>1972</v>
      </c>
      <c r="AF222">
        <v>1527.1168</v>
      </c>
      <c r="AG222">
        <v>0.50331801939765097</v>
      </c>
      <c r="AH222">
        <v>1916</v>
      </c>
      <c r="AI222">
        <v>1483.7503999999999</v>
      </c>
      <c r="AJ222">
        <v>0.48902501276161298</v>
      </c>
      <c r="AK222">
        <v>3918</v>
      </c>
      <c r="AL222">
        <v>3034.0992000000001</v>
      </c>
    </row>
    <row r="223" spans="1:38" x14ac:dyDescent="0.25">
      <c r="A223" t="s">
        <v>347</v>
      </c>
      <c r="B223" t="s">
        <v>159</v>
      </c>
      <c r="C223">
        <v>8738</v>
      </c>
      <c r="D223">
        <v>5044</v>
      </c>
      <c r="E223">
        <v>314.74116139070401</v>
      </c>
      <c r="F223">
        <v>80.138756314558293</v>
      </c>
      <c r="G223">
        <v>83.911293489466203</v>
      </c>
      <c r="H223">
        <v>77.386346754034406</v>
      </c>
      <c r="I223">
        <v>0.38661800591291501</v>
      </c>
      <c r="J223">
        <v>0.95169811320754705</v>
      </c>
      <c r="K223">
        <v>4125.0126883425801</v>
      </c>
      <c r="L223">
        <v>3788.8564631244999</v>
      </c>
      <c r="M223">
        <v>4083</v>
      </c>
      <c r="N223">
        <v>3746</v>
      </c>
      <c r="O223">
        <v>4164</v>
      </c>
      <c r="P223">
        <v>3831</v>
      </c>
      <c r="Q223">
        <v>3906.0735999999902</v>
      </c>
      <c r="R223">
        <v>276.97222202381897</v>
      </c>
      <c r="S223">
        <v>70.522105556811297</v>
      </c>
      <c r="T223">
        <v>73.841938270730196</v>
      </c>
      <c r="U223">
        <v>68.099985143550299</v>
      </c>
      <c r="V223">
        <v>85</v>
      </c>
      <c r="W223">
        <v>81</v>
      </c>
      <c r="X223">
        <v>0.63984953087504504</v>
      </c>
      <c r="Y223">
        <v>63.966693100713698</v>
      </c>
      <c r="Z223">
        <v>42.866772402854799</v>
      </c>
      <c r="AA223">
        <v>72.661379857256094</v>
      </c>
      <c r="AB223">
        <v>2706</v>
      </c>
      <c r="AC223">
        <v>2095.5263999999902</v>
      </c>
      <c r="AD223">
        <v>0.53647898493259305</v>
      </c>
      <c r="AE223">
        <v>2163</v>
      </c>
      <c r="AF223">
        <v>1675.0272</v>
      </c>
      <c r="AG223">
        <v>0.42882632831086398</v>
      </c>
      <c r="AH223">
        <v>1763</v>
      </c>
      <c r="AI223">
        <v>1365.2672</v>
      </c>
      <c r="AJ223">
        <v>0.349524187153053</v>
      </c>
      <c r="AK223">
        <v>5044</v>
      </c>
      <c r="AL223">
        <v>3906.0735999999902</v>
      </c>
    </row>
    <row r="224" spans="1:38" x14ac:dyDescent="0.25">
      <c r="A224" t="s">
        <v>347</v>
      </c>
      <c r="B224" t="s">
        <v>159</v>
      </c>
      <c r="C224">
        <v>8815</v>
      </c>
      <c r="D224">
        <v>4774</v>
      </c>
      <c r="E224">
        <v>322.29141392239802</v>
      </c>
      <c r="F224">
        <v>77.964386655482997</v>
      </c>
      <c r="G224">
        <v>94.269762743600296</v>
      </c>
      <c r="H224">
        <v>65.316756443399498</v>
      </c>
      <c r="I224">
        <v>0.72106185166607395</v>
      </c>
      <c r="J224">
        <v>0.94217485691730796</v>
      </c>
      <c r="K224">
        <v>4167.7235023041403</v>
      </c>
      <c r="L224">
        <v>4182.0121491411801</v>
      </c>
      <c r="M224">
        <v>4123</v>
      </c>
      <c r="N224">
        <v>4143</v>
      </c>
      <c r="O224">
        <v>4211</v>
      </c>
      <c r="P224">
        <v>4226</v>
      </c>
      <c r="Q224">
        <v>3696.9856</v>
      </c>
      <c r="R224">
        <v>283.61644425170999</v>
      </c>
      <c r="S224">
        <v>68.608660256825104</v>
      </c>
      <c r="T224">
        <v>82.957391214368201</v>
      </c>
      <c r="U224">
        <v>57.4787456701915</v>
      </c>
      <c r="V224">
        <v>83</v>
      </c>
      <c r="W224">
        <v>88</v>
      </c>
      <c r="X224">
        <v>0.57755694058549301</v>
      </c>
      <c r="Y224">
        <v>70.940301633849998</v>
      </c>
      <c r="Z224">
        <v>53.340804356933297</v>
      </c>
      <c r="AA224">
        <v>82.022832006702899</v>
      </c>
      <c r="AB224">
        <v>2404</v>
      </c>
      <c r="AC224">
        <v>1861.6576</v>
      </c>
      <c r="AD224">
        <v>0.50356095517385802</v>
      </c>
      <c r="AE224">
        <v>2275</v>
      </c>
      <c r="AF224">
        <v>1761.76</v>
      </c>
      <c r="AG224">
        <v>0.47653958944281499</v>
      </c>
      <c r="AH224">
        <v>2985</v>
      </c>
      <c r="AI224">
        <v>2311.5839999999998</v>
      </c>
      <c r="AJ224">
        <v>0.62526183493925402</v>
      </c>
      <c r="AK224">
        <v>4774</v>
      </c>
      <c r="AL224">
        <v>3696.9856</v>
      </c>
    </row>
    <row r="225" spans="1:38" x14ac:dyDescent="0.25">
      <c r="A225" t="s">
        <v>347</v>
      </c>
      <c r="B225" t="s">
        <v>159</v>
      </c>
      <c r="C225">
        <v>8985</v>
      </c>
      <c r="D225">
        <v>1341</v>
      </c>
      <c r="E225">
        <v>192.55129855222</v>
      </c>
      <c r="F225">
        <v>41.320869176359899</v>
      </c>
      <c r="G225">
        <v>52.241698681876301</v>
      </c>
      <c r="H225">
        <v>33.577187395758202</v>
      </c>
      <c r="I225">
        <v>0.76609470036411098</v>
      </c>
      <c r="J225">
        <v>0.91286589516677996</v>
      </c>
      <c r="K225">
        <v>4214.5212527964204</v>
      </c>
      <c r="L225">
        <v>2364.1073825503299</v>
      </c>
      <c r="M225">
        <v>4190</v>
      </c>
      <c r="N225">
        <v>2346</v>
      </c>
      <c r="O225">
        <v>4242</v>
      </c>
      <c r="P225">
        <v>2383</v>
      </c>
      <c r="Q225">
        <v>1038.4703999999999</v>
      </c>
      <c r="R225">
        <v>169.44514272595401</v>
      </c>
      <c r="S225">
        <v>36.362364875196697</v>
      </c>
      <c r="T225">
        <v>45.972694840051098</v>
      </c>
      <c r="U225">
        <v>29.547924908267198</v>
      </c>
      <c r="V225">
        <v>37</v>
      </c>
      <c r="W225">
        <v>52</v>
      </c>
      <c r="X225">
        <v>0.45451240219749001</v>
      </c>
      <c r="Y225">
        <v>72.410887397464506</v>
      </c>
      <c r="Z225">
        <v>49.749440715883601</v>
      </c>
      <c r="AA225">
        <v>79.197613721103593</v>
      </c>
      <c r="AB225">
        <v>657</v>
      </c>
      <c r="AC225">
        <v>508.7808</v>
      </c>
      <c r="AD225">
        <v>0.48993288590604001</v>
      </c>
      <c r="AE225">
        <v>625</v>
      </c>
      <c r="AF225">
        <v>484</v>
      </c>
      <c r="AG225">
        <v>0.46607009694258</v>
      </c>
      <c r="AH225">
        <v>499</v>
      </c>
      <c r="AI225">
        <v>386.42559999999997</v>
      </c>
      <c r="AJ225">
        <v>0.37211036539895598</v>
      </c>
      <c r="AK225">
        <v>1341</v>
      </c>
      <c r="AL225">
        <v>1038.4703999999999</v>
      </c>
    </row>
    <row r="226" spans="1:38" x14ac:dyDescent="0.25">
      <c r="A226" t="s">
        <v>347</v>
      </c>
      <c r="B226" t="s">
        <v>159</v>
      </c>
      <c r="C226">
        <v>9248</v>
      </c>
      <c r="D226">
        <v>2634</v>
      </c>
      <c r="E226">
        <v>250.042676580869</v>
      </c>
      <c r="F226">
        <v>57.9112507275781</v>
      </c>
      <c r="G226">
        <v>70.771088875931994</v>
      </c>
      <c r="H226">
        <v>48.277336804946202</v>
      </c>
      <c r="I226">
        <v>0.73120121205399502</v>
      </c>
      <c r="J226">
        <v>0.906088751289989</v>
      </c>
      <c r="K226">
        <v>4337.7053910402401</v>
      </c>
      <c r="L226">
        <v>3812.5072133637</v>
      </c>
      <c r="M226">
        <v>4309</v>
      </c>
      <c r="N226">
        <v>3778</v>
      </c>
      <c r="O226">
        <v>4363</v>
      </c>
      <c r="P226">
        <v>3850</v>
      </c>
      <c r="Q226">
        <v>2039.7695999999901</v>
      </c>
      <c r="R226">
        <v>220.03755539116401</v>
      </c>
      <c r="S226">
        <v>50.961900640268702</v>
      </c>
      <c r="T226">
        <v>62.278558210820101</v>
      </c>
      <c r="U226">
        <v>42.484056388352599</v>
      </c>
      <c r="V226">
        <v>72</v>
      </c>
      <c r="W226">
        <v>54</v>
      </c>
      <c r="X226">
        <v>0.52941635830378697</v>
      </c>
      <c r="Y226">
        <v>64.277145026575496</v>
      </c>
      <c r="Z226">
        <v>39.1176917236142</v>
      </c>
      <c r="AA226">
        <v>68.697038724373499</v>
      </c>
      <c r="AB226">
        <v>1692</v>
      </c>
      <c r="AC226">
        <v>1310.2847999999999</v>
      </c>
      <c r="AD226">
        <v>0.64236902050113898</v>
      </c>
      <c r="AE226">
        <v>866</v>
      </c>
      <c r="AF226">
        <v>670.63040000000001</v>
      </c>
      <c r="AG226">
        <v>0.32877752467729598</v>
      </c>
      <c r="AH226">
        <v>205</v>
      </c>
      <c r="AI226">
        <v>158.75200000000001</v>
      </c>
      <c r="AJ226">
        <v>7.7828397873955901E-2</v>
      </c>
      <c r="AK226">
        <v>2634</v>
      </c>
      <c r="AL226">
        <v>2039.7695999999901</v>
      </c>
    </row>
    <row r="227" spans="1:38" x14ac:dyDescent="0.25">
      <c r="A227" t="s">
        <v>347</v>
      </c>
      <c r="B227" t="s">
        <v>159</v>
      </c>
      <c r="C227">
        <v>9273</v>
      </c>
      <c r="D227">
        <v>1309</v>
      </c>
      <c r="E227">
        <v>199.41525958289901</v>
      </c>
      <c r="F227">
        <v>40.824876779462798</v>
      </c>
      <c r="G227">
        <v>52.210402147407599</v>
      </c>
      <c r="H227">
        <v>33.4629569106649</v>
      </c>
      <c r="I227">
        <v>0.76760342867918097</v>
      </c>
      <c r="J227">
        <v>0.89596167008897998</v>
      </c>
      <c r="K227">
        <v>4340.9136745607302</v>
      </c>
      <c r="L227">
        <v>1652.7288006111501</v>
      </c>
      <c r="M227">
        <v>4323</v>
      </c>
      <c r="N227">
        <v>1628</v>
      </c>
      <c r="O227">
        <v>4360</v>
      </c>
      <c r="P227">
        <v>1680</v>
      </c>
      <c r="Q227">
        <v>1013.68959999999</v>
      </c>
      <c r="R227">
        <v>175.48542843295101</v>
      </c>
      <c r="S227">
        <v>35.925891565927301</v>
      </c>
      <c r="T227">
        <v>45.945153889718704</v>
      </c>
      <c r="U227">
        <v>29.4474020813851</v>
      </c>
      <c r="V227">
        <v>52</v>
      </c>
      <c r="W227">
        <v>37</v>
      </c>
      <c r="X227">
        <v>0.413649719558566</v>
      </c>
      <c r="Y227">
        <v>85</v>
      </c>
      <c r="Z227">
        <v>65.649350649350595</v>
      </c>
      <c r="AA227">
        <v>93.243697478991507</v>
      </c>
      <c r="AB227">
        <v>512</v>
      </c>
      <c r="AC227">
        <v>396.49279999999999</v>
      </c>
      <c r="AD227">
        <v>0.39113827349121399</v>
      </c>
      <c r="AE227">
        <v>690</v>
      </c>
      <c r="AF227">
        <v>534.33600000000001</v>
      </c>
      <c r="AG227">
        <v>0.52711993888464403</v>
      </c>
      <c r="AH227">
        <v>852</v>
      </c>
      <c r="AI227">
        <v>659.78880000000004</v>
      </c>
      <c r="AJ227">
        <v>0.65087853323147404</v>
      </c>
      <c r="AK227">
        <v>1309</v>
      </c>
      <c r="AL227">
        <v>1013.68959999999</v>
      </c>
    </row>
    <row r="228" spans="1:38" x14ac:dyDescent="0.25">
      <c r="A228" t="s">
        <v>347</v>
      </c>
      <c r="B228" t="s">
        <v>159</v>
      </c>
      <c r="C228">
        <v>9456</v>
      </c>
      <c r="D228">
        <v>10859</v>
      </c>
      <c r="E228">
        <v>534.49956672411099</v>
      </c>
      <c r="F228">
        <v>117.584472683595</v>
      </c>
      <c r="G228">
        <v>174.80994719564001</v>
      </c>
      <c r="H228">
        <v>85.131022951425393</v>
      </c>
      <c r="I228">
        <v>0.87340650287650601</v>
      </c>
      <c r="J228">
        <v>0.884571521668295</v>
      </c>
      <c r="K228">
        <v>4487.8471314117296</v>
      </c>
      <c r="L228">
        <v>1276.0364674463499</v>
      </c>
      <c r="M228">
        <v>4415</v>
      </c>
      <c r="N228">
        <v>1215</v>
      </c>
      <c r="O228">
        <v>4572</v>
      </c>
      <c r="P228">
        <v>1330</v>
      </c>
      <c r="Q228">
        <v>8409.2096000000001</v>
      </c>
      <c r="R228">
        <v>470.35961871721798</v>
      </c>
      <c r="S228">
        <v>103.474335961563</v>
      </c>
      <c r="T228">
        <v>153.832753532163</v>
      </c>
      <c r="U228">
        <v>74.915300197254297</v>
      </c>
      <c r="V228">
        <v>115</v>
      </c>
      <c r="W228">
        <v>157</v>
      </c>
      <c r="X228">
        <v>0.47764472092716198</v>
      </c>
      <c r="Y228">
        <v>67.860023943272793</v>
      </c>
      <c r="Z228">
        <v>48.671240445713202</v>
      </c>
      <c r="AA228">
        <v>78.637719863707503</v>
      </c>
      <c r="AB228">
        <v>4852</v>
      </c>
      <c r="AC228">
        <v>3757.3887999999902</v>
      </c>
      <c r="AD228">
        <v>0.44681830739478701</v>
      </c>
      <c r="AE228">
        <v>5597</v>
      </c>
      <c r="AF228">
        <v>4334.3167999999996</v>
      </c>
      <c r="AG228">
        <v>0.51542499309328604</v>
      </c>
      <c r="AH228">
        <v>5834</v>
      </c>
      <c r="AI228">
        <v>4517.8495999999996</v>
      </c>
      <c r="AJ228">
        <v>0.53725020720139904</v>
      </c>
      <c r="AK228">
        <v>10859</v>
      </c>
      <c r="AL228">
        <v>8409.2096000000001</v>
      </c>
    </row>
    <row r="229" spans="1:38" x14ac:dyDescent="0.25">
      <c r="A229" t="s">
        <v>347</v>
      </c>
      <c r="B229" t="s">
        <v>159</v>
      </c>
      <c r="C229">
        <v>9480</v>
      </c>
      <c r="D229">
        <v>1005</v>
      </c>
      <c r="E229">
        <v>142.67514421272199</v>
      </c>
      <c r="F229">
        <v>35.771577299006999</v>
      </c>
      <c r="G229">
        <v>42.128175250703997</v>
      </c>
      <c r="H229">
        <v>31.121871502805799</v>
      </c>
      <c r="I229">
        <v>0.67398782549693603</v>
      </c>
      <c r="J229">
        <v>0.92286501377410401</v>
      </c>
      <c r="K229">
        <v>4452.08358208955</v>
      </c>
      <c r="L229">
        <v>1164.1223880596999</v>
      </c>
      <c r="M229">
        <v>4432</v>
      </c>
      <c r="N229">
        <v>1149</v>
      </c>
      <c r="O229">
        <v>4473</v>
      </c>
      <c r="P229">
        <v>1179</v>
      </c>
      <c r="Q229">
        <v>778.27199999999903</v>
      </c>
      <c r="R229">
        <v>125.554126907195</v>
      </c>
      <c r="S229">
        <v>31.478988023126199</v>
      </c>
      <c r="T229">
        <v>37.0727942206195</v>
      </c>
      <c r="U229">
        <v>27.3872469224691</v>
      </c>
      <c r="V229">
        <v>30</v>
      </c>
      <c r="W229">
        <v>41</v>
      </c>
      <c r="X229">
        <v>0.62041070865682202</v>
      </c>
      <c r="Y229">
        <v>71.840796019900495</v>
      </c>
      <c r="Z229">
        <v>51.290547263681503</v>
      </c>
      <c r="AA229">
        <v>80.109452736318403</v>
      </c>
      <c r="AB229">
        <v>555</v>
      </c>
      <c r="AC229">
        <v>429.79199999999997</v>
      </c>
      <c r="AD229">
        <v>0.55223880597014896</v>
      </c>
      <c r="AE229">
        <v>434</v>
      </c>
      <c r="AF229">
        <v>336.08960000000002</v>
      </c>
      <c r="AG229">
        <v>0.4318407960199</v>
      </c>
      <c r="AH229">
        <v>435</v>
      </c>
      <c r="AI229">
        <v>336.86399999999998</v>
      </c>
      <c r="AJ229">
        <v>0.43283582089552203</v>
      </c>
      <c r="AK229">
        <v>1005</v>
      </c>
      <c r="AL229">
        <v>778.27199999999903</v>
      </c>
    </row>
    <row r="230" spans="1:38" x14ac:dyDescent="0.25">
      <c r="A230" t="s">
        <v>347</v>
      </c>
      <c r="B230" t="s">
        <v>159</v>
      </c>
      <c r="C230">
        <v>9502</v>
      </c>
      <c r="D230">
        <v>3702</v>
      </c>
      <c r="E230">
        <v>292.45689014324199</v>
      </c>
      <c r="F230">
        <v>68.655173108874806</v>
      </c>
      <c r="G230">
        <v>73.519807991463097</v>
      </c>
      <c r="H230">
        <v>65.306321001279599</v>
      </c>
      <c r="I230">
        <v>0.45929850271646</v>
      </c>
      <c r="J230">
        <v>0.94318471337579601</v>
      </c>
      <c r="K230">
        <v>4492.9168017287902</v>
      </c>
      <c r="L230">
        <v>3650.2520259319199</v>
      </c>
      <c r="M230">
        <v>4458</v>
      </c>
      <c r="N230">
        <v>3617</v>
      </c>
      <c r="O230">
        <v>4527</v>
      </c>
      <c r="P230">
        <v>3691</v>
      </c>
      <c r="Q230">
        <v>2866.8287999999998</v>
      </c>
      <c r="R230">
        <v>257.36206332605298</v>
      </c>
      <c r="S230">
        <v>60.416552335809797</v>
      </c>
      <c r="T230">
        <v>64.6974310324876</v>
      </c>
      <c r="U230">
        <v>57.469562481125998</v>
      </c>
      <c r="V230">
        <v>74</v>
      </c>
      <c r="W230">
        <v>69</v>
      </c>
      <c r="X230">
        <v>0.54390438890327797</v>
      </c>
      <c r="Y230">
        <v>62.285791464073398</v>
      </c>
      <c r="Z230">
        <v>39.341707185305197</v>
      </c>
      <c r="AA230">
        <v>68.365748244192304</v>
      </c>
      <c r="AB230">
        <v>2346</v>
      </c>
      <c r="AC230">
        <v>1816.7423999999901</v>
      </c>
      <c r="AD230">
        <v>0.63371150729335401</v>
      </c>
      <c r="AE230">
        <v>1276</v>
      </c>
      <c r="AF230">
        <v>988.134399999999</v>
      </c>
      <c r="AG230">
        <v>0.34467855213398102</v>
      </c>
      <c r="AH230">
        <v>1148</v>
      </c>
      <c r="AI230">
        <v>889.01119999999901</v>
      </c>
      <c r="AJ230">
        <v>0.31010264721772002</v>
      </c>
      <c r="AK230">
        <v>3702</v>
      </c>
      <c r="AL230">
        <v>2866.8287999999998</v>
      </c>
    </row>
    <row r="231" spans="1:38" x14ac:dyDescent="0.25">
      <c r="A231" t="s">
        <v>347</v>
      </c>
      <c r="B231" t="s">
        <v>159</v>
      </c>
      <c r="C231">
        <v>9535</v>
      </c>
      <c r="D231">
        <v>772</v>
      </c>
      <c r="E231">
        <v>150.882250993908</v>
      </c>
      <c r="F231">
        <v>31.3518887554728</v>
      </c>
      <c r="G231">
        <v>38.119797117297303</v>
      </c>
      <c r="H231">
        <v>27.386850777002401</v>
      </c>
      <c r="I231">
        <v>0.69558720800719798</v>
      </c>
      <c r="J231">
        <v>0.83100107642626397</v>
      </c>
      <c r="K231">
        <v>4496.4404145077697</v>
      </c>
      <c r="L231">
        <v>3971.6865284974001</v>
      </c>
      <c r="M231">
        <v>4478</v>
      </c>
      <c r="N231">
        <v>3956</v>
      </c>
      <c r="O231">
        <v>4516</v>
      </c>
      <c r="P231">
        <v>3992</v>
      </c>
      <c r="Q231">
        <v>597.83680000000004</v>
      </c>
      <c r="R231">
        <v>132.77638087463899</v>
      </c>
      <c r="S231">
        <v>27.589662104816099</v>
      </c>
      <c r="T231">
        <v>33.545421463221601</v>
      </c>
      <c r="U231">
        <v>24.1004286837621</v>
      </c>
      <c r="V231">
        <v>36</v>
      </c>
      <c r="W231">
        <v>38</v>
      </c>
      <c r="X231">
        <v>0.42613858072175798</v>
      </c>
      <c r="Y231">
        <v>65.685233160621706</v>
      </c>
      <c r="Z231">
        <v>39.268134715025901</v>
      </c>
      <c r="AA231">
        <v>65.906735751295301</v>
      </c>
      <c r="AB231">
        <v>627</v>
      </c>
      <c r="AC231">
        <v>485.54879999999901</v>
      </c>
      <c r="AD231">
        <v>0.81217616580310803</v>
      </c>
      <c r="AE231">
        <v>107</v>
      </c>
      <c r="AF231">
        <v>82.860799999999998</v>
      </c>
      <c r="AG231">
        <v>0.13860103626942999</v>
      </c>
      <c r="AH231">
        <v>40</v>
      </c>
      <c r="AI231">
        <v>30.975999999999999</v>
      </c>
      <c r="AJ231">
        <v>5.1813471502590601E-2</v>
      </c>
      <c r="AK231">
        <v>772</v>
      </c>
      <c r="AL231">
        <v>597.83680000000004</v>
      </c>
    </row>
    <row r="232" spans="1:38" x14ac:dyDescent="0.25">
      <c r="A232" t="s">
        <v>347</v>
      </c>
      <c r="B232" t="s">
        <v>159</v>
      </c>
      <c r="C232">
        <v>9635</v>
      </c>
      <c r="D232">
        <v>888</v>
      </c>
      <c r="E232">
        <v>135.67514421272199</v>
      </c>
      <c r="F232">
        <v>33.624941869463797</v>
      </c>
      <c r="G232">
        <v>37.453048777393597</v>
      </c>
      <c r="H232">
        <v>31.3996479896288</v>
      </c>
      <c r="I232">
        <v>0.54509602593711504</v>
      </c>
      <c r="J232">
        <v>0.90243902439024304</v>
      </c>
      <c r="K232">
        <v>4549.7882882882795</v>
      </c>
      <c r="L232">
        <v>2338.5349099099099</v>
      </c>
      <c r="M232">
        <v>4533</v>
      </c>
      <c r="N232">
        <v>2322</v>
      </c>
      <c r="O232">
        <v>4570</v>
      </c>
      <c r="P232">
        <v>2354</v>
      </c>
      <c r="Q232">
        <v>687.66719999999998</v>
      </c>
      <c r="R232">
        <v>119.394126907195</v>
      </c>
      <c r="S232">
        <v>29.589948845128198</v>
      </c>
      <c r="T232">
        <v>32.958682924106398</v>
      </c>
      <c r="U232">
        <v>27.631690230873399</v>
      </c>
      <c r="V232">
        <v>32</v>
      </c>
      <c r="W232">
        <v>37</v>
      </c>
      <c r="X232">
        <v>0.60620881334313603</v>
      </c>
      <c r="Y232">
        <v>90.577702702702695</v>
      </c>
      <c r="Z232">
        <v>73.184684684684598</v>
      </c>
      <c r="AA232">
        <v>92.816441441441398</v>
      </c>
      <c r="AB232">
        <v>791</v>
      </c>
      <c r="AC232">
        <v>612.55039999999997</v>
      </c>
      <c r="AD232">
        <v>0.89076576576576505</v>
      </c>
      <c r="AE232">
        <v>81</v>
      </c>
      <c r="AF232">
        <v>62.726399999999998</v>
      </c>
      <c r="AG232">
        <v>9.12162162162162E-2</v>
      </c>
      <c r="AH232">
        <v>545</v>
      </c>
      <c r="AI232">
        <v>422.048</v>
      </c>
      <c r="AJ232">
        <v>0.61373873873873797</v>
      </c>
      <c r="AK232">
        <v>888</v>
      </c>
      <c r="AL232">
        <v>687.66719999999998</v>
      </c>
    </row>
    <row r="233" spans="1:38" x14ac:dyDescent="0.25">
      <c r="A233" t="s">
        <v>347</v>
      </c>
      <c r="B233" t="s">
        <v>159</v>
      </c>
      <c r="C233">
        <v>9700</v>
      </c>
      <c r="D233">
        <v>1064</v>
      </c>
      <c r="E233">
        <v>158.373629022557</v>
      </c>
      <c r="F233">
        <v>36.806614563121798</v>
      </c>
      <c r="G233">
        <v>42.401434571642802</v>
      </c>
      <c r="H233">
        <v>33.406093878350099</v>
      </c>
      <c r="I233">
        <v>0.61586344463240605</v>
      </c>
      <c r="J233">
        <v>0.89112227805695099</v>
      </c>
      <c r="K233">
        <v>4584.70206766917</v>
      </c>
      <c r="L233">
        <v>3031.5845864661601</v>
      </c>
      <c r="M233">
        <v>4565</v>
      </c>
      <c r="N233">
        <v>3014</v>
      </c>
      <c r="O233">
        <v>4608</v>
      </c>
      <c r="P233">
        <v>3052</v>
      </c>
      <c r="Q233">
        <v>823.96159999999998</v>
      </c>
      <c r="R233">
        <v>139.36879353985</v>
      </c>
      <c r="S233">
        <v>32.389820815547203</v>
      </c>
      <c r="T233">
        <v>37.3132624230457</v>
      </c>
      <c r="U233">
        <v>29.3973626129481</v>
      </c>
      <c r="V233">
        <v>38</v>
      </c>
      <c r="W233">
        <v>43</v>
      </c>
      <c r="X233">
        <v>0.53307185725855899</v>
      </c>
      <c r="Y233">
        <v>73.5075187969924</v>
      </c>
      <c r="Z233">
        <v>49.256578947368403</v>
      </c>
      <c r="AA233">
        <v>75.407894736842096</v>
      </c>
      <c r="AB233">
        <v>904</v>
      </c>
      <c r="AC233">
        <v>700.05759999999998</v>
      </c>
      <c r="AD233">
        <v>0.84962406015037595</v>
      </c>
      <c r="AE233">
        <v>160</v>
      </c>
      <c r="AF233">
        <v>123.904</v>
      </c>
      <c r="AG233">
        <v>0.150375939849624</v>
      </c>
      <c r="AH233">
        <v>119</v>
      </c>
      <c r="AI233">
        <v>92.153599999999997</v>
      </c>
      <c r="AJ233">
        <v>0.11184210526315699</v>
      </c>
      <c r="AK233">
        <v>1064</v>
      </c>
      <c r="AL233">
        <v>823.96159999999998</v>
      </c>
    </row>
    <row r="234" spans="1:38" x14ac:dyDescent="0.25">
      <c r="A234" t="s">
        <v>347</v>
      </c>
      <c r="B234" t="s">
        <v>159</v>
      </c>
      <c r="C234">
        <v>9712</v>
      </c>
      <c r="D234">
        <v>1360</v>
      </c>
      <c r="E234">
        <v>192.68124086713101</v>
      </c>
      <c r="F234">
        <v>41.6125675828807</v>
      </c>
      <c r="G234">
        <v>54.207910994277498</v>
      </c>
      <c r="H234">
        <v>33.2510799027975</v>
      </c>
      <c r="I234">
        <v>0.78977315268225301</v>
      </c>
      <c r="J234">
        <v>0.87685364281108902</v>
      </c>
      <c r="K234">
        <v>4592.4433823529398</v>
      </c>
      <c r="L234">
        <v>3558.4044117646999</v>
      </c>
      <c r="M234">
        <v>4569</v>
      </c>
      <c r="N234">
        <v>3540</v>
      </c>
      <c r="O234">
        <v>4622</v>
      </c>
      <c r="P234">
        <v>3576</v>
      </c>
      <c r="Q234">
        <v>1053.184</v>
      </c>
      <c r="R234">
        <v>169.559491963076</v>
      </c>
      <c r="S234">
        <v>36.619059472935099</v>
      </c>
      <c r="T234">
        <v>47.7029616749642</v>
      </c>
      <c r="U234">
        <v>29.260950314461699</v>
      </c>
      <c r="V234">
        <v>36</v>
      </c>
      <c r="W234">
        <v>53</v>
      </c>
      <c r="X234">
        <v>0.46033066173924803</v>
      </c>
      <c r="Y234">
        <v>62.1860294117647</v>
      </c>
      <c r="Z234">
        <v>44.5654411764705</v>
      </c>
      <c r="AA234">
        <v>75.805147058823493</v>
      </c>
      <c r="AB234">
        <v>549</v>
      </c>
      <c r="AC234">
        <v>425.1456</v>
      </c>
      <c r="AD234">
        <v>0.40367647058823503</v>
      </c>
      <c r="AE234">
        <v>787</v>
      </c>
      <c r="AF234">
        <v>609.45280000000002</v>
      </c>
      <c r="AG234">
        <v>0.57867647058823501</v>
      </c>
      <c r="AH234">
        <v>837</v>
      </c>
      <c r="AI234">
        <v>648.17279999999903</v>
      </c>
      <c r="AJ234">
        <v>0.61544117647058805</v>
      </c>
      <c r="AK234">
        <v>1360</v>
      </c>
      <c r="AL234">
        <v>1053.184</v>
      </c>
    </row>
    <row r="235" spans="1:38" x14ac:dyDescent="0.25">
      <c r="A235" t="s">
        <v>347</v>
      </c>
      <c r="B235" t="s">
        <v>159</v>
      </c>
      <c r="C235">
        <v>9721</v>
      </c>
      <c r="D235">
        <v>1686</v>
      </c>
      <c r="E235">
        <v>207.865007051205</v>
      </c>
      <c r="F235">
        <v>46.332298371907697</v>
      </c>
      <c r="G235">
        <v>60.9185569226212</v>
      </c>
      <c r="H235">
        <v>36.380882712090298</v>
      </c>
      <c r="I235">
        <v>0.80208844633023002</v>
      </c>
      <c r="J235">
        <v>0.86328725038402399</v>
      </c>
      <c r="K235">
        <v>4614.1310794780502</v>
      </c>
      <c r="L235">
        <v>1179.7366548042701</v>
      </c>
      <c r="M235">
        <v>4583</v>
      </c>
      <c r="N235">
        <v>1159</v>
      </c>
      <c r="O235">
        <v>4649</v>
      </c>
      <c r="P235">
        <v>1201</v>
      </c>
      <c r="Q235">
        <v>1305.6384</v>
      </c>
      <c r="R235">
        <v>182.92120620506</v>
      </c>
      <c r="S235">
        <v>40.772422567278802</v>
      </c>
      <c r="T235">
        <v>53.608330091906602</v>
      </c>
      <c r="U235">
        <v>32.015176786639401</v>
      </c>
      <c r="V235">
        <v>42</v>
      </c>
      <c r="W235">
        <v>66</v>
      </c>
      <c r="X235">
        <v>0.490348290537229</v>
      </c>
      <c r="Y235">
        <v>67.418742586002296</v>
      </c>
      <c r="Z235">
        <v>46.453736654804203</v>
      </c>
      <c r="AA235">
        <v>75.603795966785199</v>
      </c>
      <c r="AB235">
        <v>972</v>
      </c>
      <c r="AC235">
        <v>752.71679999999901</v>
      </c>
      <c r="AD235">
        <v>0.57651245551601404</v>
      </c>
      <c r="AE235">
        <v>673</v>
      </c>
      <c r="AF235">
        <v>521.1712</v>
      </c>
      <c r="AG235">
        <v>0.399169632265717</v>
      </c>
      <c r="AH235">
        <v>657</v>
      </c>
      <c r="AI235">
        <v>508.7808</v>
      </c>
      <c r="AJ235">
        <v>0.38967971530249101</v>
      </c>
      <c r="AK235">
        <v>1686</v>
      </c>
      <c r="AL235">
        <v>1305.6384</v>
      </c>
    </row>
    <row r="236" spans="1:38" x14ac:dyDescent="0.25">
      <c r="A236" t="s">
        <v>347</v>
      </c>
      <c r="B236" t="s">
        <v>159</v>
      </c>
      <c r="C236">
        <v>9728</v>
      </c>
      <c r="D236">
        <v>2173</v>
      </c>
      <c r="E236">
        <v>204.72287142747399</v>
      </c>
      <c r="F236">
        <v>52.5999004819354</v>
      </c>
      <c r="G236">
        <v>58.389700485385902</v>
      </c>
      <c r="H236">
        <v>47.847199371254398</v>
      </c>
      <c r="I236">
        <v>0.57315656960870998</v>
      </c>
      <c r="J236">
        <v>0.92744344857020899</v>
      </c>
      <c r="K236">
        <v>4614.5549930971001</v>
      </c>
      <c r="L236">
        <v>2770.9456971928198</v>
      </c>
      <c r="M236">
        <v>4589</v>
      </c>
      <c r="N236">
        <v>2741</v>
      </c>
      <c r="O236">
        <v>4640</v>
      </c>
      <c r="P236">
        <v>2802</v>
      </c>
      <c r="Q236">
        <v>1682.7711999999999</v>
      </c>
      <c r="R236">
        <v>180.156126856177</v>
      </c>
      <c r="S236">
        <v>46.287912424103098</v>
      </c>
      <c r="T236">
        <v>51.382936427139597</v>
      </c>
      <c r="U236">
        <v>42.105535446703797</v>
      </c>
      <c r="V236">
        <v>61</v>
      </c>
      <c r="W236">
        <v>51</v>
      </c>
      <c r="X236">
        <v>0.65153366641228105</v>
      </c>
      <c r="Y236">
        <v>61.3529682466636</v>
      </c>
      <c r="Z236">
        <v>38.629084215370398</v>
      </c>
      <c r="AA236">
        <v>68.260009203865593</v>
      </c>
      <c r="AB236">
        <v>1359</v>
      </c>
      <c r="AC236">
        <v>1052.4096</v>
      </c>
      <c r="AD236">
        <v>0.62540266912103004</v>
      </c>
      <c r="AE236">
        <v>767</v>
      </c>
      <c r="AF236">
        <v>593.96479999999997</v>
      </c>
      <c r="AG236">
        <v>0.352968246663598</v>
      </c>
      <c r="AH236">
        <v>386</v>
      </c>
      <c r="AI236">
        <v>298.91840000000002</v>
      </c>
      <c r="AJ236">
        <v>0.177634606534744</v>
      </c>
      <c r="AK236">
        <v>2173</v>
      </c>
      <c r="AL236">
        <v>1682.7711999999999</v>
      </c>
    </row>
    <row r="237" spans="1:38" x14ac:dyDescent="0.25">
      <c r="A237" t="s">
        <v>347</v>
      </c>
      <c r="B237" t="s">
        <v>159</v>
      </c>
      <c r="C237">
        <v>9740</v>
      </c>
      <c r="D237">
        <v>1341</v>
      </c>
      <c r="E237">
        <v>196.48023074035501</v>
      </c>
      <c r="F237">
        <v>41.320869176359899</v>
      </c>
      <c r="G237">
        <v>51.686598138078303</v>
      </c>
      <c r="H237">
        <v>34.932825433604698</v>
      </c>
      <c r="I237">
        <v>0.73703142455066595</v>
      </c>
      <c r="J237">
        <v>0.85686900958466405</v>
      </c>
      <c r="K237">
        <v>4616.0917225950698</v>
      </c>
      <c r="L237">
        <v>2960.77703206562</v>
      </c>
      <c r="M237">
        <v>4596</v>
      </c>
      <c r="N237">
        <v>2936</v>
      </c>
      <c r="O237">
        <v>4640</v>
      </c>
      <c r="P237">
        <v>2985</v>
      </c>
      <c r="Q237">
        <v>1038.4703999999999</v>
      </c>
      <c r="R237">
        <v>172.90260305151199</v>
      </c>
      <c r="S237">
        <v>36.362364875196697</v>
      </c>
      <c r="T237">
        <v>45.484206361508903</v>
      </c>
      <c r="U237">
        <v>30.740886381572199</v>
      </c>
      <c r="V237">
        <v>49</v>
      </c>
      <c r="W237">
        <v>44</v>
      </c>
      <c r="X237">
        <v>0.436516759868396</v>
      </c>
      <c r="Y237">
        <v>59.8806860551827</v>
      </c>
      <c r="Z237">
        <v>37.865026099925402</v>
      </c>
      <c r="AA237">
        <v>68.188665175242306</v>
      </c>
      <c r="AB237">
        <v>754</v>
      </c>
      <c r="AC237">
        <v>583.89760000000001</v>
      </c>
      <c r="AD237">
        <v>0.56226696495152795</v>
      </c>
      <c r="AE237">
        <v>549</v>
      </c>
      <c r="AF237">
        <v>425.1456</v>
      </c>
      <c r="AG237">
        <v>0.40939597315436199</v>
      </c>
      <c r="AH237">
        <v>80</v>
      </c>
      <c r="AI237">
        <v>61.951999999999998</v>
      </c>
      <c r="AJ237">
        <v>5.96569724086502E-2</v>
      </c>
      <c r="AK237">
        <v>1341</v>
      </c>
      <c r="AL237">
        <v>1038.4703999999999</v>
      </c>
    </row>
    <row r="238" spans="1:38" x14ac:dyDescent="0.25">
      <c r="A238" t="s">
        <v>347</v>
      </c>
      <c r="B238" t="s">
        <v>159</v>
      </c>
      <c r="C238">
        <v>9922</v>
      </c>
      <c r="D238">
        <v>2292</v>
      </c>
      <c r="E238">
        <v>212.13708498984701</v>
      </c>
      <c r="F238">
        <v>54.0209684894022</v>
      </c>
      <c r="G238">
        <v>61.7042746791222</v>
      </c>
      <c r="H238">
        <v>48.593017401854503</v>
      </c>
      <c r="I238">
        <v>0.61629599174082095</v>
      </c>
      <c r="J238">
        <v>0.93857493857493801</v>
      </c>
      <c r="K238">
        <v>4705.9053228621196</v>
      </c>
      <c r="L238">
        <v>1296.8311518324599</v>
      </c>
      <c r="M238">
        <v>4680</v>
      </c>
      <c r="N238">
        <v>1263</v>
      </c>
      <c r="O238">
        <v>4736</v>
      </c>
      <c r="P238">
        <v>1326</v>
      </c>
      <c r="Q238">
        <v>1774.9248</v>
      </c>
      <c r="R238">
        <v>186.68063479106499</v>
      </c>
      <c r="S238">
        <v>47.538452270674</v>
      </c>
      <c r="T238">
        <v>54.299761717627497</v>
      </c>
      <c r="U238">
        <v>42.761855313631898</v>
      </c>
      <c r="V238">
        <v>63</v>
      </c>
      <c r="W238">
        <v>56</v>
      </c>
      <c r="X238">
        <v>0.64001666672186197</v>
      </c>
      <c r="Y238">
        <v>64.866928446771297</v>
      </c>
      <c r="Z238">
        <v>47.402268760907504</v>
      </c>
      <c r="AA238">
        <v>77.650959860383907</v>
      </c>
      <c r="AB238">
        <v>898</v>
      </c>
      <c r="AC238">
        <v>695.41120000000001</v>
      </c>
      <c r="AD238">
        <v>0.391797556719022</v>
      </c>
      <c r="AE238">
        <v>1300</v>
      </c>
      <c r="AF238">
        <v>1006.72</v>
      </c>
      <c r="AG238">
        <v>0.56719022687609</v>
      </c>
      <c r="AH238">
        <v>1024</v>
      </c>
      <c r="AI238">
        <v>792.98559999999998</v>
      </c>
      <c r="AJ238">
        <v>0.44677137870855099</v>
      </c>
      <c r="AK238">
        <v>2292</v>
      </c>
      <c r="AL238">
        <v>1774.9248</v>
      </c>
    </row>
    <row r="239" spans="1:38" x14ac:dyDescent="0.25">
      <c r="A239" t="s">
        <v>348</v>
      </c>
      <c r="B239" t="s">
        <v>159</v>
      </c>
      <c r="C239">
        <v>479</v>
      </c>
      <c r="D239">
        <v>3105</v>
      </c>
      <c r="E239">
        <v>293.52795795510701</v>
      </c>
      <c r="F239">
        <v>62.876138450151899</v>
      </c>
      <c r="G239">
        <v>68.093001707334096</v>
      </c>
      <c r="H239">
        <v>60.981733354203399</v>
      </c>
      <c r="I239">
        <v>0.44492998562132202</v>
      </c>
      <c r="J239">
        <v>0.89275445658424302</v>
      </c>
      <c r="K239">
        <v>920.85732689210897</v>
      </c>
      <c r="L239">
        <v>3768.3146537842099</v>
      </c>
      <c r="M239">
        <v>887</v>
      </c>
      <c r="N239">
        <v>3731</v>
      </c>
      <c r="O239">
        <v>952</v>
      </c>
      <c r="P239">
        <v>3804</v>
      </c>
      <c r="Q239">
        <v>2404.5119999999902</v>
      </c>
      <c r="R239">
        <v>258.30460300049401</v>
      </c>
      <c r="S239">
        <v>55.331001836133701</v>
      </c>
      <c r="T239">
        <v>59.921841502454001</v>
      </c>
      <c r="U239">
        <v>53.663925351699</v>
      </c>
      <c r="V239">
        <v>73</v>
      </c>
      <c r="W239">
        <v>65</v>
      </c>
      <c r="X239">
        <v>0.45286892583953597</v>
      </c>
      <c r="Y239">
        <v>64.266344605474998</v>
      </c>
      <c r="Z239">
        <v>37.8357487922705</v>
      </c>
      <c r="AA239">
        <v>62.466022544283398</v>
      </c>
      <c r="AB239">
        <v>2155</v>
      </c>
      <c r="AC239">
        <v>1668.8319999999901</v>
      </c>
      <c r="AD239">
        <v>0.69404186795491096</v>
      </c>
      <c r="AE239">
        <v>902</v>
      </c>
      <c r="AF239">
        <v>698.50879999999995</v>
      </c>
      <c r="AG239">
        <v>0.29049919484702003</v>
      </c>
      <c r="AH239">
        <v>505</v>
      </c>
      <c r="AI239">
        <v>391.072</v>
      </c>
      <c r="AJ239">
        <v>0.162640901771336</v>
      </c>
      <c r="AK239">
        <v>3105</v>
      </c>
      <c r="AL239">
        <v>2404.5119999999902</v>
      </c>
    </row>
    <row r="240" spans="1:38" x14ac:dyDescent="0.25">
      <c r="A240" t="s">
        <v>348</v>
      </c>
      <c r="B240" t="s">
        <v>159</v>
      </c>
      <c r="C240">
        <v>487</v>
      </c>
      <c r="D240">
        <v>1858</v>
      </c>
      <c r="E240">
        <v>190.616269709676</v>
      </c>
      <c r="F240">
        <v>48.638247029656902</v>
      </c>
      <c r="G240">
        <v>51.851033148355903</v>
      </c>
      <c r="H240">
        <v>46.2244813243165</v>
      </c>
      <c r="I240">
        <v>0.45304781990669801</v>
      </c>
      <c r="J240">
        <v>0.91889218595449995</v>
      </c>
      <c r="K240">
        <v>926.53982777179704</v>
      </c>
      <c r="L240">
        <v>3630.8638320774999</v>
      </c>
      <c r="M240">
        <v>900</v>
      </c>
      <c r="N240">
        <v>3603</v>
      </c>
      <c r="O240">
        <v>950</v>
      </c>
      <c r="P240">
        <v>3659</v>
      </c>
      <c r="Q240">
        <v>1438.8352</v>
      </c>
      <c r="R240">
        <v>167.74231734451499</v>
      </c>
      <c r="S240">
        <v>42.8016573860981</v>
      </c>
      <c r="T240">
        <v>45.6289091705532</v>
      </c>
      <c r="U240">
        <v>40.677543565398501</v>
      </c>
      <c r="V240">
        <v>56</v>
      </c>
      <c r="W240">
        <v>50</v>
      </c>
      <c r="X240">
        <v>0.64259248323450302</v>
      </c>
      <c r="Y240">
        <v>63.172228202368103</v>
      </c>
      <c r="Z240">
        <v>35.721743810548901</v>
      </c>
      <c r="AA240">
        <v>61.2879440258342</v>
      </c>
      <c r="AB240">
        <v>1223</v>
      </c>
      <c r="AC240">
        <v>947.09119999999996</v>
      </c>
      <c r="AD240">
        <v>0.65823466092572602</v>
      </c>
      <c r="AE240">
        <v>587</v>
      </c>
      <c r="AF240">
        <v>454.57279999999997</v>
      </c>
      <c r="AG240">
        <v>0.315931108719052</v>
      </c>
      <c r="AH240">
        <v>559</v>
      </c>
      <c r="AI240">
        <v>432.88959999999997</v>
      </c>
      <c r="AJ240">
        <v>0.30086114101184003</v>
      </c>
      <c r="AK240">
        <v>1858</v>
      </c>
      <c r="AL240">
        <v>1438.8352</v>
      </c>
    </row>
    <row r="241" spans="1:38" x14ac:dyDescent="0.25">
      <c r="A241" t="s">
        <v>348</v>
      </c>
      <c r="B241" t="s">
        <v>159</v>
      </c>
      <c r="C241">
        <v>521</v>
      </c>
      <c r="D241">
        <v>1041</v>
      </c>
      <c r="E241">
        <v>172.92388155425101</v>
      </c>
      <c r="F241">
        <v>36.406625304596702</v>
      </c>
      <c r="G241">
        <v>44.365574387363303</v>
      </c>
      <c r="H241">
        <v>31.134763150145901</v>
      </c>
      <c r="I241">
        <v>0.71239616808309403</v>
      </c>
      <c r="J241">
        <v>0.87774030354131505</v>
      </c>
      <c r="K241">
        <v>957.90585975023998</v>
      </c>
      <c r="L241">
        <v>3060.0547550432202</v>
      </c>
      <c r="M241">
        <v>933</v>
      </c>
      <c r="N241">
        <v>3041</v>
      </c>
      <c r="O241">
        <v>982</v>
      </c>
      <c r="P241">
        <v>3078</v>
      </c>
      <c r="Q241">
        <v>806.15039999999999</v>
      </c>
      <c r="R241">
        <v>152.17301576774099</v>
      </c>
      <c r="S241">
        <v>32.037830268045099</v>
      </c>
      <c r="T241">
        <v>39.041705460879697</v>
      </c>
      <c r="U241">
        <v>27.398591572128399</v>
      </c>
      <c r="V241">
        <v>37</v>
      </c>
      <c r="W241">
        <v>49</v>
      </c>
      <c r="X241">
        <v>0.43747238388269399</v>
      </c>
      <c r="Y241">
        <v>81.542747358309299</v>
      </c>
      <c r="Z241">
        <v>66.517771373679096</v>
      </c>
      <c r="AA241">
        <v>83.895292987511993</v>
      </c>
      <c r="AB241">
        <v>616</v>
      </c>
      <c r="AC241">
        <v>477.03039999999999</v>
      </c>
      <c r="AD241">
        <v>0.59173871277617596</v>
      </c>
      <c r="AE241">
        <v>354</v>
      </c>
      <c r="AF241">
        <v>274.13760000000002</v>
      </c>
      <c r="AG241">
        <v>0.34005763688760798</v>
      </c>
      <c r="AH241">
        <v>715</v>
      </c>
      <c r="AI241">
        <v>553.69600000000003</v>
      </c>
      <c r="AJ241">
        <v>0.68683957732948997</v>
      </c>
      <c r="AK241">
        <v>1041</v>
      </c>
      <c r="AL241">
        <v>806.15039999999999</v>
      </c>
    </row>
    <row r="242" spans="1:38" x14ac:dyDescent="0.25">
      <c r="A242" t="s">
        <v>348</v>
      </c>
      <c r="B242" t="s">
        <v>159</v>
      </c>
      <c r="C242">
        <v>527</v>
      </c>
      <c r="D242">
        <v>1222</v>
      </c>
      <c r="E242">
        <v>185.616269709676</v>
      </c>
      <c r="F242">
        <v>39.444882097255203</v>
      </c>
      <c r="G242">
        <v>51.51108458881</v>
      </c>
      <c r="H242">
        <v>30.939722424910599</v>
      </c>
      <c r="I242">
        <v>0.799518074570296</v>
      </c>
      <c r="J242">
        <v>0.88103821196827603</v>
      </c>
      <c r="K242">
        <v>967.174304418985</v>
      </c>
      <c r="L242">
        <v>1136.0482815057201</v>
      </c>
      <c r="M242">
        <v>944</v>
      </c>
      <c r="N242">
        <v>1115</v>
      </c>
      <c r="O242">
        <v>993</v>
      </c>
      <c r="P242">
        <v>1156</v>
      </c>
      <c r="Q242">
        <v>946.31679999999994</v>
      </c>
      <c r="R242">
        <v>163.34231734451501</v>
      </c>
      <c r="S242">
        <v>34.711496245584598</v>
      </c>
      <c r="T242">
        <v>45.329754438152797</v>
      </c>
      <c r="U242">
        <v>27.2269557339214</v>
      </c>
      <c r="V242">
        <v>41</v>
      </c>
      <c r="W242">
        <v>49</v>
      </c>
      <c r="X242">
        <v>0.44570652178092002</v>
      </c>
      <c r="Y242">
        <v>59.355155482815</v>
      </c>
      <c r="Z242">
        <v>38.2283142389525</v>
      </c>
      <c r="AA242">
        <v>62.090834697217602</v>
      </c>
      <c r="AB242">
        <v>620</v>
      </c>
      <c r="AC242">
        <v>480.12799999999999</v>
      </c>
      <c r="AD242">
        <v>0.50736497545008097</v>
      </c>
      <c r="AE242">
        <v>499</v>
      </c>
      <c r="AF242">
        <v>386.42559999999997</v>
      </c>
      <c r="AG242">
        <v>0.40834697217675903</v>
      </c>
      <c r="AH242">
        <v>439</v>
      </c>
      <c r="AI242">
        <v>339.96159999999998</v>
      </c>
      <c r="AJ242">
        <v>0.35924713584287998</v>
      </c>
      <c r="AK242">
        <v>1222</v>
      </c>
      <c r="AL242">
        <v>946.31679999999994</v>
      </c>
    </row>
    <row r="243" spans="1:38" x14ac:dyDescent="0.25">
      <c r="A243" t="s">
        <v>348</v>
      </c>
      <c r="B243" t="s">
        <v>159</v>
      </c>
      <c r="C243">
        <v>655</v>
      </c>
      <c r="D243">
        <v>7265</v>
      </c>
      <c r="E243">
        <v>411.34523779156001</v>
      </c>
      <c r="F243">
        <v>96.177363721932807</v>
      </c>
      <c r="G243">
        <v>100.63414151363</v>
      </c>
      <c r="H243">
        <v>93.015097790990893</v>
      </c>
      <c r="I243">
        <v>0.3816917600293</v>
      </c>
      <c r="J243">
        <v>0.94497918834547301</v>
      </c>
      <c r="K243">
        <v>1081.0798348245</v>
      </c>
      <c r="L243">
        <v>3953.0707501720499</v>
      </c>
      <c r="M243">
        <v>1028</v>
      </c>
      <c r="N243">
        <v>3901</v>
      </c>
      <c r="O243">
        <v>1131</v>
      </c>
      <c r="P243">
        <v>3998</v>
      </c>
      <c r="Q243">
        <v>5626.0159999999996</v>
      </c>
      <c r="R243">
        <v>361.98380925657301</v>
      </c>
      <c r="S243">
        <v>84.636080075300796</v>
      </c>
      <c r="T243">
        <v>88.558044531994994</v>
      </c>
      <c r="U243">
        <v>81.853286056071994</v>
      </c>
      <c r="V243">
        <v>97</v>
      </c>
      <c r="W243">
        <v>103</v>
      </c>
      <c r="X243">
        <v>0.53955104138449295</v>
      </c>
      <c r="Y243">
        <v>66.394494150034404</v>
      </c>
      <c r="Z243">
        <v>43.867033723330998</v>
      </c>
      <c r="AA243">
        <v>67.852856159669599</v>
      </c>
      <c r="AB243">
        <v>4188</v>
      </c>
      <c r="AC243">
        <v>3243.1871999999998</v>
      </c>
      <c r="AD243">
        <v>0.57646249139710903</v>
      </c>
      <c r="AE243">
        <v>2855</v>
      </c>
      <c r="AF243">
        <v>2210.9119999999998</v>
      </c>
      <c r="AG243">
        <v>0.39298004129387398</v>
      </c>
      <c r="AH243">
        <v>3524</v>
      </c>
      <c r="AI243">
        <v>2728.9856</v>
      </c>
      <c r="AJ243">
        <v>0.48506538196834098</v>
      </c>
      <c r="AK243">
        <v>7265</v>
      </c>
      <c r="AL243">
        <v>5626.0159999999996</v>
      </c>
    </row>
    <row r="244" spans="1:38" x14ac:dyDescent="0.25">
      <c r="A244" t="s">
        <v>348</v>
      </c>
      <c r="B244" t="s">
        <v>159</v>
      </c>
      <c r="C244">
        <v>813</v>
      </c>
      <c r="D244">
        <v>1548</v>
      </c>
      <c r="E244">
        <v>173.030483272049</v>
      </c>
      <c r="F244">
        <v>44.395662121991499</v>
      </c>
      <c r="G244">
        <v>55.060132875767401</v>
      </c>
      <c r="H244">
        <v>37.229309504779401</v>
      </c>
      <c r="I244">
        <v>0.73675731217865803</v>
      </c>
      <c r="J244">
        <v>0.92033293697978602</v>
      </c>
      <c r="K244">
        <v>1131.30038759689</v>
      </c>
      <c r="L244">
        <v>2753.7803617570999</v>
      </c>
      <c r="M244">
        <v>1113</v>
      </c>
      <c r="N244">
        <v>2725</v>
      </c>
      <c r="O244">
        <v>1151</v>
      </c>
      <c r="P244">
        <v>2781</v>
      </c>
      <c r="Q244">
        <v>1198.7711999999999</v>
      </c>
      <c r="R244">
        <v>152.26682527940301</v>
      </c>
      <c r="S244">
        <v>39.068182667352502</v>
      </c>
      <c r="T244">
        <v>48.4529169306753</v>
      </c>
      <c r="U244">
        <v>32.761792364205803</v>
      </c>
      <c r="V244">
        <v>56</v>
      </c>
      <c r="W244">
        <v>38</v>
      </c>
      <c r="X244">
        <v>0.64973397792051701</v>
      </c>
      <c r="Y244">
        <v>66.093023255813904</v>
      </c>
      <c r="Z244">
        <v>38.729328165374604</v>
      </c>
      <c r="AA244">
        <v>62.896640826873302</v>
      </c>
      <c r="AB244">
        <v>1173</v>
      </c>
      <c r="AC244">
        <v>908.37119999999902</v>
      </c>
      <c r="AD244">
        <v>0.75775193798449603</v>
      </c>
      <c r="AE244">
        <v>350</v>
      </c>
      <c r="AF244">
        <v>271.039999999999</v>
      </c>
      <c r="AG244">
        <v>0.22609819121447</v>
      </c>
      <c r="AH244">
        <v>240</v>
      </c>
      <c r="AI244">
        <v>185.85599999999999</v>
      </c>
      <c r="AJ244">
        <v>0.15503875968992201</v>
      </c>
      <c r="AK244">
        <v>1548</v>
      </c>
      <c r="AL244">
        <v>1198.7711999999999</v>
      </c>
    </row>
    <row r="245" spans="1:38" x14ac:dyDescent="0.25">
      <c r="A245" t="s">
        <v>348</v>
      </c>
      <c r="B245" t="s">
        <v>159</v>
      </c>
      <c r="C245">
        <v>931</v>
      </c>
      <c r="D245">
        <v>3688</v>
      </c>
      <c r="E245">
        <v>274.84166645409198</v>
      </c>
      <c r="F245">
        <v>68.525232148335505</v>
      </c>
      <c r="G245">
        <v>76.821340954418503</v>
      </c>
      <c r="H245">
        <v>62.095077101831201</v>
      </c>
      <c r="I245">
        <v>0.58876392697259805</v>
      </c>
      <c r="J245">
        <v>0.94734138196763396</v>
      </c>
      <c r="K245">
        <v>1212.96637744034</v>
      </c>
      <c r="L245">
        <v>1241.3809652928401</v>
      </c>
      <c r="M245">
        <v>1173</v>
      </c>
      <c r="N245">
        <v>1206</v>
      </c>
      <c r="O245">
        <v>1254</v>
      </c>
      <c r="P245">
        <v>1272</v>
      </c>
      <c r="Q245">
        <v>2855.9872</v>
      </c>
      <c r="R245">
        <v>241.86066647960101</v>
      </c>
      <c r="S245">
        <v>60.302204290535201</v>
      </c>
      <c r="T245">
        <v>67.602780039888302</v>
      </c>
      <c r="U245">
        <v>54.643667849611496</v>
      </c>
      <c r="V245">
        <v>66</v>
      </c>
      <c r="W245">
        <v>81</v>
      </c>
      <c r="X245">
        <v>0.61352975514411401</v>
      </c>
      <c r="Y245">
        <v>66.960140997830806</v>
      </c>
      <c r="Z245">
        <v>45.360357917570497</v>
      </c>
      <c r="AA245">
        <v>68.997559652928402</v>
      </c>
      <c r="AB245">
        <v>2029</v>
      </c>
      <c r="AC245">
        <v>1571.2575999999999</v>
      </c>
      <c r="AD245">
        <v>0.55016268980477201</v>
      </c>
      <c r="AE245">
        <v>1549</v>
      </c>
      <c r="AF245">
        <v>1199.5455999999999</v>
      </c>
      <c r="AG245">
        <v>0.42001084598698402</v>
      </c>
      <c r="AH245">
        <v>2232</v>
      </c>
      <c r="AI245">
        <v>1728.4607999999901</v>
      </c>
      <c r="AJ245">
        <v>0.60520607375271096</v>
      </c>
      <c r="AK245">
        <v>3688</v>
      </c>
      <c r="AL245">
        <v>2855.9872</v>
      </c>
    </row>
    <row r="246" spans="1:38" x14ac:dyDescent="0.25">
      <c r="A246" t="s">
        <v>348</v>
      </c>
      <c r="B246" t="s">
        <v>159</v>
      </c>
      <c r="C246">
        <v>948</v>
      </c>
      <c r="D246">
        <v>806</v>
      </c>
      <c r="E246">
        <v>142.98885271170599</v>
      </c>
      <c r="F246">
        <v>32.034841548797097</v>
      </c>
      <c r="G246">
        <v>41.190066670311303</v>
      </c>
      <c r="H246">
        <v>25.8328033780369</v>
      </c>
      <c r="I246">
        <v>0.77888964612437805</v>
      </c>
      <c r="J246">
        <v>0.87418655097613795</v>
      </c>
      <c r="K246">
        <v>1204.65384615384</v>
      </c>
      <c r="L246">
        <v>3204.3796526054498</v>
      </c>
      <c r="M246">
        <v>1184</v>
      </c>
      <c r="N246">
        <v>3187</v>
      </c>
      <c r="O246">
        <v>1225</v>
      </c>
      <c r="P246">
        <v>3220</v>
      </c>
      <c r="Q246">
        <v>624.16639999999995</v>
      </c>
      <c r="R246">
        <v>125.830190386301</v>
      </c>
      <c r="S246">
        <v>28.190660562941499</v>
      </c>
      <c r="T246">
        <v>36.247258669873901</v>
      </c>
      <c r="U246">
        <v>22.732866972672401</v>
      </c>
      <c r="V246">
        <v>33</v>
      </c>
      <c r="W246">
        <v>41</v>
      </c>
      <c r="X246">
        <v>0.495382365604629</v>
      </c>
      <c r="Y246">
        <v>61.498759305210903</v>
      </c>
      <c r="Z246">
        <v>42.4838709677419</v>
      </c>
      <c r="AA246">
        <v>71.506203473945405</v>
      </c>
      <c r="AB246">
        <v>268</v>
      </c>
      <c r="AC246">
        <v>207.53919999999999</v>
      </c>
      <c r="AD246">
        <v>0.33250620347394499</v>
      </c>
      <c r="AE246">
        <v>522</v>
      </c>
      <c r="AF246">
        <v>404.23680000000002</v>
      </c>
      <c r="AG246">
        <v>0.64764267990074398</v>
      </c>
      <c r="AH246">
        <v>538</v>
      </c>
      <c r="AI246">
        <v>416.62720000000002</v>
      </c>
      <c r="AJ246">
        <v>0.66749379652605401</v>
      </c>
      <c r="AK246">
        <v>806</v>
      </c>
      <c r="AL246">
        <v>624.16639999999995</v>
      </c>
    </row>
    <row r="247" spans="1:38" x14ac:dyDescent="0.25">
      <c r="A247" t="s">
        <v>348</v>
      </c>
      <c r="B247" t="s">
        <v>159</v>
      </c>
      <c r="C247">
        <v>954</v>
      </c>
      <c r="D247">
        <v>901</v>
      </c>
      <c r="E247">
        <v>163.85891039679501</v>
      </c>
      <c r="F247">
        <v>33.870176111239502</v>
      </c>
      <c r="G247">
        <v>49.928706215345002</v>
      </c>
      <c r="H247">
        <v>24.268594067571598</v>
      </c>
      <c r="I247">
        <v>0.87392268812558305</v>
      </c>
      <c r="J247">
        <v>0.85973282442748</v>
      </c>
      <c r="K247">
        <v>1218.6503884572601</v>
      </c>
      <c r="L247">
        <v>3131.7746947835699</v>
      </c>
      <c r="M247">
        <v>1200</v>
      </c>
      <c r="N247">
        <v>3112</v>
      </c>
      <c r="O247">
        <v>1240</v>
      </c>
      <c r="P247">
        <v>3155</v>
      </c>
      <c r="Q247">
        <v>697.73439999999903</v>
      </c>
      <c r="R247">
        <v>144.19584114918001</v>
      </c>
      <c r="S247">
        <v>29.8057549778907</v>
      </c>
      <c r="T247">
        <v>43.937261469503603</v>
      </c>
      <c r="U247">
        <v>21.356362779463002</v>
      </c>
      <c r="V247">
        <v>43</v>
      </c>
      <c r="W247">
        <v>40</v>
      </c>
      <c r="X247">
        <v>0.42169119188429</v>
      </c>
      <c r="Y247">
        <v>64.027746947835695</v>
      </c>
      <c r="Z247">
        <v>36.571587125416201</v>
      </c>
      <c r="AA247">
        <v>63.047724750277403</v>
      </c>
      <c r="AB247">
        <v>511</v>
      </c>
      <c r="AC247">
        <v>395.71839999999997</v>
      </c>
      <c r="AD247">
        <v>0.56714761376248601</v>
      </c>
      <c r="AE247">
        <v>388</v>
      </c>
      <c r="AF247">
        <v>300.46719999999999</v>
      </c>
      <c r="AG247">
        <v>0.43063263041065403</v>
      </c>
      <c r="AH247">
        <v>156</v>
      </c>
      <c r="AI247">
        <v>120.8064</v>
      </c>
      <c r="AJ247">
        <v>0.173140954495005</v>
      </c>
      <c r="AK247">
        <v>901</v>
      </c>
      <c r="AL247">
        <v>697.73439999999903</v>
      </c>
    </row>
    <row r="248" spans="1:38" x14ac:dyDescent="0.25">
      <c r="A248" t="s">
        <v>348</v>
      </c>
      <c r="B248" t="s">
        <v>159</v>
      </c>
      <c r="C248">
        <v>1134</v>
      </c>
      <c r="D248">
        <v>5000</v>
      </c>
      <c r="E248">
        <v>327.81222920256897</v>
      </c>
      <c r="F248">
        <v>79.788456080286494</v>
      </c>
      <c r="G248">
        <v>85.074754403438604</v>
      </c>
      <c r="H248">
        <v>75.996637736116995</v>
      </c>
      <c r="I248">
        <v>0.44947587031153402</v>
      </c>
      <c r="J248">
        <v>0.94268476621417796</v>
      </c>
      <c r="K248">
        <v>1421.9502</v>
      </c>
      <c r="L248">
        <v>1018.0186</v>
      </c>
      <c r="M248">
        <v>1380</v>
      </c>
      <c r="N248">
        <v>981</v>
      </c>
      <c r="O248">
        <v>1470</v>
      </c>
      <c r="P248">
        <v>1062</v>
      </c>
      <c r="Q248">
        <v>3872</v>
      </c>
      <c r="R248">
        <v>288.47476169826098</v>
      </c>
      <c r="S248">
        <v>70.213841350652103</v>
      </c>
      <c r="T248">
        <v>74.865783875025897</v>
      </c>
      <c r="U248">
        <v>66.877041207782895</v>
      </c>
      <c r="V248">
        <v>81</v>
      </c>
      <c r="W248">
        <v>90</v>
      </c>
      <c r="X248">
        <v>0.58469525059110306</v>
      </c>
      <c r="Y248">
        <v>71.378399999999999</v>
      </c>
      <c r="Z248">
        <v>50.862400000000001</v>
      </c>
      <c r="AA248">
        <v>72.097800000000007</v>
      </c>
      <c r="AB248">
        <v>3108</v>
      </c>
      <c r="AC248">
        <v>2406.8352</v>
      </c>
      <c r="AD248">
        <v>0.62160000000000004</v>
      </c>
      <c r="AE248">
        <v>1742</v>
      </c>
      <c r="AF248">
        <v>1349.0047999999999</v>
      </c>
      <c r="AG248">
        <v>0.34839999999999999</v>
      </c>
      <c r="AH248">
        <v>3189</v>
      </c>
      <c r="AI248">
        <v>2469.5616</v>
      </c>
      <c r="AJ248">
        <v>0.63780000000000003</v>
      </c>
      <c r="AK248">
        <v>5000</v>
      </c>
      <c r="AL248">
        <v>3872</v>
      </c>
    </row>
    <row r="249" spans="1:38" x14ac:dyDescent="0.25">
      <c r="A249" t="s">
        <v>348</v>
      </c>
      <c r="B249" t="s">
        <v>159</v>
      </c>
      <c r="C249">
        <v>1535</v>
      </c>
      <c r="D249">
        <v>657</v>
      </c>
      <c r="E249">
        <v>127.12489168102699</v>
      </c>
      <c r="F249">
        <v>28.922627489406999</v>
      </c>
      <c r="G249">
        <v>35.473176268872102</v>
      </c>
      <c r="H249">
        <v>24.716866913668401</v>
      </c>
      <c r="I249">
        <v>0.71728854059205704</v>
      </c>
      <c r="J249">
        <v>0.86447368421052595</v>
      </c>
      <c r="K249">
        <v>1582.6697108066901</v>
      </c>
      <c r="L249">
        <v>2872.74885844748</v>
      </c>
      <c r="M249">
        <v>1568</v>
      </c>
      <c r="N249">
        <v>2857</v>
      </c>
      <c r="O249">
        <v>1601</v>
      </c>
      <c r="P249">
        <v>2887</v>
      </c>
      <c r="Q249">
        <v>508.7808</v>
      </c>
      <c r="R249">
        <v>111.869904679304</v>
      </c>
      <c r="S249">
        <v>25.451912190678101</v>
      </c>
      <c r="T249">
        <v>31.216395116607501</v>
      </c>
      <c r="U249">
        <v>21.750842884028199</v>
      </c>
      <c r="V249">
        <v>30</v>
      </c>
      <c r="W249">
        <v>33</v>
      </c>
      <c r="X249">
        <v>0.51087428372726995</v>
      </c>
      <c r="Y249">
        <v>63.302891933028903</v>
      </c>
      <c r="Z249">
        <v>39.047184170471802</v>
      </c>
      <c r="AA249">
        <v>67.587519025875196</v>
      </c>
      <c r="AB249">
        <v>294</v>
      </c>
      <c r="AC249">
        <v>227.67359999999999</v>
      </c>
      <c r="AD249">
        <v>0.44748858447488499</v>
      </c>
      <c r="AE249">
        <v>347</v>
      </c>
      <c r="AF249">
        <v>268.71679999999998</v>
      </c>
      <c r="AG249">
        <v>0.52815829528158298</v>
      </c>
      <c r="AH249">
        <v>104</v>
      </c>
      <c r="AI249">
        <v>80.537599999999998</v>
      </c>
      <c r="AJ249">
        <v>0.158295281582952</v>
      </c>
      <c r="AK249">
        <v>657</v>
      </c>
      <c r="AL249">
        <v>508.7808</v>
      </c>
    </row>
    <row r="250" spans="1:38" x14ac:dyDescent="0.25">
      <c r="A250" t="s">
        <v>348</v>
      </c>
      <c r="B250" t="s">
        <v>159</v>
      </c>
      <c r="C250">
        <v>1596</v>
      </c>
      <c r="D250">
        <v>778</v>
      </c>
      <c r="E250">
        <v>137.33199846221399</v>
      </c>
      <c r="F250">
        <v>31.4734867118969</v>
      </c>
      <c r="G250">
        <v>42.655073119667598</v>
      </c>
      <c r="H250">
        <v>24.157745886639798</v>
      </c>
      <c r="I250">
        <v>0.82416410777611604</v>
      </c>
      <c r="J250">
        <v>0.89117983963344705</v>
      </c>
      <c r="K250">
        <v>1613.1568123393299</v>
      </c>
      <c r="L250">
        <v>3780.7609254498698</v>
      </c>
      <c r="M250">
        <v>1594</v>
      </c>
      <c r="N250">
        <v>3762</v>
      </c>
      <c r="O250">
        <v>1632</v>
      </c>
      <c r="P250">
        <v>3797</v>
      </c>
      <c r="Q250">
        <v>602.48320000000001</v>
      </c>
      <c r="R250">
        <v>120.85215864674799</v>
      </c>
      <c r="S250">
        <v>27.696668306469299</v>
      </c>
      <c r="T250">
        <v>37.5364643453075</v>
      </c>
      <c r="U250">
        <v>21.2588163802431</v>
      </c>
      <c r="V250">
        <v>35</v>
      </c>
      <c r="W250">
        <v>38</v>
      </c>
      <c r="X250">
        <v>0.51837730685971595</v>
      </c>
      <c r="Y250">
        <v>68.884318766066798</v>
      </c>
      <c r="Z250">
        <v>41.201799485861102</v>
      </c>
      <c r="AA250">
        <v>65.227506426735204</v>
      </c>
      <c r="AB250">
        <v>643</v>
      </c>
      <c r="AC250">
        <v>497.939199999999</v>
      </c>
      <c r="AD250">
        <v>0.82647814910025696</v>
      </c>
      <c r="AE250">
        <v>115</v>
      </c>
      <c r="AF250">
        <v>89.055999999999997</v>
      </c>
      <c r="AG250">
        <v>0.14781491002570599</v>
      </c>
      <c r="AH250">
        <v>257</v>
      </c>
      <c r="AI250">
        <v>199.02080000000001</v>
      </c>
      <c r="AJ250">
        <v>0.33033419023136201</v>
      </c>
      <c r="AK250">
        <v>778</v>
      </c>
      <c r="AL250">
        <v>602.48320000000001</v>
      </c>
    </row>
    <row r="251" spans="1:38" x14ac:dyDescent="0.25">
      <c r="A251" t="s">
        <v>348</v>
      </c>
      <c r="B251" t="s">
        <v>159</v>
      </c>
      <c r="C251">
        <v>1633</v>
      </c>
      <c r="D251">
        <v>2438</v>
      </c>
      <c r="E251">
        <v>255.31475451951101</v>
      </c>
      <c r="F251">
        <v>55.714971148375596</v>
      </c>
      <c r="G251">
        <v>71.151143638662305</v>
      </c>
      <c r="H251">
        <v>44.606368254655898</v>
      </c>
      <c r="I251">
        <v>0.77908032015958495</v>
      </c>
      <c r="J251">
        <v>0.91106128550074705</v>
      </c>
      <c r="K251">
        <v>1659.8531583264901</v>
      </c>
      <c r="L251">
        <v>4376.0471698113197</v>
      </c>
      <c r="M251">
        <v>1622</v>
      </c>
      <c r="N251">
        <v>4349</v>
      </c>
      <c r="O251">
        <v>1694</v>
      </c>
      <c r="P251">
        <v>4400</v>
      </c>
      <c r="Q251">
        <v>1887.9872</v>
      </c>
      <c r="R251">
        <v>224.67698397716899</v>
      </c>
      <c r="S251">
        <v>49.0291746105705</v>
      </c>
      <c r="T251">
        <v>62.613006402022798</v>
      </c>
      <c r="U251">
        <v>39.253604064097203</v>
      </c>
      <c r="V251">
        <v>51</v>
      </c>
      <c r="W251">
        <v>72</v>
      </c>
      <c r="X251">
        <v>0.46999337793235502</v>
      </c>
      <c r="Y251">
        <v>65.840853158326496</v>
      </c>
      <c r="Z251">
        <v>42.6398687448728</v>
      </c>
      <c r="AA251">
        <v>64.721493027071304</v>
      </c>
      <c r="AB251">
        <v>1585</v>
      </c>
      <c r="AC251">
        <v>1227.424</v>
      </c>
      <c r="AD251">
        <v>0.65012305168170603</v>
      </c>
      <c r="AE251">
        <v>773</v>
      </c>
      <c r="AF251">
        <v>598.61119999999903</v>
      </c>
      <c r="AG251">
        <v>0.31706316652994199</v>
      </c>
      <c r="AH251">
        <v>1018</v>
      </c>
      <c r="AI251">
        <v>788.33920000000001</v>
      </c>
      <c r="AJ251">
        <v>0.417555373256767</v>
      </c>
      <c r="AK251">
        <v>2438</v>
      </c>
      <c r="AL251">
        <v>1887.9872</v>
      </c>
    </row>
    <row r="252" spans="1:38" x14ac:dyDescent="0.25">
      <c r="A252" t="s">
        <v>348</v>
      </c>
      <c r="B252" t="s">
        <v>159</v>
      </c>
      <c r="C252">
        <v>1681</v>
      </c>
      <c r="D252">
        <v>1139</v>
      </c>
      <c r="E252">
        <v>162.474134085945</v>
      </c>
      <c r="F252">
        <v>38.081752079616102</v>
      </c>
      <c r="G252">
        <v>55.244623566712598</v>
      </c>
      <c r="H252">
        <v>26.964944528510099</v>
      </c>
      <c r="I252">
        <v>0.87278726883443603</v>
      </c>
      <c r="J252">
        <v>0.88226181254841196</v>
      </c>
      <c r="K252">
        <v>1672.7787532923601</v>
      </c>
      <c r="L252">
        <v>1884.5724319578501</v>
      </c>
      <c r="M252">
        <v>1654</v>
      </c>
      <c r="N252">
        <v>1859</v>
      </c>
      <c r="O252">
        <v>1691</v>
      </c>
      <c r="P252">
        <v>1910</v>
      </c>
      <c r="Q252">
        <v>882.04160000000002</v>
      </c>
      <c r="R252">
        <v>142.97723799563099</v>
      </c>
      <c r="S252">
        <v>33.511941830062199</v>
      </c>
      <c r="T252">
        <v>48.615268738707101</v>
      </c>
      <c r="U252">
        <v>23.729151185088799</v>
      </c>
      <c r="V252">
        <v>51</v>
      </c>
      <c r="W252">
        <v>37</v>
      </c>
      <c r="X252">
        <v>0.54220700735416205</v>
      </c>
      <c r="Y252">
        <v>77.235294117647001</v>
      </c>
      <c r="Z252">
        <v>58.881474978050903</v>
      </c>
      <c r="AA252">
        <v>78.795434591747096</v>
      </c>
      <c r="AB252">
        <v>819</v>
      </c>
      <c r="AC252">
        <v>634.23360000000002</v>
      </c>
      <c r="AD252">
        <v>0.71905179982440703</v>
      </c>
      <c r="AE252">
        <v>272</v>
      </c>
      <c r="AF252">
        <v>210.63679999999999</v>
      </c>
      <c r="AG252">
        <v>0.23880597014925301</v>
      </c>
      <c r="AH252">
        <v>640</v>
      </c>
      <c r="AI252">
        <v>495.61599999999999</v>
      </c>
      <c r="AJ252">
        <v>0.56189640035118504</v>
      </c>
      <c r="AK252">
        <v>1139</v>
      </c>
      <c r="AL252">
        <v>882.04160000000002</v>
      </c>
    </row>
    <row r="253" spans="1:38" x14ac:dyDescent="0.25">
      <c r="A253" t="s">
        <v>348</v>
      </c>
      <c r="B253" t="s">
        <v>159</v>
      </c>
      <c r="C253">
        <v>1823</v>
      </c>
      <c r="D253">
        <v>1109</v>
      </c>
      <c r="E253">
        <v>170.994949366116</v>
      </c>
      <c r="F253">
        <v>37.576889907379098</v>
      </c>
      <c r="G253">
        <v>44.130462564562798</v>
      </c>
      <c r="H253">
        <v>34.678799370700702</v>
      </c>
      <c r="I253">
        <v>0.61844953762282995</v>
      </c>
      <c r="J253">
        <v>0.826994780014914</v>
      </c>
      <c r="K253">
        <v>1738.8701532912501</v>
      </c>
      <c r="L253">
        <v>2900.0504959422901</v>
      </c>
      <c r="M253">
        <v>1714</v>
      </c>
      <c r="N253">
        <v>2881</v>
      </c>
      <c r="O253">
        <v>1760</v>
      </c>
      <c r="P253">
        <v>2921</v>
      </c>
      <c r="Q253">
        <v>858.80959999999902</v>
      </c>
      <c r="R253">
        <v>150.47555544218201</v>
      </c>
      <c r="S253">
        <v>33.067663118493599</v>
      </c>
      <c r="T253">
        <v>38.834807056815201</v>
      </c>
      <c r="U253">
        <v>30.517343446216699</v>
      </c>
      <c r="V253">
        <v>40</v>
      </c>
      <c r="W253">
        <v>46</v>
      </c>
      <c r="X253">
        <v>0.47662283361678098</v>
      </c>
      <c r="Y253">
        <v>68.039675383228101</v>
      </c>
      <c r="Z253">
        <v>40.5473399458972</v>
      </c>
      <c r="AA253">
        <v>65.842200180342601</v>
      </c>
      <c r="AB253">
        <v>767</v>
      </c>
      <c r="AC253">
        <v>593.96479999999997</v>
      </c>
      <c r="AD253">
        <v>0.69161406672678005</v>
      </c>
      <c r="AE253">
        <v>327</v>
      </c>
      <c r="AF253">
        <v>253.22879999999901</v>
      </c>
      <c r="AG253">
        <v>0.29486023444544601</v>
      </c>
      <c r="AH253">
        <v>162</v>
      </c>
      <c r="AI253">
        <v>125.4528</v>
      </c>
      <c r="AJ253">
        <v>0.14607754733994499</v>
      </c>
      <c r="AK253">
        <v>1109</v>
      </c>
      <c r="AL253">
        <v>858.80959999999902</v>
      </c>
    </row>
    <row r="254" spans="1:38" x14ac:dyDescent="0.25">
      <c r="A254" t="s">
        <v>348</v>
      </c>
      <c r="B254" t="s">
        <v>159</v>
      </c>
      <c r="C254">
        <v>1937</v>
      </c>
      <c r="D254">
        <v>4441</v>
      </c>
      <c r="E254">
        <v>328.19700551341901</v>
      </c>
      <c r="F254">
        <v>75.196122361255107</v>
      </c>
      <c r="G254">
        <v>80.454726089477205</v>
      </c>
      <c r="H254">
        <v>71.351916548818195</v>
      </c>
      <c r="I254">
        <v>0.462042106468953</v>
      </c>
      <c r="J254">
        <v>0.92060530679933605</v>
      </c>
      <c r="K254">
        <v>1799.9700517901299</v>
      </c>
      <c r="L254">
        <v>4566.0207160549398</v>
      </c>
      <c r="M254">
        <v>1764</v>
      </c>
      <c r="N254">
        <v>4527</v>
      </c>
      <c r="O254">
        <v>1839</v>
      </c>
      <c r="P254">
        <v>4608</v>
      </c>
      <c r="Q254">
        <v>3439.1104</v>
      </c>
      <c r="R254">
        <v>288.81336485180901</v>
      </c>
      <c r="S254">
        <v>66.172587677904502</v>
      </c>
      <c r="T254">
        <v>70.800158958739999</v>
      </c>
      <c r="U254">
        <v>62.78968656296</v>
      </c>
      <c r="V254">
        <v>81</v>
      </c>
      <c r="W254">
        <v>75</v>
      </c>
      <c r="X254">
        <v>0.51810932491598805</v>
      </c>
      <c r="Y254">
        <v>68.011033551002001</v>
      </c>
      <c r="Z254">
        <v>43.536590857914803</v>
      </c>
      <c r="AA254">
        <v>66.228777302409298</v>
      </c>
      <c r="AB254">
        <v>3003</v>
      </c>
      <c r="AC254">
        <v>2325.5232000000001</v>
      </c>
      <c r="AD254">
        <v>0.67619905426705695</v>
      </c>
      <c r="AE254">
        <v>1385</v>
      </c>
      <c r="AF254">
        <v>1072.5439999999901</v>
      </c>
      <c r="AG254">
        <v>0.311866696689934</v>
      </c>
      <c r="AH254">
        <v>1886</v>
      </c>
      <c r="AI254">
        <v>1460.5183999999999</v>
      </c>
      <c r="AJ254">
        <v>0.4246791263229</v>
      </c>
      <c r="AK254">
        <v>4441</v>
      </c>
      <c r="AL254">
        <v>3439.1104</v>
      </c>
    </row>
    <row r="255" spans="1:38" x14ac:dyDescent="0.25">
      <c r="A255" t="s">
        <v>348</v>
      </c>
      <c r="B255" t="s">
        <v>159</v>
      </c>
      <c r="C255">
        <v>1959</v>
      </c>
      <c r="D255">
        <v>675</v>
      </c>
      <c r="E255">
        <v>124.468037431535</v>
      </c>
      <c r="F255">
        <v>29.316150714175102</v>
      </c>
      <c r="G255">
        <v>36.058568710780101</v>
      </c>
      <c r="H255">
        <v>25.515481301390398</v>
      </c>
      <c r="I255">
        <v>0.70660105176013999</v>
      </c>
      <c r="J255">
        <v>0.85659898477157304</v>
      </c>
      <c r="K255">
        <v>1806.0562962962899</v>
      </c>
      <c r="L255">
        <v>2748.9896296296201</v>
      </c>
      <c r="M255">
        <v>1787</v>
      </c>
      <c r="N255">
        <v>2737</v>
      </c>
      <c r="O255">
        <v>1827</v>
      </c>
      <c r="P255">
        <v>2766</v>
      </c>
      <c r="Q255">
        <v>522.72</v>
      </c>
      <c r="R255">
        <v>109.531872939751</v>
      </c>
      <c r="S255">
        <v>25.798212628474101</v>
      </c>
      <c r="T255">
        <v>31.7315404654865</v>
      </c>
      <c r="U255">
        <v>22.4536235452236</v>
      </c>
      <c r="V255">
        <v>29</v>
      </c>
      <c r="W255">
        <v>40</v>
      </c>
      <c r="X255">
        <v>0.54751743495472804</v>
      </c>
      <c r="Y255">
        <v>68.413333333333298</v>
      </c>
      <c r="Z255">
        <v>44.204444444444398</v>
      </c>
      <c r="AA255">
        <v>69</v>
      </c>
      <c r="AB255">
        <v>434</v>
      </c>
      <c r="AC255">
        <v>336.08960000000002</v>
      </c>
      <c r="AD255">
        <v>0.64296296296296296</v>
      </c>
      <c r="AE255">
        <v>212</v>
      </c>
      <c r="AF255">
        <v>164.1728</v>
      </c>
      <c r="AG255">
        <v>0.31407407407407401</v>
      </c>
      <c r="AH255">
        <v>338</v>
      </c>
      <c r="AI255">
        <v>261.74720000000002</v>
      </c>
      <c r="AJ255">
        <v>0.50074074074074004</v>
      </c>
      <c r="AK255">
        <v>675</v>
      </c>
      <c r="AL255">
        <v>522.72</v>
      </c>
    </row>
    <row r="256" spans="1:38" x14ac:dyDescent="0.25">
      <c r="A256" t="s">
        <v>348</v>
      </c>
      <c r="B256" t="s">
        <v>159</v>
      </c>
      <c r="C256">
        <v>2027</v>
      </c>
      <c r="D256">
        <v>670</v>
      </c>
      <c r="E256">
        <v>136.74621202458701</v>
      </c>
      <c r="F256">
        <v>29.207370559031101</v>
      </c>
      <c r="G256">
        <v>36.140034097716402</v>
      </c>
      <c r="H256">
        <v>24.476827035476699</v>
      </c>
      <c r="I256">
        <v>0.73572778386737403</v>
      </c>
      <c r="J256">
        <v>0.86787564766839298</v>
      </c>
      <c r="K256">
        <v>1827.4268656716399</v>
      </c>
      <c r="L256">
        <v>3248.78507462686</v>
      </c>
      <c r="M256">
        <v>1810</v>
      </c>
      <c r="N256">
        <v>3233</v>
      </c>
      <c r="O256">
        <v>1847</v>
      </c>
      <c r="P256">
        <v>3264</v>
      </c>
      <c r="Q256">
        <v>518.84799999999996</v>
      </c>
      <c r="R256">
        <v>120.336666581636</v>
      </c>
      <c r="S256">
        <v>25.702486091947399</v>
      </c>
      <c r="T256">
        <v>31.8032300059904</v>
      </c>
      <c r="U256">
        <v>21.539607791219499</v>
      </c>
      <c r="V256">
        <v>31</v>
      </c>
      <c r="W256">
        <v>37</v>
      </c>
      <c r="X256">
        <v>0.45025034779553502</v>
      </c>
      <c r="Y256">
        <v>72.182089552238807</v>
      </c>
      <c r="Z256">
        <v>45.197014925373097</v>
      </c>
      <c r="AA256">
        <v>67.6522388059701</v>
      </c>
      <c r="AB256">
        <v>551</v>
      </c>
      <c r="AC256">
        <v>426.69439999999997</v>
      </c>
      <c r="AD256">
        <v>0.82238805970149198</v>
      </c>
      <c r="AE256">
        <v>103</v>
      </c>
      <c r="AF256">
        <v>79.763199999999998</v>
      </c>
      <c r="AG256">
        <v>0.15373134328358201</v>
      </c>
      <c r="AH256">
        <v>239</v>
      </c>
      <c r="AI256">
        <v>185.08159999999901</v>
      </c>
      <c r="AJ256">
        <v>0.356716417910447</v>
      </c>
      <c r="AK256">
        <v>670</v>
      </c>
      <c r="AL256">
        <v>518.84799999999996</v>
      </c>
    </row>
    <row r="257" spans="1:38" x14ac:dyDescent="0.25">
      <c r="A257" t="s">
        <v>348</v>
      </c>
      <c r="B257" t="s">
        <v>159</v>
      </c>
      <c r="C257">
        <v>2139</v>
      </c>
      <c r="D257">
        <v>1188</v>
      </c>
      <c r="E257">
        <v>179.23759005323501</v>
      </c>
      <c r="F257">
        <v>38.892268886571401</v>
      </c>
      <c r="G257">
        <v>46.149182814702698</v>
      </c>
      <c r="H257">
        <v>37.320466829459903</v>
      </c>
      <c r="I257">
        <v>0.58823255069140701</v>
      </c>
      <c r="J257">
        <v>0.833099579242636</v>
      </c>
      <c r="K257">
        <v>1876.7205387205299</v>
      </c>
      <c r="L257">
        <v>2943.5909090908999</v>
      </c>
      <c r="M257">
        <v>1852</v>
      </c>
      <c r="N257">
        <v>2926</v>
      </c>
      <c r="O257">
        <v>1897</v>
      </c>
      <c r="P257">
        <v>2968</v>
      </c>
      <c r="Q257">
        <v>919.98720000000003</v>
      </c>
      <c r="R257">
        <v>157.72907924684699</v>
      </c>
      <c r="S257">
        <v>34.2251966201828</v>
      </c>
      <c r="T257">
        <v>40.611280876938402</v>
      </c>
      <c r="U257">
        <v>32.842010809924702</v>
      </c>
      <c r="V257">
        <v>42</v>
      </c>
      <c r="W257">
        <v>45</v>
      </c>
      <c r="X257">
        <v>0.464695121071938</v>
      </c>
      <c r="Y257">
        <v>66.857744107744097</v>
      </c>
      <c r="Z257">
        <v>37.635521885521797</v>
      </c>
      <c r="AA257">
        <v>63.807239057239002</v>
      </c>
      <c r="AB257">
        <v>782</v>
      </c>
      <c r="AC257">
        <v>605.58079999999995</v>
      </c>
      <c r="AD257">
        <v>0.65824915824915797</v>
      </c>
      <c r="AE257">
        <v>360</v>
      </c>
      <c r="AF257">
        <v>278.78399999999999</v>
      </c>
      <c r="AG257">
        <v>0.30303030303030298</v>
      </c>
      <c r="AH257">
        <v>305</v>
      </c>
      <c r="AI257">
        <v>236.19200000000001</v>
      </c>
      <c r="AJ257">
        <v>0.25673400673400598</v>
      </c>
      <c r="AK257">
        <v>1188</v>
      </c>
      <c r="AL257">
        <v>919.98720000000003</v>
      </c>
    </row>
    <row r="258" spans="1:38" x14ac:dyDescent="0.25">
      <c r="A258" t="s">
        <v>348</v>
      </c>
      <c r="B258" t="s">
        <v>159</v>
      </c>
      <c r="C258">
        <v>2317</v>
      </c>
      <c r="D258">
        <v>1291</v>
      </c>
      <c r="E258">
        <v>181.130988335437</v>
      </c>
      <c r="F258">
        <v>40.543214626532702</v>
      </c>
      <c r="G258">
        <v>46.142936670023097</v>
      </c>
      <c r="H258">
        <v>40.909629502820898</v>
      </c>
      <c r="I258">
        <v>0.46256596126924698</v>
      </c>
      <c r="J258">
        <v>0.81605562579013902</v>
      </c>
      <c r="K258">
        <v>1960.2912470952699</v>
      </c>
      <c r="L258">
        <v>3244.1859024012301</v>
      </c>
      <c r="M258">
        <v>1939</v>
      </c>
      <c r="N258">
        <v>3215</v>
      </c>
      <c r="O258">
        <v>1988</v>
      </c>
      <c r="P258">
        <v>3263</v>
      </c>
      <c r="Q258">
        <v>999.75040000000001</v>
      </c>
      <c r="R258">
        <v>159.395269735185</v>
      </c>
      <c r="S258">
        <v>35.678028871348701</v>
      </c>
      <c r="T258">
        <v>40.605784269620301</v>
      </c>
      <c r="U258">
        <v>36.000473962482303</v>
      </c>
      <c r="V258">
        <v>48</v>
      </c>
      <c r="W258">
        <v>49</v>
      </c>
      <c r="X258">
        <v>0.49448212007353698</v>
      </c>
      <c r="Y258">
        <v>67.821068938807102</v>
      </c>
      <c r="Z258">
        <v>42.194422927962798</v>
      </c>
      <c r="AA258">
        <v>67.605731990704797</v>
      </c>
      <c r="AB258">
        <v>783</v>
      </c>
      <c r="AC258">
        <v>606.35519999999997</v>
      </c>
      <c r="AD258">
        <v>0.60650658404337698</v>
      </c>
      <c r="AE258">
        <v>467</v>
      </c>
      <c r="AF258">
        <v>361.64479999999998</v>
      </c>
      <c r="AG258">
        <v>0.36173508907823299</v>
      </c>
      <c r="AH258">
        <v>646</v>
      </c>
      <c r="AI258">
        <v>500.26239999999899</v>
      </c>
      <c r="AJ258">
        <v>0.50038729666924797</v>
      </c>
      <c r="AK258">
        <v>1291</v>
      </c>
      <c r="AL258">
        <v>999.75040000000001</v>
      </c>
    </row>
    <row r="259" spans="1:38" x14ac:dyDescent="0.25">
      <c r="A259" t="s">
        <v>348</v>
      </c>
      <c r="B259" t="s">
        <v>159</v>
      </c>
      <c r="C259">
        <v>2363</v>
      </c>
      <c r="D259">
        <v>1144</v>
      </c>
      <c r="E259">
        <v>178.752308678997</v>
      </c>
      <c r="F259">
        <v>38.165246483902401</v>
      </c>
      <c r="G259">
        <v>42.9542214662333</v>
      </c>
      <c r="H259">
        <v>35.500832301986001</v>
      </c>
      <c r="I259">
        <v>0.56296514752557103</v>
      </c>
      <c r="J259">
        <v>0.85119047619047605</v>
      </c>
      <c r="K259">
        <v>1973.6468531468499</v>
      </c>
      <c r="L259">
        <v>3477.2805944055899</v>
      </c>
      <c r="M259">
        <v>1953</v>
      </c>
      <c r="N259">
        <v>3458</v>
      </c>
      <c r="O259">
        <v>1998</v>
      </c>
      <c r="P259">
        <v>3502</v>
      </c>
      <c r="Q259">
        <v>885.91359999999997</v>
      </c>
      <c r="R259">
        <v>157.30203163751699</v>
      </c>
      <c r="S259">
        <v>33.585416905834101</v>
      </c>
      <c r="T259">
        <v>37.799714890285301</v>
      </c>
      <c r="U259">
        <v>31.240732425747598</v>
      </c>
      <c r="V259">
        <v>44</v>
      </c>
      <c r="W259">
        <v>45</v>
      </c>
      <c r="X259">
        <v>0.44991717197108799</v>
      </c>
      <c r="Y259">
        <v>66.221153846153797</v>
      </c>
      <c r="Z259">
        <v>39.154720279720202</v>
      </c>
      <c r="AA259">
        <v>65.236013986013901</v>
      </c>
      <c r="AB259">
        <v>703</v>
      </c>
      <c r="AC259">
        <v>544.40319999999997</v>
      </c>
      <c r="AD259">
        <v>0.61451048951048903</v>
      </c>
      <c r="AE259">
        <v>414</v>
      </c>
      <c r="AF259">
        <v>320.601599999999</v>
      </c>
      <c r="AG259">
        <v>0.36188811188811099</v>
      </c>
      <c r="AH259">
        <v>498</v>
      </c>
      <c r="AI259">
        <v>385.65120000000002</v>
      </c>
      <c r="AJ259">
        <v>0.43531468531468498</v>
      </c>
      <c r="AK259">
        <v>1144</v>
      </c>
      <c r="AL259">
        <v>885.91359999999997</v>
      </c>
    </row>
    <row r="260" spans="1:38" x14ac:dyDescent="0.25">
      <c r="A260" t="s">
        <v>348</v>
      </c>
      <c r="B260" t="s">
        <v>159</v>
      </c>
      <c r="C260">
        <v>2402</v>
      </c>
      <c r="D260">
        <v>1839</v>
      </c>
      <c r="E260">
        <v>216.37972567696599</v>
      </c>
      <c r="F260">
        <v>48.388919421371298</v>
      </c>
      <c r="G260">
        <v>58.811203464072399</v>
      </c>
      <c r="H260">
        <v>42.268873276398601</v>
      </c>
      <c r="I260">
        <v>0.69529812387405299</v>
      </c>
      <c r="J260">
        <v>0.87738549618320605</v>
      </c>
      <c r="K260">
        <v>2003.99075584556</v>
      </c>
      <c r="L260">
        <v>2260.7716150081501</v>
      </c>
      <c r="M260">
        <v>1978</v>
      </c>
      <c r="N260">
        <v>2232</v>
      </c>
      <c r="O260">
        <v>2031</v>
      </c>
      <c r="P260">
        <v>2296</v>
      </c>
      <c r="Q260">
        <v>1424.1215999999999</v>
      </c>
      <c r="R260">
        <v>190.41415859572999</v>
      </c>
      <c r="S260">
        <v>42.582249090806698</v>
      </c>
      <c r="T260">
        <v>51.753859048383703</v>
      </c>
      <c r="U260">
        <v>37.196608483230797</v>
      </c>
      <c r="V260">
        <v>64</v>
      </c>
      <c r="W260">
        <v>53</v>
      </c>
      <c r="X260">
        <v>0.493581031817316</v>
      </c>
      <c r="Y260">
        <v>64.820554649265901</v>
      </c>
      <c r="Z260">
        <v>41.161500815660602</v>
      </c>
      <c r="AA260">
        <v>65.991299619358301</v>
      </c>
      <c r="AB260">
        <v>1141</v>
      </c>
      <c r="AC260">
        <v>883.59039999999902</v>
      </c>
      <c r="AD260">
        <v>0.62044589450788401</v>
      </c>
      <c r="AE260">
        <v>643</v>
      </c>
      <c r="AF260">
        <v>497.939199999999</v>
      </c>
      <c r="AG260">
        <v>0.349646547036432</v>
      </c>
      <c r="AH260">
        <v>950</v>
      </c>
      <c r="AI260">
        <v>735.68</v>
      </c>
      <c r="AJ260">
        <v>0.51658510059815099</v>
      </c>
      <c r="AK260">
        <v>1839</v>
      </c>
      <c r="AL260">
        <v>1424.1215999999999</v>
      </c>
    </row>
    <row r="261" spans="1:38" x14ac:dyDescent="0.25">
      <c r="A261" t="s">
        <v>348</v>
      </c>
      <c r="B261" t="s">
        <v>159</v>
      </c>
      <c r="C261">
        <v>2432</v>
      </c>
      <c r="D261">
        <v>5799</v>
      </c>
      <c r="E261">
        <v>402.759451353933</v>
      </c>
      <c r="F261">
        <v>85.927388648318697</v>
      </c>
      <c r="G261">
        <v>104.745607952508</v>
      </c>
      <c r="H261">
        <v>72.587941662402997</v>
      </c>
      <c r="I261">
        <v>0.72094460107747305</v>
      </c>
      <c r="J261">
        <v>0.91974623314829496</v>
      </c>
      <c r="K261">
        <v>2050.35454388687</v>
      </c>
      <c r="L261">
        <v>1242.57837558199</v>
      </c>
      <c r="M261">
        <v>1994</v>
      </c>
      <c r="N261">
        <v>1197</v>
      </c>
      <c r="O261">
        <v>2107</v>
      </c>
      <c r="P261">
        <v>1283</v>
      </c>
      <c r="Q261">
        <v>4490.7456000000002</v>
      </c>
      <c r="R261">
        <v>354.42831719146102</v>
      </c>
      <c r="S261">
        <v>75.616102010520393</v>
      </c>
      <c r="T261">
        <v>92.176134998207402</v>
      </c>
      <c r="U261">
        <v>63.877388662914598</v>
      </c>
      <c r="V261">
        <v>86</v>
      </c>
      <c r="W261">
        <v>113</v>
      </c>
      <c r="X261">
        <v>0.44923283471140402</v>
      </c>
      <c r="Y261">
        <v>64.898603207449497</v>
      </c>
      <c r="Z261">
        <v>42.438523883428097</v>
      </c>
      <c r="AA261">
        <v>66.898258320400004</v>
      </c>
      <c r="AB261">
        <v>3269</v>
      </c>
      <c r="AC261">
        <v>2531.5135999999902</v>
      </c>
      <c r="AD261">
        <v>0.56371788239351595</v>
      </c>
      <c r="AE261">
        <v>2359</v>
      </c>
      <c r="AF261">
        <v>1826.8096</v>
      </c>
      <c r="AG261">
        <v>0.40679427487497799</v>
      </c>
      <c r="AH261">
        <v>2701</v>
      </c>
      <c r="AI261">
        <v>2091.6543999999999</v>
      </c>
      <c r="AJ261">
        <v>0.46576996033798901</v>
      </c>
      <c r="AK261">
        <v>5799</v>
      </c>
      <c r="AL261">
        <v>4490.7456000000002</v>
      </c>
    </row>
    <row r="262" spans="1:38" x14ac:dyDescent="0.25">
      <c r="A262" t="s">
        <v>348</v>
      </c>
      <c r="B262" t="s">
        <v>159</v>
      </c>
      <c r="C262">
        <v>2992</v>
      </c>
      <c r="D262">
        <v>4210</v>
      </c>
      <c r="E262">
        <v>357.84776310850202</v>
      </c>
      <c r="F262">
        <v>73.214332499415903</v>
      </c>
      <c r="G262">
        <v>83.150347131726207</v>
      </c>
      <c r="H262">
        <v>65.529858690223904</v>
      </c>
      <c r="I262">
        <v>0.61556154589457202</v>
      </c>
      <c r="J262">
        <v>0.92001748251748205</v>
      </c>
      <c r="K262">
        <v>2242.5992874109202</v>
      </c>
      <c r="L262">
        <v>4640.6261282660298</v>
      </c>
      <c r="M262">
        <v>2209</v>
      </c>
      <c r="N262">
        <v>4599</v>
      </c>
      <c r="O262">
        <v>2279</v>
      </c>
      <c r="P262">
        <v>4682</v>
      </c>
      <c r="Q262">
        <v>3260.2239999999902</v>
      </c>
      <c r="R262">
        <v>314.90603153548199</v>
      </c>
      <c r="S262">
        <v>64.428612599486001</v>
      </c>
      <c r="T262">
        <v>73.172305475919103</v>
      </c>
      <c r="U262">
        <v>57.666275647397001</v>
      </c>
      <c r="V262">
        <v>83</v>
      </c>
      <c r="W262">
        <v>70</v>
      </c>
      <c r="X262">
        <v>0.413138193576713</v>
      </c>
      <c r="Y262">
        <v>68.210213776722</v>
      </c>
      <c r="Z262">
        <v>45.943230403800399</v>
      </c>
      <c r="AA262">
        <v>69.019952494061698</v>
      </c>
      <c r="AB262">
        <v>2583</v>
      </c>
      <c r="AC262">
        <v>2000.2752</v>
      </c>
      <c r="AD262">
        <v>0.61353919239904897</v>
      </c>
      <c r="AE262">
        <v>1557</v>
      </c>
      <c r="AF262">
        <v>1205.7408</v>
      </c>
      <c r="AG262">
        <v>0.36983372921615199</v>
      </c>
      <c r="AH262">
        <v>1640</v>
      </c>
      <c r="AI262">
        <v>1270.0160000000001</v>
      </c>
      <c r="AJ262">
        <v>0.38954869358669802</v>
      </c>
      <c r="AK262">
        <v>4210</v>
      </c>
      <c r="AL262">
        <v>3260.2239999999902</v>
      </c>
    </row>
    <row r="263" spans="1:38" x14ac:dyDescent="0.25">
      <c r="A263" t="s">
        <v>348</v>
      </c>
      <c r="B263" t="s">
        <v>159</v>
      </c>
      <c r="C263">
        <v>3188</v>
      </c>
      <c r="D263">
        <v>887</v>
      </c>
      <c r="E263">
        <v>153.26702730475799</v>
      </c>
      <c r="F263">
        <v>33.606003573470097</v>
      </c>
      <c r="G263">
        <v>39.177321907812598</v>
      </c>
      <c r="H263">
        <v>30.211382798418501</v>
      </c>
      <c r="I263">
        <v>0.63665996014041204</v>
      </c>
      <c r="J263">
        <v>0.84880382775119601</v>
      </c>
      <c r="K263">
        <v>2274.9797068771099</v>
      </c>
      <c r="L263">
        <v>1664.19391206313</v>
      </c>
      <c r="M263">
        <v>2257</v>
      </c>
      <c r="N263">
        <v>1644</v>
      </c>
      <c r="O263">
        <v>2291</v>
      </c>
      <c r="P263">
        <v>1687</v>
      </c>
      <c r="Q263">
        <v>686.89279999999997</v>
      </c>
      <c r="R263">
        <v>134.87498402818699</v>
      </c>
      <c r="S263">
        <v>29.573283144653701</v>
      </c>
      <c r="T263">
        <v>34.476043278874997</v>
      </c>
      <c r="U263">
        <v>26.586016862608201</v>
      </c>
      <c r="V263">
        <v>43</v>
      </c>
      <c r="W263">
        <v>34</v>
      </c>
      <c r="X263">
        <v>0.47449978024648198</v>
      </c>
      <c r="Y263">
        <v>61.792559188275</v>
      </c>
      <c r="Z263">
        <v>40.791431792559102</v>
      </c>
      <c r="AA263">
        <v>71.315670800450903</v>
      </c>
      <c r="AB263">
        <v>132</v>
      </c>
      <c r="AC263">
        <v>102.2208</v>
      </c>
      <c r="AD263">
        <v>0.148816234498308</v>
      </c>
      <c r="AE263">
        <v>755</v>
      </c>
      <c r="AF263">
        <v>584.67200000000003</v>
      </c>
      <c r="AG263">
        <v>0.85118376550169095</v>
      </c>
      <c r="AH263">
        <v>303</v>
      </c>
      <c r="AI263">
        <v>234.64319999999901</v>
      </c>
      <c r="AJ263">
        <v>0.341600901916572</v>
      </c>
      <c r="AK263">
        <v>887</v>
      </c>
      <c r="AL263">
        <v>686.89279999999997</v>
      </c>
    </row>
    <row r="264" spans="1:38" x14ac:dyDescent="0.25">
      <c r="A264" t="s">
        <v>348</v>
      </c>
      <c r="B264" t="s">
        <v>159</v>
      </c>
      <c r="C264">
        <v>3204</v>
      </c>
      <c r="D264">
        <v>676</v>
      </c>
      <c r="E264">
        <v>142.71067811865399</v>
      </c>
      <c r="F264">
        <v>29.337858344483301</v>
      </c>
      <c r="G264">
        <v>40.4366592421325</v>
      </c>
      <c r="H264">
        <v>21.977932686156699</v>
      </c>
      <c r="I264">
        <v>0.83939942539937595</v>
      </c>
      <c r="J264">
        <v>0.82238442822384406</v>
      </c>
      <c r="K264">
        <v>2282.4482248520699</v>
      </c>
      <c r="L264">
        <v>2068.8357988165599</v>
      </c>
      <c r="M264">
        <v>2261</v>
      </c>
      <c r="N264">
        <v>2057</v>
      </c>
      <c r="O264">
        <v>2304</v>
      </c>
      <c r="P264">
        <v>2082</v>
      </c>
      <c r="Q264">
        <v>523.49440000000004</v>
      </c>
      <c r="R264">
        <v>125.585396744416</v>
      </c>
      <c r="S264">
        <v>25.8173153431453</v>
      </c>
      <c r="T264">
        <v>35.584260133076597</v>
      </c>
      <c r="U264">
        <v>19.340580763817901</v>
      </c>
      <c r="V264">
        <v>25</v>
      </c>
      <c r="W264">
        <v>43</v>
      </c>
      <c r="X264">
        <v>0.41710329474420299</v>
      </c>
      <c r="Y264">
        <v>73.218934911242599</v>
      </c>
      <c r="Z264">
        <v>47.690828402366797</v>
      </c>
      <c r="AA264">
        <v>68.927514792899402</v>
      </c>
      <c r="AB264">
        <v>548</v>
      </c>
      <c r="AC264">
        <v>424.37119999999999</v>
      </c>
      <c r="AD264">
        <v>0.81065088757396397</v>
      </c>
      <c r="AE264">
        <v>112</v>
      </c>
      <c r="AF264">
        <v>86.732799999999997</v>
      </c>
      <c r="AG264">
        <v>0.165680473372781</v>
      </c>
      <c r="AH264">
        <v>313</v>
      </c>
      <c r="AI264">
        <v>242.38720000000001</v>
      </c>
      <c r="AJ264">
        <v>0.46301775147928897</v>
      </c>
      <c r="AK264">
        <v>676</v>
      </c>
      <c r="AL264">
        <v>523.49440000000004</v>
      </c>
    </row>
    <row r="265" spans="1:38" x14ac:dyDescent="0.25">
      <c r="A265" t="s">
        <v>348</v>
      </c>
      <c r="B265" t="s">
        <v>159</v>
      </c>
      <c r="C265">
        <v>3312</v>
      </c>
      <c r="D265">
        <v>726</v>
      </c>
      <c r="E265">
        <v>136.503571337468</v>
      </c>
      <c r="F265">
        <v>30.403485153477501</v>
      </c>
      <c r="G265">
        <v>36.178523226126899</v>
      </c>
      <c r="H265">
        <v>27.8573890952688</v>
      </c>
      <c r="I265">
        <v>0.63804634701793705</v>
      </c>
      <c r="J265">
        <v>0.863258026159334</v>
      </c>
      <c r="K265">
        <v>2304.9807162534398</v>
      </c>
      <c r="L265">
        <v>4331.4090909090901</v>
      </c>
      <c r="M265">
        <v>2285</v>
      </c>
      <c r="N265">
        <v>4314</v>
      </c>
      <c r="O265">
        <v>2322</v>
      </c>
      <c r="P265">
        <v>4349</v>
      </c>
      <c r="Q265">
        <v>562.21439999999996</v>
      </c>
      <c r="R265">
        <v>120.123142776972</v>
      </c>
      <c r="S265">
        <v>26.755066935060199</v>
      </c>
      <c r="T265">
        <v>31.837100438991701</v>
      </c>
      <c r="U265">
        <v>24.514502403836499</v>
      </c>
      <c r="V265">
        <v>35</v>
      </c>
      <c r="W265">
        <v>37</v>
      </c>
      <c r="X265">
        <v>0.48961921900032501</v>
      </c>
      <c r="Y265">
        <v>76.250688705234097</v>
      </c>
      <c r="Z265">
        <v>60.092286501377401</v>
      </c>
      <c r="AA265">
        <v>82.130853994490295</v>
      </c>
      <c r="AB265">
        <v>363</v>
      </c>
      <c r="AC265">
        <v>281.10719999999998</v>
      </c>
      <c r="AD265">
        <v>0.5</v>
      </c>
      <c r="AE265">
        <v>331</v>
      </c>
      <c r="AF265">
        <v>256.32639999999998</v>
      </c>
      <c r="AG265">
        <v>0.45592286501377399</v>
      </c>
      <c r="AH265">
        <v>514</v>
      </c>
      <c r="AI265">
        <v>398.04160000000002</v>
      </c>
      <c r="AJ265">
        <v>0.70798898071625305</v>
      </c>
      <c r="AK265">
        <v>726</v>
      </c>
      <c r="AL265">
        <v>562.21439999999996</v>
      </c>
    </row>
    <row r="266" spans="1:38" x14ac:dyDescent="0.25">
      <c r="A266" t="s">
        <v>348</v>
      </c>
      <c r="B266" t="s">
        <v>159</v>
      </c>
      <c r="C266">
        <v>3643</v>
      </c>
      <c r="D266">
        <v>1351</v>
      </c>
      <c r="E266">
        <v>187.41525958289901</v>
      </c>
      <c r="F266">
        <v>41.4746503895717</v>
      </c>
      <c r="G266">
        <v>44.042854990582597</v>
      </c>
      <c r="H266">
        <v>41.857712670295399</v>
      </c>
      <c r="I266">
        <v>0.31107307159488601</v>
      </c>
      <c r="J266">
        <v>0.89351851851851805</v>
      </c>
      <c r="K266">
        <v>2412.5107327905198</v>
      </c>
      <c r="L266">
        <v>3357.1880088823</v>
      </c>
      <c r="M266">
        <v>2387</v>
      </c>
      <c r="N266">
        <v>3334</v>
      </c>
      <c r="O266">
        <v>2432</v>
      </c>
      <c r="P266">
        <v>3380</v>
      </c>
      <c r="Q266">
        <v>1046.2144000000001</v>
      </c>
      <c r="R266">
        <v>164.92542843295101</v>
      </c>
      <c r="S266">
        <v>36.4976923428231</v>
      </c>
      <c r="T266">
        <v>38.757712391712701</v>
      </c>
      <c r="U266">
        <v>36.834787149859899</v>
      </c>
      <c r="V266">
        <v>46</v>
      </c>
      <c r="W266">
        <v>45</v>
      </c>
      <c r="X266">
        <v>0.48334286884293698</v>
      </c>
      <c r="Y266">
        <v>70.896373056994804</v>
      </c>
      <c r="Z266">
        <v>46.408586232420397</v>
      </c>
      <c r="AA266">
        <v>69.056994818652797</v>
      </c>
      <c r="AB266">
        <v>970</v>
      </c>
      <c r="AC266">
        <v>751.16800000000001</v>
      </c>
      <c r="AD266">
        <v>0.71798667653589898</v>
      </c>
      <c r="AE266">
        <v>381</v>
      </c>
      <c r="AF266">
        <v>295.04640000000001</v>
      </c>
      <c r="AG266">
        <v>0.28201332346410002</v>
      </c>
      <c r="AH266">
        <v>628</v>
      </c>
      <c r="AI266">
        <v>486.32319999999999</v>
      </c>
      <c r="AJ266">
        <v>0.46484085862324198</v>
      </c>
      <c r="AK266">
        <v>1351</v>
      </c>
      <c r="AL266">
        <v>1046.2144000000001</v>
      </c>
    </row>
    <row r="267" spans="1:38" x14ac:dyDescent="0.25">
      <c r="A267" t="s">
        <v>348</v>
      </c>
      <c r="B267" t="s">
        <v>159</v>
      </c>
      <c r="C267">
        <v>3715</v>
      </c>
      <c r="D267">
        <v>736</v>
      </c>
      <c r="E267">
        <v>146.5391052434</v>
      </c>
      <c r="F267">
        <v>30.612159429303201</v>
      </c>
      <c r="G267">
        <v>38.593652783258698</v>
      </c>
      <c r="H267">
        <v>25.783386262127198</v>
      </c>
      <c r="I267">
        <v>0.74409553130855999</v>
      </c>
      <c r="J267">
        <v>0.83446712018140501</v>
      </c>
      <c r="K267">
        <v>2427.5760869565202</v>
      </c>
      <c r="L267">
        <v>2901.5910326086901</v>
      </c>
      <c r="M267">
        <v>2408</v>
      </c>
      <c r="N267">
        <v>2884</v>
      </c>
      <c r="O267">
        <v>2447</v>
      </c>
      <c r="P267">
        <v>2916</v>
      </c>
      <c r="Q267">
        <v>569.95839999999998</v>
      </c>
      <c r="R267">
        <v>128.95441261419199</v>
      </c>
      <c r="S267">
        <v>26.938700297786799</v>
      </c>
      <c r="T267">
        <v>33.962414449267598</v>
      </c>
      <c r="U267">
        <v>22.689379910671899</v>
      </c>
      <c r="V267">
        <v>32</v>
      </c>
      <c r="W267">
        <v>39</v>
      </c>
      <c r="X267">
        <v>0.43070568827814898</v>
      </c>
      <c r="Y267">
        <v>67.501358695652101</v>
      </c>
      <c r="Z267">
        <v>47.457880434782602</v>
      </c>
      <c r="AA267">
        <v>69.089673913043399</v>
      </c>
      <c r="AB267">
        <v>476</v>
      </c>
      <c r="AC267">
        <v>368.61439999999999</v>
      </c>
      <c r="AD267">
        <v>0.64673913043478204</v>
      </c>
      <c r="AE267">
        <v>214</v>
      </c>
      <c r="AF267">
        <v>165.7216</v>
      </c>
      <c r="AG267">
        <v>0.29076086956521702</v>
      </c>
      <c r="AH267">
        <v>446</v>
      </c>
      <c r="AI267">
        <v>345.382399999999</v>
      </c>
      <c r="AJ267">
        <v>0.60597826086956497</v>
      </c>
      <c r="AK267">
        <v>736</v>
      </c>
      <c r="AL267">
        <v>569.95839999999998</v>
      </c>
    </row>
    <row r="268" spans="1:38" x14ac:dyDescent="0.25">
      <c r="A268" t="s">
        <v>348</v>
      </c>
      <c r="B268" t="s">
        <v>159</v>
      </c>
      <c r="C268">
        <v>3879</v>
      </c>
      <c r="D268">
        <v>818</v>
      </c>
      <c r="E268">
        <v>138.78174593052</v>
      </c>
      <c r="F268">
        <v>32.272433245625599</v>
      </c>
      <c r="G268">
        <v>39.042987525710501</v>
      </c>
      <c r="H268">
        <v>27.604973566179101</v>
      </c>
      <c r="I268">
        <v>0.70717305246022499</v>
      </c>
      <c r="J268">
        <v>0.88432432432432395</v>
      </c>
      <c r="K268">
        <v>2514.8105134474299</v>
      </c>
      <c r="L268">
        <v>2621.12591687041</v>
      </c>
      <c r="M268">
        <v>2493</v>
      </c>
      <c r="N268">
        <v>2602</v>
      </c>
      <c r="O268">
        <v>2533</v>
      </c>
      <c r="P268">
        <v>2639</v>
      </c>
      <c r="Q268">
        <v>633.45920000000001</v>
      </c>
      <c r="R268">
        <v>122.127936418857</v>
      </c>
      <c r="S268">
        <v>28.399741256150499</v>
      </c>
      <c r="T268">
        <v>34.357829022625197</v>
      </c>
      <c r="U268">
        <v>24.2923767382376</v>
      </c>
      <c r="V268">
        <v>37</v>
      </c>
      <c r="W268">
        <v>40</v>
      </c>
      <c r="X268">
        <v>0.53370156230439103</v>
      </c>
      <c r="Y268">
        <v>66.354523227383794</v>
      </c>
      <c r="Z268">
        <v>42.5929095354523</v>
      </c>
      <c r="AA268">
        <v>66.448655256723697</v>
      </c>
      <c r="AB268">
        <v>634</v>
      </c>
      <c r="AC268">
        <v>490.96960000000001</v>
      </c>
      <c r="AD268">
        <v>0.77506112469437605</v>
      </c>
      <c r="AE268">
        <v>184</v>
      </c>
      <c r="AF268">
        <v>142.4896</v>
      </c>
      <c r="AG268">
        <v>0.22493887530562301</v>
      </c>
      <c r="AH268">
        <v>336</v>
      </c>
      <c r="AI268">
        <v>260.19839999999999</v>
      </c>
      <c r="AJ268">
        <v>0.41075794621026801</v>
      </c>
      <c r="AK268">
        <v>818</v>
      </c>
      <c r="AL268">
        <v>633.45920000000001</v>
      </c>
    </row>
    <row r="269" spans="1:38" x14ac:dyDescent="0.25">
      <c r="A269" t="s">
        <v>348</v>
      </c>
      <c r="B269" t="s">
        <v>159</v>
      </c>
      <c r="C269">
        <v>4154</v>
      </c>
      <c r="D269">
        <v>791</v>
      </c>
      <c r="E269">
        <v>143.438600180012</v>
      </c>
      <c r="F269">
        <v>31.7353506343559</v>
      </c>
      <c r="G269">
        <v>39.069901942653502</v>
      </c>
      <c r="H269">
        <v>26.971548675104799</v>
      </c>
      <c r="I269">
        <v>0.72348430078866899</v>
      </c>
      <c r="J269">
        <v>0.87791342952275198</v>
      </c>
      <c r="K269">
        <v>2618.01643489254</v>
      </c>
      <c r="L269">
        <v>1293.5537294563801</v>
      </c>
      <c r="M269">
        <v>2602</v>
      </c>
      <c r="N269">
        <v>1277</v>
      </c>
      <c r="O269">
        <v>2636</v>
      </c>
      <c r="P269">
        <v>1313</v>
      </c>
      <c r="Q269">
        <v>612.55039999999997</v>
      </c>
      <c r="R269">
        <v>126.22596815841101</v>
      </c>
      <c r="S269">
        <v>27.927108558233101</v>
      </c>
      <c r="T269">
        <v>34.381513709535099</v>
      </c>
      <c r="U269">
        <v>23.734962834092201</v>
      </c>
      <c r="V269">
        <v>36</v>
      </c>
      <c r="W269">
        <v>34</v>
      </c>
      <c r="X269">
        <v>0.48311917051648801</v>
      </c>
      <c r="Y269">
        <v>68.015170670037904</v>
      </c>
      <c r="Z269">
        <v>38.266750948166802</v>
      </c>
      <c r="AA269">
        <v>63.130214917825498</v>
      </c>
      <c r="AB269">
        <v>696</v>
      </c>
      <c r="AC269">
        <v>538.98239999999998</v>
      </c>
      <c r="AD269">
        <v>0.879898862199747</v>
      </c>
      <c r="AE269">
        <v>62</v>
      </c>
      <c r="AF269">
        <v>48.012799999999999</v>
      </c>
      <c r="AG269">
        <v>7.8381795195954396E-2</v>
      </c>
      <c r="AH269">
        <v>137</v>
      </c>
      <c r="AI269">
        <v>106.0928</v>
      </c>
      <c r="AJ269">
        <v>0.173198482932996</v>
      </c>
      <c r="AK269">
        <v>791</v>
      </c>
      <c r="AL269">
        <v>612.55039999999997</v>
      </c>
    </row>
    <row r="270" spans="1:38" x14ac:dyDescent="0.25">
      <c r="A270" t="s">
        <v>348</v>
      </c>
      <c r="B270" t="s">
        <v>159</v>
      </c>
      <c r="C270">
        <v>4164</v>
      </c>
      <c r="D270">
        <v>1081</v>
      </c>
      <c r="E270">
        <v>163.474134085945</v>
      </c>
      <c r="F270">
        <v>37.0994871643626</v>
      </c>
      <c r="G270">
        <v>45.408694996847402</v>
      </c>
      <c r="H270">
        <v>32.9247727613037</v>
      </c>
      <c r="I270">
        <v>0.688668443363045</v>
      </c>
      <c r="J270">
        <v>0.87177419354838703</v>
      </c>
      <c r="K270">
        <v>2624.3034227567</v>
      </c>
      <c r="L270">
        <v>2886.70120259019</v>
      </c>
      <c r="M270">
        <v>2607</v>
      </c>
      <c r="N270">
        <v>2866</v>
      </c>
      <c r="O270">
        <v>2643</v>
      </c>
      <c r="P270">
        <v>2911</v>
      </c>
      <c r="Q270">
        <v>837.12639999999999</v>
      </c>
      <c r="R270">
        <v>143.85723799563101</v>
      </c>
      <c r="S270">
        <v>32.6475487046391</v>
      </c>
      <c r="T270">
        <v>39.959651597225701</v>
      </c>
      <c r="U270">
        <v>28.973800029947299</v>
      </c>
      <c r="V270">
        <v>45</v>
      </c>
      <c r="W270">
        <v>36</v>
      </c>
      <c r="X270">
        <v>0.50832031518061604</v>
      </c>
      <c r="Y270">
        <v>72.5078630897317</v>
      </c>
      <c r="Z270">
        <v>49.493061979648402</v>
      </c>
      <c r="AA270">
        <v>72.382978723404193</v>
      </c>
      <c r="AB270">
        <v>748</v>
      </c>
      <c r="AC270">
        <v>579.25119999999902</v>
      </c>
      <c r="AD270">
        <v>0.69195189639222898</v>
      </c>
      <c r="AE270">
        <v>293</v>
      </c>
      <c r="AF270">
        <v>226.89920000000001</v>
      </c>
      <c r="AG270">
        <v>0.27104532839962903</v>
      </c>
      <c r="AH270">
        <v>661</v>
      </c>
      <c r="AI270">
        <v>511.8784</v>
      </c>
      <c r="AJ270">
        <v>0.61147086031452302</v>
      </c>
      <c r="AK270">
        <v>1081</v>
      </c>
      <c r="AL270">
        <v>837.12639999999999</v>
      </c>
    </row>
    <row r="271" spans="1:38" x14ac:dyDescent="0.25">
      <c r="A271" t="s">
        <v>348</v>
      </c>
      <c r="B271" t="s">
        <v>159</v>
      </c>
      <c r="C271">
        <v>4166</v>
      </c>
      <c r="D271">
        <v>1153</v>
      </c>
      <c r="E271">
        <v>177.308657865101</v>
      </c>
      <c r="F271">
        <v>38.315077907785103</v>
      </c>
      <c r="G271">
        <v>45.006562591540998</v>
      </c>
      <c r="H271">
        <v>33.630589049609398</v>
      </c>
      <c r="I271">
        <v>0.66455714111048503</v>
      </c>
      <c r="J271">
        <v>0.88624135280553396</v>
      </c>
      <c r="K271">
        <v>2624.9106678230701</v>
      </c>
      <c r="L271">
        <v>1539.2098872506499</v>
      </c>
      <c r="M271">
        <v>2609</v>
      </c>
      <c r="N271">
        <v>1513</v>
      </c>
      <c r="O271">
        <v>2645</v>
      </c>
      <c r="P271">
        <v>1563</v>
      </c>
      <c r="Q271">
        <v>892.88319999999999</v>
      </c>
      <c r="R271">
        <v>156.03161892128901</v>
      </c>
      <c r="S271">
        <v>33.717268558850897</v>
      </c>
      <c r="T271">
        <v>39.605775080556</v>
      </c>
      <c r="U271">
        <v>29.594918363656198</v>
      </c>
      <c r="V271">
        <v>50</v>
      </c>
      <c r="W271">
        <v>36</v>
      </c>
      <c r="X271">
        <v>0.46087089935407599</v>
      </c>
      <c r="Y271">
        <v>63.594102341717203</v>
      </c>
      <c r="Z271">
        <v>35.880312228967902</v>
      </c>
      <c r="AA271">
        <v>60.838681699913202</v>
      </c>
      <c r="AB271">
        <v>712</v>
      </c>
      <c r="AC271">
        <v>551.37279999999998</v>
      </c>
      <c r="AD271">
        <v>0.61751951431049401</v>
      </c>
      <c r="AE271">
        <v>393</v>
      </c>
      <c r="AF271">
        <v>304.33920000000001</v>
      </c>
      <c r="AG271">
        <v>0.340849956634865</v>
      </c>
      <c r="AH271">
        <v>381</v>
      </c>
      <c r="AI271">
        <v>295.04640000000001</v>
      </c>
      <c r="AJ271">
        <v>0.33044232437120502</v>
      </c>
      <c r="AK271">
        <v>1153</v>
      </c>
      <c r="AL271">
        <v>892.88319999999999</v>
      </c>
    </row>
    <row r="272" spans="1:38" x14ac:dyDescent="0.25">
      <c r="A272" t="s">
        <v>348</v>
      </c>
      <c r="B272" t="s">
        <v>159</v>
      </c>
      <c r="C272">
        <v>4178</v>
      </c>
      <c r="D272">
        <v>1343</v>
      </c>
      <c r="E272">
        <v>182.095454429505</v>
      </c>
      <c r="F272">
        <v>41.351671170332601</v>
      </c>
      <c r="G272">
        <v>70.314484283702399</v>
      </c>
      <c r="H272">
        <v>24.787828989886801</v>
      </c>
      <c r="I272">
        <v>0.93580124190512004</v>
      </c>
      <c r="J272">
        <v>0.92175703500343098</v>
      </c>
      <c r="K272">
        <v>2663.62620997766</v>
      </c>
      <c r="L272">
        <v>2359.5405807892698</v>
      </c>
      <c r="M272">
        <v>2625</v>
      </c>
      <c r="N272">
        <v>2347</v>
      </c>
      <c r="O272">
        <v>2696</v>
      </c>
      <c r="P272">
        <v>2376</v>
      </c>
      <c r="Q272">
        <v>1040.0192</v>
      </c>
      <c r="R272">
        <v>160.24399989796399</v>
      </c>
      <c r="S272">
        <v>36.389470629892699</v>
      </c>
      <c r="T272">
        <v>61.876746169658098</v>
      </c>
      <c r="U272">
        <v>21.813289511100301</v>
      </c>
      <c r="V272">
        <v>29</v>
      </c>
      <c r="W272">
        <v>71</v>
      </c>
      <c r="X272">
        <v>0.50896470562325402</v>
      </c>
      <c r="Y272">
        <v>66.749069247952306</v>
      </c>
      <c r="Z272">
        <v>45.168279970215899</v>
      </c>
      <c r="AA272">
        <v>69.1161578555472</v>
      </c>
      <c r="AB272">
        <v>795</v>
      </c>
      <c r="AC272">
        <v>615.64800000000002</v>
      </c>
      <c r="AD272">
        <v>0.59195830230826496</v>
      </c>
      <c r="AE272">
        <v>529</v>
      </c>
      <c r="AF272">
        <v>409.6576</v>
      </c>
      <c r="AG272">
        <v>0.39389426656738602</v>
      </c>
      <c r="AH272">
        <v>554</v>
      </c>
      <c r="AI272">
        <v>429.01760000000002</v>
      </c>
      <c r="AJ272">
        <v>0.41250930752047599</v>
      </c>
      <c r="AK272">
        <v>1343</v>
      </c>
      <c r="AL272">
        <v>1040.0192</v>
      </c>
    </row>
    <row r="273" spans="1:38" x14ac:dyDescent="0.25">
      <c r="A273" t="s">
        <v>348</v>
      </c>
      <c r="B273" t="s">
        <v>159</v>
      </c>
      <c r="C273">
        <v>4270</v>
      </c>
      <c r="D273">
        <v>1539</v>
      </c>
      <c r="E273">
        <v>205.85891039679501</v>
      </c>
      <c r="F273">
        <v>44.266416834293402</v>
      </c>
      <c r="G273">
        <v>58.398056600754103</v>
      </c>
      <c r="H273">
        <v>36.363856282893501</v>
      </c>
      <c r="I273">
        <v>0.78246903756842701</v>
      </c>
      <c r="J273">
        <v>0.85121681415929196</v>
      </c>
      <c r="K273">
        <v>2691.88628979857</v>
      </c>
      <c r="L273">
        <v>4038.3495776478198</v>
      </c>
      <c r="M273">
        <v>2669</v>
      </c>
      <c r="N273">
        <v>4015</v>
      </c>
      <c r="O273">
        <v>2713</v>
      </c>
      <c r="P273">
        <v>4075</v>
      </c>
      <c r="Q273">
        <v>1191.8016</v>
      </c>
      <c r="R273">
        <v>181.15584114917999</v>
      </c>
      <c r="S273">
        <v>38.954446814178198</v>
      </c>
      <c r="T273">
        <v>51.390289808663603</v>
      </c>
      <c r="U273">
        <v>32.000193528946298</v>
      </c>
      <c r="V273">
        <v>60</v>
      </c>
      <c r="W273">
        <v>44</v>
      </c>
      <c r="X273">
        <v>0.45636165282915497</v>
      </c>
      <c r="Y273">
        <v>67.040285899935</v>
      </c>
      <c r="Z273">
        <v>48.2833008447043</v>
      </c>
      <c r="AA273">
        <v>74.714100064977202</v>
      </c>
      <c r="AB273">
        <v>609</v>
      </c>
      <c r="AC273">
        <v>471.6096</v>
      </c>
      <c r="AD273">
        <v>0.39571150097465801</v>
      </c>
      <c r="AE273">
        <v>914</v>
      </c>
      <c r="AF273">
        <v>707.80160000000001</v>
      </c>
      <c r="AG273">
        <v>0.59389213775178595</v>
      </c>
      <c r="AH273">
        <v>942</v>
      </c>
      <c r="AI273">
        <v>729.48479999999995</v>
      </c>
      <c r="AJ273">
        <v>0.61208576998050601</v>
      </c>
      <c r="AK273">
        <v>1539</v>
      </c>
      <c r="AL273">
        <v>1191.8016</v>
      </c>
    </row>
    <row r="274" spans="1:38" x14ac:dyDescent="0.25">
      <c r="A274" t="s">
        <v>348</v>
      </c>
      <c r="B274" t="s">
        <v>159</v>
      </c>
      <c r="C274">
        <v>4472</v>
      </c>
      <c r="D274">
        <v>5683</v>
      </c>
      <c r="E274">
        <v>315.94217151748001</v>
      </c>
      <c r="F274">
        <v>85.063625203314302</v>
      </c>
      <c r="G274">
        <v>88.639157694067094</v>
      </c>
      <c r="H274">
        <v>82.501089876308797</v>
      </c>
      <c r="I274">
        <v>0.36565060703031999</v>
      </c>
      <c r="J274">
        <v>0.95081144386816097</v>
      </c>
      <c r="K274">
        <v>2791.33890550765</v>
      </c>
      <c r="L274">
        <v>4572.8743621326703</v>
      </c>
      <c r="M274">
        <v>2750</v>
      </c>
      <c r="N274">
        <v>4527</v>
      </c>
      <c r="O274">
        <v>2836</v>
      </c>
      <c r="P274">
        <v>4615</v>
      </c>
      <c r="Q274">
        <v>4400.9151999999904</v>
      </c>
      <c r="R274">
        <v>278.02911093538302</v>
      </c>
      <c r="S274">
        <v>74.855990178916599</v>
      </c>
      <c r="T274">
        <v>78.0024587707791</v>
      </c>
      <c r="U274">
        <v>72.600959091151694</v>
      </c>
      <c r="V274">
        <v>88</v>
      </c>
      <c r="W274">
        <v>86</v>
      </c>
      <c r="X274">
        <v>0.71543852518231699</v>
      </c>
      <c r="Y274">
        <v>66.468414569769493</v>
      </c>
      <c r="Z274">
        <v>48.898997008622203</v>
      </c>
      <c r="AA274">
        <v>72.513285236670697</v>
      </c>
      <c r="AB274">
        <v>2641</v>
      </c>
      <c r="AC274">
        <v>2045.1904</v>
      </c>
      <c r="AD274">
        <v>0.46471933837761698</v>
      </c>
      <c r="AE274">
        <v>2811</v>
      </c>
      <c r="AF274">
        <v>2176.8384000000001</v>
      </c>
      <c r="AG274">
        <v>0.49463311631180701</v>
      </c>
      <c r="AH274">
        <v>3952</v>
      </c>
      <c r="AI274">
        <v>3060.4287999999901</v>
      </c>
      <c r="AJ274">
        <v>0.695407355270103</v>
      </c>
      <c r="AK274">
        <v>5683</v>
      </c>
      <c r="AL274">
        <v>4400.9151999999904</v>
      </c>
    </row>
    <row r="275" spans="1:38" x14ac:dyDescent="0.25">
      <c r="A275" t="s">
        <v>348</v>
      </c>
      <c r="B275" t="s">
        <v>159</v>
      </c>
      <c r="C275">
        <v>4774</v>
      </c>
      <c r="D275">
        <v>655</v>
      </c>
      <c r="E275">
        <v>142.74621202458701</v>
      </c>
      <c r="F275">
        <v>28.8785716717695</v>
      </c>
      <c r="G275">
        <v>33.303935898722898</v>
      </c>
      <c r="H275">
        <v>26.919433800155801</v>
      </c>
      <c r="I275">
        <v>0.58877651834687805</v>
      </c>
      <c r="J275">
        <v>0.81569115815691096</v>
      </c>
      <c r="K275">
        <v>2870.70076335877</v>
      </c>
      <c r="L275">
        <v>1094.8396946564801</v>
      </c>
      <c r="M275">
        <v>2857</v>
      </c>
      <c r="N275">
        <v>1078</v>
      </c>
      <c r="O275">
        <v>2890</v>
      </c>
      <c r="P275">
        <v>1112</v>
      </c>
      <c r="Q275">
        <v>507.231999999999</v>
      </c>
      <c r="R275">
        <v>125.616666581636</v>
      </c>
      <c r="S275">
        <v>25.413143071157201</v>
      </c>
      <c r="T275">
        <v>29.3074635908762</v>
      </c>
      <c r="U275">
        <v>23.689101744137101</v>
      </c>
      <c r="V275">
        <v>34</v>
      </c>
      <c r="W275">
        <v>33</v>
      </c>
      <c r="X275">
        <v>0.403944760298454</v>
      </c>
      <c r="Y275">
        <v>69.403053435114501</v>
      </c>
      <c r="Z275">
        <v>40.757251908396903</v>
      </c>
      <c r="AA275">
        <v>65.467175572518997</v>
      </c>
      <c r="AB275">
        <v>423</v>
      </c>
      <c r="AC275">
        <v>327.57119999999998</v>
      </c>
      <c r="AD275">
        <v>0.64580152671755697</v>
      </c>
      <c r="AE275">
        <v>216</v>
      </c>
      <c r="AF275">
        <v>167.2704</v>
      </c>
      <c r="AG275">
        <v>0.329770992366412</v>
      </c>
      <c r="AH275">
        <v>76</v>
      </c>
      <c r="AI275">
        <v>58.854399999999998</v>
      </c>
      <c r="AJ275">
        <v>0.11603053435114501</v>
      </c>
      <c r="AK275">
        <v>655</v>
      </c>
      <c r="AL275">
        <v>507.231999999999</v>
      </c>
    </row>
    <row r="276" spans="1:38" x14ac:dyDescent="0.25">
      <c r="A276" t="s">
        <v>348</v>
      </c>
      <c r="B276" t="s">
        <v>159</v>
      </c>
      <c r="C276">
        <v>4785</v>
      </c>
      <c r="D276">
        <v>1462</v>
      </c>
      <c r="E276">
        <v>178.994949366116</v>
      </c>
      <c r="F276">
        <v>43.1448283621896</v>
      </c>
      <c r="G276">
        <v>60.335527217091702</v>
      </c>
      <c r="H276">
        <v>31.571338776934599</v>
      </c>
      <c r="I276">
        <v>0.85217135000710398</v>
      </c>
      <c r="J276">
        <v>0.90807453416148998</v>
      </c>
      <c r="K276">
        <v>2889.9637482900098</v>
      </c>
      <c r="L276">
        <v>1478.5471956224301</v>
      </c>
      <c r="M276">
        <v>2860</v>
      </c>
      <c r="N276">
        <v>1458</v>
      </c>
      <c r="O276">
        <v>2920</v>
      </c>
      <c r="P276">
        <v>1497</v>
      </c>
      <c r="Q276">
        <v>1132.1728000000001</v>
      </c>
      <c r="R276">
        <v>157.51555544218201</v>
      </c>
      <c r="S276">
        <v>37.967448958726898</v>
      </c>
      <c r="T276">
        <v>53.0952639510407</v>
      </c>
      <c r="U276">
        <v>27.7827781237024</v>
      </c>
      <c r="V276">
        <v>39</v>
      </c>
      <c r="W276">
        <v>60</v>
      </c>
      <c r="X276">
        <v>0.57342375851271499</v>
      </c>
      <c r="Y276">
        <v>64.709986320109394</v>
      </c>
      <c r="Z276">
        <v>35.737346101231097</v>
      </c>
      <c r="AA276">
        <v>63.2291381668946</v>
      </c>
      <c r="AB276">
        <v>770</v>
      </c>
      <c r="AC276">
        <v>596.28800000000001</v>
      </c>
      <c r="AD276">
        <v>0.52667578659370695</v>
      </c>
      <c r="AE276">
        <v>628</v>
      </c>
      <c r="AF276">
        <v>486.32319999999999</v>
      </c>
      <c r="AG276">
        <v>0.42954856361149102</v>
      </c>
      <c r="AH276">
        <v>460</v>
      </c>
      <c r="AI276">
        <v>356.22399999999999</v>
      </c>
      <c r="AJ276">
        <v>0.31463748290013599</v>
      </c>
      <c r="AK276">
        <v>1462</v>
      </c>
      <c r="AL276">
        <v>1132.1728000000001</v>
      </c>
    </row>
    <row r="277" spans="1:38" x14ac:dyDescent="0.25">
      <c r="A277" t="s">
        <v>348</v>
      </c>
      <c r="B277" t="s">
        <v>159</v>
      </c>
      <c r="C277">
        <v>5005</v>
      </c>
      <c r="D277">
        <v>1439</v>
      </c>
      <c r="E277">
        <v>174.616269709676</v>
      </c>
      <c r="F277">
        <v>42.804108504603803</v>
      </c>
      <c r="G277">
        <v>51.9208907260712</v>
      </c>
      <c r="H277">
        <v>36.062446890226298</v>
      </c>
      <c r="I277">
        <v>0.71942970583935195</v>
      </c>
      <c r="J277">
        <v>0.87797437461866901</v>
      </c>
      <c r="K277">
        <v>2939.7630298818599</v>
      </c>
      <c r="L277">
        <v>1315.90548992355</v>
      </c>
      <c r="M277">
        <v>2916</v>
      </c>
      <c r="N277">
        <v>1293</v>
      </c>
      <c r="O277">
        <v>2964</v>
      </c>
      <c r="P277">
        <v>1339</v>
      </c>
      <c r="Q277">
        <v>1114.3616</v>
      </c>
      <c r="R277">
        <v>153.662317344515</v>
      </c>
      <c r="S277">
        <v>37.667615484051296</v>
      </c>
      <c r="T277">
        <v>45.690383838942701</v>
      </c>
      <c r="U277">
        <v>31.734953263399099</v>
      </c>
      <c r="V277">
        <v>46</v>
      </c>
      <c r="W277">
        <v>48</v>
      </c>
      <c r="X277">
        <v>0.59306356719250497</v>
      </c>
      <c r="Y277">
        <v>62.136900625434301</v>
      </c>
      <c r="Z277">
        <v>33.569840166782399</v>
      </c>
      <c r="AA277">
        <v>61.276580958999297</v>
      </c>
      <c r="AB277">
        <v>806</v>
      </c>
      <c r="AC277">
        <v>624.16639999999995</v>
      </c>
      <c r="AD277">
        <v>0.560111188325225</v>
      </c>
      <c r="AE277">
        <v>569</v>
      </c>
      <c r="AF277">
        <v>440.6336</v>
      </c>
      <c r="AG277">
        <v>0.39541348158443301</v>
      </c>
      <c r="AH277">
        <v>348</v>
      </c>
      <c r="AI277">
        <v>269.49119999999999</v>
      </c>
      <c r="AJ277">
        <v>0.241834607366226</v>
      </c>
      <c r="AK277">
        <v>1439</v>
      </c>
      <c r="AL277">
        <v>1114.3616</v>
      </c>
    </row>
    <row r="278" spans="1:38" x14ac:dyDescent="0.25">
      <c r="A278" t="s">
        <v>348</v>
      </c>
      <c r="B278" t="s">
        <v>159</v>
      </c>
      <c r="C278">
        <v>5158</v>
      </c>
      <c r="D278">
        <v>6546</v>
      </c>
      <c r="E278">
        <v>424.13813101037402</v>
      </c>
      <c r="F278">
        <v>91.294173197616303</v>
      </c>
      <c r="G278">
        <v>95.545887422165194</v>
      </c>
      <c r="H278">
        <v>90.051456451656705</v>
      </c>
      <c r="I278">
        <v>0.33422215919852799</v>
      </c>
      <c r="J278">
        <v>0.92119335772586497</v>
      </c>
      <c r="K278">
        <v>2995.44210204705</v>
      </c>
      <c r="L278">
        <v>1057.9045218454</v>
      </c>
      <c r="M278">
        <v>2951</v>
      </c>
      <c r="N278">
        <v>1013</v>
      </c>
      <c r="O278">
        <v>3040</v>
      </c>
      <c r="P278">
        <v>1108</v>
      </c>
      <c r="Q278">
        <v>5069.2223999999997</v>
      </c>
      <c r="R278">
        <v>373.241555289129</v>
      </c>
      <c r="S278">
        <v>80.338872413902394</v>
      </c>
      <c r="T278">
        <v>84.080380931505402</v>
      </c>
      <c r="U278">
        <v>79.245281677457896</v>
      </c>
      <c r="V278">
        <v>95</v>
      </c>
      <c r="W278">
        <v>89</v>
      </c>
      <c r="X278">
        <v>0.45726844035805098</v>
      </c>
      <c r="Y278">
        <v>64.511457378551697</v>
      </c>
      <c r="Z278">
        <v>39.751756798044603</v>
      </c>
      <c r="AA278">
        <v>64.886495569813604</v>
      </c>
      <c r="AB278">
        <v>3915</v>
      </c>
      <c r="AC278">
        <v>3031.7759999999998</v>
      </c>
      <c r="AD278">
        <v>0.598075160403299</v>
      </c>
      <c r="AE278">
        <v>2393</v>
      </c>
      <c r="AF278">
        <v>1853.1391999999901</v>
      </c>
      <c r="AG278">
        <v>0.36556675832569502</v>
      </c>
      <c r="AH278">
        <v>2885</v>
      </c>
      <c r="AI278">
        <v>2234.1439999999998</v>
      </c>
      <c r="AJ278">
        <v>0.44072716162542003</v>
      </c>
      <c r="AK278">
        <v>6546</v>
      </c>
      <c r="AL278">
        <v>5069.2223999999997</v>
      </c>
    </row>
    <row r="279" spans="1:38" x14ac:dyDescent="0.25">
      <c r="A279" t="s">
        <v>348</v>
      </c>
      <c r="B279" t="s">
        <v>159</v>
      </c>
      <c r="C279">
        <v>5189</v>
      </c>
      <c r="D279">
        <v>3024</v>
      </c>
      <c r="E279">
        <v>269.62846301849601</v>
      </c>
      <c r="F279">
        <v>62.050595349916897</v>
      </c>
      <c r="G279">
        <v>92.480847040777604</v>
      </c>
      <c r="H279">
        <v>42.8396614886382</v>
      </c>
      <c r="I279">
        <v>0.88623946214480198</v>
      </c>
      <c r="J279">
        <v>0.89866270430906303</v>
      </c>
      <c r="K279">
        <v>3002.82242063492</v>
      </c>
      <c r="L279">
        <v>4368.6435185185101</v>
      </c>
      <c r="M279">
        <v>2958</v>
      </c>
      <c r="N279">
        <v>4346</v>
      </c>
      <c r="O279">
        <v>3049</v>
      </c>
      <c r="P279">
        <v>4394</v>
      </c>
      <c r="Q279">
        <v>2341.7856000000002</v>
      </c>
      <c r="R279">
        <v>237.273047456276</v>
      </c>
      <c r="S279">
        <v>54.604523907926897</v>
      </c>
      <c r="T279">
        <v>81.383145395884299</v>
      </c>
      <c r="U279">
        <v>37.698902110001598</v>
      </c>
      <c r="V279">
        <v>48</v>
      </c>
      <c r="W279">
        <v>91</v>
      </c>
      <c r="X279">
        <v>0.52270924173765598</v>
      </c>
      <c r="Y279">
        <v>67.933201058201007</v>
      </c>
      <c r="Z279">
        <v>50.694113756613703</v>
      </c>
      <c r="AA279">
        <v>74.109788359788297</v>
      </c>
      <c r="AB279">
        <v>1297</v>
      </c>
      <c r="AC279">
        <v>1004.3968</v>
      </c>
      <c r="AD279">
        <v>0.42890211640211601</v>
      </c>
      <c r="AE279">
        <v>1599</v>
      </c>
      <c r="AF279">
        <v>1238.2655999999999</v>
      </c>
      <c r="AG279">
        <v>0.52876984126984095</v>
      </c>
      <c r="AH279">
        <v>2153</v>
      </c>
      <c r="AI279">
        <v>1667.2831999999901</v>
      </c>
      <c r="AJ279">
        <v>0.71197089947089898</v>
      </c>
      <c r="AK279">
        <v>3024</v>
      </c>
      <c r="AL279">
        <v>2341.7856000000002</v>
      </c>
    </row>
    <row r="280" spans="1:38" x14ac:dyDescent="0.25">
      <c r="A280" t="s">
        <v>348</v>
      </c>
      <c r="B280" t="s">
        <v>159</v>
      </c>
      <c r="C280">
        <v>5914</v>
      </c>
      <c r="D280">
        <v>1646</v>
      </c>
      <c r="E280">
        <v>182.26702730475799</v>
      </c>
      <c r="F280">
        <v>45.779387180630501</v>
      </c>
      <c r="G280">
        <v>52.336722779189401</v>
      </c>
      <c r="H280">
        <v>41.0947240387462</v>
      </c>
      <c r="I280">
        <v>0.61924395921582298</v>
      </c>
      <c r="J280">
        <v>0.94925028835063396</v>
      </c>
      <c r="K280">
        <v>3098.3693803159099</v>
      </c>
      <c r="L280">
        <v>3800.8359659781199</v>
      </c>
      <c r="M280">
        <v>3079</v>
      </c>
      <c r="N280">
        <v>3778</v>
      </c>
      <c r="O280">
        <v>3119</v>
      </c>
      <c r="P280">
        <v>3832</v>
      </c>
      <c r="Q280">
        <v>1274.6623999999999</v>
      </c>
      <c r="R280">
        <v>160.394984028187</v>
      </c>
      <c r="S280">
        <v>40.285860718954801</v>
      </c>
      <c r="T280">
        <v>46.0563160456866</v>
      </c>
      <c r="U280">
        <v>36.163357154096701</v>
      </c>
      <c r="V280">
        <v>54</v>
      </c>
      <c r="W280">
        <v>40</v>
      </c>
      <c r="X280">
        <v>0.62262058322459501</v>
      </c>
      <c r="Y280">
        <v>71.854799513973205</v>
      </c>
      <c r="Z280">
        <v>46.8323207776427</v>
      </c>
      <c r="AA280">
        <v>68.576549210206494</v>
      </c>
      <c r="AB280">
        <v>1117</v>
      </c>
      <c r="AC280">
        <v>865.00479999999902</v>
      </c>
      <c r="AD280">
        <v>0.67861482381530902</v>
      </c>
      <c r="AE280">
        <v>499</v>
      </c>
      <c r="AF280">
        <v>386.42559999999997</v>
      </c>
      <c r="AG280">
        <v>0.30315917375455598</v>
      </c>
      <c r="AH280">
        <v>638</v>
      </c>
      <c r="AI280">
        <v>494.06719999999899</v>
      </c>
      <c r="AJ280">
        <v>0.38760631834750903</v>
      </c>
      <c r="AK280">
        <v>1646</v>
      </c>
      <c r="AL280">
        <v>1274.6623999999999</v>
      </c>
    </row>
    <row r="281" spans="1:38" x14ac:dyDescent="0.25">
      <c r="A281" t="s">
        <v>348</v>
      </c>
      <c r="B281" t="s">
        <v>159</v>
      </c>
      <c r="C281">
        <v>6075</v>
      </c>
      <c r="D281">
        <v>1227</v>
      </c>
      <c r="E281">
        <v>187.16652224136999</v>
      </c>
      <c r="F281">
        <v>39.525497104907402</v>
      </c>
      <c r="G281">
        <v>50.836629097477498</v>
      </c>
      <c r="H281">
        <v>33.525783188853602</v>
      </c>
      <c r="I281">
        <v>0.75172136669117495</v>
      </c>
      <c r="J281">
        <v>0.83926128590971205</v>
      </c>
      <c r="K281">
        <v>3136.5990220048898</v>
      </c>
      <c r="L281">
        <v>2673.4189079054599</v>
      </c>
      <c r="M281">
        <v>3118</v>
      </c>
      <c r="N281">
        <v>2648</v>
      </c>
      <c r="O281">
        <v>3160</v>
      </c>
      <c r="P281">
        <v>2702</v>
      </c>
      <c r="Q281">
        <v>950.18880000000001</v>
      </c>
      <c r="R281">
        <v>164.706539572406</v>
      </c>
      <c r="S281">
        <v>34.782437452318497</v>
      </c>
      <c r="T281">
        <v>44.7362336057802</v>
      </c>
      <c r="U281">
        <v>29.502689206191199</v>
      </c>
      <c r="V281">
        <v>54</v>
      </c>
      <c r="W281">
        <v>42</v>
      </c>
      <c r="X281">
        <v>0.44014734370951902</v>
      </c>
      <c r="Y281">
        <v>70.502852485737506</v>
      </c>
      <c r="Z281">
        <v>50.0309698451507</v>
      </c>
      <c r="AA281">
        <v>72.994295028524803</v>
      </c>
      <c r="AB281">
        <v>661</v>
      </c>
      <c r="AC281">
        <v>511.8784</v>
      </c>
      <c r="AD281">
        <v>0.53871230643846701</v>
      </c>
      <c r="AE281">
        <v>502</v>
      </c>
      <c r="AF281">
        <v>388.74879999999899</v>
      </c>
      <c r="AG281">
        <v>0.40912795436022797</v>
      </c>
      <c r="AH281">
        <v>892</v>
      </c>
      <c r="AI281">
        <v>690.76479999999901</v>
      </c>
      <c r="AJ281">
        <v>0.72697636511817398</v>
      </c>
      <c r="AK281">
        <v>1227</v>
      </c>
      <c r="AL281">
        <v>950.18880000000001</v>
      </c>
    </row>
    <row r="282" spans="1:38" x14ac:dyDescent="0.25">
      <c r="A282" t="s">
        <v>348</v>
      </c>
      <c r="B282" t="s">
        <v>159</v>
      </c>
      <c r="C282">
        <v>6121</v>
      </c>
      <c r="D282">
        <v>1281</v>
      </c>
      <c r="E282">
        <v>190.23759005323501</v>
      </c>
      <c r="F282">
        <v>40.385886851791902</v>
      </c>
      <c r="G282">
        <v>60.5096523809164</v>
      </c>
      <c r="H282">
        <v>29.6174344676093</v>
      </c>
      <c r="I282">
        <v>0.872022224796276</v>
      </c>
      <c r="J282">
        <v>0.83780248528449897</v>
      </c>
      <c r="K282">
        <v>3155.1670569867201</v>
      </c>
      <c r="L282">
        <v>3829.9758001561199</v>
      </c>
      <c r="M282">
        <v>3134</v>
      </c>
      <c r="N282">
        <v>3799</v>
      </c>
      <c r="O282">
        <v>3176</v>
      </c>
      <c r="P282">
        <v>3856</v>
      </c>
      <c r="Q282">
        <v>992.00639999999999</v>
      </c>
      <c r="R282">
        <v>167.409079246847</v>
      </c>
      <c r="S282">
        <v>35.539580429576901</v>
      </c>
      <c r="T282">
        <v>53.248494095206397</v>
      </c>
      <c r="U282">
        <v>26.063342331496099</v>
      </c>
      <c r="V282">
        <v>57</v>
      </c>
      <c r="W282">
        <v>42</v>
      </c>
      <c r="X282">
        <v>0.44480158128674202</v>
      </c>
      <c r="Y282">
        <v>68.983606557377001</v>
      </c>
      <c r="Z282">
        <v>46.562841530054598</v>
      </c>
      <c r="AA282">
        <v>68.544106167056896</v>
      </c>
      <c r="AB282">
        <v>936</v>
      </c>
      <c r="AC282">
        <v>724.83839999999998</v>
      </c>
      <c r="AD282">
        <v>0.73067915690866503</v>
      </c>
      <c r="AE282">
        <v>329</v>
      </c>
      <c r="AF282">
        <v>254.77760000000001</v>
      </c>
      <c r="AG282">
        <v>0.25683060109289602</v>
      </c>
      <c r="AH282">
        <v>457</v>
      </c>
      <c r="AI282">
        <v>353.9008</v>
      </c>
      <c r="AJ282">
        <v>0.356752537080405</v>
      </c>
      <c r="AK282">
        <v>1281</v>
      </c>
      <c r="AL282">
        <v>992.00639999999999</v>
      </c>
    </row>
    <row r="283" spans="1:38" x14ac:dyDescent="0.25">
      <c r="A283" t="s">
        <v>348</v>
      </c>
      <c r="B283" t="s">
        <v>159</v>
      </c>
      <c r="C283">
        <v>6233</v>
      </c>
      <c r="D283">
        <v>1002</v>
      </c>
      <c r="E283">
        <v>156.503571337468</v>
      </c>
      <c r="F283">
        <v>35.718146981956203</v>
      </c>
      <c r="G283">
        <v>38.360614312631398</v>
      </c>
      <c r="H283">
        <v>34.022285853339604</v>
      </c>
      <c r="I283">
        <v>0.46194859599327898</v>
      </c>
      <c r="J283">
        <v>0.90189018901890095</v>
      </c>
      <c r="K283">
        <v>3194.46506986027</v>
      </c>
      <c r="L283">
        <v>3114.8782435129701</v>
      </c>
      <c r="M283">
        <v>3176</v>
      </c>
      <c r="N283">
        <v>3097</v>
      </c>
      <c r="O283">
        <v>3212</v>
      </c>
      <c r="P283">
        <v>3135</v>
      </c>
      <c r="Q283">
        <v>775.94880000000001</v>
      </c>
      <c r="R283">
        <v>137.723142776972</v>
      </c>
      <c r="S283">
        <v>31.431969344121502</v>
      </c>
      <c r="T283">
        <v>33.7573405951157</v>
      </c>
      <c r="U283">
        <v>29.939611550938899</v>
      </c>
      <c r="V283">
        <v>38</v>
      </c>
      <c r="W283">
        <v>36</v>
      </c>
      <c r="X283">
        <v>0.51407807358832502</v>
      </c>
      <c r="Y283">
        <v>69.805389221556794</v>
      </c>
      <c r="Z283">
        <v>47.320359281437099</v>
      </c>
      <c r="AA283">
        <v>71.838323353293404</v>
      </c>
      <c r="AB283">
        <v>589</v>
      </c>
      <c r="AC283">
        <v>456.1216</v>
      </c>
      <c r="AD283">
        <v>0.58782435129740496</v>
      </c>
      <c r="AE283">
        <v>397</v>
      </c>
      <c r="AF283">
        <v>307.43680000000001</v>
      </c>
      <c r="AG283">
        <v>0.39620758483033902</v>
      </c>
      <c r="AH283">
        <v>471</v>
      </c>
      <c r="AI283">
        <v>364.74239999999998</v>
      </c>
      <c r="AJ283">
        <v>0.47005988023952</v>
      </c>
      <c r="AK283">
        <v>1002</v>
      </c>
      <c r="AL283">
        <v>775.94880000000001</v>
      </c>
    </row>
    <row r="284" spans="1:38" x14ac:dyDescent="0.25">
      <c r="A284" t="s">
        <v>348</v>
      </c>
      <c r="B284" t="s">
        <v>159</v>
      </c>
      <c r="C284">
        <v>6239</v>
      </c>
      <c r="D284">
        <v>3406</v>
      </c>
      <c r="E284">
        <v>260.00714267493601</v>
      </c>
      <c r="F284">
        <v>65.853275464231501</v>
      </c>
      <c r="G284">
        <v>77.758742373092602</v>
      </c>
      <c r="H284">
        <v>56.415318949096303</v>
      </c>
      <c r="I284">
        <v>0.68820384552001201</v>
      </c>
      <c r="J284">
        <v>0.939327082184225</v>
      </c>
      <c r="K284">
        <v>3215.6206694069201</v>
      </c>
      <c r="L284">
        <v>4623.37815619495</v>
      </c>
      <c r="M284">
        <v>3178</v>
      </c>
      <c r="N284">
        <v>4596</v>
      </c>
      <c r="O284">
        <v>3257</v>
      </c>
      <c r="P284">
        <v>4655</v>
      </c>
      <c r="Q284">
        <v>2637.6064000000001</v>
      </c>
      <c r="R284">
        <v>228.80628555394401</v>
      </c>
      <c r="S284">
        <v>57.950882408523697</v>
      </c>
      <c r="T284">
        <v>68.427693288321507</v>
      </c>
      <c r="U284">
        <v>49.645480675204702</v>
      </c>
      <c r="V284">
        <v>59</v>
      </c>
      <c r="W284">
        <v>79</v>
      </c>
      <c r="X284">
        <v>0.63311696394820405</v>
      </c>
      <c r="Y284">
        <v>65.7254844392249</v>
      </c>
      <c r="Z284">
        <v>43.253963593658199</v>
      </c>
      <c r="AA284">
        <v>66.301526717557195</v>
      </c>
      <c r="AB284">
        <v>2140</v>
      </c>
      <c r="AC284">
        <v>1657.2159999999999</v>
      </c>
      <c r="AD284">
        <v>0.62830299471520801</v>
      </c>
      <c r="AE284">
        <v>1183</v>
      </c>
      <c r="AF284">
        <v>916.11519999999996</v>
      </c>
      <c r="AG284">
        <v>0.34732824427480902</v>
      </c>
      <c r="AH284">
        <v>1566</v>
      </c>
      <c r="AI284">
        <v>1212.7103999999999</v>
      </c>
      <c r="AJ284">
        <v>0.45977686435701698</v>
      </c>
      <c r="AK284">
        <v>3406</v>
      </c>
      <c r="AL284">
        <v>2637.6064000000001</v>
      </c>
    </row>
    <row r="285" spans="1:38" x14ac:dyDescent="0.25">
      <c r="A285" t="s">
        <v>348</v>
      </c>
      <c r="B285" t="s">
        <v>159</v>
      </c>
      <c r="C285">
        <v>6455</v>
      </c>
      <c r="D285">
        <v>1490</v>
      </c>
      <c r="E285">
        <v>187.62236636408599</v>
      </c>
      <c r="F285">
        <v>43.556020498381002</v>
      </c>
      <c r="G285">
        <v>51.799254104841502</v>
      </c>
      <c r="H285">
        <v>38.146616370661498</v>
      </c>
      <c r="I285">
        <v>0.67651182439440305</v>
      </c>
      <c r="J285">
        <v>0.87853773584905603</v>
      </c>
      <c r="K285">
        <v>3271.70536912751</v>
      </c>
      <c r="L285">
        <v>3482.7570469798602</v>
      </c>
      <c r="M285">
        <v>3251</v>
      </c>
      <c r="N285">
        <v>3459</v>
      </c>
      <c r="O285">
        <v>3295</v>
      </c>
      <c r="P285">
        <v>3513</v>
      </c>
      <c r="Q285">
        <v>1153.856</v>
      </c>
      <c r="R285">
        <v>165.10768240039499</v>
      </c>
      <c r="S285">
        <v>38.329298038575303</v>
      </c>
      <c r="T285">
        <v>45.583343612260499</v>
      </c>
      <c r="U285">
        <v>33.5690224061821</v>
      </c>
      <c r="V285">
        <v>54</v>
      </c>
      <c r="W285">
        <v>44</v>
      </c>
      <c r="X285">
        <v>0.53189623247694995</v>
      </c>
      <c r="Y285">
        <v>64.571140939597299</v>
      </c>
      <c r="Z285">
        <v>41.814093959731501</v>
      </c>
      <c r="AA285">
        <v>69.479865771812001</v>
      </c>
      <c r="AB285">
        <v>640</v>
      </c>
      <c r="AC285">
        <v>495.61599999999999</v>
      </c>
      <c r="AD285">
        <v>0.42953020134228098</v>
      </c>
      <c r="AE285">
        <v>823</v>
      </c>
      <c r="AF285">
        <v>637.33119999999997</v>
      </c>
      <c r="AG285">
        <v>0.55234899328859</v>
      </c>
      <c r="AH285">
        <v>900</v>
      </c>
      <c r="AI285">
        <v>696.96</v>
      </c>
      <c r="AJ285">
        <v>0.60402684563758302</v>
      </c>
      <c r="AK285">
        <v>1490</v>
      </c>
      <c r="AL285">
        <v>1153.856</v>
      </c>
    </row>
    <row r="286" spans="1:38" x14ac:dyDescent="0.25">
      <c r="A286" t="s">
        <v>348</v>
      </c>
      <c r="B286" t="s">
        <v>159</v>
      </c>
      <c r="C286">
        <v>6783</v>
      </c>
      <c r="D286">
        <v>8874</v>
      </c>
      <c r="E286">
        <v>508.83661582020898</v>
      </c>
      <c r="F286">
        <v>106.295473657065</v>
      </c>
      <c r="G286">
        <v>118.858014501101</v>
      </c>
      <c r="H286">
        <v>97.453936002838901</v>
      </c>
      <c r="I286">
        <v>0.57247964957477104</v>
      </c>
      <c r="J286">
        <v>0.90736196319018403</v>
      </c>
      <c r="K286">
        <v>3466.6019833220598</v>
      </c>
      <c r="L286">
        <v>3973.3928329952601</v>
      </c>
      <c r="M286">
        <v>3410</v>
      </c>
      <c r="N286">
        <v>3917</v>
      </c>
      <c r="O286">
        <v>3529</v>
      </c>
      <c r="P286">
        <v>4028</v>
      </c>
      <c r="Q286">
        <v>6872.0255999999999</v>
      </c>
      <c r="R286">
        <v>447.77622192178399</v>
      </c>
      <c r="S286">
        <v>93.540016818217296</v>
      </c>
      <c r="T286">
        <v>104.595052760969</v>
      </c>
      <c r="U286">
        <v>85.759463682498193</v>
      </c>
      <c r="V286">
        <v>111</v>
      </c>
      <c r="W286">
        <v>119</v>
      </c>
      <c r="X286">
        <v>0.43069772455168098</v>
      </c>
      <c r="Y286">
        <v>67.044850123957602</v>
      </c>
      <c r="Z286">
        <v>46.781045751633897</v>
      </c>
      <c r="AA286">
        <v>70.470926301555096</v>
      </c>
      <c r="AB286">
        <v>4621</v>
      </c>
      <c r="AC286">
        <v>3578.5023999999999</v>
      </c>
      <c r="AD286">
        <v>0.52073473067387799</v>
      </c>
      <c r="AE286">
        <v>3931</v>
      </c>
      <c r="AF286">
        <v>3044.1664000000001</v>
      </c>
      <c r="AG286">
        <v>0.44297949064683301</v>
      </c>
      <c r="AH286">
        <v>5288</v>
      </c>
      <c r="AI286">
        <v>4095.0272</v>
      </c>
      <c r="AJ286">
        <v>0.59589812936668896</v>
      </c>
      <c r="AK286">
        <v>8874</v>
      </c>
      <c r="AL286">
        <v>6872.0255999999999</v>
      </c>
    </row>
    <row r="287" spans="1:38" x14ac:dyDescent="0.25">
      <c r="A287" t="s">
        <v>348</v>
      </c>
      <c r="B287" t="s">
        <v>159</v>
      </c>
      <c r="C287">
        <v>6893</v>
      </c>
      <c r="D287">
        <v>2280</v>
      </c>
      <c r="E287">
        <v>213.030483272049</v>
      </c>
      <c r="F287">
        <v>53.879366755708702</v>
      </c>
      <c r="G287">
        <v>71.136832615443097</v>
      </c>
      <c r="H287">
        <v>41.895961135254197</v>
      </c>
      <c r="I287">
        <v>0.80817025626047201</v>
      </c>
      <c r="J287">
        <v>0.93634496919917798</v>
      </c>
      <c r="K287">
        <v>3490.20087719298</v>
      </c>
      <c r="L287">
        <v>1030.925</v>
      </c>
      <c r="M287">
        <v>3457</v>
      </c>
      <c r="N287">
        <v>1009</v>
      </c>
      <c r="O287">
        <v>3527</v>
      </c>
      <c r="P287">
        <v>1052</v>
      </c>
      <c r="Q287">
        <v>1765.6320000000001</v>
      </c>
      <c r="R287">
        <v>187.466825279403</v>
      </c>
      <c r="S287">
        <v>47.413842745023601</v>
      </c>
      <c r="T287">
        <v>62.600412701589903</v>
      </c>
      <c r="U287">
        <v>36.868445799023696</v>
      </c>
      <c r="V287">
        <v>43</v>
      </c>
      <c r="W287">
        <v>70</v>
      </c>
      <c r="X287">
        <v>0.63133694708067001</v>
      </c>
      <c r="Y287">
        <v>64.968859649122805</v>
      </c>
      <c r="Z287">
        <v>42.157017543859602</v>
      </c>
      <c r="AA287">
        <v>68.056578947368394</v>
      </c>
      <c r="AB287">
        <v>1157</v>
      </c>
      <c r="AC287">
        <v>895.98079999999902</v>
      </c>
      <c r="AD287">
        <v>0.50745614035087705</v>
      </c>
      <c r="AE287">
        <v>1019</v>
      </c>
      <c r="AF287">
        <v>789.11360000000002</v>
      </c>
      <c r="AG287">
        <v>0.44692982456140301</v>
      </c>
      <c r="AH287">
        <v>1086</v>
      </c>
      <c r="AI287">
        <v>840.99839999999995</v>
      </c>
      <c r="AJ287">
        <v>0.47631578947368403</v>
      </c>
      <c r="AK287">
        <v>2280</v>
      </c>
      <c r="AL287">
        <v>1765.6320000000001</v>
      </c>
    </row>
    <row r="288" spans="1:38" x14ac:dyDescent="0.25">
      <c r="A288" t="s">
        <v>348</v>
      </c>
      <c r="B288" t="s">
        <v>159</v>
      </c>
      <c r="C288">
        <v>7213</v>
      </c>
      <c r="D288">
        <v>3104</v>
      </c>
      <c r="E288">
        <v>258.07821048680103</v>
      </c>
      <c r="F288">
        <v>62.866012652767601</v>
      </c>
      <c r="G288">
        <v>68.821790226990402</v>
      </c>
      <c r="H288">
        <v>58.373205497092499</v>
      </c>
      <c r="I288">
        <v>0.52970952395300797</v>
      </c>
      <c r="J288">
        <v>0.93861505896582997</v>
      </c>
      <c r="K288">
        <v>3645.3009020618501</v>
      </c>
      <c r="L288">
        <v>4367.9255798968998</v>
      </c>
      <c r="M288">
        <v>3617</v>
      </c>
      <c r="N288">
        <v>4333</v>
      </c>
      <c r="O288">
        <v>3679</v>
      </c>
      <c r="P288">
        <v>4406</v>
      </c>
      <c r="Q288">
        <v>2403.7375999999999</v>
      </c>
      <c r="R288">
        <v>227.108825228385</v>
      </c>
      <c r="S288">
        <v>55.322091134435503</v>
      </c>
      <c r="T288">
        <v>60.5631753997516</v>
      </c>
      <c r="U288">
        <v>51.368420837441398</v>
      </c>
      <c r="V288">
        <v>73</v>
      </c>
      <c r="W288">
        <v>62</v>
      </c>
      <c r="X288">
        <v>0.58563752867395802</v>
      </c>
      <c r="Y288">
        <v>68.272551546391696</v>
      </c>
      <c r="Z288">
        <v>44.945231958762797</v>
      </c>
      <c r="AA288">
        <v>67.825708762886507</v>
      </c>
      <c r="AB288">
        <v>1970</v>
      </c>
      <c r="AC288">
        <v>1525.568</v>
      </c>
      <c r="AD288">
        <v>0.63466494845360799</v>
      </c>
      <c r="AE288">
        <v>1005</v>
      </c>
      <c r="AF288">
        <v>778.27199999999903</v>
      </c>
      <c r="AG288">
        <v>0.32377577319587603</v>
      </c>
      <c r="AH288">
        <v>1463</v>
      </c>
      <c r="AI288">
        <v>1132.9472000000001</v>
      </c>
      <c r="AJ288">
        <v>0.47132731958762802</v>
      </c>
      <c r="AK288">
        <v>3104</v>
      </c>
      <c r="AL288">
        <v>2403.7375999999999</v>
      </c>
    </row>
    <row r="289" spans="1:38" x14ac:dyDescent="0.25">
      <c r="A289" t="s">
        <v>348</v>
      </c>
      <c r="B289" t="s">
        <v>159</v>
      </c>
      <c r="C289">
        <v>7247</v>
      </c>
      <c r="D289">
        <v>4948</v>
      </c>
      <c r="E289">
        <v>331.46908345206202</v>
      </c>
      <c r="F289">
        <v>79.372471722566203</v>
      </c>
      <c r="G289">
        <v>90.542134866546704</v>
      </c>
      <c r="H289">
        <v>70.370647735584001</v>
      </c>
      <c r="I289">
        <v>0.62923591196447504</v>
      </c>
      <c r="J289">
        <v>0.94571865443424996</v>
      </c>
      <c r="K289">
        <v>3685.6471301535898</v>
      </c>
      <c r="L289">
        <v>4230.4096604688702</v>
      </c>
      <c r="M289">
        <v>3647</v>
      </c>
      <c r="N289">
        <v>4183</v>
      </c>
      <c r="O289">
        <v>3723</v>
      </c>
      <c r="P289">
        <v>4275</v>
      </c>
      <c r="Q289">
        <v>3831.7311999999902</v>
      </c>
      <c r="R289">
        <v>291.69279343781398</v>
      </c>
      <c r="S289">
        <v>69.847775115858298</v>
      </c>
      <c r="T289">
        <v>79.677078682561103</v>
      </c>
      <c r="U289">
        <v>61.9261700073139</v>
      </c>
      <c r="V289">
        <v>92</v>
      </c>
      <c r="W289">
        <v>76</v>
      </c>
      <c r="X289">
        <v>0.56591799021188904</v>
      </c>
      <c r="Y289">
        <v>65.482619240096994</v>
      </c>
      <c r="Z289">
        <v>44.299919159256198</v>
      </c>
      <c r="AA289">
        <v>68.170371867421096</v>
      </c>
      <c r="AB289">
        <v>2558</v>
      </c>
      <c r="AC289">
        <v>1980.9151999999999</v>
      </c>
      <c r="AD289">
        <v>0.51697655618431604</v>
      </c>
      <c r="AE289">
        <v>2270</v>
      </c>
      <c r="AF289">
        <v>1757.8879999999999</v>
      </c>
      <c r="AG289">
        <v>0.45877122069523002</v>
      </c>
      <c r="AH289">
        <v>2989</v>
      </c>
      <c r="AI289">
        <v>2314.6815999999999</v>
      </c>
      <c r="AJ289">
        <v>0.60408245755860901</v>
      </c>
      <c r="AK289">
        <v>4948</v>
      </c>
      <c r="AL289">
        <v>3831.7311999999902</v>
      </c>
    </row>
    <row r="290" spans="1:38" x14ac:dyDescent="0.25">
      <c r="A290" t="s">
        <v>348</v>
      </c>
      <c r="B290" t="s">
        <v>159</v>
      </c>
      <c r="C290">
        <v>7363</v>
      </c>
      <c r="D290">
        <v>927</v>
      </c>
      <c r="E290">
        <v>163.852813742385</v>
      </c>
      <c r="F290">
        <v>34.355393433484203</v>
      </c>
      <c r="G290">
        <v>50.427769240419401</v>
      </c>
      <c r="H290">
        <v>25.0771643289706</v>
      </c>
      <c r="I290">
        <v>0.86758507347406799</v>
      </c>
      <c r="J290">
        <v>0.85437788018433103</v>
      </c>
      <c r="K290">
        <v>3769.3031283710802</v>
      </c>
      <c r="L290">
        <v>3444.5037756202801</v>
      </c>
      <c r="M290">
        <v>3747</v>
      </c>
      <c r="N290">
        <v>3426</v>
      </c>
      <c r="O290">
        <v>3796</v>
      </c>
      <c r="P290">
        <v>3460</v>
      </c>
      <c r="Q290">
        <v>717.86879999999996</v>
      </c>
      <c r="R290">
        <v>144.190476093299</v>
      </c>
      <c r="S290">
        <v>30.232746221466101</v>
      </c>
      <c r="T290">
        <v>44.376436931569003</v>
      </c>
      <c r="U290">
        <v>22.0679046094941</v>
      </c>
      <c r="V290">
        <v>34</v>
      </c>
      <c r="W290">
        <v>49</v>
      </c>
      <c r="X290">
        <v>0.43389214794470898</v>
      </c>
      <c r="Y290">
        <v>61.766990291262097</v>
      </c>
      <c r="Z290">
        <v>41.649406688241598</v>
      </c>
      <c r="AA290">
        <v>69.010787486515596</v>
      </c>
      <c r="AB290">
        <v>314</v>
      </c>
      <c r="AC290">
        <v>243.16159999999999</v>
      </c>
      <c r="AD290">
        <v>0.33872707659115397</v>
      </c>
      <c r="AE290">
        <v>581</v>
      </c>
      <c r="AF290">
        <v>449.9264</v>
      </c>
      <c r="AG290">
        <v>0.62675296655879098</v>
      </c>
      <c r="AH290">
        <v>592</v>
      </c>
      <c r="AI290">
        <v>458.44479999999999</v>
      </c>
      <c r="AJ290">
        <v>0.63861920172599695</v>
      </c>
      <c r="AK290">
        <v>927</v>
      </c>
      <c r="AL290">
        <v>717.86879999999996</v>
      </c>
    </row>
    <row r="291" spans="1:38" x14ac:dyDescent="0.25">
      <c r="A291" t="s">
        <v>348</v>
      </c>
      <c r="B291" t="s">
        <v>159</v>
      </c>
      <c r="C291">
        <v>7576</v>
      </c>
      <c r="D291">
        <v>2095</v>
      </c>
      <c r="E291">
        <v>241.31475451951101</v>
      </c>
      <c r="F291">
        <v>51.6472346425262</v>
      </c>
      <c r="G291">
        <v>58.8536949496578</v>
      </c>
      <c r="H291">
        <v>46.8256806992189</v>
      </c>
      <c r="I291">
        <v>0.60578477270575504</v>
      </c>
      <c r="J291">
        <v>0.904186447993094</v>
      </c>
      <c r="K291">
        <v>3902.5718377088301</v>
      </c>
      <c r="L291">
        <v>4108.1632458233798</v>
      </c>
      <c r="M291">
        <v>3874</v>
      </c>
      <c r="N291">
        <v>4086</v>
      </c>
      <c r="O291">
        <v>3935</v>
      </c>
      <c r="P291">
        <v>4137</v>
      </c>
      <c r="Q291">
        <v>1622.3679999999999</v>
      </c>
      <c r="R291">
        <v>212.35698397716899</v>
      </c>
      <c r="S291">
        <v>45.449566485423098</v>
      </c>
      <c r="T291">
        <v>51.7912515556988</v>
      </c>
      <c r="U291">
        <v>41.206599015312598</v>
      </c>
      <c r="V291">
        <v>51</v>
      </c>
      <c r="W291">
        <v>61</v>
      </c>
      <c r="X291">
        <v>0.45209128837421803</v>
      </c>
      <c r="Y291">
        <v>67.522195704057197</v>
      </c>
      <c r="Z291">
        <v>48.671121718377002</v>
      </c>
      <c r="AA291">
        <v>73.190453460620503</v>
      </c>
      <c r="AB291">
        <v>894</v>
      </c>
      <c r="AC291">
        <v>692.31359999999995</v>
      </c>
      <c r="AD291">
        <v>0.426730310262529</v>
      </c>
      <c r="AE291">
        <v>1085</v>
      </c>
      <c r="AF291">
        <v>840.22399999999902</v>
      </c>
      <c r="AG291">
        <v>0.51789976133651505</v>
      </c>
      <c r="AH291">
        <v>1543</v>
      </c>
      <c r="AI291">
        <v>1194.8992000000001</v>
      </c>
      <c r="AJ291">
        <v>0.73651551312649099</v>
      </c>
      <c r="AK291">
        <v>2095</v>
      </c>
      <c r="AL291">
        <v>1622.3679999999999</v>
      </c>
    </row>
    <row r="292" spans="1:38" x14ac:dyDescent="0.25">
      <c r="A292" t="s">
        <v>348</v>
      </c>
      <c r="B292" t="s">
        <v>159</v>
      </c>
      <c r="C292">
        <v>7596</v>
      </c>
      <c r="D292">
        <v>4517</v>
      </c>
      <c r="E292">
        <v>295.49242404917499</v>
      </c>
      <c r="F292">
        <v>75.836818390335495</v>
      </c>
      <c r="G292">
        <v>79.508679380255003</v>
      </c>
      <c r="H292">
        <v>72.946037078098001</v>
      </c>
      <c r="I292">
        <v>0.397827919985836</v>
      </c>
      <c r="J292">
        <v>0.95739720220432301</v>
      </c>
      <c r="K292">
        <v>3923.8627407571398</v>
      </c>
      <c r="L292">
        <v>4331.3183528890804</v>
      </c>
      <c r="M292">
        <v>3884</v>
      </c>
      <c r="N292">
        <v>4295</v>
      </c>
      <c r="O292">
        <v>3966</v>
      </c>
      <c r="P292">
        <v>4370</v>
      </c>
      <c r="Q292">
        <v>3497.9647999999902</v>
      </c>
      <c r="R292">
        <v>260.03333316327399</v>
      </c>
      <c r="S292">
        <v>66.736400183495206</v>
      </c>
      <c r="T292">
        <v>69.9676378546244</v>
      </c>
      <c r="U292">
        <v>64.192512628726305</v>
      </c>
      <c r="V292">
        <v>75</v>
      </c>
      <c r="W292">
        <v>82</v>
      </c>
      <c r="X292">
        <v>0.65008067075452203</v>
      </c>
      <c r="Y292">
        <v>64.154970112906796</v>
      </c>
      <c r="Z292">
        <v>42.932698693823298</v>
      </c>
      <c r="AA292">
        <v>66.426610582244805</v>
      </c>
      <c r="AB292">
        <v>2571</v>
      </c>
      <c r="AC292">
        <v>1990.9823999999901</v>
      </c>
      <c r="AD292">
        <v>0.56918308611910495</v>
      </c>
      <c r="AE292">
        <v>1866</v>
      </c>
      <c r="AF292">
        <v>1445.0303999999901</v>
      </c>
      <c r="AG292">
        <v>0.41310604383440303</v>
      </c>
      <c r="AH292">
        <v>2572</v>
      </c>
      <c r="AI292">
        <v>1991.7567999999901</v>
      </c>
      <c r="AJ292">
        <v>0.56940447199468602</v>
      </c>
      <c r="AK292">
        <v>4517</v>
      </c>
      <c r="AL292">
        <v>3497.9647999999902</v>
      </c>
    </row>
    <row r="293" spans="1:38" x14ac:dyDescent="0.25">
      <c r="A293" t="s">
        <v>348</v>
      </c>
      <c r="B293" t="s">
        <v>159</v>
      </c>
      <c r="C293">
        <v>8033</v>
      </c>
      <c r="D293">
        <v>1346</v>
      </c>
      <c r="E293">
        <v>192.58073580374301</v>
      </c>
      <c r="F293">
        <v>41.397831189731697</v>
      </c>
      <c r="G293">
        <v>73.511724898255295</v>
      </c>
      <c r="H293">
        <v>28.607652359263501</v>
      </c>
      <c r="I293">
        <v>0.92117115652843495</v>
      </c>
      <c r="J293">
        <v>0.78346915017462104</v>
      </c>
      <c r="K293">
        <v>4131.4673105497704</v>
      </c>
      <c r="L293">
        <v>2285.6040118870701</v>
      </c>
      <c r="M293">
        <v>4110</v>
      </c>
      <c r="N293">
        <v>2259</v>
      </c>
      <c r="O293">
        <v>4159</v>
      </c>
      <c r="P293">
        <v>2321</v>
      </c>
      <c r="Q293">
        <v>1042.3424</v>
      </c>
      <c r="R293">
        <v>169.471047507294</v>
      </c>
      <c r="S293">
        <v>36.4300914469639</v>
      </c>
      <c r="T293">
        <v>64.690317910464699</v>
      </c>
      <c r="U293">
        <v>25.1747340761519</v>
      </c>
      <c r="V293">
        <v>62</v>
      </c>
      <c r="W293">
        <v>49</v>
      </c>
      <c r="X293">
        <v>0.45606762137442097</v>
      </c>
      <c r="Y293">
        <v>74.180534918276294</v>
      </c>
      <c r="Z293">
        <v>75.130757800891502</v>
      </c>
      <c r="AA293">
        <v>95.589153046062407</v>
      </c>
      <c r="AB293">
        <v>134</v>
      </c>
      <c r="AC293">
        <v>103.7696</v>
      </c>
      <c r="AD293">
        <v>9.9554234769687902E-2</v>
      </c>
      <c r="AE293">
        <v>1052</v>
      </c>
      <c r="AF293">
        <v>814.66879999999901</v>
      </c>
      <c r="AG293">
        <v>0.78157503714710197</v>
      </c>
      <c r="AH293">
        <v>1260</v>
      </c>
      <c r="AI293">
        <v>975.74399999999901</v>
      </c>
      <c r="AJ293">
        <v>0.93610698365527401</v>
      </c>
      <c r="AK293">
        <v>1346</v>
      </c>
      <c r="AL293">
        <v>1042.3424</v>
      </c>
    </row>
    <row r="294" spans="1:38" x14ac:dyDescent="0.25">
      <c r="A294" t="s">
        <v>348</v>
      </c>
      <c r="B294" t="s">
        <v>159</v>
      </c>
      <c r="C294">
        <v>8122</v>
      </c>
      <c r="D294">
        <v>1585</v>
      </c>
      <c r="E294">
        <v>220.00714267493601</v>
      </c>
      <c r="F294">
        <v>44.9230973821399</v>
      </c>
      <c r="G294">
        <v>52.472482092799197</v>
      </c>
      <c r="H294">
        <v>39.969155891145199</v>
      </c>
      <c r="I294">
        <v>0.64791045642410094</v>
      </c>
      <c r="J294">
        <v>0.89750849377123398</v>
      </c>
      <c r="K294">
        <v>4191.8826498422704</v>
      </c>
      <c r="L294">
        <v>3574.85867507886</v>
      </c>
      <c r="M294">
        <v>4165</v>
      </c>
      <c r="N294">
        <v>3551</v>
      </c>
      <c r="O294">
        <v>4217</v>
      </c>
      <c r="P294">
        <v>3602</v>
      </c>
      <c r="Q294">
        <v>1227.424</v>
      </c>
      <c r="R294">
        <v>193.60628555394399</v>
      </c>
      <c r="S294">
        <v>39.532325696283102</v>
      </c>
      <c r="T294">
        <v>46.175784241663301</v>
      </c>
      <c r="U294">
        <v>35.1728571842077</v>
      </c>
      <c r="V294">
        <v>51</v>
      </c>
      <c r="W294">
        <v>52</v>
      </c>
      <c r="X294">
        <v>0.41149595377599202</v>
      </c>
      <c r="Y294">
        <v>63.482649842271201</v>
      </c>
      <c r="Z294">
        <v>40.992429022082</v>
      </c>
      <c r="AA294">
        <v>65.770347003154498</v>
      </c>
      <c r="AB294">
        <v>845</v>
      </c>
      <c r="AC294">
        <v>654.36799999999903</v>
      </c>
      <c r="AD294">
        <v>0.53312302839116699</v>
      </c>
      <c r="AE294">
        <v>673</v>
      </c>
      <c r="AF294">
        <v>521.1712</v>
      </c>
      <c r="AG294">
        <v>0.42460567823343798</v>
      </c>
      <c r="AH294">
        <v>733</v>
      </c>
      <c r="AI294">
        <v>567.63519999999903</v>
      </c>
      <c r="AJ294">
        <v>0.46246056782334299</v>
      </c>
      <c r="AK294">
        <v>1585</v>
      </c>
      <c r="AL294">
        <v>1227.424</v>
      </c>
    </row>
    <row r="295" spans="1:38" x14ac:dyDescent="0.25">
      <c r="A295" t="s">
        <v>348</v>
      </c>
      <c r="B295" t="s">
        <v>159</v>
      </c>
      <c r="C295">
        <v>8217</v>
      </c>
      <c r="D295">
        <v>981</v>
      </c>
      <c r="E295">
        <v>158.02438661763901</v>
      </c>
      <c r="F295">
        <v>35.341873088238998</v>
      </c>
      <c r="G295">
        <v>47.719422416236696</v>
      </c>
      <c r="H295">
        <v>27.3460497797609</v>
      </c>
      <c r="I295">
        <v>0.81951403617054097</v>
      </c>
      <c r="J295">
        <v>0.893442622950819</v>
      </c>
      <c r="K295">
        <v>4247.5993883791998</v>
      </c>
      <c r="L295">
        <v>2276.0183486238502</v>
      </c>
      <c r="M295">
        <v>4233</v>
      </c>
      <c r="N295">
        <v>2254</v>
      </c>
      <c r="O295">
        <v>4266</v>
      </c>
      <c r="P295">
        <v>2301</v>
      </c>
      <c r="Q295">
        <v>759.68639999999903</v>
      </c>
      <c r="R295">
        <v>139.061460223522</v>
      </c>
      <c r="S295">
        <v>31.1008483176503</v>
      </c>
      <c r="T295">
        <v>41.993091726288299</v>
      </c>
      <c r="U295">
        <v>24.064523806189602</v>
      </c>
      <c r="V295">
        <v>47</v>
      </c>
      <c r="W295">
        <v>33</v>
      </c>
      <c r="X295">
        <v>0.49366307590675101</v>
      </c>
      <c r="Y295">
        <v>114.48623853210999</v>
      </c>
      <c r="Z295">
        <v>117.969418960244</v>
      </c>
      <c r="AA295">
        <v>123.30988786952</v>
      </c>
      <c r="AB295">
        <v>0</v>
      </c>
      <c r="AC295">
        <v>0</v>
      </c>
      <c r="AD295">
        <v>0</v>
      </c>
      <c r="AE295">
        <v>927</v>
      </c>
      <c r="AF295">
        <v>717.86879999999996</v>
      </c>
      <c r="AG295">
        <v>0.94495412844036697</v>
      </c>
      <c r="AH295">
        <v>981</v>
      </c>
      <c r="AI295">
        <v>759.68639999999903</v>
      </c>
      <c r="AJ295">
        <v>1</v>
      </c>
      <c r="AK295">
        <v>981</v>
      </c>
      <c r="AL295">
        <v>759.68639999999903</v>
      </c>
    </row>
    <row r="296" spans="1:38" x14ac:dyDescent="0.25">
      <c r="A296" t="s">
        <v>348</v>
      </c>
      <c r="B296" t="s">
        <v>159</v>
      </c>
      <c r="C296">
        <v>8250</v>
      </c>
      <c r="D296">
        <v>1965</v>
      </c>
      <c r="E296">
        <v>224.55129855222</v>
      </c>
      <c r="F296">
        <v>50.019153385524099</v>
      </c>
      <c r="G296">
        <v>63.264248884815302</v>
      </c>
      <c r="H296">
        <v>41.231064261649102</v>
      </c>
      <c r="I296">
        <v>0.75845302271744797</v>
      </c>
      <c r="J296">
        <v>0.88553402433528605</v>
      </c>
      <c r="K296">
        <v>4288.07582697201</v>
      </c>
      <c r="L296">
        <v>3620.23969465648</v>
      </c>
      <c r="M296">
        <v>4255</v>
      </c>
      <c r="N296">
        <v>3599</v>
      </c>
      <c r="O296">
        <v>4320</v>
      </c>
      <c r="P296">
        <v>3644</v>
      </c>
      <c r="Q296">
        <v>1521.6959999999999</v>
      </c>
      <c r="R296">
        <v>197.60514272595401</v>
      </c>
      <c r="S296">
        <v>44.016854979261197</v>
      </c>
      <c r="T296">
        <v>55.672539018637501</v>
      </c>
      <c r="U296">
        <v>36.2833365502512</v>
      </c>
      <c r="V296">
        <v>45</v>
      </c>
      <c r="W296">
        <v>65</v>
      </c>
      <c r="X296">
        <v>0.48971259852431698</v>
      </c>
      <c r="Y296">
        <v>61.7806615776081</v>
      </c>
      <c r="Z296">
        <v>40.755216284987199</v>
      </c>
      <c r="AA296">
        <v>67.410687022900703</v>
      </c>
      <c r="AB296">
        <v>880</v>
      </c>
      <c r="AC296">
        <v>681.47199999999998</v>
      </c>
      <c r="AD296">
        <v>0.44783715012722602</v>
      </c>
      <c r="AE296">
        <v>1023</v>
      </c>
      <c r="AF296">
        <v>792.21119999999996</v>
      </c>
      <c r="AG296">
        <v>0.52061068702290003</v>
      </c>
      <c r="AH296">
        <v>899</v>
      </c>
      <c r="AI296">
        <v>696.18560000000002</v>
      </c>
      <c r="AJ296">
        <v>0.45750636132315498</v>
      </c>
      <c r="AK296">
        <v>1965</v>
      </c>
      <c r="AL296">
        <v>1521.6959999999999</v>
      </c>
    </row>
    <row r="297" spans="1:38" x14ac:dyDescent="0.25">
      <c r="A297" t="s">
        <v>348</v>
      </c>
      <c r="B297" t="s">
        <v>159</v>
      </c>
      <c r="C297">
        <v>8292</v>
      </c>
      <c r="D297">
        <v>4512</v>
      </c>
      <c r="E297">
        <v>311.26197667087501</v>
      </c>
      <c r="F297">
        <v>75.794833767513794</v>
      </c>
      <c r="G297">
        <v>87.931090035177803</v>
      </c>
      <c r="H297">
        <v>66.791671654828306</v>
      </c>
      <c r="I297">
        <v>0.65040094635655699</v>
      </c>
      <c r="J297">
        <v>0.92629850133442804</v>
      </c>
      <c r="K297">
        <v>4323.8220301418396</v>
      </c>
      <c r="L297">
        <v>3075.2777039007001</v>
      </c>
      <c r="M297">
        <v>4277</v>
      </c>
      <c r="N297">
        <v>3036</v>
      </c>
      <c r="O297">
        <v>4364</v>
      </c>
      <c r="P297">
        <v>3119</v>
      </c>
      <c r="Q297">
        <v>3494.0927999999999</v>
      </c>
      <c r="R297">
        <v>273.91053947037</v>
      </c>
      <c r="S297">
        <v>66.699453715412105</v>
      </c>
      <c r="T297">
        <v>77.379359230956496</v>
      </c>
      <c r="U297">
        <v>58.776671056248901</v>
      </c>
      <c r="V297">
        <v>83</v>
      </c>
      <c r="W297">
        <v>87</v>
      </c>
      <c r="X297">
        <v>0.58523031261090097</v>
      </c>
      <c r="Y297">
        <v>61.6586879432624</v>
      </c>
      <c r="Z297">
        <v>41.2788120567375</v>
      </c>
      <c r="AA297">
        <v>66.9117907801418</v>
      </c>
      <c r="AB297">
        <v>2019</v>
      </c>
      <c r="AC297">
        <v>1563.5136</v>
      </c>
      <c r="AD297">
        <v>0.44747340425531901</v>
      </c>
      <c r="AE297">
        <v>2317</v>
      </c>
      <c r="AF297">
        <v>1794.2847999999999</v>
      </c>
      <c r="AG297">
        <v>0.51351950354609899</v>
      </c>
      <c r="AH297">
        <v>2679</v>
      </c>
      <c r="AI297">
        <v>2074.6176</v>
      </c>
      <c r="AJ297">
        <v>0.59375</v>
      </c>
      <c r="AK297">
        <v>4512</v>
      </c>
      <c r="AL297">
        <v>3494.0927999999999</v>
      </c>
    </row>
    <row r="298" spans="1:38" x14ac:dyDescent="0.25">
      <c r="A298" t="s">
        <v>348</v>
      </c>
      <c r="B298" t="s">
        <v>159</v>
      </c>
      <c r="C298">
        <v>8478</v>
      </c>
      <c r="D298">
        <v>2697</v>
      </c>
      <c r="E298">
        <v>224.79393923933901</v>
      </c>
      <c r="F298">
        <v>58.599718874331899</v>
      </c>
      <c r="G298">
        <v>71.379957739218895</v>
      </c>
      <c r="H298">
        <v>49.026071097895297</v>
      </c>
      <c r="I298">
        <v>0.72681578728652096</v>
      </c>
      <c r="J298">
        <v>0.94333683105981103</v>
      </c>
      <c r="K298">
        <v>4445.4771968854202</v>
      </c>
      <c r="L298">
        <v>2975.07934742306</v>
      </c>
      <c r="M298">
        <v>4414</v>
      </c>
      <c r="N298">
        <v>2946</v>
      </c>
      <c r="O298">
        <v>4481</v>
      </c>
      <c r="P298">
        <v>3008</v>
      </c>
      <c r="Q298">
        <v>2088.5567999999998</v>
      </c>
      <c r="R298">
        <v>197.818666530619</v>
      </c>
      <c r="S298">
        <v>51.567752609411997</v>
      </c>
      <c r="T298">
        <v>62.814362810512598</v>
      </c>
      <c r="U298">
        <v>43.142942566147802</v>
      </c>
      <c r="V298">
        <v>62</v>
      </c>
      <c r="W298">
        <v>67</v>
      </c>
      <c r="X298">
        <v>0.67068966595512003</v>
      </c>
      <c r="Y298">
        <v>64.135706340378107</v>
      </c>
      <c r="Z298">
        <v>44.917315535780403</v>
      </c>
      <c r="AA298">
        <v>70.373007044864593</v>
      </c>
      <c r="AB298">
        <v>1229</v>
      </c>
      <c r="AC298">
        <v>951.73759999999902</v>
      </c>
      <c r="AD298">
        <v>0.455691509084167</v>
      </c>
      <c r="AE298">
        <v>1431</v>
      </c>
      <c r="AF298">
        <v>1108.1664000000001</v>
      </c>
      <c r="AG298">
        <v>0.53058954393770796</v>
      </c>
      <c r="AH298">
        <v>1585</v>
      </c>
      <c r="AI298">
        <v>1227.424</v>
      </c>
      <c r="AJ298">
        <v>0.58769002595476405</v>
      </c>
      <c r="AK298">
        <v>2697</v>
      </c>
      <c r="AL298">
        <v>2088.5567999999998</v>
      </c>
    </row>
    <row r="299" spans="1:38" x14ac:dyDescent="0.25">
      <c r="A299" t="s">
        <v>348</v>
      </c>
      <c r="B299" t="s">
        <v>159</v>
      </c>
      <c r="C299">
        <v>8705</v>
      </c>
      <c r="D299">
        <v>1011</v>
      </c>
      <c r="E299">
        <v>159.752308678997</v>
      </c>
      <c r="F299">
        <v>35.878199226372097</v>
      </c>
      <c r="G299">
        <v>55.3497031835009</v>
      </c>
      <c r="H299">
        <v>24.066253985662499</v>
      </c>
      <c r="I299">
        <v>0.90052527449201802</v>
      </c>
      <c r="J299">
        <v>0.87608318890814496</v>
      </c>
      <c r="K299">
        <v>4561.9297725024699</v>
      </c>
      <c r="L299">
        <v>2026.6132542037501</v>
      </c>
      <c r="M299">
        <v>4539</v>
      </c>
      <c r="N299">
        <v>2002</v>
      </c>
      <c r="O299">
        <v>4584</v>
      </c>
      <c r="P299">
        <v>2048</v>
      </c>
      <c r="Q299">
        <v>782.91840000000002</v>
      </c>
      <c r="R299">
        <v>140.58203163751699</v>
      </c>
      <c r="S299">
        <v>31.5728153192074</v>
      </c>
      <c r="T299">
        <v>48.707738801480801</v>
      </c>
      <c r="U299">
        <v>21.178303507382999</v>
      </c>
      <c r="V299">
        <v>46</v>
      </c>
      <c r="W299">
        <v>45</v>
      </c>
      <c r="X299">
        <v>0.49781357274312399</v>
      </c>
      <c r="Y299">
        <v>68.865479723046406</v>
      </c>
      <c r="Z299">
        <v>56.397626112759603</v>
      </c>
      <c r="AA299">
        <v>80.280909990108796</v>
      </c>
      <c r="AB299">
        <v>331</v>
      </c>
      <c r="AC299">
        <v>256.32639999999998</v>
      </c>
      <c r="AD299">
        <v>0.32739861523244301</v>
      </c>
      <c r="AE299">
        <v>633</v>
      </c>
      <c r="AF299">
        <v>490.1952</v>
      </c>
      <c r="AG299">
        <v>0.62611275964391599</v>
      </c>
      <c r="AH299">
        <v>752</v>
      </c>
      <c r="AI299">
        <v>582.34879999999998</v>
      </c>
      <c r="AJ299">
        <v>0.743818001978239</v>
      </c>
      <c r="AK299">
        <v>1011</v>
      </c>
      <c r="AL299">
        <v>782.91840000000002</v>
      </c>
    </row>
    <row r="300" spans="1:38" x14ac:dyDescent="0.25">
      <c r="A300" t="s">
        <v>349</v>
      </c>
      <c r="B300" t="s">
        <v>159</v>
      </c>
      <c r="C300">
        <v>761</v>
      </c>
      <c r="D300">
        <v>984</v>
      </c>
      <c r="E300">
        <v>168.474134085945</v>
      </c>
      <c r="F300">
        <v>35.3958713979384</v>
      </c>
      <c r="G300">
        <v>43.617269937649098</v>
      </c>
      <c r="H300">
        <v>32.113374292707398</v>
      </c>
      <c r="I300">
        <v>0.67670566685272404</v>
      </c>
      <c r="J300">
        <v>0.81121187139323903</v>
      </c>
      <c r="K300">
        <v>634.34044715447101</v>
      </c>
      <c r="L300">
        <v>2830.0355691056898</v>
      </c>
      <c r="M300">
        <v>616</v>
      </c>
      <c r="N300">
        <v>2807</v>
      </c>
      <c r="O300">
        <v>656</v>
      </c>
      <c r="P300">
        <v>2852</v>
      </c>
      <c r="Q300">
        <v>762.00959999999998</v>
      </c>
      <c r="R300">
        <v>148.25723799563099</v>
      </c>
      <c r="S300">
        <v>31.1483668301858</v>
      </c>
      <c r="T300">
        <v>38.383197545131203</v>
      </c>
      <c r="U300">
        <v>28.259769377582501</v>
      </c>
      <c r="V300">
        <v>45</v>
      </c>
      <c r="W300">
        <v>40</v>
      </c>
      <c r="X300">
        <v>0.435650780739959</v>
      </c>
      <c r="Y300">
        <v>68.796747967479604</v>
      </c>
      <c r="Z300">
        <v>47.7083333333333</v>
      </c>
      <c r="AA300">
        <v>73.106707317073102</v>
      </c>
      <c r="AB300">
        <v>747</v>
      </c>
      <c r="AC300">
        <v>578.47680000000003</v>
      </c>
      <c r="AD300">
        <v>0.75914634146341398</v>
      </c>
      <c r="AE300">
        <v>129</v>
      </c>
      <c r="AF300">
        <v>99.897599999999997</v>
      </c>
      <c r="AG300">
        <v>0.13109756097560901</v>
      </c>
      <c r="AH300">
        <v>0</v>
      </c>
      <c r="AI300">
        <v>0</v>
      </c>
      <c r="AJ300">
        <v>0</v>
      </c>
      <c r="AK300">
        <v>984</v>
      </c>
      <c r="AL300">
        <v>762.00959999999998</v>
      </c>
    </row>
    <row r="301" spans="1:38" x14ac:dyDescent="0.25">
      <c r="A301" t="s">
        <v>349</v>
      </c>
      <c r="B301" t="s">
        <v>159</v>
      </c>
      <c r="C301">
        <v>1233</v>
      </c>
      <c r="D301">
        <v>1872</v>
      </c>
      <c r="E301">
        <v>183.82337649086199</v>
      </c>
      <c r="F301">
        <v>48.821147341538598</v>
      </c>
      <c r="G301">
        <v>52.6975535133978</v>
      </c>
      <c r="H301">
        <v>46.390099429759402</v>
      </c>
      <c r="I301">
        <v>0.47440184138451802</v>
      </c>
      <c r="J301">
        <v>0.93134328358208895</v>
      </c>
      <c r="K301">
        <v>759.05769230769204</v>
      </c>
      <c r="L301">
        <v>3012.7403846153802</v>
      </c>
      <c r="M301">
        <v>733</v>
      </c>
      <c r="N301">
        <v>2987</v>
      </c>
      <c r="O301">
        <v>788</v>
      </c>
      <c r="P301">
        <v>3035</v>
      </c>
      <c r="Q301">
        <v>1449.6768</v>
      </c>
      <c r="R301">
        <v>161.764571311959</v>
      </c>
      <c r="S301">
        <v>42.962609660554001</v>
      </c>
      <c r="T301">
        <v>46.373847091789997</v>
      </c>
      <c r="U301">
        <v>40.8232874981883</v>
      </c>
      <c r="V301">
        <v>48</v>
      </c>
      <c r="W301">
        <v>55</v>
      </c>
      <c r="X301">
        <v>0.69616827848328999</v>
      </c>
      <c r="Y301">
        <v>69.379807692307693</v>
      </c>
      <c r="Z301">
        <v>56.7521367521367</v>
      </c>
      <c r="AA301">
        <v>84.359508547008502</v>
      </c>
      <c r="AB301">
        <v>614</v>
      </c>
      <c r="AC301">
        <v>475.48159999999899</v>
      </c>
      <c r="AD301">
        <v>0.32799145299145299</v>
      </c>
      <c r="AE301">
        <v>1039</v>
      </c>
      <c r="AF301">
        <v>804.60159999999996</v>
      </c>
      <c r="AG301">
        <v>0.55502136752136699</v>
      </c>
      <c r="AH301">
        <v>783</v>
      </c>
      <c r="AI301">
        <v>606.35519999999997</v>
      </c>
      <c r="AJ301">
        <v>0.41826923076923</v>
      </c>
      <c r="AK301">
        <v>1872</v>
      </c>
      <c r="AL301">
        <v>1449.6768</v>
      </c>
    </row>
    <row r="302" spans="1:38" x14ac:dyDescent="0.25">
      <c r="A302" t="s">
        <v>349</v>
      </c>
      <c r="B302" t="s">
        <v>159</v>
      </c>
      <c r="C302">
        <v>1925</v>
      </c>
      <c r="D302">
        <v>1171</v>
      </c>
      <c r="E302">
        <v>189.273123959168</v>
      </c>
      <c r="F302">
        <v>38.612996605869299</v>
      </c>
      <c r="G302">
        <v>48.453351209071499</v>
      </c>
      <c r="H302">
        <v>32.425267274098601</v>
      </c>
      <c r="I302">
        <v>0.74307704672875696</v>
      </c>
      <c r="J302">
        <v>0.84244604316546701</v>
      </c>
      <c r="K302">
        <v>899.609735269</v>
      </c>
      <c r="L302">
        <v>3018.77711357813</v>
      </c>
      <c r="M302">
        <v>883</v>
      </c>
      <c r="N302">
        <v>2994</v>
      </c>
      <c r="O302">
        <v>920</v>
      </c>
      <c r="P302">
        <v>3045</v>
      </c>
      <c r="Q302">
        <v>906.82240000000002</v>
      </c>
      <c r="R302">
        <v>166.56034908406801</v>
      </c>
      <c r="S302">
        <v>33.979437013164997</v>
      </c>
      <c r="T302">
        <v>42.638949063982899</v>
      </c>
      <c r="U302">
        <v>28.534235201206801</v>
      </c>
      <c r="V302">
        <v>51</v>
      </c>
      <c r="W302">
        <v>37</v>
      </c>
      <c r="X302">
        <v>0.41076067478839501</v>
      </c>
      <c r="Y302">
        <v>67.960717335610596</v>
      </c>
      <c r="Z302">
        <v>49.195559350982002</v>
      </c>
      <c r="AA302">
        <v>76.666097352690002</v>
      </c>
      <c r="AB302">
        <v>577</v>
      </c>
      <c r="AC302">
        <v>446.8288</v>
      </c>
      <c r="AD302">
        <v>0.492741246797608</v>
      </c>
      <c r="AE302">
        <v>375</v>
      </c>
      <c r="AF302">
        <v>290.39999999999998</v>
      </c>
      <c r="AG302">
        <v>0.32023911187019599</v>
      </c>
      <c r="AH302">
        <v>331</v>
      </c>
      <c r="AI302">
        <v>256.32639999999998</v>
      </c>
      <c r="AJ302">
        <v>0.28266438941076</v>
      </c>
      <c r="AK302">
        <v>1171</v>
      </c>
      <c r="AL302">
        <v>906.82240000000002</v>
      </c>
    </row>
    <row r="303" spans="1:38" x14ac:dyDescent="0.25">
      <c r="A303" t="s">
        <v>349</v>
      </c>
      <c r="B303" t="s">
        <v>159</v>
      </c>
      <c r="C303">
        <v>2131</v>
      </c>
      <c r="D303">
        <v>1346</v>
      </c>
      <c r="E303">
        <v>187.20205614730301</v>
      </c>
      <c r="F303">
        <v>41.397831189731697</v>
      </c>
      <c r="G303">
        <v>48.950965954085603</v>
      </c>
      <c r="H303">
        <v>36.892658868482002</v>
      </c>
      <c r="I303">
        <v>0.65725807056099605</v>
      </c>
      <c r="J303">
        <v>0.87973856209150303</v>
      </c>
      <c r="K303">
        <v>958.80980683506596</v>
      </c>
      <c r="L303">
        <v>3775.9041604754798</v>
      </c>
      <c r="M303">
        <v>937</v>
      </c>
      <c r="N303">
        <v>3747</v>
      </c>
      <c r="O303">
        <v>984</v>
      </c>
      <c r="P303">
        <v>3800</v>
      </c>
      <c r="Q303">
        <v>1042.3424</v>
      </c>
      <c r="R303">
        <v>164.73780940962601</v>
      </c>
      <c r="S303">
        <v>36.4300914469639</v>
      </c>
      <c r="T303">
        <v>43.076850039595399</v>
      </c>
      <c r="U303">
        <v>32.465539804264097</v>
      </c>
      <c r="V303">
        <v>53</v>
      </c>
      <c r="W303">
        <v>47</v>
      </c>
      <c r="X303">
        <v>0.48265153845387099</v>
      </c>
      <c r="Y303">
        <v>69.366270430906297</v>
      </c>
      <c r="Z303">
        <v>47.557206537890004</v>
      </c>
      <c r="AA303">
        <v>73.450222882615094</v>
      </c>
      <c r="AB303">
        <v>861</v>
      </c>
      <c r="AC303">
        <v>666.75839999999903</v>
      </c>
      <c r="AD303">
        <v>0.63967310549777101</v>
      </c>
      <c r="AE303">
        <v>387</v>
      </c>
      <c r="AF303">
        <v>299.69279999999998</v>
      </c>
      <c r="AG303">
        <v>0.28751857355126298</v>
      </c>
      <c r="AH303">
        <v>126</v>
      </c>
      <c r="AI303">
        <v>97.574399999999997</v>
      </c>
      <c r="AJ303">
        <v>9.3610698365527406E-2</v>
      </c>
      <c r="AK303">
        <v>1346</v>
      </c>
      <c r="AL303">
        <v>1042.3424</v>
      </c>
    </row>
    <row r="304" spans="1:38" x14ac:dyDescent="0.25">
      <c r="A304" t="s">
        <v>349</v>
      </c>
      <c r="B304" t="s">
        <v>159</v>
      </c>
      <c r="C304">
        <v>3373</v>
      </c>
      <c r="D304">
        <v>1345</v>
      </c>
      <c r="E304">
        <v>195.929978208661</v>
      </c>
      <c r="F304">
        <v>41.382450237616297</v>
      </c>
      <c r="G304">
        <v>58.333463671754103</v>
      </c>
      <c r="H304">
        <v>30.463623935966201</v>
      </c>
      <c r="I304">
        <v>0.85280322154185195</v>
      </c>
      <c r="J304">
        <v>0.89072847682119205</v>
      </c>
      <c r="K304">
        <v>1387.02081784386</v>
      </c>
      <c r="L304">
        <v>2031.4245353159799</v>
      </c>
      <c r="M304">
        <v>1363</v>
      </c>
      <c r="N304">
        <v>2006</v>
      </c>
      <c r="O304">
        <v>1409</v>
      </c>
      <c r="P304">
        <v>2056</v>
      </c>
      <c r="Q304">
        <v>1041.568</v>
      </c>
      <c r="R304">
        <v>172.41838082362099</v>
      </c>
      <c r="S304">
        <v>36.416556209102303</v>
      </c>
      <c r="T304">
        <v>51.333448031143597</v>
      </c>
      <c r="U304">
        <v>26.8079890636503</v>
      </c>
      <c r="V304">
        <v>50</v>
      </c>
      <c r="W304">
        <v>46</v>
      </c>
      <c r="X304">
        <v>0.440281429638539</v>
      </c>
      <c r="Y304">
        <v>75.055762081784295</v>
      </c>
      <c r="Z304">
        <v>55.229739776951597</v>
      </c>
      <c r="AA304">
        <v>81.656505576208104</v>
      </c>
      <c r="AB304">
        <v>696</v>
      </c>
      <c r="AC304">
        <v>538.98239999999998</v>
      </c>
      <c r="AD304">
        <v>0.51747211895910705</v>
      </c>
      <c r="AE304">
        <v>388</v>
      </c>
      <c r="AF304">
        <v>300.46719999999999</v>
      </c>
      <c r="AG304">
        <v>0.28847583643122598</v>
      </c>
      <c r="AH304">
        <v>294</v>
      </c>
      <c r="AI304">
        <v>227.67359999999999</v>
      </c>
      <c r="AJ304">
        <v>0.218587360594795</v>
      </c>
      <c r="AK304">
        <v>1345</v>
      </c>
      <c r="AL304">
        <v>1041.568</v>
      </c>
    </row>
    <row r="305" spans="1:38" x14ac:dyDescent="0.25">
      <c r="A305" t="s">
        <v>349</v>
      </c>
      <c r="B305" t="s">
        <v>159</v>
      </c>
      <c r="C305">
        <v>3507</v>
      </c>
      <c r="D305">
        <v>677</v>
      </c>
      <c r="E305">
        <v>134.78174593052</v>
      </c>
      <c r="F305">
        <v>29.3595499247809</v>
      </c>
      <c r="G305">
        <v>36.150546354285098</v>
      </c>
      <c r="H305">
        <v>24.7807952619</v>
      </c>
      <c r="I305">
        <v>0.72808315560780101</v>
      </c>
      <c r="J305">
        <v>0.85913705583756295</v>
      </c>
      <c r="K305">
        <v>1449.0694239290899</v>
      </c>
      <c r="L305">
        <v>2057.6262924667599</v>
      </c>
      <c r="M305">
        <v>1430</v>
      </c>
      <c r="N305">
        <v>2042</v>
      </c>
      <c r="O305">
        <v>1468</v>
      </c>
      <c r="P305">
        <v>2075</v>
      </c>
      <c r="Q305">
        <v>524.26879999999903</v>
      </c>
      <c r="R305">
        <v>118.60793641885699</v>
      </c>
      <c r="S305">
        <v>25.836403933807201</v>
      </c>
      <c r="T305">
        <v>31.812480791770898</v>
      </c>
      <c r="U305">
        <v>21.807099830472001</v>
      </c>
      <c r="V305">
        <v>33</v>
      </c>
      <c r="W305">
        <v>38</v>
      </c>
      <c r="X305">
        <v>0.468313176249959</v>
      </c>
      <c r="Y305">
        <v>86.525849335302794</v>
      </c>
      <c r="Z305">
        <v>73.465288035450499</v>
      </c>
      <c r="AA305">
        <v>94.766617429837495</v>
      </c>
      <c r="AB305">
        <v>383</v>
      </c>
      <c r="AC305">
        <v>296.59519999999998</v>
      </c>
      <c r="AD305">
        <v>0.56573116691284997</v>
      </c>
      <c r="AE305">
        <v>153</v>
      </c>
      <c r="AF305">
        <v>118.4832</v>
      </c>
      <c r="AG305">
        <v>0.22599704579025101</v>
      </c>
      <c r="AH305">
        <v>369</v>
      </c>
      <c r="AI305">
        <v>285.75360000000001</v>
      </c>
      <c r="AJ305">
        <v>0.54505169867060499</v>
      </c>
      <c r="AK305">
        <v>677</v>
      </c>
      <c r="AL305">
        <v>524.26879999999903</v>
      </c>
    </row>
    <row r="306" spans="1:38" x14ac:dyDescent="0.25">
      <c r="A306" t="s">
        <v>349</v>
      </c>
      <c r="B306" t="s">
        <v>159</v>
      </c>
      <c r="C306">
        <v>5423</v>
      </c>
      <c r="D306">
        <v>2925</v>
      </c>
      <c r="E306">
        <v>247.90663761154801</v>
      </c>
      <c r="F306">
        <v>61.026434176923203</v>
      </c>
      <c r="G306">
        <v>66.404438680508804</v>
      </c>
      <c r="H306">
        <v>57.2931857663595</v>
      </c>
      <c r="I306">
        <v>0.50555990175323395</v>
      </c>
      <c r="J306">
        <v>0.92242194891201501</v>
      </c>
      <c r="K306">
        <v>1998.9921367521299</v>
      </c>
      <c r="L306">
        <v>1341.08341880341</v>
      </c>
      <c r="M306">
        <v>1966</v>
      </c>
      <c r="N306">
        <v>1308</v>
      </c>
      <c r="O306">
        <v>2033</v>
      </c>
      <c r="P306">
        <v>1375</v>
      </c>
      <c r="Q306">
        <v>2265.12</v>
      </c>
      <c r="R306">
        <v>218.15784109816201</v>
      </c>
      <c r="S306">
        <v>53.7032620756924</v>
      </c>
      <c r="T306">
        <v>58.435906038847698</v>
      </c>
      <c r="U306">
        <v>50.4180034743964</v>
      </c>
      <c r="V306">
        <v>67</v>
      </c>
      <c r="W306">
        <v>67</v>
      </c>
      <c r="X306">
        <v>0.59808019931999201</v>
      </c>
      <c r="Y306">
        <v>75.367521367521306</v>
      </c>
      <c r="Z306">
        <v>53.620512820512801</v>
      </c>
      <c r="AA306">
        <v>81.174017094017003</v>
      </c>
      <c r="AB306">
        <v>1557</v>
      </c>
      <c r="AC306">
        <v>1205.7408</v>
      </c>
      <c r="AD306">
        <v>0.53230769230769204</v>
      </c>
      <c r="AE306">
        <v>1041</v>
      </c>
      <c r="AF306">
        <v>806.15039999999999</v>
      </c>
      <c r="AG306">
        <v>0.355897435897435</v>
      </c>
      <c r="AH306">
        <v>319</v>
      </c>
      <c r="AI306">
        <v>247.03359999999901</v>
      </c>
      <c r="AJ306">
        <v>0.109059829059829</v>
      </c>
      <c r="AK306">
        <v>2925</v>
      </c>
      <c r="AL306">
        <v>2265.12</v>
      </c>
    </row>
    <row r="307" spans="1:38" x14ac:dyDescent="0.25">
      <c r="A307" t="s">
        <v>349</v>
      </c>
      <c r="B307" t="s">
        <v>159</v>
      </c>
      <c r="C307">
        <v>5526</v>
      </c>
      <c r="D307">
        <v>2862</v>
      </c>
      <c r="E307">
        <v>290.63455967290503</v>
      </c>
      <c r="F307">
        <v>60.3656489821159</v>
      </c>
      <c r="G307">
        <v>69.494623458167695</v>
      </c>
      <c r="H307">
        <v>54.211976671381102</v>
      </c>
      <c r="I307">
        <v>0.62566882687234704</v>
      </c>
      <c r="J307">
        <v>0.88088642659279703</v>
      </c>
      <c r="K307">
        <v>2031.37002096436</v>
      </c>
      <c r="L307">
        <v>1040.0503144654001</v>
      </c>
      <c r="M307">
        <v>1996</v>
      </c>
      <c r="N307">
        <v>1004</v>
      </c>
      <c r="O307">
        <v>2063</v>
      </c>
      <c r="P307">
        <v>1074</v>
      </c>
      <c r="Q307">
        <v>2216.3328000000001</v>
      </c>
      <c r="R307">
        <v>255.75841251215701</v>
      </c>
      <c r="S307">
        <v>53.121771104262002</v>
      </c>
      <c r="T307">
        <v>61.155268643187597</v>
      </c>
      <c r="U307">
        <v>47.7065394708154</v>
      </c>
      <c r="V307">
        <v>70</v>
      </c>
      <c r="W307">
        <v>67</v>
      </c>
      <c r="X307">
        <v>0.42577973027808003</v>
      </c>
      <c r="Y307">
        <v>78.030747728860902</v>
      </c>
      <c r="Z307">
        <v>57.806079664570198</v>
      </c>
      <c r="AA307">
        <v>83.969601677148802</v>
      </c>
      <c r="AB307">
        <v>1541</v>
      </c>
      <c r="AC307">
        <v>1193.3504</v>
      </c>
      <c r="AD307">
        <v>0.53843466107617</v>
      </c>
      <c r="AE307">
        <v>960</v>
      </c>
      <c r="AF307">
        <v>743.42399999999998</v>
      </c>
      <c r="AG307">
        <v>0.33542976939203301</v>
      </c>
      <c r="AH307">
        <v>716</v>
      </c>
      <c r="AI307">
        <v>554.47039999999902</v>
      </c>
      <c r="AJ307">
        <v>0.25017470300489097</v>
      </c>
      <c r="AK307">
        <v>2862</v>
      </c>
      <c r="AL307">
        <v>2216.3328000000001</v>
      </c>
    </row>
    <row r="308" spans="1:38" x14ac:dyDescent="0.25">
      <c r="A308" t="s">
        <v>349</v>
      </c>
      <c r="B308" t="s">
        <v>159</v>
      </c>
      <c r="C308">
        <v>5642</v>
      </c>
      <c r="D308">
        <v>2238</v>
      </c>
      <c r="E308">
        <v>230.107647738324</v>
      </c>
      <c r="F308">
        <v>53.3808027395363</v>
      </c>
      <c r="G308">
        <v>73.468712377182101</v>
      </c>
      <c r="H308">
        <v>39.1603254638366</v>
      </c>
      <c r="I308">
        <v>0.84610236353524604</v>
      </c>
      <c r="J308">
        <v>0.91683736173699304</v>
      </c>
      <c r="K308">
        <v>2042.4253798033899</v>
      </c>
      <c r="L308">
        <v>4013.2184986595098</v>
      </c>
      <c r="M308">
        <v>2019</v>
      </c>
      <c r="N308">
        <v>3977</v>
      </c>
      <c r="O308">
        <v>2071</v>
      </c>
      <c r="P308">
        <v>4049</v>
      </c>
      <c r="Q308">
        <v>1733.1071999999999</v>
      </c>
      <c r="R308">
        <v>202.494730009725</v>
      </c>
      <c r="S308">
        <v>46.975106410792002</v>
      </c>
      <c r="T308">
        <v>64.652466891920298</v>
      </c>
      <c r="U308">
        <v>34.4610864081762</v>
      </c>
      <c r="V308">
        <v>72</v>
      </c>
      <c r="W308">
        <v>52</v>
      </c>
      <c r="X308">
        <v>0.53113857054422198</v>
      </c>
      <c r="Y308">
        <v>68.526809651474494</v>
      </c>
      <c r="Z308">
        <v>55.483020554066101</v>
      </c>
      <c r="AA308">
        <v>83.657730116175102</v>
      </c>
      <c r="AB308">
        <v>693</v>
      </c>
      <c r="AC308">
        <v>536.65919999999903</v>
      </c>
      <c r="AD308">
        <v>0.30965147453083097</v>
      </c>
      <c r="AE308">
        <v>1321</v>
      </c>
      <c r="AF308">
        <v>1022.9824</v>
      </c>
      <c r="AG308">
        <v>0.59025915996425304</v>
      </c>
      <c r="AH308">
        <v>845</v>
      </c>
      <c r="AI308">
        <v>654.36799999999903</v>
      </c>
      <c r="AJ308">
        <v>0.37756925826630899</v>
      </c>
      <c r="AK308">
        <v>2238</v>
      </c>
      <c r="AL308">
        <v>1733.1071999999999</v>
      </c>
    </row>
    <row r="309" spans="1:38" x14ac:dyDescent="0.25">
      <c r="A309" t="s">
        <v>349</v>
      </c>
      <c r="B309" t="s">
        <v>159</v>
      </c>
      <c r="C309">
        <v>6403</v>
      </c>
      <c r="D309">
        <v>1397</v>
      </c>
      <c r="E309">
        <v>170.23759005323501</v>
      </c>
      <c r="F309">
        <v>42.174822394350599</v>
      </c>
      <c r="G309">
        <v>52.712632572026699</v>
      </c>
      <c r="H309">
        <v>35.006000607758999</v>
      </c>
      <c r="I309">
        <v>0.74765148790477798</v>
      </c>
      <c r="J309">
        <v>0.91606557377049103</v>
      </c>
      <c r="K309">
        <v>2200.1130994989198</v>
      </c>
      <c r="L309">
        <v>3887.1610594130202</v>
      </c>
      <c r="M309">
        <v>2179</v>
      </c>
      <c r="N309">
        <v>3864</v>
      </c>
      <c r="O309">
        <v>2223</v>
      </c>
      <c r="P309">
        <v>3915</v>
      </c>
      <c r="Q309">
        <v>1081.8368</v>
      </c>
      <c r="R309">
        <v>149.80907924684701</v>
      </c>
      <c r="S309">
        <v>37.113843707028501</v>
      </c>
      <c r="T309">
        <v>46.387116663383502</v>
      </c>
      <c r="U309">
        <v>30.805280534827901</v>
      </c>
      <c r="V309">
        <v>51</v>
      </c>
      <c r="W309">
        <v>44</v>
      </c>
      <c r="X309">
        <v>0.60575268090405299</v>
      </c>
      <c r="Y309">
        <v>73.104509663564698</v>
      </c>
      <c r="Z309">
        <v>56.210450966356397</v>
      </c>
      <c r="AA309">
        <v>84.159627773801006</v>
      </c>
      <c r="AB309">
        <v>581</v>
      </c>
      <c r="AC309">
        <v>449.9264</v>
      </c>
      <c r="AD309">
        <v>0.41589119541875402</v>
      </c>
      <c r="AE309">
        <v>561</v>
      </c>
      <c r="AF309">
        <v>434.4384</v>
      </c>
      <c r="AG309">
        <v>0.40157480314960597</v>
      </c>
      <c r="AH309">
        <v>303</v>
      </c>
      <c r="AI309">
        <v>234.64319999999901</v>
      </c>
      <c r="AJ309">
        <v>0.21689334287759399</v>
      </c>
      <c r="AK309">
        <v>1397</v>
      </c>
      <c r="AL309">
        <v>1081.8368</v>
      </c>
    </row>
    <row r="310" spans="1:38" x14ac:dyDescent="0.25">
      <c r="A310" t="s">
        <v>349</v>
      </c>
      <c r="B310" t="s">
        <v>159</v>
      </c>
      <c r="C310">
        <v>6650</v>
      </c>
      <c r="D310">
        <v>856</v>
      </c>
      <c r="E310">
        <v>148.61017305526599</v>
      </c>
      <c r="F310">
        <v>33.013528292100098</v>
      </c>
      <c r="G310">
        <v>39.263443602825397</v>
      </c>
      <c r="H310">
        <v>29.105542937571599</v>
      </c>
      <c r="I310">
        <v>0.67118642651312499</v>
      </c>
      <c r="J310">
        <v>0.84169124877089396</v>
      </c>
      <c r="K310">
        <v>2256.4182242990601</v>
      </c>
      <c r="L310">
        <v>4357.488317757</v>
      </c>
      <c r="M310">
        <v>2236</v>
      </c>
      <c r="N310">
        <v>4341</v>
      </c>
      <c r="O310">
        <v>2276</v>
      </c>
      <c r="P310">
        <v>4376</v>
      </c>
      <c r="Q310">
        <v>662.88639999999998</v>
      </c>
      <c r="R310">
        <v>130.77695228863399</v>
      </c>
      <c r="S310">
        <v>29.0519048970481</v>
      </c>
      <c r="T310">
        <v>34.5518303704863</v>
      </c>
      <c r="U310">
        <v>25.612877785062999</v>
      </c>
      <c r="V310">
        <v>35</v>
      </c>
      <c r="W310">
        <v>40</v>
      </c>
      <c r="X310">
        <v>0.48706458071805903</v>
      </c>
      <c r="Y310">
        <v>68.487149532710205</v>
      </c>
      <c r="Z310">
        <v>55.231308411214897</v>
      </c>
      <c r="AA310">
        <v>84.419392523364394</v>
      </c>
      <c r="AB310">
        <v>250</v>
      </c>
      <c r="AC310">
        <v>193.6</v>
      </c>
      <c r="AD310">
        <v>0.29205607476635498</v>
      </c>
      <c r="AE310">
        <v>514</v>
      </c>
      <c r="AF310">
        <v>398.04160000000002</v>
      </c>
      <c r="AG310">
        <v>0.60046728971962604</v>
      </c>
      <c r="AH310">
        <v>373</v>
      </c>
      <c r="AI310">
        <v>288.85120000000001</v>
      </c>
      <c r="AJ310">
        <v>0.43574766355140099</v>
      </c>
      <c r="AK310">
        <v>856</v>
      </c>
      <c r="AL310">
        <v>662.88639999999998</v>
      </c>
    </row>
    <row r="311" spans="1:38" x14ac:dyDescent="0.25">
      <c r="A311" t="s">
        <v>349</v>
      </c>
      <c r="B311" t="s">
        <v>159</v>
      </c>
      <c r="C311">
        <v>7064</v>
      </c>
      <c r="D311">
        <v>2162</v>
      </c>
      <c r="E311">
        <v>230.07211383239201</v>
      </c>
      <c r="F311">
        <v>52.4665979049282</v>
      </c>
      <c r="G311">
        <v>64.284078452335294</v>
      </c>
      <c r="H311">
        <v>46.8180593824478</v>
      </c>
      <c r="I311">
        <v>0.68525900360677305</v>
      </c>
      <c r="J311">
        <v>0.88898026315789402</v>
      </c>
      <c r="K311">
        <v>2353.2483811285801</v>
      </c>
      <c r="L311">
        <v>1539.8515263644699</v>
      </c>
      <c r="M311">
        <v>2326</v>
      </c>
      <c r="N311">
        <v>1513</v>
      </c>
      <c r="O311">
        <v>2394</v>
      </c>
      <c r="P311">
        <v>1566</v>
      </c>
      <c r="Q311">
        <v>1674.2528</v>
      </c>
      <c r="R311">
        <v>202.463460172504</v>
      </c>
      <c r="S311">
        <v>46.170606156336802</v>
      </c>
      <c r="T311">
        <v>56.569989038055098</v>
      </c>
      <c r="U311">
        <v>41.199892256554101</v>
      </c>
      <c r="V311">
        <v>53</v>
      </c>
      <c r="W311">
        <v>68</v>
      </c>
      <c r="X311">
        <v>0.51326019934761102</v>
      </c>
      <c r="Y311">
        <v>73.383903792784395</v>
      </c>
      <c r="Z311">
        <v>53.6614246068455</v>
      </c>
      <c r="AA311">
        <v>81.584643848288593</v>
      </c>
      <c r="AB311">
        <v>991</v>
      </c>
      <c r="AC311">
        <v>767.43039999999996</v>
      </c>
      <c r="AD311">
        <v>0.458371877890841</v>
      </c>
      <c r="AE311">
        <v>937</v>
      </c>
      <c r="AF311">
        <v>725.61279999999999</v>
      </c>
      <c r="AG311">
        <v>0.43339500462534603</v>
      </c>
      <c r="AH311">
        <v>448</v>
      </c>
      <c r="AI311">
        <v>346.93119999999999</v>
      </c>
      <c r="AJ311">
        <v>0.20721554116558699</v>
      </c>
      <c r="AK311">
        <v>2162</v>
      </c>
      <c r="AL311">
        <v>1674.2528</v>
      </c>
    </row>
    <row r="312" spans="1:38" x14ac:dyDescent="0.25">
      <c r="A312" t="s">
        <v>349</v>
      </c>
      <c r="B312" t="s">
        <v>159</v>
      </c>
      <c r="C312">
        <v>8150</v>
      </c>
      <c r="D312">
        <v>1371</v>
      </c>
      <c r="E312">
        <v>155.95331880577399</v>
      </c>
      <c r="F312">
        <v>41.780514786583304</v>
      </c>
      <c r="G312">
        <v>45.188545858985997</v>
      </c>
      <c r="H312">
        <v>38.944336057557202</v>
      </c>
      <c r="I312">
        <v>0.507216368047815</v>
      </c>
      <c r="J312">
        <v>0.94813278008298696</v>
      </c>
      <c r="K312">
        <v>2557.2421590080198</v>
      </c>
      <c r="L312">
        <v>1403.8905908096201</v>
      </c>
      <c r="M312">
        <v>2538</v>
      </c>
      <c r="N312">
        <v>1381</v>
      </c>
      <c r="O312">
        <v>2577</v>
      </c>
      <c r="P312">
        <v>1427</v>
      </c>
      <c r="Q312">
        <v>1061.7023999999999</v>
      </c>
      <c r="R312">
        <v>137.238920549081</v>
      </c>
      <c r="S312">
        <v>36.766853012193302</v>
      </c>
      <c r="T312">
        <v>39.765920355907603</v>
      </c>
      <c r="U312">
        <v>34.271015730650298</v>
      </c>
      <c r="V312">
        <v>46</v>
      </c>
      <c r="W312">
        <v>39</v>
      </c>
      <c r="X312">
        <v>0.70836660080168501</v>
      </c>
      <c r="Y312">
        <v>80.906637490882503</v>
      </c>
      <c r="Z312">
        <v>65.228300510576204</v>
      </c>
      <c r="AA312">
        <v>89.378555798687003</v>
      </c>
      <c r="AB312">
        <v>688</v>
      </c>
      <c r="AC312">
        <v>532.78719999999998</v>
      </c>
      <c r="AD312">
        <v>0.50182348650619901</v>
      </c>
      <c r="AE312">
        <v>531</v>
      </c>
      <c r="AF312">
        <v>411.20639999999997</v>
      </c>
      <c r="AG312">
        <v>0.387308533916849</v>
      </c>
      <c r="AH312">
        <v>664</v>
      </c>
      <c r="AI312">
        <v>514.20159999999998</v>
      </c>
      <c r="AJ312">
        <v>0.48431801604668101</v>
      </c>
      <c r="AK312">
        <v>1371</v>
      </c>
      <c r="AL312">
        <v>1061.7023999999999</v>
      </c>
    </row>
    <row r="313" spans="1:38" x14ac:dyDescent="0.25">
      <c r="A313" t="s">
        <v>349</v>
      </c>
      <c r="B313" t="s">
        <v>159</v>
      </c>
      <c r="C313">
        <v>8543</v>
      </c>
      <c r="D313">
        <v>1096</v>
      </c>
      <c r="E313">
        <v>176.994949366116</v>
      </c>
      <c r="F313">
        <v>37.3559973903754</v>
      </c>
      <c r="G313">
        <v>46.998886646774302</v>
      </c>
      <c r="H313">
        <v>31.059475094404799</v>
      </c>
      <c r="I313">
        <v>0.750513118973413</v>
      </c>
      <c r="J313">
        <v>0.83792048929663598</v>
      </c>
      <c r="K313">
        <v>2636.8996350364901</v>
      </c>
      <c r="L313">
        <v>4198.9835766423303</v>
      </c>
      <c r="M313">
        <v>2612</v>
      </c>
      <c r="N313">
        <v>4182</v>
      </c>
      <c r="O313">
        <v>2661</v>
      </c>
      <c r="P313">
        <v>4217</v>
      </c>
      <c r="Q313">
        <v>848.74239999999998</v>
      </c>
      <c r="R313">
        <v>155.75555544218199</v>
      </c>
      <c r="S313">
        <v>32.873277703530398</v>
      </c>
      <c r="T313">
        <v>41.359020249161397</v>
      </c>
      <c r="U313">
        <v>27.332338083076198</v>
      </c>
      <c r="V313">
        <v>35</v>
      </c>
      <c r="W313">
        <v>49</v>
      </c>
      <c r="X313">
        <v>0.43964148960602201</v>
      </c>
      <c r="Y313">
        <v>71.770985401459797</v>
      </c>
      <c r="Z313">
        <v>55.562043795620397</v>
      </c>
      <c r="AA313">
        <v>82.859489051094897</v>
      </c>
      <c r="AB313">
        <v>475</v>
      </c>
      <c r="AC313">
        <v>367.84</v>
      </c>
      <c r="AD313">
        <v>0.43339416058394098</v>
      </c>
      <c r="AE313">
        <v>506</v>
      </c>
      <c r="AF313">
        <v>391.84640000000002</v>
      </c>
      <c r="AG313">
        <v>0.46167883211678801</v>
      </c>
      <c r="AH313">
        <v>331</v>
      </c>
      <c r="AI313">
        <v>256.32639999999998</v>
      </c>
      <c r="AJ313">
        <v>0.30200729927007203</v>
      </c>
      <c r="AK313">
        <v>1096</v>
      </c>
      <c r="AL313">
        <v>848.74239999999998</v>
      </c>
    </row>
    <row r="314" spans="1:38" x14ac:dyDescent="0.25">
      <c r="A314" t="s">
        <v>349</v>
      </c>
      <c r="B314" t="s">
        <v>159</v>
      </c>
      <c r="C314">
        <v>8566</v>
      </c>
      <c r="D314">
        <v>1222</v>
      </c>
      <c r="E314">
        <v>194.55129855222</v>
      </c>
      <c r="F314">
        <v>39.444882097255203</v>
      </c>
      <c r="G314">
        <v>44.148574538099098</v>
      </c>
      <c r="H314">
        <v>37.253654430834104</v>
      </c>
      <c r="I314">
        <v>0.53661904485633705</v>
      </c>
      <c r="J314">
        <v>0.83698630136986296</v>
      </c>
      <c r="K314">
        <v>2640.4116202945902</v>
      </c>
      <c r="L314">
        <v>4148.7127659574398</v>
      </c>
      <c r="M314">
        <v>2618</v>
      </c>
      <c r="N314">
        <v>4128</v>
      </c>
      <c r="O314">
        <v>2664</v>
      </c>
      <c r="P314">
        <v>4171</v>
      </c>
      <c r="Q314">
        <v>946.31679999999994</v>
      </c>
      <c r="R314">
        <v>171.205142725954</v>
      </c>
      <c r="S314">
        <v>34.711496245584598</v>
      </c>
      <c r="T314">
        <v>38.850745593527201</v>
      </c>
      <c r="U314">
        <v>32.783215899133999</v>
      </c>
      <c r="V314">
        <v>43</v>
      </c>
      <c r="W314">
        <v>46</v>
      </c>
      <c r="X314">
        <v>0.405707281310761</v>
      </c>
      <c r="Y314">
        <v>76.905073649754499</v>
      </c>
      <c r="Z314">
        <v>56.819148936170201</v>
      </c>
      <c r="AA314">
        <v>82.456628477904999</v>
      </c>
      <c r="AB314">
        <v>560</v>
      </c>
      <c r="AC314">
        <v>433.66399999999999</v>
      </c>
      <c r="AD314">
        <v>0.45826513911620198</v>
      </c>
      <c r="AE314">
        <v>470</v>
      </c>
      <c r="AF314">
        <v>363.96799999999899</v>
      </c>
      <c r="AG314">
        <v>0.38461538461538403</v>
      </c>
      <c r="AH314">
        <v>316</v>
      </c>
      <c r="AI314">
        <v>244.71039999999999</v>
      </c>
      <c r="AJ314">
        <v>0.258592471358428</v>
      </c>
      <c r="AK314">
        <v>1222</v>
      </c>
      <c r="AL314">
        <v>946.31679999999994</v>
      </c>
    </row>
    <row r="315" spans="1:38" x14ac:dyDescent="0.25">
      <c r="A315" t="s">
        <v>349</v>
      </c>
      <c r="B315" t="s">
        <v>159</v>
      </c>
      <c r="C315">
        <v>8852</v>
      </c>
      <c r="D315">
        <v>2126</v>
      </c>
      <c r="E315">
        <v>209.37972567696599</v>
      </c>
      <c r="F315">
        <v>52.027947029524</v>
      </c>
      <c r="G315">
        <v>64.459308542351195</v>
      </c>
      <c r="H315">
        <v>42.377998722283898</v>
      </c>
      <c r="I315">
        <v>0.75350864597977596</v>
      </c>
      <c r="J315">
        <v>0.93368467281510703</v>
      </c>
      <c r="K315">
        <v>2711.1453433678198</v>
      </c>
      <c r="L315">
        <v>1440.1947318908699</v>
      </c>
      <c r="M315">
        <v>2684</v>
      </c>
      <c r="N315">
        <v>1409</v>
      </c>
      <c r="O315">
        <v>2737</v>
      </c>
      <c r="P315">
        <v>1469</v>
      </c>
      <c r="Q315">
        <v>1646.3743999999999</v>
      </c>
      <c r="R315">
        <v>184.25415859572999</v>
      </c>
      <c r="S315">
        <v>45.784593385981097</v>
      </c>
      <c r="T315">
        <v>56.724191517268999</v>
      </c>
      <c r="U315">
        <v>37.292638875609804</v>
      </c>
      <c r="V315">
        <v>60</v>
      </c>
      <c r="W315">
        <v>53</v>
      </c>
      <c r="X315">
        <v>0.60940199448265897</v>
      </c>
      <c r="Y315">
        <v>71.323142050799603</v>
      </c>
      <c r="Z315">
        <v>54.041392285983001</v>
      </c>
      <c r="AA315">
        <v>83.679680150517399</v>
      </c>
      <c r="AB315">
        <v>773</v>
      </c>
      <c r="AC315">
        <v>598.61119999999903</v>
      </c>
      <c r="AD315">
        <v>0.36359360301034799</v>
      </c>
      <c r="AE315">
        <v>1222</v>
      </c>
      <c r="AF315">
        <v>946.31679999999994</v>
      </c>
      <c r="AG315">
        <v>0.57478833490122205</v>
      </c>
      <c r="AH315">
        <v>640</v>
      </c>
      <c r="AI315">
        <v>495.61599999999999</v>
      </c>
      <c r="AJ315">
        <v>0.30103480714957598</v>
      </c>
      <c r="AK315">
        <v>2126</v>
      </c>
      <c r="AL315">
        <v>1646.3743999999999</v>
      </c>
    </row>
    <row r="316" spans="1:38" x14ac:dyDescent="0.25">
      <c r="A316" t="s">
        <v>349</v>
      </c>
      <c r="B316" t="s">
        <v>159</v>
      </c>
      <c r="C316">
        <v>11587</v>
      </c>
      <c r="D316">
        <v>1329</v>
      </c>
      <c r="E316">
        <v>165.26702730475799</v>
      </c>
      <c r="F316">
        <v>41.135572865258901</v>
      </c>
      <c r="G316">
        <v>54.143782490758802</v>
      </c>
      <c r="H316">
        <v>32.148973812735598</v>
      </c>
      <c r="I316">
        <v>0.80463454226962405</v>
      </c>
      <c r="J316">
        <v>0.908407382091592</v>
      </c>
      <c r="K316">
        <v>3177.86079759217</v>
      </c>
      <c r="L316">
        <v>4586.4228743416097</v>
      </c>
      <c r="M316">
        <v>3151</v>
      </c>
      <c r="N316">
        <v>4569</v>
      </c>
      <c r="O316">
        <v>3205</v>
      </c>
      <c r="P316">
        <v>4607</v>
      </c>
      <c r="Q316">
        <v>1029.1776</v>
      </c>
      <c r="R316">
        <v>145.43498402818699</v>
      </c>
      <c r="S316">
        <v>36.1993041214279</v>
      </c>
      <c r="T316">
        <v>47.646528591867799</v>
      </c>
      <c r="U316">
        <v>28.291096955207301</v>
      </c>
      <c r="V316">
        <v>38</v>
      </c>
      <c r="W316">
        <v>54</v>
      </c>
      <c r="X316">
        <v>0.61145206233305305</v>
      </c>
      <c r="Y316">
        <v>67.541008276899902</v>
      </c>
      <c r="Z316">
        <v>53.890895410082699</v>
      </c>
      <c r="AA316">
        <v>79.883370955605699</v>
      </c>
      <c r="AB316">
        <v>580</v>
      </c>
      <c r="AC316">
        <v>449.15199999999999</v>
      </c>
      <c r="AD316">
        <v>0.43641835966892401</v>
      </c>
      <c r="AE316">
        <v>547</v>
      </c>
      <c r="AF316">
        <v>423.59679999999997</v>
      </c>
      <c r="AG316">
        <v>0.41158765989465701</v>
      </c>
      <c r="AH316">
        <v>153</v>
      </c>
      <c r="AI316">
        <v>118.4832</v>
      </c>
      <c r="AJ316">
        <v>0.11512415349887101</v>
      </c>
      <c r="AK316">
        <v>1329</v>
      </c>
      <c r="AL316">
        <v>1029.1776</v>
      </c>
    </row>
    <row r="317" spans="1:38" x14ac:dyDescent="0.25">
      <c r="A317" t="s">
        <v>349</v>
      </c>
      <c r="B317" t="s">
        <v>159</v>
      </c>
      <c r="C317">
        <v>12218</v>
      </c>
      <c r="D317">
        <v>4229</v>
      </c>
      <c r="E317">
        <v>311.29141392239802</v>
      </c>
      <c r="F317">
        <v>73.379357006483801</v>
      </c>
      <c r="G317">
        <v>89.301463199501598</v>
      </c>
      <c r="H317">
        <v>62.6177616956302</v>
      </c>
      <c r="I317">
        <v>0.71296930034125405</v>
      </c>
      <c r="J317">
        <v>0.90965799096579902</v>
      </c>
      <c r="K317">
        <v>3302.4343816505002</v>
      </c>
      <c r="L317">
        <v>4603.91510995507</v>
      </c>
      <c r="M317">
        <v>3265</v>
      </c>
      <c r="N317">
        <v>4563</v>
      </c>
      <c r="O317">
        <v>3344</v>
      </c>
      <c r="P317">
        <v>4646</v>
      </c>
      <c r="Q317">
        <v>3274.9375999999902</v>
      </c>
      <c r="R317">
        <v>273.93644425170999</v>
      </c>
      <c r="S317">
        <v>64.573834165705705</v>
      </c>
      <c r="T317">
        <v>78.585287615561398</v>
      </c>
      <c r="U317">
        <v>55.103630292154598</v>
      </c>
      <c r="V317">
        <v>83</v>
      </c>
      <c r="W317">
        <v>79</v>
      </c>
      <c r="X317">
        <v>0.54841997546246002</v>
      </c>
      <c r="Y317">
        <v>69.840860723575304</v>
      </c>
      <c r="Z317">
        <v>56.296996925987202</v>
      </c>
      <c r="AA317">
        <v>81.236698983211099</v>
      </c>
      <c r="AB317">
        <v>1610</v>
      </c>
      <c r="AC317">
        <v>1246.7839999999901</v>
      </c>
      <c r="AD317">
        <v>0.38070465831165701</v>
      </c>
      <c r="AE317">
        <v>1951</v>
      </c>
      <c r="AF317">
        <v>1510.8543999999999</v>
      </c>
      <c r="AG317">
        <v>0.46133837786710802</v>
      </c>
      <c r="AH317">
        <v>1427</v>
      </c>
      <c r="AI317">
        <v>1105.0688</v>
      </c>
      <c r="AJ317">
        <v>0.33743201702530101</v>
      </c>
      <c r="AK317">
        <v>4229</v>
      </c>
      <c r="AL317">
        <v>3274.9375999999902</v>
      </c>
    </row>
    <row r="318" spans="1:38" x14ac:dyDescent="0.25">
      <c r="A318" t="s">
        <v>349</v>
      </c>
      <c r="B318" t="s">
        <v>159</v>
      </c>
      <c r="C318">
        <v>13301</v>
      </c>
      <c r="D318">
        <v>1124</v>
      </c>
      <c r="E318">
        <v>187.474134085945</v>
      </c>
      <c r="F318">
        <v>37.830163207185898</v>
      </c>
      <c r="G318">
        <v>42.460045325474901</v>
      </c>
      <c r="H318">
        <v>41.712859540354302</v>
      </c>
      <c r="I318">
        <v>0.18677554172229199</v>
      </c>
      <c r="J318">
        <v>0.74486414844267701</v>
      </c>
      <c r="K318">
        <v>3468.4893238434101</v>
      </c>
      <c r="L318">
        <v>3865.2384341636998</v>
      </c>
      <c r="M318">
        <v>3451</v>
      </c>
      <c r="N318">
        <v>3838</v>
      </c>
      <c r="O318">
        <v>3494</v>
      </c>
      <c r="P318">
        <v>3886</v>
      </c>
      <c r="Q318">
        <v>870.42560000000003</v>
      </c>
      <c r="R318">
        <v>164.97723799563099</v>
      </c>
      <c r="S318">
        <v>33.290543622323597</v>
      </c>
      <c r="T318">
        <v>37.364839886417897</v>
      </c>
      <c r="U318">
        <v>36.707316395511803</v>
      </c>
      <c r="V318">
        <v>48</v>
      </c>
      <c r="W318">
        <v>43</v>
      </c>
      <c r="X318">
        <v>0.40187728776348902</v>
      </c>
      <c r="Y318">
        <v>68.7508896797153</v>
      </c>
      <c r="Z318">
        <v>55.1201067615658</v>
      </c>
      <c r="AA318">
        <v>83.843416370106695</v>
      </c>
      <c r="AB318">
        <v>428</v>
      </c>
      <c r="AC318">
        <v>331.44319999999999</v>
      </c>
      <c r="AD318">
        <v>0.38078291814946602</v>
      </c>
      <c r="AE318">
        <v>544</v>
      </c>
      <c r="AF318">
        <v>421.27359999999999</v>
      </c>
      <c r="AG318">
        <v>0.48398576512455499</v>
      </c>
      <c r="AH318">
        <v>457</v>
      </c>
      <c r="AI318">
        <v>353.9008</v>
      </c>
      <c r="AJ318">
        <v>0.40658362989323799</v>
      </c>
      <c r="AK318">
        <v>1124</v>
      </c>
      <c r="AL318">
        <v>870.42560000000003</v>
      </c>
    </row>
    <row r="319" spans="1:38" x14ac:dyDescent="0.25">
      <c r="A319" t="s">
        <v>349</v>
      </c>
      <c r="B319" t="s">
        <v>159</v>
      </c>
      <c r="C319">
        <v>13471</v>
      </c>
      <c r="D319">
        <v>1449</v>
      </c>
      <c r="E319">
        <v>207.17261889578</v>
      </c>
      <c r="F319">
        <v>42.952579670157697</v>
      </c>
      <c r="G319">
        <v>61.042167436484696</v>
      </c>
      <c r="H319">
        <v>34.7527554163727</v>
      </c>
      <c r="I319">
        <v>0.82211341825454898</v>
      </c>
      <c r="J319">
        <v>0.797468354430379</v>
      </c>
      <c r="K319">
        <v>3522.70531400966</v>
      </c>
      <c r="L319">
        <v>3812.29468599033</v>
      </c>
      <c r="M319">
        <v>3493</v>
      </c>
      <c r="N319">
        <v>3787</v>
      </c>
      <c r="O319">
        <v>3549</v>
      </c>
      <c r="P319">
        <v>3840</v>
      </c>
      <c r="Q319">
        <v>1122.1055999999901</v>
      </c>
      <c r="R319">
        <v>182.31190462828599</v>
      </c>
      <c r="S319">
        <v>37.798270109738802</v>
      </c>
      <c r="T319">
        <v>53.717107344106502</v>
      </c>
      <c r="U319">
        <v>30.582424766408</v>
      </c>
      <c r="V319">
        <v>53</v>
      </c>
      <c r="W319">
        <v>56</v>
      </c>
      <c r="X319">
        <v>0.42424187875525798</v>
      </c>
      <c r="Y319">
        <v>72.852311939268404</v>
      </c>
      <c r="Z319">
        <v>56.433402346445803</v>
      </c>
      <c r="AA319">
        <v>83.397515527950304</v>
      </c>
      <c r="AB319">
        <v>564</v>
      </c>
      <c r="AC319">
        <v>436.76159999999999</v>
      </c>
      <c r="AD319">
        <v>0.38923395445134501</v>
      </c>
      <c r="AE319">
        <v>736</v>
      </c>
      <c r="AF319">
        <v>569.95839999999998</v>
      </c>
      <c r="AG319">
        <v>0.50793650793650702</v>
      </c>
      <c r="AH319">
        <v>543</v>
      </c>
      <c r="AI319">
        <v>420.49919999999997</v>
      </c>
      <c r="AJ319">
        <v>0.37474120082815698</v>
      </c>
      <c r="AK319">
        <v>1449</v>
      </c>
      <c r="AL319">
        <v>1122.1055999999901</v>
      </c>
    </row>
    <row r="320" spans="1:38" x14ac:dyDescent="0.25">
      <c r="A320" t="s">
        <v>349</v>
      </c>
      <c r="B320" t="s">
        <v>159</v>
      </c>
      <c r="C320">
        <v>13477</v>
      </c>
      <c r="D320">
        <v>2575</v>
      </c>
      <c r="E320">
        <v>279.84166645409198</v>
      </c>
      <c r="F320">
        <v>57.258989055807099</v>
      </c>
      <c r="G320">
        <v>75.829792700220807</v>
      </c>
      <c r="H320">
        <v>44.804782007537099</v>
      </c>
      <c r="I320">
        <v>0.80677419730912003</v>
      </c>
      <c r="J320">
        <v>0.87258556421552003</v>
      </c>
      <c r="K320">
        <v>3518.5339805825201</v>
      </c>
      <c r="L320">
        <v>4161.7798058252401</v>
      </c>
      <c r="M320">
        <v>3494</v>
      </c>
      <c r="N320">
        <v>4123</v>
      </c>
      <c r="O320">
        <v>3542</v>
      </c>
      <c r="P320">
        <v>4200</v>
      </c>
      <c r="Q320">
        <v>1994.08</v>
      </c>
      <c r="R320">
        <v>246.26066647960101</v>
      </c>
      <c r="S320">
        <v>50.387910369110301</v>
      </c>
      <c r="T320">
        <v>66.730217576194306</v>
      </c>
      <c r="U320">
        <v>39.4282081666327</v>
      </c>
      <c r="V320">
        <v>77</v>
      </c>
      <c r="W320">
        <v>48</v>
      </c>
      <c r="X320">
        <v>0.41320192933835598</v>
      </c>
      <c r="Y320">
        <v>67.187184466019403</v>
      </c>
      <c r="Z320">
        <v>48.009320388349501</v>
      </c>
      <c r="AA320">
        <v>75.936699029126203</v>
      </c>
      <c r="AB320">
        <v>1377</v>
      </c>
      <c r="AC320">
        <v>1066.3488</v>
      </c>
      <c r="AD320">
        <v>0.53475728155339797</v>
      </c>
      <c r="AE320">
        <v>917</v>
      </c>
      <c r="AF320">
        <v>710.12479999999903</v>
      </c>
      <c r="AG320">
        <v>0.35611650485436802</v>
      </c>
      <c r="AH320">
        <v>368</v>
      </c>
      <c r="AI320">
        <v>284.97919999999999</v>
      </c>
      <c r="AJ320">
        <v>0.142912621359223</v>
      </c>
      <c r="AK320">
        <v>2575</v>
      </c>
      <c r="AL320">
        <v>1994.08</v>
      </c>
    </row>
    <row r="321" spans="1:38" x14ac:dyDescent="0.25">
      <c r="A321" t="s">
        <v>349</v>
      </c>
      <c r="B321" t="s">
        <v>159</v>
      </c>
      <c r="C321">
        <v>13603</v>
      </c>
      <c r="D321">
        <v>3835</v>
      </c>
      <c r="E321">
        <v>340.36248173426299</v>
      </c>
      <c r="F321">
        <v>69.877561878326503</v>
      </c>
      <c r="G321">
        <v>89.065970215232198</v>
      </c>
      <c r="H321">
        <v>56.010649829960002</v>
      </c>
      <c r="I321">
        <v>0.77751288833642695</v>
      </c>
      <c r="J321">
        <v>0.93127731908693501</v>
      </c>
      <c r="K321">
        <v>3558.2581486310301</v>
      </c>
      <c r="L321">
        <v>4509.2161668839599</v>
      </c>
      <c r="M321">
        <v>3515</v>
      </c>
      <c r="N321">
        <v>4478</v>
      </c>
      <c r="O321">
        <v>3604</v>
      </c>
      <c r="P321">
        <v>4544</v>
      </c>
      <c r="Q321">
        <v>2969.8240000000001</v>
      </c>
      <c r="R321">
        <v>299.51898392615198</v>
      </c>
      <c r="S321">
        <v>61.492254452927298</v>
      </c>
      <c r="T321">
        <v>78.378053789404305</v>
      </c>
      <c r="U321">
        <v>49.289371850364802</v>
      </c>
      <c r="V321">
        <v>66</v>
      </c>
      <c r="W321">
        <v>89</v>
      </c>
      <c r="X321">
        <v>0.41599859999010902</v>
      </c>
      <c r="Y321">
        <v>71.198435462842198</v>
      </c>
      <c r="Z321">
        <v>59.675097783572298</v>
      </c>
      <c r="AA321">
        <v>85.337157757496698</v>
      </c>
      <c r="AB321">
        <v>1158</v>
      </c>
      <c r="AC321">
        <v>896.75519999999995</v>
      </c>
      <c r="AD321">
        <v>0.30195567144719598</v>
      </c>
      <c r="AE321">
        <v>2170</v>
      </c>
      <c r="AF321">
        <v>1680.4479999999901</v>
      </c>
      <c r="AG321">
        <v>0.56584093872229402</v>
      </c>
      <c r="AH321">
        <v>1534</v>
      </c>
      <c r="AI321">
        <v>1187.9295999999999</v>
      </c>
      <c r="AJ321">
        <v>0.4</v>
      </c>
      <c r="AK321">
        <v>3835</v>
      </c>
      <c r="AL321">
        <v>2969.8240000000001</v>
      </c>
    </row>
    <row r="322" spans="1:38" x14ac:dyDescent="0.25">
      <c r="A322" t="s">
        <v>349</v>
      </c>
      <c r="B322" t="s">
        <v>159</v>
      </c>
      <c r="C322">
        <v>13667</v>
      </c>
      <c r="D322">
        <v>1598</v>
      </c>
      <c r="E322">
        <v>192.55129855222</v>
      </c>
      <c r="F322">
        <v>45.106948383666897</v>
      </c>
      <c r="G322">
        <v>47.865066284392398</v>
      </c>
      <c r="H322">
        <v>43.744897976227598</v>
      </c>
      <c r="I322">
        <v>0.40589170019409399</v>
      </c>
      <c r="J322">
        <v>0.90435766836445897</v>
      </c>
      <c r="K322">
        <v>3552.07697121401</v>
      </c>
      <c r="L322">
        <v>443.887984981226</v>
      </c>
      <c r="M322">
        <v>3528</v>
      </c>
      <c r="N322">
        <v>417</v>
      </c>
      <c r="O322">
        <v>3576</v>
      </c>
      <c r="P322">
        <v>468</v>
      </c>
      <c r="Q322">
        <v>1237.4911999999999</v>
      </c>
      <c r="R322">
        <v>169.44514272595401</v>
      </c>
      <c r="S322">
        <v>39.694114577626799</v>
      </c>
      <c r="T322">
        <v>42.121258330265299</v>
      </c>
      <c r="U322">
        <v>38.495510219080302</v>
      </c>
      <c r="V322">
        <v>51</v>
      </c>
      <c r="W322">
        <v>48</v>
      </c>
      <c r="X322">
        <v>0.54161880589976896</v>
      </c>
      <c r="Y322">
        <v>69.207759699624503</v>
      </c>
      <c r="Z322">
        <v>48.574468085106297</v>
      </c>
      <c r="AA322">
        <v>77.287859824780895</v>
      </c>
      <c r="AB322">
        <v>686</v>
      </c>
      <c r="AC322">
        <v>531.23839999999996</v>
      </c>
      <c r="AD322">
        <v>0.429286608260325</v>
      </c>
      <c r="AE322">
        <v>759</v>
      </c>
      <c r="AF322">
        <v>587.76959999999997</v>
      </c>
      <c r="AG322">
        <v>0.47496871088860998</v>
      </c>
      <c r="AH322">
        <v>218</v>
      </c>
      <c r="AI322">
        <v>168.8192</v>
      </c>
      <c r="AJ322">
        <v>0.136420525657071</v>
      </c>
      <c r="AK322">
        <v>1598</v>
      </c>
      <c r="AL322">
        <v>1237.4911999999999</v>
      </c>
    </row>
    <row r="323" spans="1:38" x14ac:dyDescent="0.25">
      <c r="A323" t="s">
        <v>349</v>
      </c>
      <c r="B323" t="s">
        <v>159</v>
      </c>
      <c r="C323">
        <v>13890</v>
      </c>
      <c r="D323">
        <v>2865</v>
      </c>
      <c r="E323">
        <v>264.14318164425703</v>
      </c>
      <c r="F323">
        <v>60.397278876338802</v>
      </c>
      <c r="G323">
        <v>64.152883578240605</v>
      </c>
      <c r="H323">
        <v>57.367778821921398</v>
      </c>
      <c r="I323">
        <v>0.44759699340624398</v>
      </c>
      <c r="J323">
        <v>0.92151817304599504</v>
      </c>
      <c r="K323">
        <v>3618.64223385689</v>
      </c>
      <c r="L323">
        <v>356.82059336823698</v>
      </c>
      <c r="M323">
        <v>3586</v>
      </c>
      <c r="N323">
        <v>326</v>
      </c>
      <c r="O323">
        <v>3650</v>
      </c>
      <c r="P323">
        <v>390</v>
      </c>
      <c r="Q323">
        <v>2218.6559999999999</v>
      </c>
      <c r="R323">
        <v>232.44599984694599</v>
      </c>
      <c r="S323">
        <v>53.149605411178101</v>
      </c>
      <c r="T323">
        <v>56.454537548851697</v>
      </c>
      <c r="U323">
        <v>50.483645363290798</v>
      </c>
      <c r="V323">
        <v>64</v>
      </c>
      <c r="W323">
        <v>64</v>
      </c>
      <c r="X323">
        <v>0.51600710430708197</v>
      </c>
      <c r="Y323">
        <v>66.664921465968504</v>
      </c>
      <c r="Z323">
        <v>49.441884816753898</v>
      </c>
      <c r="AA323">
        <v>76.733333333333306</v>
      </c>
      <c r="AB323">
        <v>1442</v>
      </c>
      <c r="AC323">
        <v>1116.6848</v>
      </c>
      <c r="AD323">
        <v>0.50331588132635197</v>
      </c>
      <c r="AE323">
        <v>1252</v>
      </c>
      <c r="AF323">
        <v>969.54880000000003</v>
      </c>
      <c r="AG323">
        <v>0.43699825479930099</v>
      </c>
      <c r="AH323">
        <v>414</v>
      </c>
      <c r="AI323">
        <v>320.601599999999</v>
      </c>
      <c r="AJ323">
        <v>0.14450261780104701</v>
      </c>
      <c r="AK323">
        <v>2865</v>
      </c>
      <c r="AL323">
        <v>2218.6559999999999</v>
      </c>
    </row>
    <row r="324" spans="1:38" x14ac:dyDescent="0.25">
      <c r="A324" t="s">
        <v>349</v>
      </c>
      <c r="B324" t="s">
        <v>159</v>
      </c>
      <c r="C324">
        <v>13913</v>
      </c>
      <c r="D324">
        <v>2325</v>
      </c>
      <c r="E324">
        <v>240.35028842544401</v>
      </c>
      <c r="F324">
        <v>54.408473067246099</v>
      </c>
      <c r="G324">
        <v>73.483429414136495</v>
      </c>
      <c r="H324">
        <v>41.090779205920001</v>
      </c>
      <c r="I324">
        <v>0.82904338324690696</v>
      </c>
      <c r="J324">
        <v>0.91176470588235203</v>
      </c>
      <c r="K324">
        <v>3615.0172043010698</v>
      </c>
      <c r="L324">
        <v>4241.6769892473103</v>
      </c>
      <c r="M324">
        <v>3591</v>
      </c>
      <c r="N324">
        <v>4207</v>
      </c>
      <c r="O324">
        <v>3637</v>
      </c>
      <c r="P324">
        <v>4279</v>
      </c>
      <c r="Q324">
        <v>1800.48</v>
      </c>
      <c r="R324">
        <v>211.50825381439</v>
      </c>
      <c r="S324">
        <v>47.879456299176603</v>
      </c>
      <c r="T324">
        <v>64.665417884440103</v>
      </c>
      <c r="U324">
        <v>36.159885701209603</v>
      </c>
      <c r="V324">
        <v>72</v>
      </c>
      <c r="W324">
        <v>46</v>
      </c>
      <c r="X324">
        <v>0.50575889075916702</v>
      </c>
      <c r="Y324">
        <v>71.512258064516104</v>
      </c>
      <c r="Z324">
        <v>51.276129032257998</v>
      </c>
      <c r="AA324">
        <v>79.445161290322503</v>
      </c>
      <c r="AB324">
        <v>1316</v>
      </c>
      <c r="AC324">
        <v>1019.1104</v>
      </c>
      <c r="AD324">
        <v>0.56602150537634399</v>
      </c>
      <c r="AE324">
        <v>851</v>
      </c>
      <c r="AF324">
        <v>659.01440000000002</v>
      </c>
      <c r="AG324">
        <v>0.36602150537634398</v>
      </c>
      <c r="AH324">
        <v>595</v>
      </c>
      <c r="AI324">
        <v>460.76799999999997</v>
      </c>
      <c r="AJ324">
        <v>0.255913978494623</v>
      </c>
      <c r="AK324">
        <v>2325</v>
      </c>
      <c r="AL324">
        <v>1800.48</v>
      </c>
    </row>
    <row r="325" spans="1:38" x14ac:dyDescent="0.25">
      <c r="A325" t="s">
        <v>349</v>
      </c>
      <c r="B325" t="s">
        <v>159</v>
      </c>
      <c r="C325">
        <v>13918</v>
      </c>
      <c r="D325">
        <v>852</v>
      </c>
      <c r="E325">
        <v>155.78174593052</v>
      </c>
      <c r="F325">
        <v>32.936303558753501</v>
      </c>
      <c r="G325">
        <v>39.718285282142702</v>
      </c>
      <c r="H325">
        <v>29.5487827898551</v>
      </c>
      <c r="I325">
        <v>0.66822507022308397</v>
      </c>
      <c r="J325">
        <v>0.82001924927815195</v>
      </c>
      <c r="K325">
        <v>3610.49295774647</v>
      </c>
      <c r="L325">
        <v>1487.85211267605</v>
      </c>
      <c r="M325">
        <v>3593</v>
      </c>
      <c r="N325">
        <v>1468</v>
      </c>
      <c r="O325">
        <v>3628</v>
      </c>
      <c r="P325">
        <v>1508</v>
      </c>
      <c r="Q325">
        <v>659.78880000000004</v>
      </c>
      <c r="R325">
        <v>137.087936418857</v>
      </c>
      <c r="S325">
        <v>28.983947131703001</v>
      </c>
      <c r="T325">
        <v>34.952091048285602</v>
      </c>
      <c r="U325">
        <v>26.002928855072501</v>
      </c>
      <c r="V325">
        <v>40</v>
      </c>
      <c r="W325">
        <v>35</v>
      </c>
      <c r="X325">
        <v>0.44118051668851199</v>
      </c>
      <c r="Y325">
        <v>72.316901408450704</v>
      </c>
      <c r="Z325">
        <v>53.5258215962441</v>
      </c>
      <c r="AA325">
        <v>80.788732394366093</v>
      </c>
      <c r="AB325">
        <v>398</v>
      </c>
      <c r="AC325">
        <v>308.211199999999</v>
      </c>
      <c r="AD325">
        <v>0.46713615023474098</v>
      </c>
      <c r="AE325">
        <v>426</v>
      </c>
      <c r="AF325">
        <v>329.89440000000002</v>
      </c>
      <c r="AG325">
        <v>0.5</v>
      </c>
      <c r="AH325">
        <v>286</v>
      </c>
      <c r="AI325">
        <v>221.47839999999999</v>
      </c>
      <c r="AJ325">
        <v>0.33568075117370799</v>
      </c>
      <c r="AK325">
        <v>852</v>
      </c>
      <c r="AL325">
        <v>659.78880000000004</v>
      </c>
    </row>
    <row r="326" spans="1:38" x14ac:dyDescent="0.25">
      <c r="A326" t="s">
        <v>349</v>
      </c>
      <c r="B326" t="s">
        <v>159</v>
      </c>
      <c r="C326">
        <v>14347</v>
      </c>
      <c r="D326">
        <v>796</v>
      </c>
      <c r="E326">
        <v>155.88834764831799</v>
      </c>
      <c r="F326">
        <v>31.835493990343299</v>
      </c>
      <c r="G326">
        <v>45.178465869729401</v>
      </c>
      <c r="H326">
        <v>28.841840325058701</v>
      </c>
      <c r="I326">
        <v>0.76970646880398497</v>
      </c>
      <c r="J326">
        <v>0.74462114125350798</v>
      </c>
      <c r="K326">
        <v>3728.8894472361799</v>
      </c>
      <c r="L326">
        <v>4242.8366834170802</v>
      </c>
      <c r="M326">
        <v>3711</v>
      </c>
      <c r="N326">
        <v>4226</v>
      </c>
      <c r="O326">
        <v>3757</v>
      </c>
      <c r="P326">
        <v>4264</v>
      </c>
      <c r="Q326">
        <v>616.42239999999902</v>
      </c>
      <c r="R326">
        <v>137.18174593052001</v>
      </c>
      <c r="S326">
        <v>28.015234711502099</v>
      </c>
      <c r="T326">
        <v>39.757049965361901</v>
      </c>
      <c r="U326">
        <v>25.3808194860516</v>
      </c>
      <c r="V326">
        <v>38</v>
      </c>
      <c r="W326">
        <v>46</v>
      </c>
      <c r="X326">
        <v>0.41161920004141</v>
      </c>
      <c r="Y326">
        <v>80.065326633165796</v>
      </c>
      <c r="Z326">
        <v>65.5213567839196</v>
      </c>
      <c r="AA326">
        <v>90.870603015075304</v>
      </c>
      <c r="AB326">
        <v>347</v>
      </c>
      <c r="AC326">
        <v>268.71679999999998</v>
      </c>
      <c r="AD326">
        <v>0.435929648241206</v>
      </c>
      <c r="AE326">
        <v>392</v>
      </c>
      <c r="AF326">
        <v>303.56479999999999</v>
      </c>
      <c r="AG326">
        <v>0.49246231155778802</v>
      </c>
      <c r="AH326">
        <v>374</v>
      </c>
      <c r="AI326">
        <v>289.625599999999</v>
      </c>
      <c r="AJ326">
        <v>0.46984924623115498</v>
      </c>
      <c r="AK326">
        <v>796</v>
      </c>
      <c r="AL326">
        <v>616.42239999999902</v>
      </c>
    </row>
    <row r="327" spans="1:38" x14ac:dyDescent="0.25">
      <c r="A327" t="s">
        <v>349</v>
      </c>
      <c r="B327" t="s">
        <v>159</v>
      </c>
      <c r="C327">
        <v>14751</v>
      </c>
      <c r="D327">
        <v>980</v>
      </c>
      <c r="E327">
        <v>142.98885271170599</v>
      </c>
      <c r="F327">
        <v>35.323855308282198</v>
      </c>
      <c r="G327">
        <v>39.375107417718802</v>
      </c>
      <c r="H327">
        <v>32.554842837044099</v>
      </c>
      <c r="I327">
        <v>0.56251452326492501</v>
      </c>
      <c r="J327">
        <v>0.91078066914498101</v>
      </c>
      <c r="K327">
        <v>3805.3938775510201</v>
      </c>
      <c r="L327">
        <v>360.93469387755101</v>
      </c>
      <c r="M327">
        <v>3785</v>
      </c>
      <c r="N327">
        <v>343</v>
      </c>
      <c r="O327">
        <v>3825</v>
      </c>
      <c r="P327">
        <v>377</v>
      </c>
      <c r="Q327">
        <v>758.91200000000003</v>
      </c>
      <c r="R327">
        <v>125.830190386301</v>
      </c>
      <c r="S327">
        <v>31.084992671288301</v>
      </c>
      <c r="T327">
        <v>34.6500945275926</v>
      </c>
      <c r="U327">
        <v>28.648261696598802</v>
      </c>
      <c r="V327">
        <v>34</v>
      </c>
      <c r="W327">
        <v>40</v>
      </c>
      <c r="X327">
        <v>0.60232595321654703</v>
      </c>
      <c r="Y327">
        <v>74.367346938775498</v>
      </c>
      <c r="Z327">
        <v>60.379591836734697</v>
      </c>
      <c r="AA327">
        <v>86.269387755102002</v>
      </c>
      <c r="AB327">
        <v>362</v>
      </c>
      <c r="AC327">
        <v>280.33280000000002</v>
      </c>
      <c r="AD327">
        <v>0.36938775510204003</v>
      </c>
      <c r="AE327">
        <v>520</v>
      </c>
      <c r="AF327">
        <v>402.68799999999999</v>
      </c>
      <c r="AG327">
        <v>0.530612244897959</v>
      </c>
      <c r="AH327">
        <v>386</v>
      </c>
      <c r="AI327">
        <v>298.91840000000002</v>
      </c>
      <c r="AJ327">
        <v>0.393877551020408</v>
      </c>
      <c r="AK327">
        <v>980</v>
      </c>
      <c r="AL327">
        <v>758.91200000000003</v>
      </c>
    </row>
    <row r="328" spans="1:38" x14ac:dyDescent="0.25">
      <c r="A328" t="s">
        <v>349</v>
      </c>
      <c r="B328" t="s">
        <v>159</v>
      </c>
      <c r="C328">
        <v>15038</v>
      </c>
      <c r="D328">
        <v>2819</v>
      </c>
      <c r="E328">
        <v>251.800035893749</v>
      </c>
      <c r="F328">
        <v>59.910452148255501</v>
      </c>
      <c r="G328">
        <v>63.270412225368503</v>
      </c>
      <c r="H328">
        <v>57.223311087475402</v>
      </c>
      <c r="I328">
        <v>0.42663370662993899</v>
      </c>
      <c r="J328">
        <v>0.93654485049833802</v>
      </c>
      <c r="K328">
        <v>3878.8804540617198</v>
      </c>
      <c r="L328">
        <v>4367.0713018800898</v>
      </c>
      <c r="M328">
        <v>3847</v>
      </c>
      <c r="N328">
        <v>4337</v>
      </c>
      <c r="O328">
        <v>3913</v>
      </c>
      <c r="P328">
        <v>4397</v>
      </c>
      <c r="Q328">
        <v>2183.0335999999902</v>
      </c>
      <c r="R328">
        <v>221.58403158649901</v>
      </c>
      <c r="S328">
        <v>52.7211978904649</v>
      </c>
      <c r="T328">
        <v>55.677962758324298</v>
      </c>
      <c r="U328">
        <v>50.356513756978401</v>
      </c>
      <c r="V328">
        <v>60</v>
      </c>
      <c r="W328">
        <v>66</v>
      </c>
      <c r="X328">
        <v>0.55871890241607902</v>
      </c>
      <c r="Y328">
        <v>68.343384178786806</v>
      </c>
      <c r="Z328">
        <v>49.679318907413901</v>
      </c>
      <c r="AA328">
        <v>76.364313586378103</v>
      </c>
      <c r="AB328">
        <v>1633</v>
      </c>
      <c r="AC328">
        <v>1264.5952</v>
      </c>
      <c r="AD328">
        <v>0.57928343384178704</v>
      </c>
      <c r="AE328">
        <v>1004</v>
      </c>
      <c r="AF328">
        <v>777.49759999999901</v>
      </c>
      <c r="AG328">
        <v>0.356154664774742</v>
      </c>
      <c r="AH328">
        <v>421</v>
      </c>
      <c r="AI328">
        <v>326.0224</v>
      </c>
      <c r="AJ328">
        <v>0.149343738914508</v>
      </c>
      <c r="AK328">
        <v>2819</v>
      </c>
      <c r="AL328">
        <v>2183.0335999999902</v>
      </c>
    </row>
    <row r="329" spans="1:38" x14ac:dyDescent="0.25">
      <c r="A329" t="s">
        <v>349</v>
      </c>
      <c r="B329" t="s">
        <v>159</v>
      </c>
      <c r="C329">
        <v>16218</v>
      </c>
      <c r="D329">
        <v>886</v>
      </c>
      <c r="E329">
        <v>120.225396744416</v>
      </c>
      <c r="F329">
        <v>33.587054598987301</v>
      </c>
      <c r="G329">
        <v>40.175327222377298</v>
      </c>
      <c r="H329">
        <v>28.437071407106099</v>
      </c>
      <c r="I329">
        <v>0.70638856999709798</v>
      </c>
      <c r="J329">
        <v>0.93459915611814304</v>
      </c>
      <c r="K329">
        <v>4098.2979683972899</v>
      </c>
      <c r="L329">
        <v>3322.5237020315999</v>
      </c>
      <c r="M329">
        <v>4079</v>
      </c>
      <c r="N329">
        <v>3308</v>
      </c>
      <c r="O329">
        <v>4118</v>
      </c>
      <c r="P329">
        <v>3339</v>
      </c>
      <c r="Q329">
        <v>686.11839999999995</v>
      </c>
      <c r="R329">
        <v>105.798349135086</v>
      </c>
      <c r="S329">
        <v>29.556608047108799</v>
      </c>
      <c r="T329">
        <v>35.354287955692001</v>
      </c>
      <c r="U329">
        <v>25.0246228382534</v>
      </c>
      <c r="V329">
        <v>31</v>
      </c>
      <c r="W329">
        <v>39</v>
      </c>
      <c r="X329">
        <v>0.77028448080603296</v>
      </c>
      <c r="Y329">
        <v>73.522573363431107</v>
      </c>
      <c r="Z329">
        <v>59.067720090293399</v>
      </c>
      <c r="AA329">
        <v>85.687358916478502</v>
      </c>
      <c r="AB329">
        <v>321</v>
      </c>
      <c r="AC329">
        <v>248.58240000000001</v>
      </c>
      <c r="AD329">
        <v>0.36230248306997698</v>
      </c>
      <c r="AE329">
        <v>437</v>
      </c>
      <c r="AF329">
        <v>338.4128</v>
      </c>
      <c r="AG329">
        <v>0.49322799097065401</v>
      </c>
      <c r="AH329">
        <v>224</v>
      </c>
      <c r="AI329">
        <v>173.46559999999999</v>
      </c>
      <c r="AJ329">
        <v>0.25282167042889298</v>
      </c>
      <c r="AK329">
        <v>886</v>
      </c>
      <c r="AL329">
        <v>686.11839999999995</v>
      </c>
    </row>
    <row r="330" spans="1:38" x14ac:dyDescent="0.25">
      <c r="A330" t="s">
        <v>349</v>
      </c>
      <c r="B330" t="s">
        <v>159</v>
      </c>
      <c r="C330">
        <v>16342</v>
      </c>
      <c r="D330">
        <v>1617</v>
      </c>
      <c r="E330">
        <v>182.23759005323501</v>
      </c>
      <c r="F330">
        <v>45.374313700999998</v>
      </c>
      <c r="G330">
        <v>55.949191400202501</v>
      </c>
      <c r="H330">
        <v>37.223209758887002</v>
      </c>
      <c r="I330">
        <v>0.74657273658265499</v>
      </c>
      <c r="J330">
        <v>0.93684820393974499</v>
      </c>
      <c r="K330">
        <v>4122.2795299938098</v>
      </c>
      <c r="L330">
        <v>3447.7767470624599</v>
      </c>
      <c r="M330">
        <v>4104</v>
      </c>
      <c r="N330">
        <v>3421</v>
      </c>
      <c r="O330">
        <v>4142</v>
      </c>
      <c r="P330">
        <v>3479</v>
      </c>
      <c r="Q330">
        <v>1252.2048</v>
      </c>
      <c r="R330">
        <v>160.36907924684701</v>
      </c>
      <c r="S330">
        <v>39.929396056880002</v>
      </c>
      <c r="T330">
        <v>49.235288432178201</v>
      </c>
      <c r="U330">
        <v>32.756424587820597</v>
      </c>
      <c r="V330">
        <v>58</v>
      </c>
      <c r="W330">
        <v>38</v>
      </c>
      <c r="X330">
        <v>0.61184858046614798</v>
      </c>
      <c r="Y330">
        <v>73.931354359925706</v>
      </c>
      <c r="Z330">
        <v>55.968460111317199</v>
      </c>
      <c r="AA330">
        <v>83.048237476808893</v>
      </c>
      <c r="AB330">
        <v>672</v>
      </c>
      <c r="AC330">
        <v>520.39679999999998</v>
      </c>
      <c r="AD330">
        <v>0.415584415584415</v>
      </c>
      <c r="AE330">
        <v>726</v>
      </c>
      <c r="AF330">
        <v>562.21439999999996</v>
      </c>
      <c r="AG330">
        <v>0.44897959183673403</v>
      </c>
      <c r="AH330">
        <v>567</v>
      </c>
      <c r="AI330">
        <v>439.08479999999997</v>
      </c>
      <c r="AJ330">
        <v>0.35064935064934999</v>
      </c>
      <c r="AK330">
        <v>1617</v>
      </c>
      <c r="AL330">
        <v>1252.2048</v>
      </c>
    </row>
    <row r="331" spans="1:38" x14ac:dyDescent="0.25">
      <c r="A331" t="s">
        <v>349</v>
      </c>
      <c r="B331" t="s">
        <v>159</v>
      </c>
      <c r="C331">
        <v>16421</v>
      </c>
      <c r="D331">
        <v>864</v>
      </c>
      <c r="E331">
        <v>156.5391052434</v>
      </c>
      <c r="F331">
        <v>33.167438349248201</v>
      </c>
      <c r="G331">
        <v>36.067312591741903</v>
      </c>
      <c r="H331">
        <v>33.307434959104398</v>
      </c>
      <c r="I331">
        <v>0.38364702730939299</v>
      </c>
      <c r="J331">
        <v>0.815094339622641</v>
      </c>
      <c r="K331">
        <v>4132.8043981481396</v>
      </c>
      <c r="L331">
        <v>2898.0370370370301</v>
      </c>
      <c r="M331">
        <v>4117</v>
      </c>
      <c r="N331">
        <v>2880</v>
      </c>
      <c r="O331">
        <v>4159</v>
      </c>
      <c r="P331">
        <v>2916</v>
      </c>
      <c r="Q331">
        <v>669.08159999999998</v>
      </c>
      <c r="R331">
        <v>137.75441261419201</v>
      </c>
      <c r="S331">
        <v>29.187345747338401</v>
      </c>
      <c r="T331">
        <v>31.7392350807329</v>
      </c>
      <c r="U331">
        <v>29.310542764011899</v>
      </c>
      <c r="V331">
        <v>36</v>
      </c>
      <c r="W331">
        <v>42</v>
      </c>
      <c r="X331">
        <v>0.44307567957161398</v>
      </c>
      <c r="Y331">
        <v>74.283564814814795</v>
      </c>
      <c r="Z331">
        <v>58.0034722222222</v>
      </c>
      <c r="AA331">
        <v>85.119212962962905</v>
      </c>
      <c r="AB331">
        <v>328</v>
      </c>
      <c r="AC331">
        <v>254.00319999999999</v>
      </c>
      <c r="AD331">
        <v>0.37962962962962898</v>
      </c>
      <c r="AE331">
        <v>423</v>
      </c>
      <c r="AF331">
        <v>327.57119999999998</v>
      </c>
      <c r="AG331">
        <v>0.48958333333333298</v>
      </c>
      <c r="AH331">
        <v>258</v>
      </c>
      <c r="AI331">
        <v>199.79519999999999</v>
      </c>
      <c r="AJ331">
        <v>0.29861111111111099</v>
      </c>
      <c r="AK331">
        <v>864</v>
      </c>
      <c r="AL331">
        <v>669.08159999999998</v>
      </c>
    </row>
    <row r="332" spans="1:38" x14ac:dyDescent="0.25">
      <c r="A332" t="s">
        <v>349</v>
      </c>
      <c r="B332" t="s">
        <v>159</v>
      </c>
      <c r="C332">
        <v>17100</v>
      </c>
      <c r="D332">
        <v>1055</v>
      </c>
      <c r="E332">
        <v>173.994949366116</v>
      </c>
      <c r="F332">
        <v>36.650616907435499</v>
      </c>
      <c r="G332">
        <v>44.405110346179399</v>
      </c>
      <c r="H332">
        <v>34.635905503989498</v>
      </c>
      <c r="I332">
        <v>0.62578177535727597</v>
      </c>
      <c r="J332">
        <v>0.80289193302891904</v>
      </c>
      <c r="K332">
        <v>4316.5374407582904</v>
      </c>
      <c r="L332">
        <v>1701.21800947867</v>
      </c>
      <c r="M332">
        <v>4296</v>
      </c>
      <c r="N332">
        <v>1677</v>
      </c>
      <c r="O332">
        <v>4337</v>
      </c>
      <c r="P332">
        <v>1726</v>
      </c>
      <c r="Q332">
        <v>816.99199999999996</v>
      </c>
      <c r="R332">
        <v>153.115555442182</v>
      </c>
      <c r="S332">
        <v>32.252542878543203</v>
      </c>
      <c r="T332">
        <v>39.076497104637902</v>
      </c>
      <c r="U332">
        <v>30.479596843510802</v>
      </c>
      <c r="V332">
        <v>49</v>
      </c>
      <c r="W332">
        <v>41</v>
      </c>
      <c r="X332">
        <v>0.43791421171931499</v>
      </c>
      <c r="Y332">
        <v>66.550710900473902</v>
      </c>
      <c r="Z332">
        <v>50.643601895734598</v>
      </c>
      <c r="AA332">
        <v>82.176303317535499</v>
      </c>
      <c r="AB332">
        <v>247</v>
      </c>
      <c r="AC332">
        <v>191.27679999999901</v>
      </c>
      <c r="AD332">
        <v>0.234123222748815</v>
      </c>
      <c r="AE332">
        <v>720</v>
      </c>
      <c r="AF332">
        <v>557.56799999999998</v>
      </c>
      <c r="AG332">
        <v>0.68246445497630304</v>
      </c>
      <c r="AH332">
        <v>319</v>
      </c>
      <c r="AI332">
        <v>247.03359999999901</v>
      </c>
      <c r="AJ332">
        <v>0.30236966824644501</v>
      </c>
      <c r="AK332">
        <v>1055</v>
      </c>
      <c r="AL332">
        <v>816.99199999999996</v>
      </c>
    </row>
    <row r="333" spans="1:38" x14ac:dyDescent="0.25">
      <c r="A333" t="s">
        <v>349</v>
      </c>
      <c r="B333" t="s">
        <v>159</v>
      </c>
      <c r="C333">
        <v>17250</v>
      </c>
      <c r="D333">
        <v>791</v>
      </c>
      <c r="E333">
        <v>137.817279836452</v>
      </c>
      <c r="F333">
        <v>31.7353506343559</v>
      </c>
      <c r="G333">
        <v>47.330798287704198</v>
      </c>
      <c r="H333">
        <v>22.024402087648902</v>
      </c>
      <c r="I333">
        <v>0.88513769764148198</v>
      </c>
      <c r="J333">
        <v>0.87114537444933904</v>
      </c>
      <c r="K333">
        <v>4379.8280657395699</v>
      </c>
      <c r="L333">
        <v>2833.26042983565</v>
      </c>
      <c r="M333">
        <v>4356</v>
      </c>
      <c r="N333">
        <v>2820</v>
      </c>
      <c r="O333">
        <v>4407</v>
      </c>
      <c r="P333">
        <v>2847</v>
      </c>
      <c r="Q333">
        <v>612.55039999999997</v>
      </c>
      <c r="R333">
        <v>121.279206256078</v>
      </c>
      <c r="S333">
        <v>27.927108558233101</v>
      </c>
      <c r="T333">
        <v>41.6511024931797</v>
      </c>
      <c r="U333">
        <v>19.381473837131001</v>
      </c>
      <c r="V333">
        <v>27</v>
      </c>
      <c r="W333">
        <v>51</v>
      </c>
      <c r="X333">
        <v>0.52333405905293495</v>
      </c>
      <c r="Y333">
        <v>61.7003792667509</v>
      </c>
      <c r="Z333">
        <v>50.7711757269279</v>
      </c>
      <c r="AA333">
        <v>83.948166877370397</v>
      </c>
      <c r="AB333">
        <v>168</v>
      </c>
      <c r="AC333">
        <v>130.0992</v>
      </c>
      <c r="AD333">
        <v>0.212389380530973</v>
      </c>
      <c r="AE333">
        <v>580</v>
      </c>
      <c r="AF333">
        <v>449.15199999999999</v>
      </c>
      <c r="AG333">
        <v>0.73324905183312195</v>
      </c>
      <c r="AH333">
        <v>237</v>
      </c>
      <c r="AI333">
        <v>183.53280000000001</v>
      </c>
      <c r="AJ333">
        <v>0.29962073324905097</v>
      </c>
      <c r="AK333">
        <v>791</v>
      </c>
      <c r="AL333">
        <v>612.55039999999997</v>
      </c>
    </row>
    <row r="334" spans="1:38" x14ac:dyDescent="0.25">
      <c r="A334" t="s">
        <v>349</v>
      </c>
      <c r="B334" t="s">
        <v>159</v>
      </c>
      <c r="C334">
        <v>17829</v>
      </c>
      <c r="D334">
        <v>1392</v>
      </c>
      <c r="E334">
        <v>182.55129855222</v>
      </c>
      <c r="F334">
        <v>42.099280828433898</v>
      </c>
      <c r="G334">
        <v>51.809280372778503</v>
      </c>
      <c r="H334">
        <v>35.446553520019101</v>
      </c>
      <c r="I334">
        <v>0.72931898183670696</v>
      </c>
      <c r="J334">
        <v>0.886059834500318</v>
      </c>
      <c r="K334">
        <v>4482.51867816092</v>
      </c>
      <c r="L334">
        <v>2686.8239942528699</v>
      </c>
      <c r="M334">
        <v>4456</v>
      </c>
      <c r="N334">
        <v>2666</v>
      </c>
      <c r="O334">
        <v>4506</v>
      </c>
      <c r="P334">
        <v>2709</v>
      </c>
      <c r="Q334">
        <v>1077.9648</v>
      </c>
      <c r="R334">
        <v>160.645142725954</v>
      </c>
      <c r="S334">
        <v>37.047367129021801</v>
      </c>
      <c r="T334">
        <v>45.5921667280451</v>
      </c>
      <c r="U334">
        <v>31.192967097616801</v>
      </c>
      <c r="V334">
        <v>43</v>
      </c>
      <c r="W334">
        <v>50</v>
      </c>
      <c r="X334">
        <v>0.52490323109663295</v>
      </c>
      <c r="Y334">
        <v>66.073275862068897</v>
      </c>
      <c r="Z334">
        <v>50.091954022988503</v>
      </c>
      <c r="AA334">
        <v>81.506465517241296</v>
      </c>
      <c r="AB334">
        <v>364</v>
      </c>
      <c r="AC334">
        <v>281.88159999999999</v>
      </c>
      <c r="AD334">
        <v>0.26149425287356298</v>
      </c>
      <c r="AE334">
        <v>887</v>
      </c>
      <c r="AF334">
        <v>686.89279999999997</v>
      </c>
      <c r="AG334">
        <v>0.63721264367816</v>
      </c>
      <c r="AH334">
        <v>538</v>
      </c>
      <c r="AI334">
        <v>416.62720000000002</v>
      </c>
      <c r="AJ334">
        <v>0.38649425287356298</v>
      </c>
      <c r="AK334">
        <v>1392</v>
      </c>
      <c r="AL334">
        <v>1077.9648</v>
      </c>
    </row>
    <row r="335" spans="1:38" x14ac:dyDescent="0.25">
      <c r="A335" t="s">
        <v>349</v>
      </c>
      <c r="B335" t="s">
        <v>159</v>
      </c>
      <c r="C335">
        <v>17870</v>
      </c>
      <c r="D335">
        <v>782</v>
      </c>
      <c r="E335">
        <v>138.61017305526599</v>
      </c>
      <c r="F335">
        <v>31.5542916888162</v>
      </c>
      <c r="G335">
        <v>35.150896278763497</v>
      </c>
      <c r="H335">
        <v>32.423172940801599</v>
      </c>
      <c r="I335">
        <v>0.38623692671620902</v>
      </c>
      <c r="J335">
        <v>0.82489451476793196</v>
      </c>
      <c r="K335">
        <v>4493.4872122762099</v>
      </c>
      <c r="L335">
        <v>2611.5959079283798</v>
      </c>
      <c r="M335">
        <v>4475</v>
      </c>
      <c r="N335">
        <v>2595</v>
      </c>
      <c r="O335">
        <v>4510</v>
      </c>
      <c r="P335">
        <v>2635</v>
      </c>
      <c r="Q335">
        <v>605.58079999999995</v>
      </c>
      <c r="R335">
        <v>121.976952288634</v>
      </c>
      <c r="S335">
        <v>27.7677766861582</v>
      </c>
      <c r="T335">
        <v>30.932788725311902</v>
      </c>
      <c r="U335">
        <v>28.532392187905401</v>
      </c>
      <c r="V335">
        <v>40</v>
      </c>
      <c r="W335">
        <v>35</v>
      </c>
      <c r="X335">
        <v>0.51147734905460696</v>
      </c>
      <c r="Y335">
        <v>66.405370843989701</v>
      </c>
      <c r="Z335">
        <v>55.026854219948802</v>
      </c>
      <c r="AA335">
        <v>85.707161125319601</v>
      </c>
      <c r="AB335">
        <v>254</v>
      </c>
      <c r="AC335">
        <v>196.69759999999999</v>
      </c>
      <c r="AD335">
        <v>0.32480818414322199</v>
      </c>
      <c r="AE335">
        <v>463</v>
      </c>
      <c r="AF335">
        <v>358.54719999999998</v>
      </c>
      <c r="AG335">
        <v>0.59207161125319696</v>
      </c>
      <c r="AH335">
        <v>454</v>
      </c>
      <c r="AI335">
        <v>351.57759999999899</v>
      </c>
      <c r="AJ335">
        <v>0.58056265984654698</v>
      </c>
      <c r="AK335">
        <v>782</v>
      </c>
      <c r="AL335">
        <v>605.58079999999995</v>
      </c>
    </row>
    <row r="336" spans="1:38" x14ac:dyDescent="0.25">
      <c r="A336" t="s">
        <v>349</v>
      </c>
      <c r="B336" t="s">
        <v>159</v>
      </c>
      <c r="C336">
        <v>17872</v>
      </c>
      <c r="D336">
        <v>991</v>
      </c>
      <c r="E336">
        <v>156.23149339882599</v>
      </c>
      <c r="F336">
        <v>35.521548232481997</v>
      </c>
      <c r="G336">
        <v>41.928679590507997</v>
      </c>
      <c r="H336">
        <v>31.377031336656401</v>
      </c>
      <c r="I336">
        <v>0.66331202673384404</v>
      </c>
      <c r="J336">
        <v>0.90502283105022796</v>
      </c>
      <c r="K336">
        <v>4490.6094853683098</v>
      </c>
      <c r="L336">
        <v>2158.94248234106</v>
      </c>
      <c r="M336">
        <v>4476</v>
      </c>
      <c r="N336">
        <v>2139</v>
      </c>
      <c r="O336">
        <v>4509</v>
      </c>
      <c r="P336">
        <v>2181</v>
      </c>
      <c r="Q336">
        <v>767.43039999999996</v>
      </c>
      <c r="R336">
        <v>137.483714190966</v>
      </c>
      <c r="S336">
        <v>31.2589624445841</v>
      </c>
      <c r="T336">
        <v>36.897238039647</v>
      </c>
      <c r="U336">
        <v>27.611787576257601</v>
      </c>
      <c r="V336">
        <v>42</v>
      </c>
      <c r="W336">
        <v>33</v>
      </c>
      <c r="X336">
        <v>0.51020692645353405</v>
      </c>
      <c r="Y336">
        <v>75.308779011099901</v>
      </c>
      <c r="Z336">
        <v>70.046417759838505</v>
      </c>
      <c r="AA336">
        <v>97.014127144298598</v>
      </c>
      <c r="AB336">
        <v>174</v>
      </c>
      <c r="AC336">
        <v>134.7456</v>
      </c>
      <c r="AD336">
        <v>0.17558022199798101</v>
      </c>
      <c r="AE336">
        <v>612</v>
      </c>
      <c r="AF336">
        <v>473.93279999999999</v>
      </c>
      <c r="AG336">
        <v>0.61755802219979805</v>
      </c>
      <c r="AH336">
        <v>777</v>
      </c>
      <c r="AI336">
        <v>601.7088</v>
      </c>
      <c r="AJ336">
        <v>0.784056508577194</v>
      </c>
      <c r="AK336">
        <v>991</v>
      </c>
      <c r="AL336">
        <v>767.43039999999996</v>
      </c>
    </row>
    <row r="337" spans="1:38" x14ac:dyDescent="0.25">
      <c r="A337" t="s">
        <v>349</v>
      </c>
      <c r="B337" t="s">
        <v>159</v>
      </c>
      <c r="C337">
        <v>19328</v>
      </c>
      <c r="D337">
        <v>5854</v>
      </c>
      <c r="E337">
        <v>374.71782079359099</v>
      </c>
      <c r="F337">
        <v>86.333911615770305</v>
      </c>
      <c r="G337">
        <v>91.365806249127303</v>
      </c>
      <c r="H337">
        <v>83.644154025919804</v>
      </c>
      <c r="I337">
        <v>0.40234889310106198</v>
      </c>
      <c r="J337">
        <v>0.91640576080150205</v>
      </c>
      <c r="K337">
        <v>4790.2494021182101</v>
      </c>
      <c r="L337">
        <v>2945.8662453023499</v>
      </c>
      <c r="M337">
        <v>4746</v>
      </c>
      <c r="N337">
        <v>2904</v>
      </c>
      <c r="O337">
        <v>4843</v>
      </c>
      <c r="P337">
        <v>3000</v>
      </c>
      <c r="Q337">
        <v>4533.3375999999998</v>
      </c>
      <c r="R337">
        <v>329.75168229835998</v>
      </c>
      <c r="S337">
        <v>75.973842221877803</v>
      </c>
      <c r="T337">
        <v>80.401909499232005</v>
      </c>
      <c r="U337">
        <v>73.606855542809399</v>
      </c>
      <c r="V337">
        <v>96</v>
      </c>
      <c r="W337">
        <v>97</v>
      </c>
      <c r="X337">
        <v>0.52390662063054605</v>
      </c>
      <c r="Y337">
        <v>71.138025281858503</v>
      </c>
      <c r="Z337">
        <v>51.797061838059399</v>
      </c>
      <c r="AA337">
        <v>78.372736590365506</v>
      </c>
      <c r="AB337">
        <v>3340</v>
      </c>
      <c r="AC337">
        <v>2586.4960000000001</v>
      </c>
      <c r="AD337">
        <v>0.57055005124700997</v>
      </c>
      <c r="AE337">
        <v>2129</v>
      </c>
      <c r="AF337">
        <v>1648.6976</v>
      </c>
      <c r="AG337">
        <v>0.36368295182781002</v>
      </c>
      <c r="AH337">
        <v>585</v>
      </c>
      <c r="AI337">
        <v>453.024</v>
      </c>
      <c r="AJ337">
        <v>9.9931670652545199E-2</v>
      </c>
      <c r="AK337">
        <v>5854</v>
      </c>
      <c r="AL337">
        <v>4533.3375999999998</v>
      </c>
    </row>
    <row r="338" spans="1:38" x14ac:dyDescent="0.25">
      <c r="A338" t="s">
        <v>349</v>
      </c>
      <c r="B338" t="s">
        <v>159</v>
      </c>
      <c r="C338">
        <v>19863</v>
      </c>
      <c r="D338">
        <v>2574</v>
      </c>
      <c r="E338">
        <v>235.69343417595101</v>
      </c>
      <c r="F338">
        <v>57.247869725853597</v>
      </c>
      <c r="G338">
        <v>80.870704453481906</v>
      </c>
      <c r="H338">
        <v>41.506103383995502</v>
      </c>
      <c r="I338">
        <v>0.85824495925103805</v>
      </c>
      <c r="J338">
        <v>0.90474516695957796</v>
      </c>
      <c r="K338">
        <v>4831.9335664335604</v>
      </c>
      <c r="L338">
        <v>2725.5757575757498</v>
      </c>
      <c r="M338">
        <v>4807</v>
      </c>
      <c r="N338">
        <v>2689</v>
      </c>
      <c r="O338">
        <v>4859</v>
      </c>
      <c r="P338">
        <v>2767</v>
      </c>
      <c r="Q338">
        <v>1993.3055999999999</v>
      </c>
      <c r="R338">
        <v>207.41022207483701</v>
      </c>
      <c r="S338">
        <v>50.378125358751198</v>
      </c>
      <c r="T338">
        <v>71.166219919064105</v>
      </c>
      <c r="U338">
        <v>36.525370977916097</v>
      </c>
      <c r="V338">
        <v>78</v>
      </c>
      <c r="W338">
        <v>52</v>
      </c>
      <c r="X338">
        <v>0.58226869031168804</v>
      </c>
      <c r="Y338">
        <v>69.216006216006207</v>
      </c>
      <c r="Z338">
        <v>47.005827505827497</v>
      </c>
      <c r="AA338">
        <v>76.298368298368302</v>
      </c>
      <c r="AB338">
        <v>1354</v>
      </c>
      <c r="AC338">
        <v>1048.5375999999901</v>
      </c>
      <c r="AD338">
        <v>0.52602952602952602</v>
      </c>
      <c r="AE338">
        <v>1105</v>
      </c>
      <c r="AF338">
        <v>855.71199999999999</v>
      </c>
      <c r="AG338">
        <v>0.429292929292929</v>
      </c>
      <c r="AH338">
        <v>412</v>
      </c>
      <c r="AI338">
        <v>319.05279999999999</v>
      </c>
      <c r="AJ338">
        <v>0.16006216006216001</v>
      </c>
      <c r="AK338">
        <v>2574</v>
      </c>
      <c r="AL338">
        <v>1993.3055999999999</v>
      </c>
    </row>
    <row r="339" spans="1:38" x14ac:dyDescent="0.25">
      <c r="A339" t="s">
        <v>349</v>
      </c>
      <c r="B339" t="s">
        <v>159</v>
      </c>
      <c r="C339">
        <v>20827</v>
      </c>
      <c r="D339">
        <v>5911</v>
      </c>
      <c r="E339">
        <v>391.65284963613499</v>
      </c>
      <c r="F339">
        <v>86.753207139157297</v>
      </c>
      <c r="G339">
        <v>100.61853840078599</v>
      </c>
      <c r="H339">
        <v>77.883136985563297</v>
      </c>
      <c r="I339">
        <v>0.633132281101912</v>
      </c>
      <c r="J339">
        <v>0.89737361469561205</v>
      </c>
      <c r="K339">
        <v>5051.4584672644196</v>
      </c>
      <c r="L339">
        <v>2470.1625782439501</v>
      </c>
      <c r="M339">
        <v>5002</v>
      </c>
      <c r="N339">
        <v>2427</v>
      </c>
      <c r="O339">
        <v>5101</v>
      </c>
      <c r="P339">
        <v>2523</v>
      </c>
      <c r="Q339">
        <v>4577.4784</v>
      </c>
      <c r="R339">
        <v>344.654507679799</v>
      </c>
      <c r="S339">
        <v>76.342822282458499</v>
      </c>
      <c r="T339">
        <v>88.544313792691796</v>
      </c>
      <c r="U339">
        <v>68.537160547295699</v>
      </c>
      <c r="V339">
        <v>96</v>
      </c>
      <c r="W339">
        <v>99</v>
      </c>
      <c r="X339">
        <v>0.48424845280553602</v>
      </c>
      <c r="Y339">
        <v>68.669429876501397</v>
      </c>
      <c r="Z339">
        <v>52.184232786330497</v>
      </c>
      <c r="AA339">
        <v>80.037218744713201</v>
      </c>
      <c r="AB339">
        <v>2455</v>
      </c>
      <c r="AC339">
        <v>1901.152</v>
      </c>
      <c r="AD339">
        <v>0.41532735577736402</v>
      </c>
      <c r="AE339">
        <v>2901</v>
      </c>
      <c r="AF339">
        <v>2246.5344</v>
      </c>
      <c r="AG339">
        <v>0.49077990187785397</v>
      </c>
      <c r="AH339">
        <v>1661</v>
      </c>
      <c r="AI339">
        <v>1286.2783999999999</v>
      </c>
      <c r="AJ339">
        <v>0.28100152258501099</v>
      </c>
      <c r="AK339">
        <v>5911</v>
      </c>
      <c r="AL339">
        <v>4577.4784</v>
      </c>
    </row>
    <row r="340" spans="1:38" x14ac:dyDescent="0.25">
      <c r="A340" t="s">
        <v>349</v>
      </c>
      <c r="B340" t="s">
        <v>159</v>
      </c>
      <c r="C340">
        <v>20919</v>
      </c>
      <c r="D340">
        <v>3688</v>
      </c>
      <c r="E340">
        <v>254.90054095713799</v>
      </c>
      <c r="F340">
        <v>68.525232148335505</v>
      </c>
      <c r="G340">
        <v>69.852546725983501</v>
      </c>
      <c r="H340">
        <v>67.701307064522993</v>
      </c>
      <c r="I340">
        <v>0.246262642182312</v>
      </c>
      <c r="J340">
        <v>0.95717622631715504</v>
      </c>
      <c r="K340">
        <v>5091.7478308026002</v>
      </c>
      <c r="L340">
        <v>3045.4788503253699</v>
      </c>
      <c r="M340">
        <v>5058</v>
      </c>
      <c r="N340">
        <v>3012</v>
      </c>
      <c r="O340">
        <v>5127</v>
      </c>
      <c r="P340">
        <v>3083</v>
      </c>
      <c r="Q340">
        <v>2855.9872</v>
      </c>
      <c r="R340">
        <v>224.31247604228099</v>
      </c>
      <c r="S340">
        <v>60.302204290535201</v>
      </c>
      <c r="T340">
        <v>61.470241118865403</v>
      </c>
      <c r="U340">
        <v>59.577150216780197</v>
      </c>
      <c r="V340">
        <v>71</v>
      </c>
      <c r="W340">
        <v>69</v>
      </c>
      <c r="X340">
        <v>0.71327871125056397</v>
      </c>
      <c r="Y340">
        <v>71.826735357917499</v>
      </c>
      <c r="Z340">
        <v>50.401572668112799</v>
      </c>
      <c r="AA340">
        <v>77.741865509761297</v>
      </c>
      <c r="AB340">
        <v>2128</v>
      </c>
      <c r="AC340">
        <v>1647.9232</v>
      </c>
      <c r="AD340">
        <v>0.57700650759218997</v>
      </c>
      <c r="AE340">
        <v>1171</v>
      </c>
      <c r="AF340">
        <v>906.82240000000002</v>
      </c>
      <c r="AG340">
        <v>0.31751626898047702</v>
      </c>
      <c r="AH340">
        <v>404</v>
      </c>
      <c r="AI340">
        <v>312.85759999999999</v>
      </c>
      <c r="AJ340">
        <v>0.10954446854663701</v>
      </c>
      <c r="AK340">
        <v>3688</v>
      </c>
      <c r="AL340">
        <v>2855.9872</v>
      </c>
    </row>
    <row r="341" spans="1:38" x14ac:dyDescent="0.25">
      <c r="A341" t="s">
        <v>349</v>
      </c>
      <c r="B341" t="s">
        <v>159</v>
      </c>
      <c r="C341">
        <v>21451</v>
      </c>
      <c r="D341">
        <v>1735</v>
      </c>
      <c r="E341">
        <v>222.45079348883201</v>
      </c>
      <c r="F341">
        <v>47.000751165438899</v>
      </c>
      <c r="G341">
        <v>59.164802472196499</v>
      </c>
      <c r="H341">
        <v>39.3330843662795</v>
      </c>
      <c r="I341">
        <v>0.74701652318094902</v>
      </c>
      <c r="J341">
        <v>0.89571502323180097</v>
      </c>
      <c r="K341">
        <v>5410.0080691642597</v>
      </c>
      <c r="L341">
        <v>2638.2876080691599</v>
      </c>
      <c r="M341">
        <v>5388</v>
      </c>
      <c r="N341">
        <v>2608</v>
      </c>
      <c r="O341">
        <v>5431</v>
      </c>
      <c r="P341">
        <v>2668</v>
      </c>
      <c r="Q341">
        <v>1343.5840000000001</v>
      </c>
      <c r="R341">
        <v>195.756698270172</v>
      </c>
      <c r="S341">
        <v>41.360661025586197</v>
      </c>
      <c r="T341">
        <v>52.0650261755329</v>
      </c>
      <c r="U341">
        <v>34.613114242325999</v>
      </c>
      <c r="V341">
        <v>60</v>
      </c>
      <c r="W341">
        <v>43</v>
      </c>
      <c r="X341">
        <v>0.44059688734194002</v>
      </c>
      <c r="Y341">
        <v>69.266858789625303</v>
      </c>
      <c r="Z341">
        <v>45.0824207492795</v>
      </c>
      <c r="AA341">
        <v>70.946397694524407</v>
      </c>
      <c r="AB341">
        <v>1240</v>
      </c>
      <c r="AC341">
        <v>960.25599999999997</v>
      </c>
      <c r="AD341">
        <v>0.71469740634005696</v>
      </c>
      <c r="AE341">
        <v>353</v>
      </c>
      <c r="AF341">
        <v>273.36320000000001</v>
      </c>
      <c r="AG341">
        <v>0.203458213256484</v>
      </c>
      <c r="AH341">
        <v>0</v>
      </c>
      <c r="AI341">
        <v>0</v>
      </c>
      <c r="AJ341">
        <v>0</v>
      </c>
      <c r="AK341">
        <v>1735</v>
      </c>
      <c r="AL341">
        <v>1343.5840000000001</v>
      </c>
    </row>
    <row r="342" spans="1:38" x14ac:dyDescent="0.25">
      <c r="A342" t="s">
        <v>349</v>
      </c>
      <c r="B342" t="s">
        <v>159</v>
      </c>
      <c r="C342">
        <v>21514</v>
      </c>
      <c r="D342">
        <v>1479</v>
      </c>
      <c r="E342">
        <v>192.929978208661</v>
      </c>
      <c r="F342">
        <v>43.3949454045434</v>
      </c>
      <c r="G342">
        <v>60.059621244121999</v>
      </c>
      <c r="H342">
        <v>32.343914656301003</v>
      </c>
      <c r="I342">
        <v>0.84260626431183205</v>
      </c>
      <c r="J342">
        <v>0.91183723797780503</v>
      </c>
      <c r="K342">
        <v>5477.3171061528001</v>
      </c>
      <c r="L342">
        <v>2596.9932386747801</v>
      </c>
      <c r="M342">
        <v>5456</v>
      </c>
      <c r="N342">
        <v>2570</v>
      </c>
      <c r="O342">
        <v>5498</v>
      </c>
      <c r="P342">
        <v>2629</v>
      </c>
      <c r="Q342">
        <v>1145.3376000000001</v>
      </c>
      <c r="R342">
        <v>169.77838082362101</v>
      </c>
      <c r="S342">
        <v>38.187551955998202</v>
      </c>
      <c r="T342">
        <v>52.852466694827299</v>
      </c>
      <c r="U342">
        <v>28.462644897544902</v>
      </c>
      <c r="V342">
        <v>59</v>
      </c>
      <c r="W342">
        <v>42</v>
      </c>
      <c r="X342">
        <v>0.49931959262921599</v>
      </c>
      <c r="Y342">
        <v>65.814063556457</v>
      </c>
      <c r="Z342">
        <v>45.578769438809999</v>
      </c>
      <c r="AA342">
        <v>74.793779580797803</v>
      </c>
      <c r="AB342">
        <v>739</v>
      </c>
      <c r="AC342">
        <v>572.28160000000003</v>
      </c>
      <c r="AD342">
        <v>0.49966193373901202</v>
      </c>
      <c r="AE342">
        <v>623</v>
      </c>
      <c r="AF342">
        <v>482.45119999999997</v>
      </c>
      <c r="AG342">
        <v>0.42123056118999302</v>
      </c>
      <c r="AH342">
        <v>376</v>
      </c>
      <c r="AI342">
        <v>291.17439999999999</v>
      </c>
      <c r="AJ342">
        <v>0.25422582826233903</v>
      </c>
      <c r="AK342">
        <v>1479</v>
      </c>
      <c r="AL342">
        <v>1145.3376000000001</v>
      </c>
    </row>
    <row r="343" spans="1:38" x14ac:dyDescent="0.25">
      <c r="A343" t="s">
        <v>350</v>
      </c>
      <c r="B343" t="s">
        <v>159</v>
      </c>
      <c r="C343">
        <v>4494</v>
      </c>
      <c r="D343">
        <v>2097</v>
      </c>
      <c r="E343">
        <v>254.94217151748001</v>
      </c>
      <c r="F343">
        <v>51.671881379621098</v>
      </c>
      <c r="G343">
        <v>62.045640936713603</v>
      </c>
      <c r="H343">
        <v>44.229119669226101</v>
      </c>
      <c r="I343">
        <v>0.70131842329449701</v>
      </c>
      <c r="J343">
        <v>0.904269081500646</v>
      </c>
      <c r="K343">
        <v>1228.6361468764901</v>
      </c>
      <c r="L343">
        <v>1865.84453981878</v>
      </c>
      <c r="M343">
        <v>1203</v>
      </c>
      <c r="N343">
        <v>1836</v>
      </c>
      <c r="O343">
        <v>1258</v>
      </c>
      <c r="P343">
        <v>1897</v>
      </c>
      <c r="Q343">
        <v>1623.9168</v>
      </c>
      <c r="R343">
        <v>224.34911093538301</v>
      </c>
      <c r="S343">
        <v>45.4712556140665</v>
      </c>
      <c r="T343">
        <v>54.600164024308</v>
      </c>
      <c r="U343">
        <v>38.921625308918998</v>
      </c>
      <c r="V343">
        <v>61</v>
      </c>
      <c r="W343">
        <v>55</v>
      </c>
      <c r="X343">
        <v>0.40543845023514402</v>
      </c>
      <c r="Y343">
        <v>61.542203147353298</v>
      </c>
      <c r="Z343">
        <v>39.923700524558797</v>
      </c>
      <c r="AA343">
        <v>70.043395326657105</v>
      </c>
      <c r="AB343">
        <v>1022</v>
      </c>
      <c r="AC343">
        <v>791.43679999999995</v>
      </c>
      <c r="AD343">
        <v>0.48736289938006599</v>
      </c>
      <c r="AE343">
        <v>990</v>
      </c>
      <c r="AF343">
        <v>766.65599999999995</v>
      </c>
      <c r="AG343">
        <v>0.47210300429184499</v>
      </c>
      <c r="AH343">
        <v>0</v>
      </c>
      <c r="AI343">
        <v>0</v>
      </c>
      <c r="AJ343">
        <v>0</v>
      </c>
      <c r="AK343">
        <v>2097</v>
      </c>
      <c r="AL343">
        <v>1623.9168</v>
      </c>
    </row>
    <row r="344" spans="1:38" x14ac:dyDescent="0.25">
      <c r="A344" t="s">
        <v>350</v>
      </c>
      <c r="B344" t="s">
        <v>159</v>
      </c>
      <c r="C344">
        <v>4843</v>
      </c>
      <c r="D344">
        <v>1842</v>
      </c>
      <c r="E344">
        <v>192.929978208661</v>
      </c>
      <c r="F344">
        <v>48.428372277025403</v>
      </c>
      <c r="G344">
        <v>60.173283948977598</v>
      </c>
      <c r="H344">
        <v>39.468858335317996</v>
      </c>
      <c r="I344">
        <v>0.75483044373060804</v>
      </c>
      <c r="J344">
        <v>0.92842741935483797</v>
      </c>
      <c r="K344">
        <v>1496.8463626492901</v>
      </c>
      <c r="L344">
        <v>1870.4011943539599</v>
      </c>
      <c r="M344">
        <v>1475</v>
      </c>
      <c r="N344">
        <v>1842</v>
      </c>
      <c r="O344">
        <v>1520</v>
      </c>
      <c r="P344">
        <v>1899</v>
      </c>
      <c r="Q344">
        <v>1426.4448</v>
      </c>
      <c r="R344">
        <v>169.77838082362101</v>
      </c>
      <c r="S344">
        <v>42.616967603782399</v>
      </c>
      <c r="T344">
        <v>52.952489875100198</v>
      </c>
      <c r="U344">
        <v>34.7325953350798</v>
      </c>
      <c r="V344">
        <v>57</v>
      </c>
      <c r="W344">
        <v>45</v>
      </c>
      <c r="X344">
        <v>0.62187064883233001</v>
      </c>
      <c r="Y344">
        <v>66.003800217155202</v>
      </c>
      <c r="Z344">
        <v>37.429424538545</v>
      </c>
      <c r="AA344">
        <v>66.656894679695895</v>
      </c>
      <c r="AB344">
        <v>1316</v>
      </c>
      <c r="AC344">
        <v>1019.1104</v>
      </c>
      <c r="AD344">
        <v>0.71444082519000995</v>
      </c>
      <c r="AE344">
        <v>478</v>
      </c>
      <c r="AF344">
        <v>370.16319999999899</v>
      </c>
      <c r="AG344">
        <v>0.25950054288816499</v>
      </c>
      <c r="AH344">
        <v>0</v>
      </c>
      <c r="AI344">
        <v>0</v>
      </c>
      <c r="AJ344">
        <v>0</v>
      </c>
      <c r="AK344">
        <v>1842</v>
      </c>
      <c r="AL344">
        <v>1426.4448</v>
      </c>
    </row>
    <row r="345" spans="1:38" x14ac:dyDescent="0.25">
      <c r="A345" t="s">
        <v>350</v>
      </c>
      <c r="B345" t="s">
        <v>159</v>
      </c>
      <c r="C345">
        <v>5109</v>
      </c>
      <c r="D345">
        <v>897</v>
      </c>
      <c r="E345">
        <v>150.12489168102701</v>
      </c>
      <c r="F345">
        <v>33.7949089601886</v>
      </c>
      <c r="G345">
        <v>54.2240246553623</v>
      </c>
      <c r="H345">
        <v>21.713076221037198</v>
      </c>
      <c r="I345">
        <v>0.916326142404711</v>
      </c>
      <c r="J345">
        <v>0.88461538461538403</v>
      </c>
      <c r="K345">
        <v>1764.1382385730201</v>
      </c>
      <c r="L345">
        <v>2380.0178372352202</v>
      </c>
      <c r="M345">
        <v>1734</v>
      </c>
      <c r="N345">
        <v>2369</v>
      </c>
      <c r="O345">
        <v>1789</v>
      </c>
      <c r="P345">
        <v>2394</v>
      </c>
      <c r="Q345">
        <v>694.63679999999999</v>
      </c>
      <c r="R345">
        <v>132.10990467930401</v>
      </c>
      <c r="S345">
        <v>29.739519884966001</v>
      </c>
      <c r="T345">
        <v>47.717141696718798</v>
      </c>
      <c r="U345">
        <v>19.1075070745128</v>
      </c>
      <c r="V345">
        <v>25</v>
      </c>
      <c r="W345">
        <v>55</v>
      </c>
      <c r="X345">
        <v>0.50014610726251296</v>
      </c>
      <c r="Y345">
        <v>93.754738015607501</v>
      </c>
      <c r="Z345">
        <v>91.555183946488299</v>
      </c>
      <c r="AA345">
        <v>110.523968784838</v>
      </c>
      <c r="AB345">
        <v>249</v>
      </c>
      <c r="AC345">
        <v>192.82560000000001</v>
      </c>
      <c r="AD345">
        <v>0.27759197324414697</v>
      </c>
      <c r="AE345">
        <v>474</v>
      </c>
      <c r="AF345">
        <v>367.06560000000002</v>
      </c>
      <c r="AG345">
        <v>0.52842809364548404</v>
      </c>
      <c r="AH345">
        <v>788</v>
      </c>
      <c r="AI345">
        <v>610.22720000000004</v>
      </c>
      <c r="AJ345">
        <v>0.87848383500557403</v>
      </c>
      <c r="AK345">
        <v>897</v>
      </c>
      <c r="AL345">
        <v>694.63679999999999</v>
      </c>
    </row>
    <row r="346" spans="1:38" x14ac:dyDescent="0.25">
      <c r="A346" t="s">
        <v>350</v>
      </c>
      <c r="B346" t="s">
        <v>159</v>
      </c>
      <c r="C346">
        <v>5260</v>
      </c>
      <c r="D346">
        <v>3014</v>
      </c>
      <c r="E346">
        <v>260.27922061357799</v>
      </c>
      <c r="F346">
        <v>61.947913506685403</v>
      </c>
      <c r="G346">
        <v>86.867451785206299</v>
      </c>
      <c r="H346">
        <v>45.888288574358</v>
      </c>
      <c r="I346">
        <v>0.84908489625941097</v>
      </c>
      <c r="J346">
        <v>0.89970149253731302</v>
      </c>
      <c r="K346">
        <v>1900.75912408759</v>
      </c>
      <c r="L346">
        <v>1423.95122760451</v>
      </c>
      <c r="M346">
        <v>1872</v>
      </c>
      <c r="N346">
        <v>1385</v>
      </c>
      <c r="O346">
        <v>1926</v>
      </c>
      <c r="P346">
        <v>1470</v>
      </c>
      <c r="Q346">
        <v>2334.0416</v>
      </c>
      <c r="R346">
        <v>229.04571413994901</v>
      </c>
      <c r="S346">
        <v>54.5141638858831</v>
      </c>
      <c r="T346">
        <v>76.443357570981505</v>
      </c>
      <c r="U346">
        <v>40.381693945435003</v>
      </c>
      <c r="V346">
        <v>85</v>
      </c>
      <c r="W346">
        <v>54</v>
      </c>
      <c r="X346">
        <v>0.55908020636050104</v>
      </c>
      <c r="Y346">
        <v>66.883543463835395</v>
      </c>
      <c r="Z346">
        <v>39.665892501658902</v>
      </c>
      <c r="AA346">
        <v>69.9651625746516</v>
      </c>
      <c r="AB346">
        <v>1724</v>
      </c>
      <c r="AC346">
        <v>1335.0655999999999</v>
      </c>
      <c r="AD346">
        <v>0.57199734571997296</v>
      </c>
      <c r="AE346">
        <v>1187</v>
      </c>
      <c r="AF346">
        <v>919.21280000000002</v>
      </c>
      <c r="AG346">
        <v>0.39382879893828798</v>
      </c>
      <c r="AH346">
        <v>208</v>
      </c>
      <c r="AI346">
        <v>161.0752</v>
      </c>
      <c r="AJ346">
        <v>6.9011280690112795E-2</v>
      </c>
      <c r="AK346">
        <v>3014</v>
      </c>
      <c r="AL346">
        <v>2334.0416</v>
      </c>
    </row>
    <row r="347" spans="1:38" x14ac:dyDescent="0.25">
      <c r="A347" t="s">
        <v>350</v>
      </c>
      <c r="B347" t="s">
        <v>159</v>
      </c>
      <c r="C347">
        <v>5266</v>
      </c>
      <c r="D347">
        <v>4832</v>
      </c>
      <c r="E347">
        <v>348.88329701443502</v>
      </c>
      <c r="F347">
        <v>78.436557039178496</v>
      </c>
      <c r="G347">
        <v>108.571285212612</v>
      </c>
      <c r="H347">
        <v>60.045275993622802</v>
      </c>
      <c r="I347">
        <v>0.83314851268811596</v>
      </c>
      <c r="J347">
        <v>0.88207374954362905</v>
      </c>
      <c r="K347">
        <v>1933.38017384105</v>
      </c>
      <c r="L347">
        <v>1085.24648178807</v>
      </c>
      <c r="M347">
        <v>1878</v>
      </c>
      <c r="N347">
        <v>1047</v>
      </c>
      <c r="O347">
        <v>1983</v>
      </c>
      <c r="P347">
        <v>1126</v>
      </c>
      <c r="Q347">
        <v>3741.9007999999999</v>
      </c>
      <c r="R347">
        <v>307.01730137270198</v>
      </c>
      <c r="S347">
        <v>69.024170194477094</v>
      </c>
      <c r="T347">
        <v>95.542730987098906</v>
      </c>
      <c r="U347">
        <v>52.839842874388097</v>
      </c>
      <c r="V347">
        <v>79</v>
      </c>
      <c r="W347">
        <v>105</v>
      </c>
      <c r="X347">
        <v>0.49885741728745803</v>
      </c>
      <c r="Y347">
        <v>67.624586092715205</v>
      </c>
      <c r="Z347">
        <v>41.783733443708599</v>
      </c>
      <c r="AA347">
        <v>70.641970198675494</v>
      </c>
      <c r="AB347">
        <v>3010</v>
      </c>
      <c r="AC347">
        <v>2330.944</v>
      </c>
      <c r="AD347">
        <v>0.622930463576158</v>
      </c>
      <c r="AE347">
        <v>1659</v>
      </c>
      <c r="AF347">
        <v>1284.7295999999999</v>
      </c>
      <c r="AG347">
        <v>0.34333609271523102</v>
      </c>
      <c r="AH347">
        <v>80</v>
      </c>
      <c r="AI347">
        <v>61.951999999999998</v>
      </c>
      <c r="AJ347">
        <v>1.6556291390728398E-2</v>
      </c>
      <c r="AK347">
        <v>4832</v>
      </c>
      <c r="AL347">
        <v>3741.9007999999999</v>
      </c>
    </row>
    <row r="348" spans="1:38" x14ac:dyDescent="0.25">
      <c r="A348" t="s">
        <v>350</v>
      </c>
      <c r="B348" t="s">
        <v>159</v>
      </c>
      <c r="C348">
        <v>5283</v>
      </c>
      <c r="D348">
        <v>760</v>
      </c>
      <c r="E348">
        <v>146.195959492893</v>
      </c>
      <c r="F348">
        <v>31.107266900174999</v>
      </c>
      <c r="G348">
        <v>37.531096895197898</v>
      </c>
      <c r="H348">
        <v>27.5218448854481</v>
      </c>
      <c r="I348">
        <v>0.67989684346720503</v>
      </c>
      <c r="J348">
        <v>0.87256027554534998</v>
      </c>
      <c r="K348">
        <v>1940.78289473684</v>
      </c>
      <c r="L348">
        <v>1673.8881578947301</v>
      </c>
      <c r="M348">
        <v>1925</v>
      </c>
      <c r="N348">
        <v>1654</v>
      </c>
      <c r="O348">
        <v>1959</v>
      </c>
      <c r="P348">
        <v>1691</v>
      </c>
      <c r="Q348">
        <v>588.54399999999998</v>
      </c>
      <c r="R348">
        <v>128.65244435374601</v>
      </c>
      <c r="S348">
        <v>27.374394872153999</v>
      </c>
      <c r="T348">
        <v>33.027365267774101</v>
      </c>
      <c r="U348">
        <v>24.2192234991943</v>
      </c>
      <c r="V348">
        <v>37</v>
      </c>
      <c r="W348">
        <v>34</v>
      </c>
      <c r="X348">
        <v>0.44684069276189797</v>
      </c>
      <c r="Y348">
        <v>64.057894736842101</v>
      </c>
      <c r="Z348">
        <v>36.406578947368402</v>
      </c>
      <c r="AA348">
        <v>65.364473684210495</v>
      </c>
      <c r="AB348">
        <v>479</v>
      </c>
      <c r="AC348">
        <v>370.93759999999997</v>
      </c>
      <c r="AD348">
        <v>0.63026315789473597</v>
      </c>
      <c r="AE348">
        <v>249</v>
      </c>
      <c r="AF348">
        <v>192.82560000000001</v>
      </c>
      <c r="AG348">
        <v>0.327631578947368</v>
      </c>
      <c r="AH348">
        <v>0</v>
      </c>
      <c r="AI348">
        <v>0</v>
      </c>
      <c r="AJ348">
        <v>0</v>
      </c>
      <c r="AK348">
        <v>760</v>
      </c>
      <c r="AL348">
        <v>588.54399999999998</v>
      </c>
    </row>
    <row r="349" spans="1:38" x14ac:dyDescent="0.25">
      <c r="A349" t="s">
        <v>350</v>
      </c>
      <c r="B349" t="s">
        <v>159</v>
      </c>
      <c r="C349">
        <v>5303</v>
      </c>
      <c r="D349">
        <v>948</v>
      </c>
      <c r="E349">
        <v>160.852813742385</v>
      </c>
      <c r="F349">
        <v>34.742352948655203</v>
      </c>
      <c r="G349">
        <v>57.661751277185097</v>
      </c>
      <c r="H349">
        <v>21.466161400056301</v>
      </c>
      <c r="I349">
        <v>0.92812154794280799</v>
      </c>
      <c r="J349">
        <v>0.867337602927721</v>
      </c>
      <c r="K349">
        <v>1957.3902953586401</v>
      </c>
      <c r="L349">
        <v>2261.9398734177198</v>
      </c>
      <c r="M349">
        <v>1934</v>
      </c>
      <c r="N349">
        <v>2240</v>
      </c>
      <c r="O349">
        <v>1980</v>
      </c>
      <c r="P349">
        <v>2284</v>
      </c>
      <c r="Q349">
        <v>734.13120000000004</v>
      </c>
      <c r="R349">
        <v>141.55047609329901</v>
      </c>
      <c r="S349">
        <v>30.573270594816599</v>
      </c>
      <c r="T349">
        <v>50.742341123922898</v>
      </c>
      <c r="U349">
        <v>18.8902220320495</v>
      </c>
      <c r="V349">
        <v>44</v>
      </c>
      <c r="W349">
        <v>46</v>
      </c>
      <c r="X349">
        <v>0.46042709919450697</v>
      </c>
      <c r="Y349">
        <v>104.319620253164</v>
      </c>
      <c r="Z349">
        <v>92.913502109704595</v>
      </c>
      <c r="AA349">
        <v>104.393459915611</v>
      </c>
      <c r="AB349">
        <v>713</v>
      </c>
      <c r="AC349">
        <v>552.1472</v>
      </c>
      <c r="AD349">
        <v>0.75210970464134996</v>
      </c>
      <c r="AE349">
        <v>219</v>
      </c>
      <c r="AF349">
        <v>169.59359999999899</v>
      </c>
      <c r="AG349">
        <v>0.231012658227848</v>
      </c>
      <c r="AH349">
        <v>741</v>
      </c>
      <c r="AI349">
        <v>573.83039999999903</v>
      </c>
      <c r="AJ349">
        <v>0.781645569620253</v>
      </c>
      <c r="AK349">
        <v>948</v>
      </c>
      <c r="AL349">
        <v>734.13120000000004</v>
      </c>
    </row>
    <row r="350" spans="1:38" x14ac:dyDescent="0.25">
      <c r="A350" t="s">
        <v>350</v>
      </c>
      <c r="B350" t="s">
        <v>159</v>
      </c>
      <c r="C350">
        <v>5398</v>
      </c>
      <c r="D350">
        <v>3224</v>
      </c>
      <c r="E350">
        <v>238.75840533340701</v>
      </c>
      <c r="F350">
        <v>64.069683097594293</v>
      </c>
      <c r="G350">
        <v>67.3475654656053</v>
      </c>
      <c r="H350">
        <v>61.260606684436603</v>
      </c>
      <c r="I350">
        <v>0.41544406804912698</v>
      </c>
      <c r="J350">
        <v>0.96038129282097096</v>
      </c>
      <c r="K350">
        <v>2013.1659429280301</v>
      </c>
      <c r="L350">
        <v>1185.1330645161199</v>
      </c>
      <c r="M350">
        <v>1981</v>
      </c>
      <c r="N350">
        <v>1153</v>
      </c>
      <c r="O350">
        <v>2048</v>
      </c>
      <c r="P350">
        <v>1216</v>
      </c>
      <c r="Q350">
        <v>2496.6655999999998</v>
      </c>
      <c r="R350">
        <v>210.10739669339799</v>
      </c>
      <c r="S350">
        <v>56.381321125882998</v>
      </c>
      <c r="T350">
        <v>59.265857609732599</v>
      </c>
      <c r="U350">
        <v>53.909333882304203</v>
      </c>
      <c r="V350">
        <v>63</v>
      </c>
      <c r="W350">
        <v>67</v>
      </c>
      <c r="X350">
        <v>0.71070203338164595</v>
      </c>
      <c r="Y350">
        <v>65.969602977667407</v>
      </c>
      <c r="Z350">
        <v>38.156017369727003</v>
      </c>
      <c r="AA350">
        <v>67.424007444168694</v>
      </c>
      <c r="AB350">
        <v>2139</v>
      </c>
      <c r="AC350">
        <v>1656.4415999999901</v>
      </c>
      <c r="AD350">
        <v>0.66346153846153799</v>
      </c>
      <c r="AE350">
        <v>986</v>
      </c>
      <c r="AF350">
        <v>763.55840000000001</v>
      </c>
      <c r="AG350">
        <v>0.305831265508684</v>
      </c>
      <c r="AH350">
        <v>0</v>
      </c>
      <c r="AI350">
        <v>0</v>
      </c>
      <c r="AJ350">
        <v>0</v>
      </c>
      <c r="AK350">
        <v>3224</v>
      </c>
      <c r="AL350">
        <v>2496.6655999999998</v>
      </c>
    </row>
    <row r="351" spans="1:38" x14ac:dyDescent="0.25">
      <c r="A351" t="s">
        <v>350</v>
      </c>
      <c r="B351" t="s">
        <v>159</v>
      </c>
      <c r="C351">
        <v>5582</v>
      </c>
      <c r="D351">
        <v>3475</v>
      </c>
      <c r="E351">
        <v>236.273123959168</v>
      </c>
      <c r="F351">
        <v>66.516970901828401</v>
      </c>
      <c r="G351">
        <v>67.639678083975895</v>
      </c>
      <c r="H351">
        <v>65.797103420648796</v>
      </c>
      <c r="I351">
        <v>0.23181887538740201</v>
      </c>
      <c r="J351">
        <v>0.956509771538673</v>
      </c>
      <c r="K351">
        <v>2065.9323741007101</v>
      </c>
      <c r="L351">
        <v>1054.7686330935201</v>
      </c>
      <c r="M351">
        <v>2032</v>
      </c>
      <c r="N351">
        <v>1021</v>
      </c>
      <c r="O351">
        <v>2101</v>
      </c>
      <c r="P351">
        <v>1088</v>
      </c>
      <c r="Q351">
        <v>2691.04</v>
      </c>
      <c r="R351">
        <v>207.92034908406799</v>
      </c>
      <c r="S351">
        <v>58.534934393608999</v>
      </c>
      <c r="T351">
        <v>59.522916713898802</v>
      </c>
      <c r="U351">
        <v>57.901451010170902</v>
      </c>
      <c r="V351">
        <v>67</v>
      </c>
      <c r="W351">
        <v>69</v>
      </c>
      <c r="X351">
        <v>0.782232806215715</v>
      </c>
      <c r="Y351">
        <v>66.080575539568301</v>
      </c>
      <c r="Z351">
        <v>39.6892086330935</v>
      </c>
      <c r="AA351">
        <v>67.823884892086298</v>
      </c>
      <c r="AB351">
        <v>2292</v>
      </c>
      <c r="AC351">
        <v>1774.9248</v>
      </c>
      <c r="AD351">
        <v>0.65956834532374098</v>
      </c>
      <c r="AE351">
        <v>1087</v>
      </c>
      <c r="AF351">
        <v>841.77279999999996</v>
      </c>
      <c r="AG351">
        <v>0.31280575539568301</v>
      </c>
      <c r="AH351">
        <v>160</v>
      </c>
      <c r="AI351">
        <v>123.904</v>
      </c>
      <c r="AJ351">
        <v>4.60431654676259E-2</v>
      </c>
      <c r="AK351">
        <v>3475</v>
      </c>
      <c r="AL351">
        <v>2691.04</v>
      </c>
    </row>
    <row r="352" spans="1:38" x14ac:dyDescent="0.25">
      <c r="A352" t="s">
        <v>350</v>
      </c>
      <c r="B352" t="s">
        <v>159</v>
      </c>
      <c r="C352">
        <v>5820</v>
      </c>
      <c r="D352">
        <v>5062</v>
      </c>
      <c r="E352">
        <v>277.00714267493601</v>
      </c>
      <c r="F352">
        <v>80.281620408717401</v>
      </c>
      <c r="G352">
        <v>85.465207992185896</v>
      </c>
      <c r="H352">
        <v>75.641012478038107</v>
      </c>
      <c r="I352">
        <v>0.465495298757581</v>
      </c>
      <c r="J352">
        <v>0.975149296859949</v>
      </c>
      <c r="K352">
        <v>2145.0521532990902</v>
      </c>
      <c r="L352">
        <v>1136.8407743974701</v>
      </c>
      <c r="M352">
        <v>2106</v>
      </c>
      <c r="N352">
        <v>1093</v>
      </c>
      <c r="O352">
        <v>2184</v>
      </c>
      <c r="P352">
        <v>1180</v>
      </c>
      <c r="Q352">
        <v>3920.0128</v>
      </c>
      <c r="R352">
        <v>243.76628555394399</v>
      </c>
      <c r="S352">
        <v>70.647825959671295</v>
      </c>
      <c r="T352">
        <v>75.209383033123601</v>
      </c>
      <c r="U352">
        <v>66.564090980673598</v>
      </c>
      <c r="V352">
        <v>87</v>
      </c>
      <c r="W352">
        <v>78</v>
      </c>
      <c r="X352">
        <v>0.82899148501270203</v>
      </c>
      <c r="Y352">
        <v>65.107467404188</v>
      </c>
      <c r="Z352">
        <v>40.282497036744303</v>
      </c>
      <c r="AA352">
        <v>69.312722244172207</v>
      </c>
      <c r="AB352">
        <v>3025</v>
      </c>
      <c r="AC352">
        <v>2342.56</v>
      </c>
      <c r="AD352">
        <v>0.59758988542078195</v>
      </c>
      <c r="AE352">
        <v>1953</v>
      </c>
      <c r="AF352">
        <v>1512.4032</v>
      </c>
      <c r="AG352">
        <v>0.385815883050177</v>
      </c>
      <c r="AH352">
        <v>144</v>
      </c>
      <c r="AI352">
        <v>111.5136</v>
      </c>
      <c r="AJ352">
        <v>2.84472540497826E-2</v>
      </c>
      <c r="AK352">
        <v>5062</v>
      </c>
      <c r="AL352">
        <v>3920.0128</v>
      </c>
    </row>
    <row r="353" spans="1:38" x14ac:dyDescent="0.25">
      <c r="A353" t="s">
        <v>350</v>
      </c>
      <c r="B353" t="s">
        <v>159</v>
      </c>
      <c r="C353">
        <v>7656</v>
      </c>
      <c r="D353">
        <v>650</v>
      </c>
      <c r="E353">
        <v>142.05382386916199</v>
      </c>
      <c r="F353">
        <v>28.7681369587579</v>
      </c>
      <c r="G353">
        <v>51.479264979059401</v>
      </c>
      <c r="H353">
        <v>18.787187477386201</v>
      </c>
      <c r="I353">
        <v>0.93102841619451104</v>
      </c>
      <c r="J353">
        <v>0.80445544554455395</v>
      </c>
      <c r="K353">
        <v>2489.1692307692301</v>
      </c>
      <c r="L353">
        <v>2120.8923076923002</v>
      </c>
      <c r="M353">
        <v>2460</v>
      </c>
      <c r="N353">
        <v>2113</v>
      </c>
      <c r="O353">
        <v>2511</v>
      </c>
      <c r="P353">
        <v>2136</v>
      </c>
      <c r="Q353">
        <v>503.36</v>
      </c>
      <c r="R353">
        <v>125.007365004862</v>
      </c>
      <c r="S353">
        <v>25.315960523706998</v>
      </c>
      <c r="T353">
        <v>45.301753181572202</v>
      </c>
      <c r="U353">
        <v>16.5327249800999</v>
      </c>
      <c r="V353">
        <v>23</v>
      </c>
      <c r="W353">
        <v>51</v>
      </c>
      <c r="X353">
        <v>0.40477843146932901</v>
      </c>
      <c r="Y353">
        <v>63.530769230769202</v>
      </c>
      <c r="Z353">
        <v>35.796923076923001</v>
      </c>
      <c r="AA353">
        <v>67.349230769230701</v>
      </c>
      <c r="AB353">
        <v>372</v>
      </c>
      <c r="AC353">
        <v>288.07679999999999</v>
      </c>
      <c r="AD353">
        <v>0.57230769230769196</v>
      </c>
      <c r="AE353">
        <v>248</v>
      </c>
      <c r="AF353">
        <v>192.05119999999999</v>
      </c>
      <c r="AG353">
        <v>0.38153846153846099</v>
      </c>
      <c r="AH353">
        <v>0</v>
      </c>
      <c r="AI353">
        <v>0</v>
      </c>
      <c r="AJ353">
        <v>0</v>
      </c>
      <c r="AK353">
        <v>650</v>
      </c>
      <c r="AL353">
        <v>503.36</v>
      </c>
    </row>
    <row r="354" spans="1:38" x14ac:dyDescent="0.25">
      <c r="A354" t="s">
        <v>350</v>
      </c>
      <c r="B354" t="s">
        <v>159</v>
      </c>
      <c r="C354">
        <v>7830</v>
      </c>
      <c r="D354">
        <v>915</v>
      </c>
      <c r="E354">
        <v>161.61017305526599</v>
      </c>
      <c r="F354">
        <v>34.132304103776399</v>
      </c>
      <c r="G354">
        <v>49.6149339602336</v>
      </c>
      <c r="H354">
        <v>25.9308914910468</v>
      </c>
      <c r="I354">
        <v>0.85255171702483501</v>
      </c>
      <c r="J354">
        <v>0.79427083333333304</v>
      </c>
      <c r="K354">
        <v>2679.7956284153001</v>
      </c>
      <c r="L354">
        <v>2155.4688524590101</v>
      </c>
      <c r="M354">
        <v>2657</v>
      </c>
      <c r="N354">
        <v>2141</v>
      </c>
      <c r="O354">
        <v>2704</v>
      </c>
      <c r="P354">
        <v>2176</v>
      </c>
      <c r="Q354">
        <v>708.57600000000002</v>
      </c>
      <c r="R354">
        <v>142.21695228863399</v>
      </c>
      <c r="S354">
        <v>30.036427611323202</v>
      </c>
      <c r="T354">
        <v>43.661141885005598</v>
      </c>
      <c r="U354">
        <v>22.819184512121101</v>
      </c>
      <c r="V354">
        <v>35</v>
      </c>
      <c r="W354">
        <v>47</v>
      </c>
      <c r="X354">
        <v>0.44024412335773999</v>
      </c>
      <c r="Y354">
        <v>70.227322404371506</v>
      </c>
      <c r="Z354">
        <v>49.130054644808702</v>
      </c>
      <c r="AA354">
        <v>79.407650273223993</v>
      </c>
      <c r="AB354">
        <v>393</v>
      </c>
      <c r="AC354">
        <v>304.33920000000001</v>
      </c>
      <c r="AD354">
        <v>0.42950819672131102</v>
      </c>
      <c r="AE354">
        <v>502</v>
      </c>
      <c r="AF354">
        <v>388.74879999999899</v>
      </c>
      <c r="AG354">
        <v>0.54863387978141998</v>
      </c>
      <c r="AH354">
        <v>80</v>
      </c>
      <c r="AI354">
        <v>61.951999999999998</v>
      </c>
      <c r="AJ354">
        <v>8.7431693989070997E-2</v>
      </c>
      <c r="AK354">
        <v>915</v>
      </c>
      <c r="AL354">
        <v>708.57600000000002</v>
      </c>
    </row>
    <row r="355" spans="1:38" x14ac:dyDescent="0.25">
      <c r="A355" t="s">
        <v>350</v>
      </c>
      <c r="B355" t="s">
        <v>159</v>
      </c>
      <c r="C355">
        <v>7887</v>
      </c>
      <c r="D355">
        <v>7087</v>
      </c>
      <c r="E355">
        <v>367.090403795621</v>
      </c>
      <c r="F355">
        <v>94.991834667712794</v>
      </c>
      <c r="G355">
        <v>109.852767045013</v>
      </c>
      <c r="H355">
        <v>83.127181341162597</v>
      </c>
      <c r="I355">
        <v>0.65374549349823297</v>
      </c>
      <c r="J355">
        <v>0.93718592964824099</v>
      </c>
      <c r="K355">
        <v>2727.21236066036</v>
      </c>
      <c r="L355">
        <v>970.56074502610397</v>
      </c>
      <c r="M355">
        <v>2677</v>
      </c>
      <c r="N355">
        <v>920</v>
      </c>
      <c r="O355">
        <v>2779</v>
      </c>
      <c r="P355">
        <v>1022</v>
      </c>
      <c r="Q355">
        <v>5488.1728000000003</v>
      </c>
      <c r="R355">
        <v>323.03955534014699</v>
      </c>
      <c r="S355">
        <v>83.592814507587306</v>
      </c>
      <c r="T355">
        <v>96.670434999612297</v>
      </c>
      <c r="U355">
        <v>73.151919580223094</v>
      </c>
      <c r="V355">
        <v>102</v>
      </c>
      <c r="W355">
        <v>102</v>
      </c>
      <c r="X355">
        <v>0.66088551528560302</v>
      </c>
      <c r="Y355">
        <v>70.061803301820206</v>
      </c>
      <c r="Z355">
        <v>45.826583885988398</v>
      </c>
      <c r="AA355">
        <v>74.250599689572397</v>
      </c>
      <c r="AB355">
        <v>3985</v>
      </c>
      <c r="AC355">
        <v>3085.9839999999999</v>
      </c>
      <c r="AD355">
        <v>0.56229716382107997</v>
      </c>
      <c r="AE355">
        <v>2878</v>
      </c>
      <c r="AF355">
        <v>2228.7231999999999</v>
      </c>
      <c r="AG355">
        <v>0.40609566812473502</v>
      </c>
      <c r="AH355">
        <v>832</v>
      </c>
      <c r="AI355">
        <v>644.30079999999998</v>
      </c>
      <c r="AJ355">
        <v>0.117398052772682</v>
      </c>
      <c r="AK355">
        <v>7087</v>
      </c>
      <c r="AL355">
        <v>5488.1728000000003</v>
      </c>
    </row>
    <row r="356" spans="1:38" x14ac:dyDescent="0.25">
      <c r="A356" t="s">
        <v>350</v>
      </c>
      <c r="B356" t="s">
        <v>159</v>
      </c>
      <c r="C356">
        <v>7900</v>
      </c>
      <c r="D356">
        <v>1081</v>
      </c>
      <c r="E356">
        <v>131.46803743153501</v>
      </c>
      <c r="F356">
        <v>37.0994871643626</v>
      </c>
      <c r="G356">
        <v>37.879412360301899</v>
      </c>
      <c r="H356">
        <v>36.543156460276698</v>
      </c>
      <c r="I356">
        <v>0.26326547755874802</v>
      </c>
      <c r="J356">
        <v>0.94493006993006901</v>
      </c>
      <c r="K356">
        <v>2703.75485661424</v>
      </c>
      <c r="L356">
        <v>1735.2701202590099</v>
      </c>
      <c r="M356">
        <v>2686</v>
      </c>
      <c r="N356">
        <v>1717</v>
      </c>
      <c r="O356">
        <v>2724</v>
      </c>
      <c r="P356">
        <v>1755</v>
      </c>
      <c r="Q356">
        <v>837.12639999999999</v>
      </c>
      <c r="R356">
        <v>115.69187293975099</v>
      </c>
      <c r="S356">
        <v>32.6475487046391</v>
      </c>
      <c r="T356">
        <v>33.333882877065598</v>
      </c>
      <c r="U356">
        <v>32.157977685043498</v>
      </c>
      <c r="V356">
        <v>38</v>
      </c>
      <c r="W356">
        <v>38</v>
      </c>
      <c r="X356">
        <v>0.78595050692489599</v>
      </c>
      <c r="Y356">
        <v>65.180388529139606</v>
      </c>
      <c r="Z356">
        <v>48.422756706752999</v>
      </c>
      <c r="AA356">
        <v>79.493987049028604</v>
      </c>
      <c r="AB356">
        <v>522</v>
      </c>
      <c r="AC356">
        <v>404.23680000000002</v>
      </c>
      <c r="AD356">
        <v>0.48288621646623497</v>
      </c>
      <c r="AE356">
        <v>525</v>
      </c>
      <c r="AF356">
        <v>406.56</v>
      </c>
      <c r="AG356">
        <v>0.48566142460684503</v>
      </c>
      <c r="AH356">
        <v>464</v>
      </c>
      <c r="AI356">
        <v>359.32159999999999</v>
      </c>
      <c r="AJ356">
        <v>0.429232192414431</v>
      </c>
      <c r="AK356">
        <v>1081</v>
      </c>
      <c r="AL356">
        <v>837.12639999999999</v>
      </c>
    </row>
    <row r="357" spans="1:38" x14ac:dyDescent="0.25">
      <c r="A357" t="s">
        <v>350</v>
      </c>
      <c r="B357" t="s">
        <v>159</v>
      </c>
      <c r="C357">
        <v>8039</v>
      </c>
      <c r="D357">
        <v>1507</v>
      </c>
      <c r="E357">
        <v>195.78784258492999</v>
      </c>
      <c r="F357">
        <v>43.803789720934901</v>
      </c>
      <c r="G357">
        <v>65.790232622912001</v>
      </c>
      <c r="H357">
        <v>32.210071657816997</v>
      </c>
      <c r="I357">
        <v>0.87195420593081996</v>
      </c>
      <c r="J357">
        <v>0.87109826589595296</v>
      </c>
      <c r="K357">
        <v>2755.12873258128</v>
      </c>
      <c r="L357">
        <v>2085.57465162574</v>
      </c>
      <c r="M357">
        <v>2724</v>
      </c>
      <c r="N357">
        <v>2065</v>
      </c>
      <c r="O357">
        <v>2791</v>
      </c>
      <c r="P357">
        <v>2105</v>
      </c>
      <c r="Q357">
        <v>1167.0208</v>
      </c>
      <c r="R357">
        <v>172.293301474738</v>
      </c>
      <c r="S357">
        <v>38.547334954422702</v>
      </c>
      <c r="T357">
        <v>57.895404708162602</v>
      </c>
      <c r="U357">
        <v>28.3448630588789</v>
      </c>
      <c r="V357">
        <v>40</v>
      </c>
      <c r="W357">
        <v>67</v>
      </c>
      <c r="X357">
        <v>0.49402812571485699</v>
      </c>
      <c r="Y357">
        <v>64.313868613138595</v>
      </c>
      <c r="Z357">
        <v>45.879893828798899</v>
      </c>
      <c r="AA357">
        <v>77.664897146648897</v>
      </c>
      <c r="AB357">
        <v>456</v>
      </c>
      <c r="AC357">
        <v>353.12639999999999</v>
      </c>
      <c r="AD357">
        <v>0.302587923025879</v>
      </c>
      <c r="AE357">
        <v>1020</v>
      </c>
      <c r="AF357">
        <v>789.88799999999901</v>
      </c>
      <c r="AG357">
        <v>0.67684140676841398</v>
      </c>
      <c r="AH357">
        <v>173</v>
      </c>
      <c r="AI357">
        <v>133.97120000000001</v>
      </c>
      <c r="AJ357">
        <v>0.114797611147976</v>
      </c>
      <c r="AK357">
        <v>1507</v>
      </c>
      <c r="AL357">
        <v>1167.0208</v>
      </c>
    </row>
    <row r="358" spans="1:38" x14ac:dyDescent="0.25">
      <c r="A358" t="s">
        <v>350</v>
      </c>
      <c r="B358" t="s">
        <v>159</v>
      </c>
      <c r="C358">
        <v>8054</v>
      </c>
      <c r="D358">
        <v>829</v>
      </c>
      <c r="E358">
        <v>123.29646455628099</v>
      </c>
      <c r="F358">
        <v>32.488699305842403</v>
      </c>
      <c r="G358">
        <v>36.944228145466802</v>
      </c>
      <c r="H358">
        <v>29.0636602303953</v>
      </c>
      <c r="I358">
        <v>0.61734804958272904</v>
      </c>
      <c r="J358">
        <v>0.922135706340378</v>
      </c>
      <c r="K358">
        <v>2743.0892641737</v>
      </c>
      <c r="L358">
        <v>2047.6598311218299</v>
      </c>
      <c r="M358">
        <v>2726</v>
      </c>
      <c r="N358">
        <v>2033</v>
      </c>
      <c r="O358">
        <v>2763</v>
      </c>
      <c r="P358">
        <v>2064</v>
      </c>
      <c r="Q358">
        <v>641.97759999999903</v>
      </c>
      <c r="R358">
        <v>108.500888809527</v>
      </c>
      <c r="S358">
        <v>28.590055389141298</v>
      </c>
      <c r="T358">
        <v>32.510920768010799</v>
      </c>
      <c r="U358">
        <v>25.5760210027479</v>
      </c>
      <c r="V358">
        <v>31</v>
      </c>
      <c r="W358">
        <v>37</v>
      </c>
      <c r="X358">
        <v>0.68527225276165205</v>
      </c>
      <c r="Y358">
        <v>60.806996381182103</v>
      </c>
      <c r="Z358">
        <v>42.1351025331725</v>
      </c>
      <c r="AA358">
        <v>74.986731001206195</v>
      </c>
      <c r="AB358">
        <v>253</v>
      </c>
      <c r="AC358">
        <v>195.92320000000001</v>
      </c>
      <c r="AD358">
        <v>0.30518697225572899</v>
      </c>
      <c r="AE358">
        <v>560</v>
      </c>
      <c r="AF358">
        <v>433.66399999999999</v>
      </c>
      <c r="AG358">
        <v>0.67551266586248404</v>
      </c>
      <c r="AH358">
        <v>0</v>
      </c>
      <c r="AI358">
        <v>0</v>
      </c>
      <c r="AJ358">
        <v>0</v>
      </c>
      <c r="AK358">
        <v>829</v>
      </c>
      <c r="AL358">
        <v>641.97759999999903</v>
      </c>
    </row>
    <row r="359" spans="1:38" x14ac:dyDescent="0.25">
      <c r="A359" t="s">
        <v>350</v>
      </c>
      <c r="B359" t="s">
        <v>159</v>
      </c>
      <c r="C359">
        <v>8187</v>
      </c>
      <c r="D359">
        <v>3581</v>
      </c>
      <c r="E359">
        <v>261.90663761154798</v>
      </c>
      <c r="F359">
        <v>67.5238536348201</v>
      </c>
      <c r="G359">
        <v>80.430846885826398</v>
      </c>
      <c r="H359">
        <v>57.727610913718401</v>
      </c>
      <c r="I359">
        <v>0.69632177813609097</v>
      </c>
      <c r="J359">
        <v>0.95112881806108895</v>
      </c>
      <c r="K359">
        <v>2817.2585869868699</v>
      </c>
      <c r="L359">
        <v>1248.11253839709</v>
      </c>
      <c r="M359">
        <v>2778</v>
      </c>
      <c r="N359">
        <v>1218</v>
      </c>
      <c r="O359">
        <v>2857</v>
      </c>
      <c r="P359">
        <v>1288</v>
      </c>
      <c r="Q359">
        <v>2773.1264000000001</v>
      </c>
      <c r="R359">
        <v>230.477841098162</v>
      </c>
      <c r="S359">
        <v>59.420991198641701</v>
      </c>
      <c r="T359">
        <v>70.779145259527198</v>
      </c>
      <c r="U359">
        <v>50.800297604072199</v>
      </c>
      <c r="V359">
        <v>70</v>
      </c>
      <c r="W359">
        <v>79</v>
      </c>
      <c r="X359">
        <v>0.65602618573591798</v>
      </c>
      <c r="Y359">
        <v>67.308014521083393</v>
      </c>
      <c r="Z359">
        <v>45.074001675509599</v>
      </c>
      <c r="AA359">
        <v>75.802010611561002</v>
      </c>
      <c r="AB359">
        <v>1599</v>
      </c>
      <c r="AC359">
        <v>1238.2655999999999</v>
      </c>
      <c r="AD359">
        <v>0.44652331750907498</v>
      </c>
      <c r="AE359">
        <v>1910</v>
      </c>
      <c r="AF359">
        <v>1479.104</v>
      </c>
      <c r="AG359">
        <v>0.53337056688075901</v>
      </c>
      <c r="AH359">
        <v>448</v>
      </c>
      <c r="AI359">
        <v>346.93119999999999</v>
      </c>
      <c r="AJ359">
        <v>0.12510471935213599</v>
      </c>
      <c r="AK359">
        <v>3581</v>
      </c>
      <c r="AL359">
        <v>2773.1264000000001</v>
      </c>
    </row>
    <row r="360" spans="1:38" x14ac:dyDescent="0.25">
      <c r="A360" t="s">
        <v>350</v>
      </c>
      <c r="B360" t="s">
        <v>159</v>
      </c>
      <c r="C360">
        <v>8335</v>
      </c>
      <c r="D360">
        <v>1131</v>
      </c>
      <c r="E360">
        <v>167.68124086713101</v>
      </c>
      <c r="F360">
        <v>37.9477789217691</v>
      </c>
      <c r="G360">
        <v>46.921062956543999</v>
      </c>
      <c r="H360">
        <v>31.570472346705699</v>
      </c>
      <c r="I360">
        <v>0.73978601078836104</v>
      </c>
      <c r="J360">
        <v>0.901913875598086</v>
      </c>
      <c r="K360">
        <v>2850.0238726790399</v>
      </c>
      <c r="L360">
        <v>2206.7276746242201</v>
      </c>
      <c r="M360">
        <v>2828</v>
      </c>
      <c r="N360">
        <v>2190</v>
      </c>
      <c r="O360">
        <v>2872</v>
      </c>
      <c r="P360">
        <v>2225</v>
      </c>
      <c r="Q360">
        <v>875.84640000000002</v>
      </c>
      <c r="R360">
        <v>147.559491963076</v>
      </c>
      <c r="S360">
        <v>33.394045451156799</v>
      </c>
      <c r="T360">
        <v>41.290535401758703</v>
      </c>
      <c r="U360">
        <v>27.782015665101</v>
      </c>
      <c r="V360">
        <v>35</v>
      </c>
      <c r="W360">
        <v>44</v>
      </c>
      <c r="X360">
        <v>0.50547945739149103</v>
      </c>
      <c r="Y360">
        <v>73.316534040671897</v>
      </c>
      <c r="Z360">
        <v>53.5791335101679</v>
      </c>
      <c r="AA360">
        <v>82.443854995579102</v>
      </c>
      <c r="AB360">
        <v>606</v>
      </c>
      <c r="AC360">
        <v>469.28639999999899</v>
      </c>
      <c r="AD360">
        <v>0.53580901856763896</v>
      </c>
      <c r="AE360">
        <v>493</v>
      </c>
      <c r="AF360">
        <v>381.7792</v>
      </c>
      <c r="AG360">
        <v>0.43589743589743501</v>
      </c>
      <c r="AH360">
        <v>113</v>
      </c>
      <c r="AI360">
        <v>87.507199999999997</v>
      </c>
      <c r="AJ360">
        <v>9.9911582670203294E-2</v>
      </c>
      <c r="AK360">
        <v>1131</v>
      </c>
      <c r="AL360">
        <v>875.84640000000002</v>
      </c>
    </row>
    <row r="361" spans="1:38" x14ac:dyDescent="0.25">
      <c r="A361" t="s">
        <v>350</v>
      </c>
      <c r="B361" t="s">
        <v>159</v>
      </c>
      <c r="C361">
        <v>8366</v>
      </c>
      <c r="D361">
        <v>3447</v>
      </c>
      <c r="E361">
        <v>291.31475451951098</v>
      </c>
      <c r="F361">
        <v>66.248446855017704</v>
      </c>
      <c r="G361">
        <v>73.486433071822702</v>
      </c>
      <c r="H361">
        <v>62.137563834831298</v>
      </c>
      <c r="I361">
        <v>0.53387231190543905</v>
      </c>
      <c r="J361">
        <v>0.91408114558472497</v>
      </c>
      <c r="K361">
        <v>2880.1288076588298</v>
      </c>
      <c r="L361">
        <v>1123.4456048738</v>
      </c>
      <c r="M361">
        <v>2849</v>
      </c>
      <c r="N361">
        <v>1091</v>
      </c>
      <c r="O361">
        <v>2913</v>
      </c>
      <c r="P361">
        <v>1164</v>
      </c>
      <c r="Q361">
        <v>2669.3568</v>
      </c>
      <c r="R361">
        <v>256.35698397716902</v>
      </c>
      <c r="S361">
        <v>58.298633232415497</v>
      </c>
      <c r="T361">
        <v>64.668061103203996</v>
      </c>
      <c r="U361">
        <v>54.681056174651502</v>
      </c>
      <c r="V361">
        <v>73</v>
      </c>
      <c r="W361">
        <v>64</v>
      </c>
      <c r="X361">
        <v>0.51041823889525095</v>
      </c>
      <c r="Y361">
        <v>65.478387003191102</v>
      </c>
      <c r="Z361">
        <v>41.195242239628598</v>
      </c>
      <c r="AA361">
        <v>72.047867711053001</v>
      </c>
      <c r="AB361">
        <v>1705</v>
      </c>
      <c r="AC361">
        <v>1320.3519999999901</v>
      </c>
      <c r="AD361">
        <v>0.49463301421525901</v>
      </c>
      <c r="AE361">
        <v>1646</v>
      </c>
      <c r="AF361">
        <v>1274.6623999999999</v>
      </c>
      <c r="AG361">
        <v>0.477516681172033</v>
      </c>
      <c r="AH361">
        <v>80</v>
      </c>
      <c r="AI361">
        <v>61.951999999999998</v>
      </c>
      <c r="AJ361">
        <v>2.3208587177255501E-2</v>
      </c>
      <c r="AK361">
        <v>3447</v>
      </c>
      <c r="AL361">
        <v>2669.3568</v>
      </c>
    </row>
    <row r="362" spans="1:38" x14ac:dyDescent="0.25">
      <c r="A362" t="s">
        <v>350</v>
      </c>
      <c r="B362" t="s">
        <v>159</v>
      </c>
      <c r="C362">
        <v>8385</v>
      </c>
      <c r="D362">
        <v>2912</v>
      </c>
      <c r="E362">
        <v>220.616269709676</v>
      </c>
      <c r="F362">
        <v>60.890668860415602</v>
      </c>
      <c r="G362">
        <v>71.088887934920194</v>
      </c>
      <c r="H362">
        <v>52.542365704659801</v>
      </c>
      <c r="I362">
        <v>0.67358694018047505</v>
      </c>
      <c r="J362">
        <v>0.955067235159068</v>
      </c>
      <c r="K362">
        <v>2881.0985576922999</v>
      </c>
      <c r="L362">
        <v>1010.21016483516</v>
      </c>
      <c r="M362">
        <v>2854</v>
      </c>
      <c r="N362">
        <v>976</v>
      </c>
      <c r="O362">
        <v>2909</v>
      </c>
      <c r="P362">
        <v>1045</v>
      </c>
      <c r="Q362">
        <v>2255.0527999999999</v>
      </c>
      <c r="R362">
        <v>194.14231734451499</v>
      </c>
      <c r="S362">
        <v>53.5837885971657</v>
      </c>
      <c r="T362">
        <v>62.558221382729698</v>
      </c>
      <c r="U362">
        <v>46.237281820100698</v>
      </c>
      <c r="V362">
        <v>69</v>
      </c>
      <c r="W362">
        <v>55</v>
      </c>
      <c r="X362">
        <v>0.75184126876587098</v>
      </c>
      <c r="Y362">
        <v>64.772321428571402</v>
      </c>
      <c r="Z362">
        <v>40.298076923076898</v>
      </c>
      <c r="AA362">
        <v>70.215315934065899</v>
      </c>
      <c r="AB362">
        <v>1513</v>
      </c>
      <c r="AC362">
        <v>1171.6671999999901</v>
      </c>
      <c r="AD362">
        <v>0.51957417582417498</v>
      </c>
      <c r="AE362">
        <v>1239</v>
      </c>
      <c r="AF362">
        <v>959.48159999999996</v>
      </c>
      <c r="AG362">
        <v>0.425480769230769</v>
      </c>
      <c r="AH362">
        <v>208</v>
      </c>
      <c r="AI362">
        <v>161.0752</v>
      </c>
      <c r="AJ362">
        <v>7.1428571428571397E-2</v>
      </c>
      <c r="AK362">
        <v>2912</v>
      </c>
      <c r="AL362">
        <v>2255.0527999999999</v>
      </c>
    </row>
    <row r="363" spans="1:38" x14ac:dyDescent="0.25">
      <c r="A363" t="s">
        <v>350</v>
      </c>
      <c r="B363" t="s">
        <v>159</v>
      </c>
      <c r="C363">
        <v>8970</v>
      </c>
      <c r="D363">
        <v>664</v>
      </c>
      <c r="E363">
        <v>134.71067811865399</v>
      </c>
      <c r="F363">
        <v>29.076297180076899</v>
      </c>
      <c r="G363">
        <v>37.371243897190602</v>
      </c>
      <c r="H363">
        <v>25.236306907585298</v>
      </c>
      <c r="I363">
        <v>0.73755526335612398</v>
      </c>
      <c r="J363">
        <v>0.82382133995037199</v>
      </c>
      <c r="K363">
        <v>3061.0963855421601</v>
      </c>
      <c r="L363">
        <v>2178.7138554216799</v>
      </c>
      <c r="M363">
        <v>3045</v>
      </c>
      <c r="N363">
        <v>2159</v>
      </c>
      <c r="O363">
        <v>3075</v>
      </c>
      <c r="P363">
        <v>2195</v>
      </c>
      <c r="Q363">
        <v>514.20159999999998</v>
      </c>
      <c r="R363">
        <v>118.545396744416</v>
      </c>
      <c r="S363">
        <v>25.5871415184676</v>
      </c>
      <c r="T363">
        <v>32.886694629527703</v>
      </c>
      <c r="U363">
        <v>22.207950078675101</v>
      </c>
      <c r="V363">
        <v>36</v>
      </c>
      <c r="W363">
        <v>30</v>
      </c>
      <c r="X363">
        <v>0.45980522146036701</v>
      </c>
      <c r="Y363">
        <v>68.632530120481903</v>
      </c>
      <c r="Z363">
        <v>45.087349397590302</v>
      </c>
      <c r="AA363">
        <v>75.277108433734895</v>
      </c>
      <c r="AB363">
        <v>329</v>
      </c>
      <c r="AC363">
        <v>254.77760000000001</v>
      </c>
      <c r="AD363">
        <v>0.49548192771084298</v>
      </c>
      <c r="AE363">
        <v>319</v>
      </c>
      <c r="AF363">
        <v>247.03359999999901</v>
      </c>
      <c r="AG363">
        <v>0.48042168674698699</v>
      </c>
      <c r="AH363">
        <v>60</v>
      </c>
      <c r="AI363">
        <v>46.463999999999999</v>
      </c>
      <c r="AJ363">
        <v>9.0361445783132502E-2</v>
      </c>
      <c r="AK363">
        <v>664</v>
      </c>
      <c r="AL363">
        <v>514.20159999999998</v>
      </c>
    </row>
    <row r="364" spans="1:38" x14ac:dyDescent="0.25">
      <c r="A364" t="s">
        <v>350</v>
      </c>
      <c r="B364" t="s">
        <v>159</v>
      </c>
      <c r="C364">
        <v>9000</v>
      </c>
      <c r="D364">
        <v>1696</v>
      </c>
      <c r="E364">
        <v>219.03657992645901</v>
      </c>
      <c r="F364">
        <v>46.469498252841397</v>
      </c>
      <c r="G364">
        <v>82.0774427519532</v>
      </c>
      <c r="H364">
        <v>31.5128129644336</v>
      </c>
      <c r="I364">
        <v>0.92335804550349099</v>
      </c>
      <c r="J364">
        <v>0.80455407969639403</v>
      </c>
      <c r="K364">
        <v>3074.4404481132001</v>
      </c>
      <c r="L364">
        <v>2365.2511792452801</v>
      </c>
      <c r="M364">
        <v>3050</v>
      </c>
      <c r="N364">
        <v>2337</v>
      </c>
      <c r="O364">
        <v>3111</v>
      </c>
      <c r="P364">
        <v>2402</v>
      </c>
      <c r="Q364">
        <v>1313.3824</v>
      </c>
      <c r="R364">
        <v>192.75219033528401</v>
      </c>
      <c r="S364">
        <v>40.893158462500402</v>
      </c>
      <c r="T364">
        <v>72.228149621718799</v>
      </c>
      <c r="U364">
        <v>27.731275408701599</v>
      </c>
      <c r="V364">
        <v>65</v>
      </c>
      <c r="W364">
        <v>61</v>
      </c>
      <c r="X364">
        <v>0.44422440317534301</v>
      </c>
      <c r="Y364">
        <v>64.662146226415004</v>
      </c>
      <c r="Z364">
        <v>46.8867924528301</v>
      </c>
      <c r="AA364">
        <v>78.594929245282998</v>
      </c>
      <c r="AB364">
        <v>571</v>
      </c>
      <c r="AC364">
        <v>442.18239999999997</v>
      </c>
      <c r="AD364">
        <v>0.33667452830188599</v>
      </c>
      <c r="AE364">
        <v>1093</v>
      </c>
      <c r="AF364">
        <v>846.41919999999902</v>
      </c>
      <c r="AG364">
        <v>0.64445754716981096</v>
      </c>
      <c r="AH364">
        <v>105</v>
      </c>
      <c r="AI364">
        <v>81.311999999999998</v>
      </c>
      <c r="AJ364">
        <v>6.1910377358490497E-2</v>
      </c>
      <c r="AK364">
        <v>1696</v>
      </c>
      <c r="AL364">
        <v>1313.3824</v>
      </c>
    </row>
    <row r="365" spans="1:38" x14ac:dyDescent="0.25">
      <c r="A365" t="s">
        <v>350</v>
      </c>
      <c r="B365" t="s">
        <v>159</v>
      </c>
      <c r="C365">
        <v>9592</v>
      </c>
      <c r="D365">
        <v>3258</v>
      </c>
      <c r="E365">
        <v>301.01323932934599</v>
      </c>
      <c r="F365">
        <v>64.406633484037599</v>
      </c>
      <c r="G365">
        <v>73.393739941017003</v>
      </c>
      <c r="H365">
        <v>57.740714487344803</v>
      </c>
      <c r="I365">
        <v>0.617303207981864</v>
      </c>
      <c r="J365">
        <v>0.92373121633115896</v>
      </c>
      <c r="K365">
        <v>3241.17280540208</v>
      </c>
      <c r="L365">
        <v>642.06599140576998</v>
      </c>
      <c r="M365">
        <v>3204</v>
      </c>
      <c r="N365">
        <v>609</v>
      </c>
      <c r="O365">
        <v>3279</v>
      </c>
      <c r="P365">
        <v>679</v>
      </c>
      <c r="Q365">
        <v>2522.9951999999998</v>
      </c>
      <c r="R365">
        <v>264.89165060982401</v>
      </c>
      <c r="S365">
        <v>56.677837465953097</v>
      </c>
      <c r="T365">
        <v>64.586491148095007</v>
      </c>
      <c r="U365">
        <v>50.811828748863398</v>
      </c>
      <c r="V365">
        <v>70</v>
      </c>
      <c r="W365">
        <v>75</v>
      </c>
      <c r="X365">
        <v>0.45184527920273398</v>
      </c>
      <c r="Y365">
        <v>67.781461019030004</v>
      </c>
      <c r="Z365">
        <v>40.915592387967997</v>
      </c>
      <c r="AA365">
        <v>69.427869858809004</v>
      </c>
      <c r="AB365">
        <v>2094</v>
      </c>
      <c r="AC365">
        <v>1621.5935999999999</v>
      </c>
      <c r="AD365">
        <v>0.64272559852670297</v>
      </c>
      <c r="AE365">
        <v>1069</v>
      </c>
      <c r="AF365">
        <v>827.83359999999902</v>
      </c>
      <c r="AG365">
        <v>0.32811540822590501</v>
      </c>
      <c r="AH365">
        <v>0</v>
      </c>
      <c r="AI365">
        <v>0</v>
      </c>
      <c r="AJ365">
        <v>0</v>
      </c>
      <c r="AK365">
        <v>3258</v>
      </c>
      <c r="AL365">
        <v>2522.9951999999998</v>
      </c>
    </row>
    <row r="366" spans="1:38" x14ac:dyDescent="0.25">
      <c r="A366" t="s">
        <v>350</v>
      </c>
      <c r="B366" t="s">
        <v>159</v>
      </c>
      <c r="C366">
        <v>10635</v>
      </c>
      <c r="D366">
        <v>1445</v>
      </c>
      <c r="E366">
        <v>181.651803615609</v>
      </c>
      <c r="F366">
        <v>42.8932528743427</v>
      </c>
      <c r="G366">
        <v>59.496817176550003</v>
      </c>
      <c r="H366">
        <v>32.009786734648301</v>
      </c>
      <c r="I366">
        <v>0.84293948407948904</v>
      </c>
      <c r="J366">
        <v>0.90937696664568901</v>
      </c>
      <c r="K366">
        <v>3475.5480968858101</v>
      </c>
      <c r="L366">
        <v>3510.0221453287199</v>
      </c>
      <c r="M366">
        <v>3459</v>
      </c>
      <c r="N366">
        <v>3482</v>
      </c>
      <c r="O366">
        <v>3493</v>
      </c>
      <c r="P366">
        <v>3540</v>
      </c>
      <c r="Q366">
        <v>1119.008</v>
      </c>
      <c r="R366">
        <v>159.85358718173501</v>
      </c>
      <c r="S366">
        <v>37.746062529421501</v>
      </c>
      <c r="T366">
        <v>52.357199115363997</v>
      </c>
      <c r="U366">
        <v>28.1686123264905</v>
      </c>
      <c r="V366">
        <v>58</v>
      </c>
      <c r="W366">
        <v>34</v>
      </c>
      <c r="X366">
        <v>0.550298441033087</v>
      </c>
      <c r="Y366">
        <v>71.579930795847702</v>
      </c>
      <c r="Z366">
        <v>46.816608996539699</v>
      </c>
      <c r="AA366">
        <v>72.966089965397899</v>
      </c>
      <c r="AB366">
        <v>1041</v>
      </c>
      <c r="AC366">
        <v>806.15039999999999</v>
      </c>
      <c r="AD366">
        <v>0.72041522491349397</v>
      </c>
      <c r="AE366">
        <v>346</v>
      </c>
      <c r="AF366">
        <v>267.94240000000002</v>
      </c>
      <c r="AG366">
        <v>0.23944636678200601</v>
      </c>
      <c r="AH366">
        <v>80</v>
      </c>
      <c r="AI366">
        <v>61.951999999999998</v>
      </c>
      <c r="AJ366">
        <v>5.5363321799307898E-2</v>
      </c>
      <c r="AK366">
        <v>1445</v>
      </c>
      <c r="AL366">
        <v>1119.008</v>
      </c>
    </row>
    <row r="367" spans="1:38" x14ac:dyDescent="0.25">
      <c r="A367" t="s">
        <v>350</v>
      </c>
      <c r="B367" t="s">
        <v>159</v>
      </c>
      <c r="C367">
        <v>10976</v>
      </c>
      <c r="D367">
        <v>755</v>
      </c>
      <c r="E367">
        <v>120.917784899841</v>
      </c>
      <c r="F367">
        <v>31.004771508189599</v>
      </c>
      <c r="G367">
        <v>37.368941341076798</v>
      </c>
      <c r="H367">
        <v>26.509280587547899</v>
      </c>
      <c r="I367">
        <v>0.70481273761657204</v>
      </c>
      <c r="J367">
        <v>0.88200934579439205</v>
      </c>
      <c r="K367">
        <v>3574.4384105960198</v>
      </c>
      <c r="L367">
        <v>4351.3562913907199</v>
      </c>
      <c r="M367">
        <v>3557</v>
      </c>
      <c r="N367">
        <v>4333</v>
      </c>
      <c r="O367">
        <v>3592</v>
      </c>
      <c r="P367">
        <v>4370</v>
      </c>
      <c r="Q367">
        <v>584.67200000000003</v>
      </c>
      <c r="R367">
        <v>106.40765071186</v>
      </c>
      <c r="S367">
        <v>27.284198927206798</v>
      </c>
      <c r="T367">
        <v>32.884668380147502</v>
      </c>
      <c r="U367">
        <v>23.3281669170421</v>
      </c>
      <c r="V367">
        <v>37</v>
      </c>
      <c r="W367">
        <v>35</v>
      </c>
      <c r="X367">
        <v>0.64889802185424805</v>
      </c>
      <c r="Y367">
        <v>69.552317880794703</v>
      </c>
      <c r="Z367">
        <v>58.419867549668801</v>
      </c>
      <c r="AA367">
        <v>82.158940397350904</v>
      </c>
      <c r="AB367">
        <v>334</v>
      </c>
      <c r="AC367">
        <v>258.649599999999</v>
      </c>
      <c r="AD367">
        <v>0.44238410596026401</v>
      </c>
      <c r="AE367">
        <v>389</v>
      </c>
      <c r="AF367">
        <v>301.24160000000001</v>
      </c>
      <c r="AG367">
        <v>0.51523178807947001</v>
      </c>
      <c r="AH367">
        <v>439</v>
      </c>
      <c r="AI367">
        <v>339.96159999999998</v>
      </c>
      <c r="AJ367">
        <v>0.58145695364238403</v>
      </c>
      <c r="AK367">
        <v>755</v>
      </c>
      <c r="AL367">
        <v>584.67200000000003</v>
      </c>
    </row>
    <row r="368" spans="1:38" x14ac:dyDescent="0.25">
      <c r="A368" t="s">
        <v>350</v>
      </c>
      <c r="B368" t="s">
        <v>159</v>
      </c>
      <c r="C368">
        <v>11014</v>
      </c>
      <c r="D368">
        <v>2899</v>
      </c>
      <c r="E368">
        <v>250.11374439273399</v>
      </c>
      <c r="F368">
        <v>60.754600156590897</v>
      </c>
      <c r="G368">
        <v>63.010232001824001</v>
      </c>
      <c r="H368">
        <v>59.196019199003601</v>
      </c>
      <c r="I368">
        <v>0.342640024191879</v>
      </c>
      <c r="J368">
        <v>0.92324840764331195</v>
      </c>
      <c r="K368">
        <v>3603.4718868575301</v>
      </c>
      <c r="L368">
        <v>606.48292514660204</v>
      </c>
      <c r="M368">
        <v>3572</v>
      </c>
      <c r="N368">
        <v>577</v>
      </c>
      <c r="O368">
        <v>3636</v>
      </c>
      <c r="P368">
        <v>639</v>
      </c>
      <c r="Q368">
        <v>2244.9856</v>
      </c>
      <c r="R368">
        <v>220.10009506560601</v>
      </c>
      <c r="S368">
        <v>53.464048137799999</v>
      </c>
      <c r="T368">
        <v>55.449004161605103</v>
      </c>
      <c r="U368">
        <v>52.092496895123197</v>
      </c>
      <c r="V368">
        <v>62</v>
      </c>
      <c r="W368">
        <v>64</v>
      </c>
      <c r="X368">
        <v>0.58234850301294105</v>
      </c>
      <c r="Y368">
        <v>65.748533977233507</v>
      </c>
      <c r="Z368">
        <v>37.377026560883003</v>
      </c>
      <c r="AA368">
        <v>67.262849258364895</v>
      </c>
      <c r="AB368">
        <v>1695</v>
      </c>
      <c r="AC368">
        <v>1312.6079999999999</v>
      </c>
      <c r="AD368">
        <v>0.58468437392204198</v>
      </c>
      <c r="AE368">
        <v>1102</v>
      </c>
      <c r="AF368">
        <v>853.38879999999995</v>
      </c>
      <c r="AG368">
        <v>0.38013107968264898</v>
      </c>
      <c r="AH368">
        <v>0</v>
      </c>
      <c r="AI368">
        <v>0</v>
      </c>
      <c r="AJ368">
        <v>0</v>
      </c>
      <c r="AK368">
        <v>2899</v>
      </c>
      <c r="AL368">
        <v>2244.9856</v>
      </c>
    </row>
    <row r="369" spans="1:38" x14ac:dyDescent="0.25">
      <c r="A369" t="s">
        <v>350</v>
      </c>
      <c r="B369" t="s">
        <v>159</v>
      </c>
      <c r="C369">
        <v>11062</v>
      </c>
      <c r="D369">
        <v>1133</v>
      </c>
      <c r="E369">
        <v>166.50966799187799</v>
      </c>
      <c r="F369">
        <v>37.981316514635701</v>
      </c>
      <c r="G369">
        <v>45.267401119930902</v>
      </c>
      <c r="H369">
        <v>32.719569075149799</v>
      </c>
      <c r="I369">
        <v>0.69105054051121595</v>
      </c>
      <c r="J369">
        <v>0.890023566378633</v>
      </c>
      <c r="K369">
        <v>3612.9311562224102</v>
      </c>
      <c r="L369">
        <v>748.60105913503901</v>
      </c>
      <c r="M369">
        <v>3595</v>
      </c>
      <c r="N369">
        <v>725</v>
      </c>
      <c r="O369">
        <v>3633</v>
      </c>
      <c r="P369">
        <v>772</v>
      </c>
      <c r="Q369">
        <v>877.39519999999902</v>
      </c>
      <c r="R369">
        <v>146.528507832852</v>
      </c>
      <c r="S369">
        <v>33.423558532879397</v>
      </c>
      <c r="T369">
        <v>39.835312985539197</v>
      </c>
      <c r="U369">
        <v>28.793220786131801</v>
      </c>
      <c r="V369">
        <v>47</v>
      </c>
      <c r="W369">
        <v>38</v>
      </c>
      <c r="X369">
        <v>0.51352414025724702</v>
      </c>
      <c r="Y369">
        <v>67.506619593998195</v>
      </c>
      <c r="Z369">
        <v>45.757281553398002</v>
      </c>
      <c r="AA369">
        <v>77.915269196822507</v>
      </c>
      <c r="AB369">
        <v>371</v>
      </c>
      <c r="AC369">
        <v>287.30239999999998</v>
      </c>
      <c r="AD369">
        <v>0.32744924977934597</v>
      </c>
      <c r="AE369">
        <v>729</v>
      </c>
      <c r="AF369">
        <v>564.5376</v>
      </c>
      <c r="AG369">
        <v>0.64342453662842003</v>
      </c>
      <c r="AH369">
        <v>80</v>
      </c>
      <c r="AI369">
        <v>61.951999999999998</v>
      </c>
      <c r="AJ369">
        <v>7.0609002647837593E-2</v>
      </c>
      <c r="AK369">
        <v>1133</v>
      </c>
      <c r="AL369">
        <v>877.39519999999902</v>
      </c>
    </row>
    <row r="370" spans="1:38" x14ac:dyDescent="0.25">
      <c r="A370" t="s">
        <v>350</v>
      </c>
      <c r="B370" t="s">
        <v>159</v>
      </c>
      <c r="C370">
        <v>11314</v>
      </c>
      <c r="D370">
        <v>930</v>
      </c>
      <c r="E370">
        <v>156.195959492893</v>
      </c>
      <c r="F370">
        <v>34.410939780885101</v>
      </c>
      <c r="G370">
        <v>46.679067678393302</v>
      </c>
      <c r="H370">
        <v>26.918246662382401</v>
      </c>
      <c r="I370">
        <v>0.81697976929517702</v>
      </c>
      <c r="J370">
        <v>0.86834733893557403</v>
      </c>
      <c r="K370">
        <v>3702.5451612903198</v>
      </c>
      <c r="L370">
        <v>3442.1505376343998</v>
      </c>
      <c r="M370">
        <v>3681</v>
      </c>
      <c r="N370">
        <v>3427</v>
      </c>
      <c r="O370">
        <v>3725</v>
      </c>
      <c r="P370">
        <v>3456</v>
      </c>
      <c r="Q370">
        <v>720.19200000000001</v>
      </c>
      <c r="R370">
        <v>137.45244435374599</v>
      </c>
      <c r="S370">
        <v>30.281627007178798</v>
      </c>
      <c r="T370">
        <v>41.077579556986102</v>
      </c>
      <c r="U370">
        <v>23.688057062896501</v>
      </c>
      <c r="V370">
        <v>29</v>
      </c>
      <c r="W370">
        <v>44</v>
      </c>
      <c r="X370">
        <v>0.47901953190676</v>
      </c>
      <c r="Y370">
        <v>72.386021505376306</v>
      </c>
      <c r="Z370">
        <v>47.907526881720401</v>
      </c>
      <c r="AA370">
        <v>75.991397849462302</v>
      </c>
      <c r="AB370">
        <v>570</v>
      </c>
      <c r="AC370">
        <v>441.40800000000002</v>
      </c>
      <c r="AD370">
        <v>0.61290322580645096</v>
      </c>
      <c r="AE370">
        <v>345</v>
      </c>
      <c r="AF370">
        <v>267.16800000000001</v>
      </c>
      <c r="AG370">
        <v>0.37096774193548299</v>
      </c>
      <c r="AH370">
        <v>82</v>
      </c>
      <c r="AI370">
        <v>63.500799999999998</v>
      </c>
      <c r="AJ370">
        <v>8.8172043010752599E-2</v>
      </c>
      <c r="AK370">
        <v>930</v>
      </c>
      <c r="AL370">
        <v>720.19200000000001</v>
      </c>
    </row>
    <row r="371" spans="1:38" x14ac:dyDescent="0.25">
      <c r="A371" t="s">
        <v>350</v>
      </c>
      <c r="B371" t="s">
        <v>159</v>
      </c>
      <c r="C371">
        <v>11472</v>
      </c>
      <c r="D371">
        <v>755</v>
      </c>
      <c r="E371">
        <v>147.88834764831799</v>
      </c>
      <c r="F371">
        <v>31.004771508189599</v>
      </c>
      <c r="G371">
        <v>38.711762220795201</v>
      </c>
      <c r="H371">
        <v>26.955605391530799</v>
      </c>
      <c r="I371">
        <v>0.71773569849957997</v>
      </c>
      <c r="J371">
        <v>0.78238341968911895</v>
      </c>
      <c r="K371">
        <v>3758.8238410596</v>
      </c>
      <c r="L371">
        <v>3228.1695364238399</v>
      </c>
      <c r="M371">
        <v>3739</v>
      </c>
      <c r="N371">
        <v>3207</v>
      </c>
      <c r="O371">
        <v>3777</v>
      </c>
      <c r="P371">
        <v>3248</v>
      </c>
      <c r="Q371">
        <v>584.67200000000003</v>
      </c>
      <c r="R371">
        <v>130.14174593051999</v>
      </c>
      <c r="S371">
        <v>27.284198927206798</v>
      </c>
      <c r="T371">
        <v>34.066350754299798</v>
      </c>
      <c r="U371">
        <v>23.720932744547099</v>
      </c>
      <c r="V371">
        <v>41</v>
      </c>
      <c r="W371">
        <v>38</v>
      </c>
      <c r="X371">
        <v>0.43379935548655901</v>
      </c>
      <c r="Y371">
        <v>76.550993377483394</v>
      </c>
      <c r="Z371">
        <v>52.672847682119198</v>
      </c>
      <c r="AA371">
        <v>79.772185430463495</v>
      </c>
      <c r="AB371">
        <v>537</v>
      </c>
      <c r="AC371">
        <v>415.8528</v>
      </c>
      <c r="AD371">
        <v>0.71125827814569498</v>
      </c>
      <c r="AE371">
        <v>137</v>
      </c>
      <c r="AF371">
        <v>106.0928</v>
      </c>
      <c r="AG371">
        <v>0.18145695364238401</v>
      </c>
      <c r="AH371">
        <v>105</v>
      </c>
      <c r="AI371">
        <v>81.311999999999998</v>
      </c>
      <c r="AJ371">
        <v>0.139072847682119</v>
      </c>
      <c r="AK371">
        <v>755</v>
      </c>
      <c r="AL371">
        <v>584.67200000000003</v>
      </c>
    </row>
    <row r="372" spans="1:38" x14ac:dyDescent="0.25">
      <c r="A372" t="s">
        <v>350</v>
      </c>
      <c r="B372" t="s">
        <v>159</v>
      </c>
      <c r="C372">
        <v>11491</v>
      </c>
      <c r="D372">
        <v>1196</v>
      </c>
      <c r="E372">
        <v>167.338095116624</v>
      </c>
      <c r="F372">
        <v>39.022999570807599</v>
      </c>
      <c r="G372">
        <v>53.5641853423786</v>
      </c>
      <c r="H372">
        <v>29.059922266805799</v>
      </c>
      <c r="I372">
        <v>0.84003950434158503</v>
      </c>
      <c r="J372">
        <v>0.90196078431372495</v>
      </c>
      <c r="K372">
        <v>3764.56103678929</v>
      </c>
      <c r="L372">
        <v>3274.58110367892</v>
      </c>
      <c r="M372">
        <v>3748</v>
      </c>
      <c r="N372">
        <v>3250</v>
      </c>
      <c r="O372">
        <v>3785</v>
      </c>
      <c r="P372">
        <v>3304</v>
      </c>
      <c r="Q372">
        <v>926.18239999999901</v>
      </c>
      <c r="R372">
        <v>147.25752370262899</v>
      </c>
      <c r="S372">
        <v>34.340239622310698</v>
      </c>
      <c r="T372">
        <v>47.136483101293102</v>
      </c>
      <c r="U372">
        <v>25.572731594789101</v>
      </c>
      <c r="V372">
        <v>54</v>
      </c>
      <c r="W372">
        <v>37</v>
      </c>
      <c r="X372">
        <v>0.53672447745789098</v>
      </c>
      <c r="Y372">
        <v>69.061872909698906</v>
      </c>
      <c r="Z372">
        <v>44.992474916387899</v>
      </c>
      <c r="AA372">
        <v>73.635451505016704</v>
      </c>
      <c r="AB372">
        <v>734</v>
      </c>
      <c r="AC372">
        <v>568.40959999999995</v>
      </c>
      <c r="AD372">
        <v>0.61371237458193895</v>
      </c>
      <c r="AE372">
        <v>437</v>
      </c>
      <c r="AF372">
        <v>338.4128</v>
      </c>
      <c r="AG372">
        <v>0.36538461538461497</v>
      </c>
      <c r="AH372">
        <v>56</v>
      </c>
      <c r="AI372">
        <v>43.366399999999999</v>
      </c>
      <c r="AJ372">
        <v>4.6822742474916301E-2</v>
      </c>
      <c r="AK372">
        <v>1196</v>
      </c>
      <c r="AL372">
        <v>926.18239999999901</v>
      </c>
    </row>
    <row r="373" spans="1:38" x14ac:dyDescent="0.25">
      <c r="A373" t="s">
        <v>350</v>
      </c>
      <c r="B373" t="s">
        <v>159</v>
      </c>
      <c r="C373">
        <v>11633</v>
      </c>
      <c r="D373">
        <v>831</v>
      </c>
      <c r="E373">
        <v>135.40306627407901</v>
      </c>
      <c r="F373">
        <v>32.527865925617</v>
      </c>
      <c r="G373">
        <v>39.854489467747896</v>
      </c>
      <c r="H373">
        <v>26.981883081146901</v>
      </c>
      <c r="I373">
        <v>0.73597392896134195</v>
      </c>
      <c r="J373">
        <v>0.90228013029315901</v>
      </c>
      <c r="K373">
        <v>3811.8652226233398</v>
      </c>
      <c r="L373">
        <v>1645.7653429602799</v>
      </c>
      <c r="M373">
        <v>3795</v>
      </c>
      <c r="N373">
        <v>1628</v>
      </c>
      <c r="O373">
        <v>3831</v>
      </c>
      <c r="P373">
        <v>1666</v>
      </c>
      <c r="Q373">
        <v>643.52639999999997</v>
      </c>
      <c r="R373">
        <v>119.15469832119</v>
      </c>
      <c r="S373">
        <v>28.624522014543</v>
      </c>
      <c r="T373">
        <v>35.071950731618102</v>
      </c>
      <c r="U373">
        <v>23.744057111409202</v>
      </c>
      <c r="V373">
        <v>38</v>
      </c>
      <c r="W373">
        <v>36</v>
      </c>
      <c r="X373">
        <v>0.56957889567527398</v>
      </c>
      <c r="Y373">
        <v>69.385078219013195</v>
      </c>
      <c r="Z373">
        <v>48.935018050541501</v>
      </c>
      <c r="AA373">
        <v>79.342960288808598</v>
      </c>
      <c r="AB373">
        <v>429</v>
      </c>
      <c r="AC373">
        <v>332.2176</v>
      </c>
      <c r="AD373">
        <v>0.51624548736462095</v>
      </c>
      <c r="AE373">
        <v>386</v>
      </c>
      <c r="AF373">
        <v>298.91840000000002</v>
      </c>
      <c r="AG373">
        <v>0.46450060168471702</v>
      </c>
      <c r="AH373">
        <v>278</v>
      </c>
      <c r="AI373">
        <v>215.28319999999999</v>
      </c>
      <c r="AJ373">
        <v>0.33453670276774899</v>
      </c>
      <c r="AK373">
        <v>831</v>
      </c>
      <c r="AL373">
        <v>643.52639999999997</v>
      </c>
    </row>
    <row r="374" spans="1:38" x14ac:dyDescent="0.25">
      <c r="A374" t="s">
        <v>350</v>
      </c>
      <c r="B374" t="s">
        <v>159</v>
      </c>
      <c r="C374">
        <v>11929</v>
      </c>
      <c r="D374">
        <v>1424</v>
      </c>
      <c r="E374">
        <v>201.965512114593</v>
      </c>
      <c r="F374">
        <v>42.580431088739203</v>
      </c>
      <c r="G374">
        <v>50.257893755864103</v>
      </c>
      <c r="H374">
        <v>39.805518067398602</v>
      </c>
      <c r="I374">
        <v>0.61048840413601702</v>
      </c>
      <c r="J374">
        <v>0.86882245271506997</v>
      </c>
      <c r="K374">
        <v>3939.2556179775202</v>
      </c>
      <c r="L374">
        <v>2846.5800561797701</v>
      </c>
      <c r="M374">
        <v>3916</v>
      </c>
      <c r="N374">
        <v>2823</v>
      </c>
      <c r="O374">
        <v>3969</v>
      </c>
      <c r="P374">
        <v>2869</v>
      </c>
      <c r="Q374">
        <v>1102.7456</v>
      </c>
      <c r="R374">
        <v>177.729650660842</v>
      </c>
      <c r="S374">
        <v>37.470779358090503</v>
      </c>
      <c r="T374">
        <v>44.226946505160399</v>
      </c>
      <c r="U374">
        <v>35.028855899310798</v>
      </c>
      <c r="V374">
        <v>46</v>
      </c>
      <c r="W374">
        <v>53</v>
      </c>
      <c r="X374">
        <v>0.43869776628281199</v>
      </c>
      <c r="Y374">
        <v>70.593398876404393</v>
      </c>
      <c r="Z374">
        <v>47.923455056179698</v>
      </c>
      <c r="AA374">
        <v>77.829353932584198</v>
      </c>
      <c r="AB374">
        <v>926</v>
      </c>
      <c r="AC374">
        <v>717.09439999999995</v>
      </c>
      <c r="AD374">
        <v>0.65028089887640395</v>
      </c>
      <c r="AE374">
        <v>482</v>
      </c>
      <c r="AF374">
        <v>373.26080000000002</v>
      </c>
      <c r="AG374">
        <v>0.33848314606741498</v>
      </c>
      <c r="AH374">
        <v>297</v>
      </c>
      <c r="AI374">
        <v>229.99680000000001</v>
      </c>
      <c r="AJ374">
        <v>0.20856741573033699</v>
      </c>
      <c r="AK374">
        <v>1424</v>
      </c>
      <c r="AL374">
        <v>1102.7456</v>
      </c>
    </row>
    <row r="375" spans="1:38" x14ac:dyDescent="0.25">
      <c r="A375" t="s">
        <v>350</v>
      </c>
      <c r="B375" t="s">
        <v>159</v>
      </c>
      <c r="C375">
        <v>11956</v>
      </c>
      <c r="D375">
        <v>806</v>
      </c>
      <c r="E375">
        <v>135.817279836452</v>
      </c>
      <c r="F375">
        <v>32.034841548797097</v>
      </c>
      <c r="G375">
        <v>37.307697760589697</v>
      </c>
      <c r="H375">
        <v>29.047803617335301</v>
      </c>
      <c r="I375">
        <v>0.62751954705437596</v>
      </c>
      <c r="J375">
        <v>0.87323943661971803</v>
      </c>
      <c r="K375">
        <v>3970.5421836228202</v>
      </c>
      <c r="L375">
        <v>2903.1352357320002</v>
      </c>
      <c r="M375">
        <v>3951</v>
      </c>
      <c r="N375">
        <v>2886</v>
      </c>
      <c r="O375">
        <v>3988</v>
      </c>
      <c r="P375">
        <v>2920</v>
      </c>
      <c r="Q375">
        <v>624.16639999999995</v>
      </c>
      <c r="R375">
        <v>119.51920625607799</v>
      </c>
      <c r="S375">
        <v>28.190660562941499</v>
      </c>
      <c r="T375">
        <v>32.830774029318903</v>
      </c>
      <c r="U375">
        <v>25.562067183255099</v>
      </c>
      <c r="V375">
        <v>34</v>
      </c>
      <c r="W375">
        <v>37</v>
      </c>
      <c r="X375">
        <v>0.54907901963174099</v>
      </c>
      <c r="Y375">
        <v>72.210918114143894</v>
      </c>
      <c r="Z375">
        <v>44.165012406947803</v>
      </c>
      <c r="AA375">
        <v>71.700992555831206</v>
      </c>
      <c r="AB375">
        <v>571</v>
      </c>
      <c r="AC375">
        <v>442.18239999999997</v>
      </c>
      <c r="AD375">
        <v>0.70843672456575602</v>
      </c>
      <c r="AE375">
        <v>230</v>
      </c>
      <c r="AF375">
        <v>178.11199999999999</v>
      </c>
      <c r="AG375">
        <v>0.285359801488833</v>
      </c>
      <c r="AH375">
        <v>0</v>
      </c>
      <c r="AI375">
        <v>0</v>
      </c>
      <c r="AJ375">
        <v>0</v>
      </c>
      <c r="AK375">
        <v>806</v>
      </c>
      <c r="AL375">
        <v>624.16639999999995</v>
      </c>
    </row>
    <row r="376" spans="1:38" x14ac:dyDescent="0.25">
      <c r="A376" t="s">
        <v>350</v>
      </c>
      <c r="B376" t="s">
        <v>159</v>
      </c>
      <c r="C376">
        <v>12031</v>
      </c>
      <c r="D376">
        <v>754</v>
      </c>
      <c r="E376">
        <v>135.23149339882599</v>
      </c>
      <c r="F376">
        <v>30.984231743425699</v>
      </c>
      <c r="G376">
        <v>43.025329879336603</v>
      </c>
      <c r="H376">
        <v>24.581107559078099</v>
      </c>
      <c r="I376">
        <v>0.82072940013893103</v>
      </c>
      <c r="J376">
        <v>0.84624017957351205</v>
      </c>
      <c r="K376">
        <v>4017.6618037135199</v>
      </c>
      <c r="L376">
        <v>2934.36339522546</v>
      </c>
      <c r="M376">
        <v>4002</v>
      </c>
      <c r="N376">
        <v>2915</v>
      </c>
      <c r="O376">
        <v>4030</v>
      </c>
      <c r="P376">
        <v>2958</v>
      </c>
      <c r="Q376">
        <v>583.89760000000001</v>
      </c>
      <c r="R376">
        <v>119.00371419096599</v>
      </c>
      <c r="S376">
        <v>27.266123934214601</v>
      </c>
      <c r="T376">
        <v>37.862290293816201</v>
      </c>
      <c r="U376">
        <v>21.6313746519887</v>
      </c>
      <c r="V376">
        <v>43</v>
      </c>
      <c r="W376">
        <v>28</v>
      </c>
      <c r="X376">
        <v>0.51811423162135395</v>
      </c>
      <c r="Y376">
        <v>70.271883289124602</v>
      </c>
      <c r="Z376">
        <v>44.633952254641898</v>
      </c>
      <c r="AA376">
        <v>73.863395225464103</v>
      </c>
      <c r="AB376">
        <v>418</v>
      </c>
      <c r="AC376">
        <v>323.69920000000002</v>
      </c>
      <c r="AD376">
        <v>0.55437665782493295</v>
      </c>
      <c r="AE376">
        <v>321</v>
      </c>
      <c r="AF376">
        <v>248.58240000000001</v>
      </c>
      <c r="AG376">
        <v>0.42572944297082199</v>
      </c>
      <c r="AH376">
        <v>0</v>
      </c>
      <c r="AI376">
        <v>0</v>
      </c>
      <c r="AJ376">
        <v>0</v>
      </c>
      <c r="AK376">
        <v>754</v>
      </c>
      <c r="AL376">
        <v>583.89760000000001</v>
      </c>
    </row>
    <row r="377" spans="1:38" x14ac:dyDescent="0.25">
      <c r="A377" t="s">
        <v>350</v>
      </c>
      <c r="B377" t="s">
        <v>159</v>
      </c>
      <c r="C377">
        <v>12411</v>
      </c>
      <c r="D377">
        <v>4416</v>
      </c>
      <c r="E377">
        <v>291.74116139070401</v>
      </c>
      <c r="F377">
        <v>74.984170526521595</v>
      </c>
      <c r="G377">
        <v>85.320315281641896</v>
      </c>
      <c r="H377">
        <v>66.226563790413493</v>
      </c>
      <c r="I377">
        <v>0.630473271707367</v>
      </c>
      <c r="J377">
        <v>0.96</v>
      </c>
      <c r="K377">
        <v>4277.1983695652098</v>
      </c>
      <c r="L377">
        <v>4015.2676630434698</v>
      </c>
      <c r="M377">
        <v>4238</v>
      </c>
      <c r="N377">
        <v>3976</v>
      </c>
      <c r="O377">
        <v>4316</v>
      </c>
      <c r="P377">
        <v>4056</v>
      </c>
      <c r="Q377">
        <v>3419.7503999999999</v>
      </c>
      <c r="R377">
        <v>256.73222202381902</v>
      </c>
      <c r="S377">
        <v>65.986070063339</v>
      </c>
      <c r="T377">
        <v>75.081877447844803</v>
      </c>
      <c r="U377">
        <v>58.279376135563801</v>
      </c>
      <c r="V377">
        <v>80</v>
      </c>
      <c r="W377">
        <v>78</v>
      </c>
      <c r="X377">
        <v>0.65199387179035195</v>
      </c>
      <c r="Y377">
        <v>65.592617753623102</v>
      </c>
      <c r="Z377">
        <v>40.809556159420197</v>
      </c>
      <c r="AA377">
        <v>70.924592391304301</v>
      </c>
      <c r="AB377">
        <v>2435</v>
      </c>
      <c r="AC377">
        <v>1885.664</v>
      </c>
      <c r="AD377">
        <v>0.55140398550724601</v>
      </c>
      <c r="AE377">
        <v>1732</v>
      </c>
      <c r="AF377">
        <v>1341.2608</v>
      </c>
      <c r="AG377">
        <v>0.39221014492753598</v>
      </c>
      <c r="AH377">
        <v>0</v>
      </c>
      <c r="AI377">
        <v>0</v>
      </c>
      <c r="AJ377">
        <v>0</v>
      </c>
      <c r="AK377">
        <v>4416</v>
      </c>
      <c r="AL377">
        <v>3419.7503999999999</v>
      </c>
    </row>
    <row r="378" spans="1:38" x14ac:dyDescent="0.25">
      <c r="A378" t="s">
        <v>350</v>
      </c>
      <c r="B378" t="s">
        <v>159</v>
      </c>
      <c r="C378">
        <v>12478</v>
      </c>
      <c r="D378">
        <v>4877</v>
      </c>
      <c r="E378">
        <v>317.60512242138299</v>
      </c>
      <c r="F378">
        <v>78.800947073454495</v>
      </c>
      <c r="G378">
        <v>88.8097846681151</v>
      </c>
      <c r="H378">
        <v>71.982389406214594</v>
      </c>
      <c r="I378">
        <v>0.585706555202404</v>
      </c>
      <c r="J378">
        <v>0.914837741511911</v>
      </c>
      <c r="K378">
        <v>4311.8482673774797</v>
      </c>
      <c r="L378">
        <v>1126.3723600574101</v>
      </c>
      <c r="M378">
        <v>4271</v>
      </c>
      <c r="N378">
        <v>1073</v>
      </c>
      <c r="O378">
        <v>4350</v>
      </c>
      <c r="P378">
        <v>1168</v>
      </c>
      <c r="Q378">
        <v>3776.7487999999998</v>
      </c>
      <c r="R378">
        <v>279.49250773081701</v>
      </c>
      <c r="S378">
        <v>69.344833424640001</v>
      </c>
      <c r="T378">
        <v>78.152610507941304</v>
      </c>
      <c r="U378">
        <v>63.344502677468803</v>
      </c>
      <c r="V378">
        <v>95</v>
      </c>
      <c r="W378">
        <v>79</v>
      </c>
      <c r="X378">
        <v>0.60755783122380602</v>
      </c>
      <c r="Y378">
        <v>72.125076891531606</v>
      </c>
      <c r="Z378">
        <v>48.1224113184334</v>
      </c>
      <c r="AA378">
        <v>76.230469550953401</v>
      </c>
      <c r="AB378">
        <v>2780</v>
      </c>
      <c r="AC378">
        <v>2152.8319999999999</v>
      </c>
      <c r="AD378">
        <v>0.57002255484929198</v>
      </c>
      <c r="AE378">
        <v>1882</v>
      </c>
      <c r="AF378">
        <v>1457.4207999999901</v>
      </c>
      <c r="AG378">
        <v>0.38589296698790199</v>
      </c>
      <c r="AH378">
        <v>709</v>
      </c>
      <c r="AI378">
        <v>549.04959999999903</v>
      </c>
      <c r="AJ378">
        <v>0.14537625589501699</v>
      </c>
      <c r="AK378">
        <v>4877</v>
      </c>
      <c r="AL378">
        <v>3776.7487999999998</v>
      </c>
    </row>
    <row r="379" spans="1:38" x14ac:dyDescent="0.25">
      <c r="A379" t="s">
        <v>350</v>
      </c>
      <c r="B379" t="s">
        <v>159</v>
      </c>
      <c r="C379">
        <v>12491</v>
      </c>
      <c r="D379">
        <v>1465</v>
      </c>
      <c r="E379">
        <v>181.78784258492999</v>
      </c>
      <c r="F379">
        <v>43.189071916828802</v>
      </c>
      <c r="G379">
        <v>47.5763276115363</v>
      </c>
      <c r="H379">
        <v>39.571848277277098</v>
      </c>
      <c r="I379">
        <v>0.55514288548592605</v>
      </c>
      <c r="J379">
        <v>0.91677096370462996</v>
      </c>
      <c r="K379">
        <v>4302.2539249146703</v>
      </c>
      <c r="L379">
        <v>1021.30648464163</v>
      </c>
      <c r="M379">
        <v>4278</v>
      </c>
      <c r="N379">
        <v>1001</v>
      </c>
      <c r="O379">
        <v>4326</v>
      </c>
      <c r="P379">
        <v>1046</v>
      </c>
      <c r="Q379">
        <v>1134.4959999999901</v>
      </c>
      <c r="R379">
        <v>159.97330147473801</v>
      </c>
      <c r="S379">
        <v>38.006383286809303</v>
      </c>
      <c r="T379">
        <v>41.867168298151903</v>
      </c>
      <c r="U379">
        <v>34.823226484003897</v>
      </c>
      <c r="V379">
        <v>45</v>
      </c>
      <c r="W379">
        <v>48</v>
      </c>
      <c r="X379">
        <v>0.55708032151510201</v>
      </c>
      <c r="Y379">
        <v>70.522184300341294</v>
      </c>
      <c r="Z379">
        <v>43.150170648464098</v>
      </c>
      <c r="AA379">
        <v>69.849146757679094</v>
      </c>
      <c r="AB379">
        <v>1126</v>
      </c>
      <c r="AC379">
        <v>871.97439999999995</v>
      </c>
      <c r="AD379">
        <v>0.76860068259385605</v>
      </c>
      <c r="AE379">
        <v>307</v>
      </c>
      <c r="AF379">
        <v>237.74079999999901</v>
      </c>
      <c r="AG379">
        <v>0.20955631399317401</v>
      </c>
      <c r="AH379">
        <v>0</v>
      </c>
      <c r="AI379">
        <v>0</v>
      </c>
      <c r="AJ379">
        <v>0</v>
      </c>
      <c r="AK379">
        <v>1465</v>
      </c>
      <c r="AL379">
        <v>1134.4959999999901</v>
      </c>
    </row>
    <row r="380" spans="1:38" x14ac:dyDescent="0.25">
      <c r="A380" t="s">
        <v>350</v>
      </c>
      <c r="B380" t="s">
        <v>159</v>
      </c>
      <c r="C380">
        <v>12668</v>
      </c>
      <c r="D380">
        <v>3789</v>
      </c>
      <c r="E380">
        <v>263.07821048680103</v>
      </c>
      <c r="F380">
        <v>69.457214420112805</v>
      </c>
      <c r="G380">
        <v>81.533428020508396</v>
      </c>
      <c r="H380">
        <v>59.637308944144401</v>
      </c>
      <c r="I380">
        <v>0.68189924832929505</v>
      </c>
      <c r="J380">
        <v>0.95681818181818101</v>
      </c>
      <c r="K380">
        <v>4412.6951702296101</v>
      </c>
      <c r="L380">
        <v>1203.7057271047699</v>
      </c>
      <c r="M380">
        <v>4370</v>
      </c>
      <c r="N380">
        <v>1173</v>
      </c>
      <c r="O380">
        <v>4457</v>
      </c>
      <c r="P380">
        <v>1235</v>
      </c>
      <c r="Q380">
        <v>2934.2015999999999</v>
      </c>
      <c r="R380">
        <v>231.50882522838501</v>
      </c>
      <c r="S380">
        <v>61.122348689699301</v>
      </c>
      <c r="T380">
        <v>71.749416658047394</v>
      </c>
      <c r="U380">
        <v>52.480831870846998</v>
      </c>
      <c r="V380">
        <v>62</v>
      </c>
      <c r="W380">
        <v>87</v>
      </c>
      <c r="X380">
        <v>0.68796241320891904</v>
      </c>
      <c r="Y380">
        <v>69.840855106888299</v>
      </c>
      <c r="Z380">
        <v>48.411982053312201</v>
      </c>
      <c r="AA380">
        <v>76.473475851147995</v>
      </c>
      <c r="AB380">
        <v>1902</v>
      </c>
      <c r="AC380">
        <v>1472.9087999999999</v>
      </c>
      <c r="AD380">
        <v>0.50197941409342794</v>
      </c>
      <c r="AE380">
        <v>1814</v>
      </c>
      <c r="AF380">
        <v>1404.7616</v>
      </c>
      <c r="AG380">
        <v>0.47875428873053499</v>
      </c>
      <c r="AH380">
        <v>576</v>
      </c>
      <c r="AI380">
        <v>446.05439999999999</v>
      </c>
      <c r="AJ380">
        <v>0.152019002375296</v>
      </c>
      <c r="AK380">
        <v>3789</v>
      </c>
      <c r="AL380">
        <v>2934.2015999999999</v>
      </c>
    </row>
    <row r="381" spans="1:38" x14ac:dyDescent="0.25">
      <c r="A381" t="s">
        <v>350</v>
      </c>
      <c r="B381" t="s">
        <v>159</v>
      </c>
      <c r="C381">
        <v>12781</v>
      </c>
      <c r="D381">
        <v>771</v>
      </c>
      <c r="E381">
        <v>143.817279836452</v>
      </c>
      <c r="F381">
        <v>31.331576548121699</v>
      </c>
      <c r="G381">
        <v>36.836170581972397</v>
      </c>
      <c r="H381">
        <v>30.029455480388201</v>
      </c>
      <c r="I381">
        <v>0.57915627860547303</v>
      </c>
      <c r="J381">
        <v>0.813291139240506</v>
      </c>
      <c r="K381">
        <v>4462.1725032425402</v>
      </c>
      <c r="L381">
        <v>1272.7522697795</v>
      </c>
      <c r="M381">
        <v>4446</v>
      </c>
      <c r="N381">
        <v>1256</v>
      </c>
      <c r="O381">
        <v>4482</v>
      </c>
      <c r="P381">
        <v>1292</v>
      </c>
      <c r="Q381">
        <v>597.06240000000003</v>
      </c>
      <c r="R381">
        <v>126.559206256078</v>
      </c>
      <c r="S381">
        <v>27.571787362347099</v>
      </c>
      <c r="T381">
        <v>32.415830112135701</v>
      </c>
      <c r="U381">
        <v>26.425920822741599</v>
      </c>
      <c r="V381">
        <v>36</v>
      </c>
      <c r="W381">
        <v>36</v>
      </c>
      <c r="X381">
        <v>0.46842719615610501</v>
      </c>
      <c r="Y381">
        <v>70.714656290531707</v>
      </c>
      <c r="Z381">
        <v>44.518806744487598</v>
      </c>
      <c r="AA381">
        <v>72.521400778210094</v>
      </c>
      <c r="AB381">
        <v>504</v>
      </c>
      <c r="AC381">
        <v>390.29759999999999</v>
      </c>
      <c r="AD381">
        <v>0.65369649805447405</v>
      </c>
      <c r="AE381">
        <v>251</v>
      </c>
      <c r="AF381">
        <v>194.37439999999901</v>
      </c>
      <c r="AG381">
        <v>0.325551232166018</v>
      </c>
      <c r="AH381">
        <v>1</v>
      </c>
      <c r="AI381">
        <v>0.77439999999999998</v>
      </c>
      <c r="AJ381">
        <v>1.2970168612191899E-3</v>
      </c>
      <c r="AK381">
        <v>771</v>
      </c>
      <c r="AL381">
        <v>597.06240000000003</v>
      </c>
    </row>
    <row r="382" spans="1:38" x14ac:dyDescent="0.25">
      <c r="A382" t="s">
        <v>350</v>
      </c>
      <c r="B382" t="s">
        <v>159</v>
      </c>
      <c r="C382">
        <v>12811</v>
      </c>
      <c r="D382">
        <v>852</v>
      </c>
      <c r="E382">
        <v>154.40306627407901</v>
      </c>
      <c r="F382">
        <v>32.936303558753501</v>
      </c>
      <c r="G382">
        <v>47.186071933074203</v>
      </c>
      <c r="H382">
        <v>24.742242306217602</v>
      </c>
      <c r="I382">
        <v>0.85149989198698495</v>
      </c>
      <c r="J382">
        <v>0.84607745779543198</v>
      </c>
      <c r="K382">
        <v>4488.9460093896696</v>
      </c>
      <c r="L382">
        <v>925.15140845070403</v>
      </c>
      <c r="M382">
        <v>4476</v>
      </c>
      <c r="N382">
        <v>901</v>
      </c>
      <c r="O382">
        <v>4504</v>
      </c>
      <c r="P382">
        <v>950</v>
      </c>
      <c r="Q382">
        <v>659.78880000000004</v>
      </c>
      <c r="R382">
        <v>135.87469832119001</v>
      </c>
      <c r="S382">
        <v>28.983947131703001</v>
      </c>
      <c r="T382">
        <v>41.523743301105299</v>
      </c>
      <c r="U382">
        <v>21.7731732294714</v>
      </c>
      <c r="V382">
        <v>49</v>
      </c>
      <c r="W382">
        <v>28</v>
      </c>
      <c r="X382">
        <v>0.449094376999575</v>
      </c>
      <c r="Y382">
        <v>63.369718309859103</v>
      </c>
      <c r="Z382">
        <v>34.440140845070403</v>
      </c>
      <c r="AA382">
        <v>64.362676056338003</v>
      </c>
      <c r="AB382">
        <v>509</v>
      </c>
      <c r="AC382">
        <v>394.1696</v>
      </c>
      <c r="AD382">
        <v>0.59741784037558598</v>
      </c>
      <c r="AE382">
        <v>303</v>
      </c>
      <c r="AF382">
        <v>234.64319999999901</v>
      </c>
      <c r="AG382">
        <v>0.35563380281690099</v>
      </c>
      <c r="AH382">
        <v>0</v>
      </c>
      <c r="AI382">
        <v>0</v>
      </c>
      <c r="AJ382">
        <v>0</v>
      </c>
      <c r="AK382">
        <v>852</v>
      </c>
      <c r="AL382">
        <v>659.78880000000004</v>
      </c>
    </row>
    <row r="383" spans="1:38" x14ac:dyDescent="0.25">
      <c r="A383" t="s">
        <v>350</v>
      </c>
      <c r="B383" t="s">
        <v>159</v>
      </c>
      <c r="C383">
        <v>12941</v>
      </c>
      <c r="D383">
        <v>878</v>
      </c>
      <c r="E383">
        <v>163.817279836452</v>
      </c>
      <c r="F383">
        <v>33.435076196675098</v>
      </c>
      <c r="G383">
        <v>46.719329716994203</v>
      </c>
      <c r="H383">
        <v>24.669009413450699</v>
      </c>
      <c r="I383">
        <v>0.84922835595178803</v>
      </c>
      <c r="J383">
        <v>0.87016848364717503</v>
      </c>
      <c r="K383">
        <v>4546.9009111617297</v>
      </c>
      <c r="L383">
        <v>1450.3223234624099</v>
      </c>
      <c r="M383">
        <v>4526</v>
      </c>
      <c r="N383">
        <v>1432</v>
      </c>
      <c r="O383">
        <v>4569</v>
      </c>
      <c r="P383">
        <v>1469</v>
      </c>
      <c r="Q383">
        <v>679.92319999999995</v>
      </c>
      <c r="R383">
        <v>144.15920625607799</v>
      </c>
      <c r="S383">
        <v>29.4228670530741</v>
      </c>
      <c r="T383">
        <v>41.113010150954899</v>
      </c>
      <c r="U383">
        <v>21.708728283836599</v>
      </c>
      <c r="V383">
        <v>37</v>
      </c>
      <c r="W383">
        <v>43</v>
      </c>
      <c r="X383">
        <v>0.41113548232192298</v>
      </c>
      <c r="Y383">
        <v>70.712984054669704</v>
      </c>
      <c r="Z383">
        <v>50.391799544419101</v>
      </c>
      <c r="AA383">
        <v>76.509111617312001</v>
      </c>
      <c r="AB383">
        <v>561</v>
      </c>
      <c r="AC383">
        <v>434.4384</v>
      </c>
      <c r="AD383">
        <v>0.63895216400911103</v>
      </c>
      <c r="AE383">
        <v>301</v>
      </c>
      <c r="AF383">
        <v>233.09440000000001</v>
      </c>
      <c r="AG383">
        <v>0.34282460136674198</v>
      </c>
      <c r="AH383">
        <v>131</v>
      </c>
      <c r="AI383">
        <v>101.4464</v>
      </c>
      <c r="AJ383">
        <v>0.149202733485193</v>
      </c>
      <c r="AK383">
        <v>878</v>
      </c>
      <c r="AL383">
        <v>679.92319999999995</v>
      </c>
    </row>
    <row r="384" spans="1:38" x14ac:dyDescent="0.25">
      <c r="A384" t="s">
        <v>350</v>
      </c>
      <c r="B384" t="s">
        <v>159</v>
      </c>
      <c r="C384">
        <v>12989</v>
      </c>
      <c r="D384">
        <v>724</v>
      </c>
      <c r="E384">
        <v>138.26702730475799</v>
      </c>
      <c r="F384">
        <v>30.3615781933063</v>
      </c>
      <c r="G384">
        <v>33.354222626160897</v>
      </c>
      <c r="H384">
        <v>28.4536469307189</v>
      </c>
      <c r="I384">
        <v>0.52178863413465404</v>
      </c>
      <c r="J384">
        <v>0.89162561576354604</v>
      </c>
      <c r="K384">
        <v>4552.1975138121497</v>
      </c>
      <c r="L384">
        <v>1169.5110497237499</v>
      </c>
      <c r="M384">
        <v>4535</v>
      </c>
      <c r="N384">
        <v>1156</v>
      </c>
      <c r="O384">
        <v>4570</v>
      </c>
      <c r="P384">
        <v>1186</v>
      </c>
      <c r="Q384">
        <v>560.66560000000004</v>
      </c>
      <c r="R384">
        <v>121.674984028187</v>
      </c>
      <c r="S384">
        <v>26.718188810109599</v>
      </c>
      <c r="T384">
        <v>29.3517159110216</v>
      </c>
      <c r="U384">
        <v>25.039209299032599</v>
      </c>
      <c r="V384">
        <v>30</v>
      </c>
      <c r="W384">
        <v>35</v>
      </c>
      <c r="X384">
        <v>0.47589504033103103</v>
      </c>
      <c r="Y384">
        <v>66.570441988950193</v>
      </c>
      <c r="Z384">
        <v>42.309392265193303</v>
      </c>
      <c r="AA384">
        <v>71.301104972375697</v>
      </c>
      <c r="AB384">
        <v>380</v>
      </c>
      <c r="AC384">
        <v>294.27199999999999</v>
      </c>
      <c r="AD384">
        <v>0.524861878453038</v>
      </c>
      <c r="AE384">
        <v>298</v>
      </c>
      <c r="AF384">
        <v>230.77119999999999</v>
      </c>
      <c r="AG384">
        <v>0.411602209944751</v>
      </c>
      <c r="AH384">
        <v>0</v>
      </c>
      <c r="AI384">
        <v>0</v>
      </c>
      <c r="AJ384">
        <v>0</v>
      </c>
      <c r="AK384">
        <v>724</v>
      </c>
      <c r="AL384">
        <v>560.66560000000004</v>
      </c>
    </row>
    <row r="385" spans="1:38" x14ac:dyDescent="0.25">
      <c r="A385" t="s">
        <v>350</v>
      </c>
      <c r="B385" t="s">
        <v>159</v>
      </c>
      <c r="C385">
        <v>13187</v>
      </c>
      <c r="D385">
        <v>2066</v>
      </c>
      <c r="E385">
        <v>246.965512114593</v>
      </c>
      <c r="F385">
        <v>51.288526001658902</v>
      </c>
      <c r="G385">
        <v>62.244547876314002</v>
      </c>
      <c r="H385">
        <v>46.406457777624297</v>
      </c>
      <c r="I385">
        <v>0.66644906516482705</v>
      </c>
      <c r="J385">
        <v>0.87283481199831003</v>
      </c>
      <c r="K385">
        <v>4620.2037754114199</v>
      </c>
      <c r="L385">
        <v>1279.35479186834</v>
      </c>
      <c r="M385">
        <v>4585</v>
      </c>
      <c r="N385">
        <v>1257</v>
      </c>
      <c r="O385">
        <v>4652</v>
      </c>
      <c r="P385">
        <v>1314</v>
      </c>
      <c r="Q385">
        <v>1599.9104</v>
      </c>
      <c r="R385">
        <v>217.32965066084199</v>
      </c>
      <c r="S385">
        <v>45.133902881459797</v>
      </c>
      <c r="T385">
        <v>54.775202131156298</v>
      </c>
      <c r="U385">
        <v>40.837682844309299</v>
      </c>
      <c r="V385">
        <v>57</v>
      </c>
      <c r="W385">
        <v>67</v>
      </c>
      <c r="X385">
        <v>0.42566462714974002</v>
      </c>
      <c r="Y385">
        <v>69.413359148112207</v>
      </c>
      <c r="Z385">
        <v>41.853823814133499</v>
      </c>
      <c r="AA385">
        <v>72.541142303968996</v>
      </c>
      <c r="AB385">
        <v>1197</v>
      </c>
      <c r="AC385">
        <v>926.95679999999902</v>
      </c>
      <c r="AD385">
        <v>0.57938044530493704</v>
      </c>
      <c r="AE385">
        <v>758</v>
      </c>
      <c r="AF385">
        <v>586.99519999999995</v>
      </c>
      <c r="AG385">
        <v>0.36689254598257498</v>
      </c>
      <c r="AH385">
        <v>0</v>
      </c>
      <c r="AI385">
        <v>0</v>
      </c>
      <c r="AJ385">
        <v>0</v>
      </c>
      <c r="AK385">
        <v>2066</v>
      </c>
      <c r="AL385">
        <v>1599.9104</v>
      </c>
    </row>
    <row r="386" spans="1:38" x14ac:dyDescent="0.25">
      <c r="A386" t="s">
        <v>350</v>
      </c>
      <c r="B386" t="s">
        <v>159</v>
      </c>
      <c r="C386">
        <v>13190</v>
      </c>
      <c r="D386">
        <v>3650</v>
      </c>
      <c r="E386">
        <v>280.356385079853</v>
      </c>
      <c r="F386">
        <v>68.171286758307104</v>
      </c>
      <c r="G386">
        <v>82.717584821756503</v>
      </c>
      <c r="H386">
        <v>57.494136334749001</v>
      </c>
      <c r="I386">
        <v>0.71894645357846998</v>
      </c>
      <c r="J386">
        <v>0.92780884595831203</v>
      </c>
      <c r="K386">
        <v>4624.3616438356103</v>
      </c>
      <c r="L386">
        <v>2733.03123287671</v>
      </c>
      <c r="M386">
        <v>4586</v>
      </c>
      <c r="N386">
        <v>2701</v>
      </c>
      <c r="O386">
        <v>4661</v>
      </c>
      <c r="P386">
        <v>2770</v>
      </c>
      <c r="Q386">
        <v>2826.56</v>
      </c>
      <c r="R386">
        <v>246.71361887027101</v>
      </c>
      <c r="S386">
        <v>59.9907323473102</v>
      </c>
      <c r="T386">
        <v>72.791474643145705</v>
      </c>
      <c r="U386">
        <v>50.594839974579102</v>
      </c>
      <c r="V386">
        <v>69</v>
      </c>
      <c r="W386">
        <v>75</v>
      </c>
      <c r="X386">
        <v>0.58355504147022197</v>
      </c>
      <c r="Y386">
        <v>71.167945205479398</v>
      </c>
      <c r="Z386">
        <v>43.011506849314998</v>
      </c>
      <c r="AA386">
        <v>71.740821917808205</v>
      </c>
      <c r="AB386">
        <v>2771</v>
      </c>
      <c r="AC386">
        <v>2145.8624</v>
      </c>
      <c r="AD386">
        <v>0.75917808219177996</v>
      </c>
      <c r="AE386">
        <v>754</v>
      </c>
      <c r="AF386">
        <v>583.89760000000001</v>
      </c>
      <c r="AG386">
        <v>0.20657534246575299</v>
      </c>
      <c r="AH386">
        <v>0</v>
      </c>
      <c r="AI386">
        <v>0</v>
      </c>
      <c r="AJ386">
        <v>0</v>
      </c>
      <c r="AK386">
        <v>3650</v>
      </c>
      <c r="AL386">
        <v>2826.56</v>
      </c>
    </row>
    <row r="387" spans="1:38" x14ac:dyDescent="0.25">
      <c r="A387" t="s">
        <v>350</v>
      </c>
      <c r="B387" t="s">
        <v>159</v>
      </c>
      <c r="C387">
        <v>13280</v>
      </c>
      <c r="D387">
        <v>4652</v>
      </c>
      <c r="E387">
        <v>285.66399692442798</v>
      </c>
      <c r="F387">
        <v>76.961746095758301</v>
      </c>
      <c r="G387">
        <v>80.682010087675394</v>
      </c>
      <c r="H387">
        <v>73.826852063786703</v>
      </c>
      <c r="I387">
        <v>0.403374762617838</v>
      </c>
      <c r="J387">
        <v>0.95700473153672005</v>
      </c>
      <c r="K387">
        <v>4657.2289337919101</v>
      </c>
      <c r="L387">
        <v>1129.42691315563</v>
      </c>
      <c r="M387">
        <v>4615</v>
      </c>
      <c r="N387">
        <v>1089</v>
      </c>
      <c r="O387">
        <v>4699</v>
      </c>
      <c r="P387">
        <v>1171</v>
      </c>
      <c r="Q387">
        <v>3602.5088000000001</v>
      </c>
      <c r="R387">
        <v>251.38431729349699</v>
      </c>
      <c r="S387">
        <v>67.726336564267299</v>
      </c>
      <c r="T387">
        <v>71.000168877154394</v>
      </c>
      <c r="U387">
        <v>64.967629816132302</v>
      </c>
      <c r="V387">
        <v>82</v>
      </c>
      <c r="W387">
        <v>84</v>
      </c>
      <c r="X387">
        <v>0.71637191834546199</v>
      </c>
      <c r="Y387">
        <v>67.020421324161603</v>
      </c>
      <c r="Z387">
        <v>44.480438521066198</v>
      </c>
      <c r="AA387">
        <v>73.251719690455701</v>
      </c>
      <c r="AB387">
        <v>2489</v>
      </c>
      <c r="AC387">
        <v>1927.4815999999901</v>
      </c>
      <c r="AD387">
        <v>0.53503869303525298</v>
      </c>
      <c r="AE387">
        <v>2036</v>
      </c>
      <c r="AF387">
        <v>1576.6784</v>
      </c>
      <c r="AG387">
        <v>0.43766122098022298</v>
      </c>
      <c r="AH387">
        <v>448</v>
      </c>
      <c r="AI387">
        <v>346.93119999999999</v>
      </c>
      <c r="AJ387">
        <v>9.6302665520206304E-2</v>
      </c>
      <c r="AK387">
        <v>4652</v>
      </c>
      <c r="AL387">
        <v>3602.5088000000001</v>
      </c>
    </row>
    <row r="388" spans="1:38" x14ac:dyDescent="0.25">
      <c r="A388" t="s">
        <v>350</v>
      </c>
      <c r="B388" t="s">
        <v>159</v>
      </c>
      <c r="C388">
        <v>13429</v>
      </c>
      <c r="D388">
        <v>2473</v>
      </c>
      <c r="E388">
        <v>278.21424945612199</v>
      </c>
      <c r="F388">
        <v>56.113468919057702</v>
      </c>
      <c r="G388">
        <v>67.438514907635593</v>
      </c>
      <c r="H388">
        <v>47.6312874158507</v>
      </c>
      <c r="I388">
        <v>0.70792056772197398</v>
      </c>
      <c r="J388">
        <v>0.88988844908240305</v>
      </c>
      <c r="K388">
        <v>4703.7739587545402</v>
      </c>
      <c r="L388">
        <v>4174.6097856854003</v>
      </c>
      <c r="M388">
        <v>4679</v>
      </c>
      <c r="N388">
        <v>4142</v>
      </c>
      <c r="O388">
        <v>4729</v>
      </c>
      <c r="P388">
        <v>4209</v>
      </c>
      <c r="Q388">
        <v>1915.0911999999901</v>
      </c>
      <c r="R388">
        <v>244.828539521388</v>
      </c>
      <c r="S388">
        <v>49.3798526487708</v>
      </c>
      <c r="T388">
        <v>59.345893118719303</v>
      </c>
      <c r="U388">
        <v>41.915532925948597</v>
      </c>
      <c r="V388">
        <v>67</v>
      </c>
      <c r="W388">
        <v>50</v>
      </c>
      <c r="X388">
        <v>0.40149046985055897</v>
      </c>
      <c r="Y388">
        <v>61.297209866558802</v>
      </c>
      <c r="Z388">
        <v>39.912656692276499</v>
      </c>
      <c r="AA388">
        <v>70.264051758997098</v>
      </c>
      <c r="AB388">
        <v>1071</v>
      </c>
      <c r="AC388">
        <v>829.38239999999996</v>
      </c>
      <c r="AD388">
        <v>0.43307723412858801</v>
      </c>
      <c r="AE388">
        <v>1338</v>
      </c>
      <c r="AF388">
        <v>1036.1471999999901</v>
      </c>
      <c r="AG388">
        <v>0.54104326728669605</v>
      </c>
      <c r="AH388">
        <v>80</v>
      </c>
      <c r="AI388">
        <v>61.951999999999998</v>
      </c>
      <c r="AJ388">
        <v>3.2349373230893597E-2</v>
      </c>
      <c r="AK388">
        <v>2473</v>
      </c>
      <c r="AL388">
        <v>1915.0911999999901</v>
      </c>
    </row>
    <row r="389" spans="1:38" x14ac:dyDescent="0.25">
      <c r="A389" t="s">
        <v>350</v>
      </c>
      <c r="B389" t="s">
        <v>159</v>
      </c>
      <c r="C389">
        <v>13513</v>
      </c>
      <c r="D389">
        <v>5327</v>
      </c>
      <c r="E389">
        <v>354.26197667087501</v>
      </c>
      <c r="F389">
        <v>82.356220498540395</v>
      </c>
      <c r="G389">
        <v>103.167512012069</v>
      </c>
      <c r="H389">
        <v>69.156168313064995</v>
      </c>
      <c r="I389">
        <v>0.74206409475776502</v>
      </c>
      <c r="J389">
        <v>0.88887034874019599</v>
      </c>
      <c r="K389">
        <v>4764.3448470058102</v>
      </c>
      <c r="L389">
        <v>2313.8924347662801</v>
      </c>
      <c r="M389">
        <v>4717</v>
      </c>
      <c r="N389">
        <v>2263</v>
      </c>
      <c r="O389">
        <v>4805</v>
      </c>
      <c r="P389">
        <v>2367</v>
      </c>
      <c r="Q389">
        <v>4125.2287999999999</v>
      </c>
      <c r="R389">
        <v>311.75053947036997</v>
      </c>
      <c r="S389">
        <v>72.473474038715494</v>
      </c>
      <c r="T389">
        <v>90.787410570620693</v>
      </c>
      <c r="U389">
        <v>60.8574281154972</v>
      </c>
      <c r="V389">
        <v>104</v>
      </c>
      <c r="W389">
        <v>88</v>
      </c>
      <c r="X389">
        <v>0.53338829096738904</v>
      </c>
      <c r="Y389">
        <v>68.530504974657404</v>
      </c>
      <c r="Z389">
        <v>46.281584381452902</v>
      </c>
      <c r="AA389">
        <v>76.088792941618095</v>
      </c>
      <c r="AB389">
        <v>2642</v>
      </c>
      <c r="AC389">
        <v>2045.9648</v>
      </c>
      <c r="AD389">
        <v>0.49596395719917402</v>
      </c>
      <c r="AE389">
        <v>2609</v>
      </c>
      <c r="AF389">
        <v>2020.4096</v>
      </c>
      <c r="AG389">
        <v>0.48976910080720798</v>
      </c>
      <c r="AH389">
        <v>912</v>
      </c>
      <c r="AI389">
        <v>706.25279999999998</v>
      </c>
      <c r="AJ389">
        <v>0.17120330392340899</v>
      </c>
      <c r="AK389">
        <v>5327</v>
      </c>
      <c r="AL389">
        <v>4125.2287999999999</v>
      </c>
    </row>
    <row r="390" spans="1:38" x14ac:dyDescent="0.25">
      <c r="A390" t="s">
        <v>350</v>
      </c>
      <c r="B390" t="s">
        <v>159</v>
      </c>
      <c r="C390">
        <v>13551</v>
      </c>
      <c r="D390">
        <v>4261</v>
      </c>
      <c r="E390">
        <v>334.39801564019598</v>
      </c>
      <c r="F390">
        <v>73.656457287304605</v>
      </c>
      <c r="G390">
        <v>90.770633707043402</v>
      </c>
      <c r="H390">
        <v>61.020989904491799</v>
      </c>
      <c r="I390">
        <v>0.74031989547096699</v>
      </c>
      <c r="J390">
        <v>0.90756123535676203</v>
      </c>
      <c r="K390">
        <v>4772.2210748650496</v>
      </c>
      <c r="L390">
        <v>1115.76507862004</v>
      </c>
      <c r="M390">
        <v>4732</v>
      </c>
      <c r="N390">
        <v>1079</v>
      </c>
      <c r="O390">
        <v>4815</v>
      </c>
      <c r="P390">
        <v>1160</v>
      </c>
      <c r="Q390">
        <v>3299.7183999999902</v>
      </c>
      <c r="R390">
        <v>294.27025376337201</v>
      </c>
      <c r="S390">
        <v>64.817682412828006</v>
      </c>
      <c r="T390">
        <v>79.878157662198205</v>
      </c>
      <c r="U390">
        <v>53.698471115952799</v>
      </c>
      <c r="V390">
        <v>81</v>
      </c>
      <c r="W390">
        <v>83</v>
      </c>
      <c r="X390">
        <v>0.47884396139407298</v>
      </c>
      <c r="Y390">
        <v>66.338887585073905</v>
      </c>
      <c r="Z390">
        <v>42.1837596808261</v>
      </c>
      <c r="AA390">
        <v>71.352499413283198</v>
      </c>
      <c r="AB390">
        <v>2417</v>
      </c>
      <c r="AC390">
        <v>1871.7248</v>
      </c>
      <c r="AD390">
        <v>0.56723773762027696</v>
      </c>
      <c r="AE390">
        <v>1661</v>
      </c>
      <c r="AF390">
        <v>1286.2783999999999</v>
      </c>
      <c r="AG390">
        <v>0.389814597512321</v>
      </c>
      <c r="AH390">
        <v>59</v>
      </c>
      <c r="AI390">
        <v>45.689599999999999</v>
      </c>
      <c r="AJ390">
        <v>1.3846514902605E-2</v>
      </c>
      <c r="AK390">
        <v>4261</v>
      </c>
      <c r="AL390">
        <v>3299.7183999999902</v>
      </c>
    </row>
    <row r="391" spans="1:38" x14ac:dyDescent="0.25">
      <c r="A391" t="s">
        <v>350</v>
      </c>
      <c r="B391" t="s">
        <v>159</v>
      </c>
      <c r="C391">
        <v>14116</v>
      </c>
      <c r="D391">
        <v>5041</v>
      </c>
      <c r="E391">
        <v>284.73506473629402</v>
      </c>
      <c r="F391">
        <v>80.114920863781293</v>
      </c>
      <c r="G391">
        <v>90.692774316864799</v>
      </c>
      <c r="H391">
        <v>71.377713890127097</v>
      </c>
      <c r="I391">
        <v>0.61691782457051403</v>
      </c>
      <c r="J391">
        <v>0.96220652796335104</v>
      </c>
      <c r="K391">
        <v>4991.11842888315</v>
      </c>
      <c r="L391">
        <v>2015.51715929379</v>
      </c>
      <c r="M391">
        <v>4949</v>
      </c>
      <c r="N391">
        <v>1972</v>
      </c>
      <c r="O391">
        <v>5032</v>
      </c>
      <c r="P391">
        <v>2059</v>
      </c>
      <c r="Q391">
        <v>3903.7503999999999</v>
      </c>
      <c r="R391">
        <v>250.56685696793801</v>
      </c>
      <c r="S391">
        <v>70.501130360127604</v>
      </c>
      <c r="T391">
        <v>79.809641398840995</v>
      </c>
      <c r="U391">
        <v>62.812388223311899</v>
      </c>
      <c r="V391">
        <v>87</v>
      </c>
      <c r="W391">
        <v>83</v>
      </c>
      <c r="X391">
        <v>0.78134827021626596</v>
      </c>
      <c r="Y391">
        <v>66.070025788533997</v>
      </c>
      <c r="Z391">
        <v>44.7829795675461</v>
      </c>
      <c r="AA391">
        <v>75.057131521523502</v>
      </c>
      <c r="AB391">
        <v>2425</v>
      </c>
      <c r="AC391">
        <v>1877.9199999999901</v>
      </c>
      <c r="AD391">
        <v>0.48105534616147499</v>
      </c>
      <c r="AE391">
        <v>2454</v>
      </c>
      <c r="AF391">
        <v>1900.3776</v>
      </c>
      <c r="AG391">
        <v>0.48680817298155099</v>
      </c>
      <c r="AH391">
        <v>511</v>
      </c>
      <c r="AI391">
        <v>395.71839999999997</v>
      </c>
      <c r="AJ391">
        <v>0.10136877603650001</v>
      </c>
      <c r="AK391">
        <v>5041</v>
      </c>
      <c r="AL391">
        <v>3903.7503999999999</v>
      </c>
    </row>
    <row r="392" spans="1:38" x14ac:dyDescent="0.25">
      <c r="A392" t="s">
        <v>350</v>
      </c>
      <c r="B392" t="s">
        <v>159</v>
      </c>
      <c r="C392">
        <v>14204</v>
      </c>
      <c r="D392">
        <v>679</v>
      </c>
      <c r="E392">
        <v>127.988852711706</v>
      </c>
      <c r="F392">
        <v>29.402885077406498</v>
      </c>
      <c r="G392">
        <v>34.755211204275497</v>
      </c>
      <c r="H392">
        <v>25.921530374352201</v>
      </c>
      <c r="I392">
        <v>0.66613468124942898</v>
      </c>
      <c r="J392">
        <v>0.875</v>
      </c>
      <c r="K392">
        <v>4990.3637702503602</v>
      </c>
      <c r="L392">
        <v>916.96170839469801</v>
      </c>
      <c r="M392">
        <v>4976</v>
      </c>
      <c r="N392">
        <v>901</v>
      </c>
      <c r="O392">
        <v>5008</v>
      </c>
      <c r="P392">
        <v>936</v>
      </c>
      <c r="Q392">
        <v>525.81759999999997</v>
      </c>
      <c r="R392">
        <v>112.630190386301</v>
      </c>
      <c r="S392">
        <v>25.8745388681177</v>
      </c>
      <c r="T392">
        <v>30.584585859762502</v>
      </c>
      <c r="U392">
        <v>22.810946729429901</v>
      </c>
      <c r="V392">
        <v>35</v>
      </c>
      <c r="W392">
        <v>32</v>
      </c>
      <c r="X392">
        <v>0.52087719804122001</v>
      </c>
      <c r="Y392">
        <v>65.410898379970504</v>
      </c>
      <c r="Z392">
        <v>45.181148748159004</v>
      </c>
      <c r="AA392">
        <v>75.324005891016199</v>
      </c>
      <c r="AB392">
        <v>346</v>
      </c>
      <c r="AC392">
        <v>267.94240000000002</v>
      </c>
      <c r="AD392">
        <v>0.50957290132547794</v>
      </c>
      <c r="AE392">
        <v>333</v>
      </c>
      <c r="AF392">
        <v>257.87520000000001</v>
      </c>
      <c r="AG392">
        <v>0.490427098674521</v>
      </c>
      <c r="AH392">
        <v>21</v>
      </c>
      <c r="AI392">
        <v>16.2624</v>
      </c>
      <c r="AJ392">
        <v>3.0927835051546299E-2</v>
      </c>
      <c r="AK392">
        <v>679</v>
      </c>
      <c r="AL392">
        <v>525.81759999999997</v>
      </c>
    </row>
    <row r="393" spans="1:38" x14ac:dyDescent="0.25">
      <c r="A393" t="s">
        <v>350</v>
      </c>
      <c r="B393" t="s">
        <v>159</v>
      </c>
      <c r="C393">
        <v>14264</v>
      </c>
      <c r="D393">
        <v>2800</v>
      </c>
      <c r="E393">
        <v>242.55739520662999</v>
      </c>
      <c r="F393">
        <v>59.7082132144184</v>
      </c>
      <c r="G393">
        <v>71.342084626534501</v>
      </c>
      <c r="H393">
        <v>51.113955240463</v>
      </c>
      <c r="I393">
        <v>0.697625218238624</v>
      </c>
      <c r="J393">
        <v>0.93302232589136902</v>
      </c>
      <c r="K393">
        <v>5033.4564285714196</v>
      </c>
      <c r="L393">
        <v>3014.1282142857099</v>
      </c>
      <c r="M393">
        <v>4996</v>
      </c>
      <c r="N393">
        <v>2986</v>
      </c>
      <c r="O393">
        <v>5069</v>
      </c>
      <c r="P393">
        <v>3045</v>
      </c>
      <c r="Q393">
        <v>2168.3199999999902</v>
      </c>
      <c r="R393">
        <v>213.45050778183401</v>
      </c>
      <c r="S393">
        <v>52.5432276286882</v>
      </c>
      <c r="T393">
        <v>62.781034471350303</v>
      </c>
      <c r="U393">
        <v>44.980280611607498</v>
      </c>
      <c r="V393">
        <v>59</v>
      </c>
      <c r="W393">
        <v>73</v>
      </c>
      <c r="X393">
        <v>0.59805187330152898</v>
      </c>
      <c r="Y393">
        <v>70.841785714285706</v>
      </c>
      <c r="Z393">
        <v>47.994999999999997</v>
      </c>
      <c r="AA393">
        <v>77.231428571428495</v>
      </c>
      <c r="AB393">
        <v>1472</v>
      </c>
      <c r="AC393">
        <v>1139.9168</v>
      </c>
      <c r="AD393">
        <v>0.52571428571428502</v>
      </c>
      <c r="AE393">
        <v>1248</v>
      </c>
      <c r="AF393">
        <v>966.45119999999997</v>
      </c>
      <c r="AG393">
        <v>0.44571428571428501</v>
      </c>
      <c r="AH393">
        <v>368</v>
      </c>
      <c r="AI393">
        <v>284.97919999999999</v>
      </c>
      <c r="AJ393">
        <v>0.13142857142857101</v>
      </c>
      <c r="AK393">
        <v>2800</v>
      </c>
      <c r="AL393">
        <v>2168.3199999999902</v>
      </c>
    </row>
    <row r="394" spans="1:38" x14ac:dyDescent="0.25">
      <c r="A394" t="s">
        <v>350</v>
      </c>
      <c r="B394" t="s">
        <v>159</v>
      </c>
      <c r="C394">
        <v>14314</v>
      </c>
      <c r="D394">
        <v>755</v>
      </c>
      <c r="E394">
        <v>140.195959492893</v>
      </c>
      <c r="F394">
        <v>31.004771508189599</v>
      </c>
      <c r="G394">
        <v>45.337990204486999</v>
      </c>
      <c r="H394">
        <v>23.671783115241698</v>
      </c>
      <c r="I394">
        <v>0.85287322624776596</v>
      </c>
      <c r="J394">
        <v>0.85022522522522503</v>
      </c>
      <c r="K394">
        <v>5033.4066225165498</v>
      </c>
      <c r="L394">
        <v>2233.5483443708599</v>
      </c>
      <c r="M394">
        <v>5015</v>
      </c>
      <c r="N394">
        <v>2216</v>
      </c>
      <c r="O394">
        <v>5049</v>
      </c>
      <c r="P394">
        <v>2256</v>
      </c>
      <c r="Q394">
        <v>584.67200000000003</v>
      </c>
      <c r="R394">
        <v>123.372444353746</v>
      </c>
      <c r="S394">
        <v>27.284198927206798</v>
      </c>
      <c r="T394">
        <v>39.8974313799486</v>
      </c>
      <c r="U394">
        <v>20.831169141412701</v>
      </c>
      <c r="V394">
        <v>40</v>
      </c>
      <c r="W394">
        <v>34</v>
      </c>
      <c r="X394">
        <v>0.48270947228495298</v>
      </c>
      <c r="Y394">
        <v>66.915231788079396</v>
      </c>
      <c r="Z394">
        <v>49.784105960264903</v>
      </c>
      <c r="AA394">
        <v>78.442384105960201</v>
      </c>
      <c r="AB394">
        <v>374</v>
      </c>
      <c r="AC394">
        <v>289.625599999999</v>
      </c>
      <c r="AD394">
        <v>0.49536423841059601</v>
      </c>
      <c r="AE394">
        <v>365</v>
      </c>
      <c r="AF394">
        <v>282.65600000000001</v>
      </c>
      <c r="AG394">
        <v>0.48344370860927099</v>
      </c>
      <c r="AH394">
        <v>0</v>
      </c>
      <c r="AI394">
        <v>0</v>
      </c>
      <c r="AJ394">
        <v>0</v>
      </c>
      <c r="AK394">
        <v>755</v>
      </c>
      <c r="AL394">
        <v>584.67200000000003</v>
      </c>
    </row>
    <row r="395" spans="1:38" x14ac:dyDescent="0.25">
      <c r="A395" t="s">
        <v>350</v>
      </c>
      <c r="B395" t="s">
        <v>159</v>
      </c>
      <c r="C395">
        <v>14344</v>
      </c>
      <c r="D395">
        <v>2843</v>
      </c>
      <c r="E395">
        <v>241.965512114593</v>
      </c>
      <c r="F395">
        <v>60.164940170186</v>
      </c>
      <c r="G395">
        <v>69.131763854536999</v>
      </c>
      <c r="H395">
        <v>53.134615674758102</v>
      </c>
      <c r="I395">
        <v>0.63973067005241402</v>
      </c>
      <c r="J395">
        <v>0.91297366730892704</v>
      </c>
      <c r="K395">
        <v>5058.5388673935904</v>
      </c>
      <c r="L395">
        <v>1109.15617305663</v>
      </c>
      <c r="M395">
        <v>5026</v>
      </c>
      <c r="N395">
        <v>1080</v>
      </c>
      <c r="O395">
        <v>5090</v>
      </c>
      <c r="P395">
        <v>1143</v>
      </c>
      <c r="Q395">
        <v>2201.6192000000001</v>
      </c>
      <c r="R395">
        <v>212.92965066084199</v>
      </c>
      <c r="S395">
        <v>52.945147349763701</v>
      </c>
      <c r="T395">
        <v>60.835952191992497</v>
      </c>
      <c r="U395">
        <v>46.758461793787099</v>
      </c>
      <c r="V395">
        <v>63</v>
      </c>
      <c r="W395">
        <v>64</v>
      </c>
      <c r="X395">
        <v>0.61021065245469497</v>
      </c>
      <c r="Y395">
        <v>68.808301090397407</v>
      </c>
      <c r="Z395">
        <v>48.496306718255298</v>
      </c>
      <c r="AA395">
        <v>76.646851916988993</v>
      </c>
      <c r="AB395">
        <v>1389</v>
      </c>
      <c r="AC395">
        <v>1075.6415999999999</v>
      </c>
      <c r="AD395">
        <v>0.48856841364755499</v>
      </c>
      <c r="AE395">
        <v>1358</v>
      </c>
      <c r="AF395">
        <v>1051.6351999999999</v>
      </c>
      <c r="AG395">
        <v>0.477664438972915</v>
      </c>
      <c r="AH395">
        <v>290</v>
      </c>
      <c r="AI395">
        <v>224.57599999999999</v>
      </c>
      <c r="AJ395">
        <v>0.102004924375659</v>
      </c>
      <c r="AK395">
        <v>2843</v>
      </c>
      <c r="AL395">
        <v>2201.6192000000001</v>
      </c>
    </row>
    <row r="396" spans="1:38" x14ac:dyDescent="0.25">
      <c r="A396" t="s">
        <v>350</v>
      </c>
      <c r="B396" t="s">
        <v>159</v>
      </c>
      <c r="C396">
        <v>14400</v>
      </c>
      <c r="D396">
        <v>3263</v>
      </c>
      <c r="E396">
        <v>252.94217151748001</v>
      </c>
      <c r="F396">
        <v>64.456036447107394</v>
      </c>
      <c r="G396">
        <v>65.508898443338296</v>
      </c>
      <c r="H396">
        <v>64.337284972569705</v>
      </c>
      <c r="I396">
        <v>0.18828099119889799</v>
      </c>
      <c r="J396">
        <v>0.94827085149665702</v>
      </c>
      <c r="K396">
        <v>5097.8057002758196</v>
      </c>
      <c r="L396">
        <v>1566.17897640208</v>
      </c>
      <c r="M396">
        <v>5064</v>
      </c>
      <c r="N396">
        <v>1532</v>
      </c>
      <c r="O396">
        <v>5134</v>
      </c>
      <c r="P396">
        <v>1602</v>
      </c>
      <c r="Q396">
        <v>2526.8672000000001</v>
      </c>
      <c r="R396">
        <v>222.58911093538299</v>
      </c>
      <c r="S396">
        <v>56.721312073454499</v>
      </c>
      <c r="T396">
        <v>57.647830630137697</v>
      </c>
      <c r="U396">
        <v>56.616810775861303</v>
      </c>
      <c r="V396">
        <v>70</v>
      </c>
      <c r="W396">
        <v>70</v>
      </c>
      <c r="X396">
        <v>0.64089141262979699</v>
      </c>
      <c r="Y396">
        <v>66.326999693533494</v>
      </c>
      <c r="Z396">
        <v>46.389518847686098</v>
      </c>
      <c r="AA396">
        <v>75.816120134845207</v>
      </c>
      <c r="AB396">
        <v>1628</v>
      </c>
      <c r="AC396">
        <v>1260.7231999999999</v>
      </c>
      <c r="AD396">
        <v>0.49892736745326299</v>
      </c>
      <c r="AE396">
        <v>1523</v>
      </c>
      <c r="AF396">
        <v>1179.4112</v>
      </c>
      <c r="AG396">
        <v>0.46674839105117899</v>
      </c>
      <c r="AH396">
        <v>447</v>
      </c>
      <c r="AI396">
        <v>346.15679999999998</v>
      </c>
      <c r="AJ396">
        <v>0.13699049954029999</v>
      </c>
      <c r="AK396">
        <v>3263</v>
      </c>
      <c r="AL396">
        <v>2526.8672000000001</v>
      </c>
    </row>
    <row r="397" spans="1:38" x14ac:dyDescent="0.25">
      <c r="A397" t="s">
        <v>350</v>
      </c>
      <c r="B397" t="s">
        <v>159</v>
      </c>
      <c r="C397">
        <v>14405</v>
      </c>
      <c r="D397">
        <v>3492</v>
      </c>
      <c r="E397">
        <v>295.46908345206202</v>
      </c>
      <c r="F397">
        <v>66.679475779396896</v>
      </c>
      <c r="G397">
        <v>91.915935528511994</v>
      </c>
      <c r="H397">
        <v>50.756311603746802</v>
      </c>
      <c r="I397">
        <v>0.83370928436689595</v>
      </c>
      <c r="J397">
        <v>0.912464071073948</v>
      </c>
      <c r="K397">
        <v>5108.1171248568098</v>
      </c>
      <c r="L397">
        <v>2301.4954180985101</v>
      </c>
      <c r="M397">
        <v>5066</v>
      </c>
      <c r="N397">
        <v>2274</v>
      </c>
      <c r="O397">
        <v>5154</v>
      </c>
      <c r="P397">
        <v>2331</v>
      </c>
      <c r="Q397">
        <v>2704.2048</v>
      </c>
      <c r="R397">
        <v>260.01279343781403</v>
      </c>
      <c r="S397">
        <v>58.6779386858693</v>
      </c>
      <c r="T397">
        <v>80.8860232650906</v>
      </c>
      <c r="U397">
        <v>44.665554211297199</v>
      </c>
      <c r="V397">
        <v>57</v>
      </c>
      <c r="W397">
        <v>88</v>
      </c>
      <c r="X397">
        <v>0.50264342858266498</v>
      </c>
      <c r="Y397">
        <v>64.174112256586398</v>
      </c>
      <c r="Z397">
        <v>40.475945017182099</v>
      </c>
      <c r="AA397">
        <v>71.491122565864799</v>
      </c>
      <c r="AB397">
        <v>1727</v>
      </c>
      <c r="AC397">
        <v>1337.3887999999999</v>
      </c>
      <c r="AD397">
        <v>0.49455899198167202</v>
      </c>
      <c r="AE397">
        <v>1655</v>
      </c>
      <c r="AF397">
        <v>1281.6320000000001</v>
      </c>
      <c r="AG397">
        <v>0.473940435280641</v>
      </c>
      <c r="AH397">
        <v>368</v>
      </c>
      <c r="AI397">
        <v>284.97919999999999</v>
      </c>
      <c r="AJ397">
        <v>0.10538373424971299</v>
      </c>
      <c r="AK397">
        <v>3492</v>
      </c>
      <c r="AL397">
        <v>2704.2048</v>
      </c>
    </row>
    <row r="398" spans="1:38" x14ac:dyDescent="0.25">
      <c r="A398" t="s">
        <v>350</v>
      </c>
      <c r="B398" t="s">
        <v>159</v>
      </c>
      <c r="C398">
        <v>14494</v>
      </c>
      <c r="D398">
        <v>1041</v>
      </c>
      <c r="E398">
        <v>176.616269709676</v>
      </c>
      <c r="F398">
        <v>36.406625304596702</v>
      </c>
      <c r="G398">
        <v>51.320739232354398</v>
      </c>
      <c r="H398">
        <v>27.128925255693598</v>
      </c>
      <c r="I398">
        <v>0.84886154373362199</v>
      </c>
      <c r="J398">
        <v>0.83883964544722001</v>
      </c>
      <c r="K398">
        <v>5144.1354466858702</v>
      </c>
      <c r="L398">
        <v>1709.78866474543</v>
      </c>
      <c r="M398">
        <v>5120</v>
      </c>
      <c r="N398">
        <v>1692</v>
      </c>
      <c r="O398">
        <v>5168</v>
      </c>
      <c r="P398">
        <v>1728</v>
      </c>
      <c r="Q398">
        <v>806.15039999999999</v>
      </c>
      <c r="R398">
        <v>155.42231734451499</v>
      </c>
      <c r="S398">
        <v>32.037830268045099</v>
      </c>
      <c r="T398">
        <v>45.162250524471901</v>
      </c>
      <c r="U398">
        <v>23.873454225010299</v>
      </c>
      <c r="V398">
        <v>36</v>
      </c>
      <c r="W398">
        <v>48</v>
      </c>
      <c r="X398">
        <v>0.41937175575479002</v>
      </c>
      <c r="Y398">
        <v>68.591738712776106</v>
      </c>
      <c r="Z398">
        <v>46.401536983669502</v>
      </c>
      <c r="AA398">
        <v>76.956772334293902</v>
      </c>
      <c r="AB398">
        <v>463</v>
      </c>
      <c r="AC398">
        <v>358.54719999999998</v>
      </c>
      <c r="AD398">
        <v>0.44476464937560001</v>
      </c>
      <c r="AE398">
        <v>546</v>
      </c>
      <c r="AF398">
        <v>422.82240000000002</v>
      </c>
      <c r="AG398">
        <v>0.52449567723342905</v>
      </c>
      <c r="AH398">
        <v>0</v>
      </c>
      <c r="AI398">
        <v>0</v>
      </c>
      <c r="AJ398">
        <v>0</v>
      </c>
      <c r="AK398">
        <v>1041</v>
      </c>
      <c r="AL398">
        <v>806.15039999999999</v>
      </c>
    </row>
    <row r="399" spans="1:38" x14ac:dyDescent="0.25">
      <c r="A399" t="s">
        <v>350</v>
      </c>
      <c r="B399" t="s">
        <v>159</v>
      </c>
      <c r="C399">
        <v>14535</v>
      </c>
      <c r="D399">
        <v>1941</v>
      </c>
      <c r="E399">
        <v>211.03657992645901</v>
      </c>
      <c r="F399">
        <v>49.7127544633261</v>
      </c>
      <c r="G399">
        <v>58.025184252686103</v>
      </c>
      <c r="H399">
        <v>44.286465902457103</v>
      </c>
      <c r="I399">
        <v>0.64612884066317799</v>
      </c>
      <c r="J399">
        <v>0.88468550592524997</v>
      </c>
      <c r="K399">
        <v>5179.8469860896403</v>
      </c>
      <c r="L399">
        <v>1385.9330242143201</v>
      </c>
      <c r="M399">
        <v>5149</v>
      </c>
      <c r="N399">
        <v>1363</v>
      </c>
      <c r="O399">
        <v>5209</v>
      </c>
      <c r="P399">
        <v>1412</v>
      </c>
      <c r="Q399">
        <v>1503.1104</v>
      </c>
      <c r="R399">
        <v>185.71219033528399</v>
      </c>
      <c r="S399">
        <v>43.7472239277269</v>
      </c>
      <c r="T399">
        <v>51.062162142363803</v>
      </c>
      <c r="U399">
        <v>38.972089994162197</v>
      </c>
      <c r="V399">
        <v>49</v>
      </c>
      <c r="W399">
        <v>60</v>
      </c>
      <c r="X399">
        <v>0.54767121981659195</v>
      </c>
      <c r="Y399">
        <v>65.412158681092194</v>
      </c>
      <c r="Z399">
        <v>47.518289541473401</v>
      </c>
      <c r="AA399">
        <v>78.045852653271496</v>
      </c>
      <c r="AB399">
        <v>758</v>
      </c>
      <c r="AC399">
        <v>586.99519999999995</v>
      </c>
      <c r="AD399">
        <v>0.39052035033487797</v>
      </c>
      <c r="AE399">
        <v>1087</v>
      </c>
      <c r="AF399">
        <v>841.77279999999996</v>
      </c>
      <c r="AG399">
        <v>0.56002060793405395</v>
      </c>
      <c r="AH399">
        <v>507</v>
      </c>
      <c r="AI399">
        <v>392.62079999999997</v>
      </c>
      <c r="AJ399">
        <v>0.26120556414219398</v>
      </c>
      <c r="AK399">
        <v>1941</v>
      </c>
      <c r="AL399">
        <v>1503.1104</v>
      </c>
    </row>
    <row r="400" spans="1:38" x14ac:dyDescent="0.25">
      <c r="A400" t="s">
        <v>350</v>
      </c>
      <c r="B400" t="s">
        <v>159</v>
      </c>
      <c r="C400">
        <v>14548</v>
      </c>
      <c r="D400">
        <v>3196</v>
      </c>
      <c r="E400">
        <v>234.27922061357799</v>
      </c>
      <c r="F400">
        <v>63.790858161444802</v>
      </c>
      <c r="G400">
        <v>67.565752844307895</v>
      </c>
      <c r="H400">
        <v>60.7339916333299</v>
      </c>
      <c r="I400">
        <v>0.43818006412534699</v>
      </c>
      <c r="J400">
        <v>0.96149217809867604</v>
      </c>
      <c r="K400">
        <v>5186.7199624530604</v>
      </c>
      <c r="L400">
        <v>2080.65926157697</v>
      </c>
      <c r="M400">
        <v>5153</v>
      </c>
      <c r="N400">
        <v>2048</v>
      </c>
      <c r="O400">
        <v>5221</v>
      </c>
      <c r="P400">
        <v>2111</v>
      </c>
      <c r="Q400">
        <v>2474.9823999999999</v>
      </c>
      <c r="R400">
        <v>206.16571413994899</v>
      </c>
      <c r="S400">
        <v>56.135955182071498</v>
      </c>
      <c r="T400">
        <v>59.457862502990899</v>
      </c>
      <c r="U400">
        <v>53.445912637330302</v>
      </c>
      <c r="V400">
        <v>63</v>
      </c>
      <c r="W400">
        <v>68</v>
      </c>
      <c r="X400">
        <v>0.73172702216277397</v>
      </c>
      <c r="Y400">
        <v>68.260325406758398</v>
      </c>
      <c r="Z400">
        <v>47.256257822277803</v>
      </c>
      <c r="AA400">
        <v>77.650813516896093</v>
      </c>
      <c r="AB400">
        <v>1440</v>
      </c>
      <c r="AC400">
        <v>1115.136</v>
      </c>
      <c r="AD400">
        <v>0.45056320400500599</v>
      </c>
      <c r="AE400">
        <v>1644</v>
      </c>
      <c r="AF400">
        <v>1273.1135999999999</v>
      </c>
      <c r="AG400">
        <v>0.51439299123904803</v>
      </c>
      <c r="AH400">
        <v>640</v>
      </c>
      <c r="AI400">
        <v>495.61599999999999</v>
      </c>
      <c r="AJ400">
        <v>0.200250312891113</v>
      </c>
      <c r="AK400">
        <v>3196</v>
      </c>
      <c r="AL400">
        <v>2474.9823999999999</v>
      </c>
    </row>
    <row r="401" spans="1:38" x14ac:dyDescent="0.25">
      <c r="A401" t="s">
        <v>350</v>
      </c>
      <c r="B401" t="s">
        <v>159</v>
      </c>
      <c r="C401">
        <v>14627</v>
      </c>
      <c r="D401">
        <v>3330</v>
      </c>
      <c r="E401">
        <v>270.56349186104001</v>
      </c>
      <c r="F401">
        <v>65.114419938813</v>
      </c>
      <c r="G401">
        <v>71.126576773903693</v>
      </c>
      <c r="H401">
        <v>61.232927237622697</v>
      </c>
      <c r="I401">
        <v>0.50877284034927495</v>
      </c>
      <c r="J401">
        <v>0.92757660167130895</v>
      </c>
      <c r="K401">
        <v>5269.75645645645</v>
      </c>
      <c r="L401">
        <v>2652.1444444444401</v>
      </c>
      <c r="M401">
        <v>5234</v>
      </c>
      <c r="N401">
        <v>2618</v>
      </c>
      <c r="O401">
        <v>5311</v>
      </c>
      <c r="P401">
        <v>2689</v>
      </c>
      <c r="Q401">
        <v>2578.752</v>
      </c>
      <c r="R401">
        <v>238.09587283771501</v>
      </c>
      <c r="S401">
        <v>57.300689546155397</v>
      </c>
      <c r="T401">
        <v>62.591387561035198</v>
      </c>
      <c r="U401">
        <v>53.884975969107998</v>
      </c>
      <c r="V401">
        <v>71</v>
      </c>
      <c r="W401">
        <v>77</v>
      </c>
      <c r="X401">
        <v>0.57163091332692295</v>
      </c>
      <c r="Y401">
        <v>67.095195195195103</v>
      </c>
      <c r="Z401">
        <v>38.625525525525497</v>
      </c>
      <c r="AA401">
        <v>69.212612612612602</v>
      </c>
      <c r="AB401">
        <v>2179</v>
      </c>
      <c r="AC401">
        <v>1687.4176</v>
      </c>
      <c r="AD401">
        <v>0.65435435435435396</v>
      </c>
      <c r="AE401">
        <v>1042</v>
      </c>
      <c r="AF401">
        <v>806.9248</v>
      </c>
      <c r="AG401">
        <v>0.31291291291291201</v>
      </c>
      <c r="AH401">
        <v>0</v>
      </c>
      <c r="AI401">
        <v>0</v>
      </c>
      <c r="AJ401">
        <v>0</v>
      </c>
      <c r="AK401">
        <v>3330</v>
      </c>
      <c r="AL401">
        <v>2578.752</v>
      </c>
    </row>
    <row r="402" spans="1:38" x14ac:dyDescent="0.25">
      <c r="A402" t="s">
        <v>350</v>
      </c>
      <c r="B402" t="s">
        <v>159</v>
      </c>
      <c r="C402">
        <v>14676</v>
      </c>
      <c r="D402">
        <v>1974</v>
      </c>
      <c r="E402">
        <v>195.20205614730301</v>
      </c>
      <c r="F402">
        <v>50.133570203080602</v>
      </c>
      <c r="G402">
        <v>55.848802731550201</v>
      </c>
      <c r="H402">
        <v>45.674928125629002</v>
      </c>
      <c r="I402">
        <v>0.57545730511600002</v>
      </c>
      <c r="J402">
        <v>0.93554502369668202</v>
      </c>
      <c r="K402">
        <v>5313.9574468085102</v>
      </c>
      <c r="L402">
        <v>3042.4381965552102</v>
      </c>
      <c r="M402">
        <v>5290</v>
      </c>
      <c r="N402">
        <v>3016</v>
      </c>
      <c r="O402">
        <v>5337</v>
      </c>
      <c r="P402">
        <v>3072</v>
      </c>
      <c r="Q402">
        <v>1528.6656</v>
      </c>
      <c r="R402">
        <v>171.777809409626</v>
      </c>
      <c r="S402">
        <v>44.117541778710901</v>
      </c>
      <c r="T402">
        <v>49.146946403764197</v>
      </c>
      <c r="U402">
        <v>40.193936750553497</v>
      </c>
      <c r="V402">
        <v>56</v>
      </c>
      <c r="W402">
        <v>47</v>
      </c>
      <c r="X402">
        <v>0.65101086450351398</v>
      </c>
      <c r="Y402">
        <v>66.828267477203596</v>
      </c>
      <c r="Z402">
        <v>47.768996960486298</v>
      </c>
      <c r="AA402">
        <v>78.425531914893597</v>
      </c>
      <c r="AB402">
        <v>730</v>
      </c>
      <c r="AC402">
        <v>565.31200000000001</v>
      </c>
      <c r="AD402">
        <v>0.36980749746707098</v>
      </c>
      <c r="AE402">
        <v>1192</v>
      </c>
      <c r="AF402">
        <v>923.08479999999997</v>
      </c>
      <c r="AG402">
        <v>0.60385005065856101</v>
      </c>
      <c r="AH402">
        <v>400</v>
      </c>
      <c r="AI402">
        <v>309.76</v>
      </c>
      <c r="AJ402">
        <v>0.202634245187436</v>
      </c>
      <c r="AK402">
        <v>1974</v>
      </c>
      <c r="AL402">
        <v>1528.6656</v>
      </c>
    </row>
    <row r="403" spans="1:38" x14ac:dyDescent="0.25">
      <c r="A403" t="s">
        <v>350</v>
      </c>
      <c r="B403" t="s">
        <v>159</v>
      </c>
      <c r="C403">
        <v>14756</v>
      </c>
      <c r="D403">
        <v>3303</v>
      </c>
      <c r="E403">
        <v>312.60512242138299</v>
      </c>
      <c r="F403">
        <v>64.849905291066094</v>
      </c>
      <c r="G403">
        <v>84.322709982160106</v>
      </c>
      <c r="H403">
        <v>51.205517661743002</v>
      </c>
      <c r="I403">
        <v>0.79450581284211796</v>
      </c>
      <c r="J403">
        <v>0.895850284784377</v>
      </c>
      <c r="K403">
        <v>5389.5095367847398</v>
      </c>
      <c r="L403">
        <v>3203.4632152588501</v>
      </c>
      <c r="M403">
        <v>5362</v>
      </c>
      <c r="N403">
        <v>3163</v>
      </c>
      <c r="O403">
        <v>5415</v>
      </c>
      <c r="P403">
        <v>3244</v>
      </c>
      <c r="Q403">
        <v>2557.8431999999998</v>
      </c>
      <c r="R403">
        <v>275.09250773081698</v>
      </c>
      <c r="S403">
        <v>57.067916656138102</v>
      </c>
      <c r="T403">
        <v>74.2039847843009</v>
      </c>
      <c r="U403">
        <v>45.060855542333798</v>
      </c>
      <c r="V403">
        <v>81</v>
      </c>
      <c r="W403">
        <v>53</v>
      </c>
      <c r="X403">
        <v>0.42474302654336699</v>
      </c>
      <c r="Y403">
        <v>65.047229791098999</v>
      </c>
      <c r="Z403">
        <v>44.028761731758998</v>
      </c>
      <c r="AA403">
        <v>73.417801998183407</v>
      </c>
      <c r="AB403">
        <v>1779</v>
      </c>
      <c r="AC403">
        <v>1377.6576</v>
      </c>
      <c r="AD403">
        <v>0.538601271571298</v>
      </c>
      <c r="AE403">
        <v>1473</v>
      </c>
      <c r="AF403">
        <v>1140.6912</v>
      </c>
      <c r="AG403">
        <v>0.44595821980018102</v>
      </c>
      <c r="AH403">
        <v>272</v>
      </c>
      <c r="AI403">
        <v>210.63679999999999</v>
      </c>
      <c r="AJ403">
        <v>8.2349379352104096E-2</v>
      </c>
      <c r="AK403">
        <v>3303</v>
      </c>
      <c r="AL403">
        <v>2557.8431999999998</v>
      </c>
    </row>
    <row r="404" spans="1:38" x14ac:dyDescent="0.25">
      <c r="A404" t="s">
        <v>351</v>
      </c>
      <c r="B404" t="s">
        <v>159</v>
      </c>
      <c r="C404">
        <v>2655</v>
      </c>
      <c r="D404">
        <v>1155</v>
      </c>
      <c r="E404">
        <v>168.68124086713101</v>
      </c>
      <c r="F404">
        <v>38.348294279786501</v>
      </c>
      <c r="G404">
        <v>47.699985916743501</v>
      </c>
      <c r="H404">
        <v>31.809987601918699</v>
      </c>
      <c r="I404">
        <v>0.74516848487911003</v>
      </c>
      <c r="J404">
        <v>0.88167938931297696</v>
      </c>
      <c r="K404">
        <v>1091.0718614718601</v>
      </c>
      <c r="L404">
        <v>1832.2277056277001</v>
      </c>
      <c r="M404">
        <v>1068</v>
      </c>
      <c r="N404">
        <v>1815</v>
      </c>
      <c r="O404">
        <v>1118</v>
      </c>
      <c r="P404">
        <v>1850</v>
      </c>
      <c r="Q404">
        <v>894.43200000000002</v>
      </c>
      <c r="R404">
        <v>148.43949196307599</v>
      </c>
      <c r="S404">
        <v>33.746498966212201</v>
      </c>
      <c r="T404">
        <v>41.9759876067343</v>
      </c>
      <c r="U404">
        <v>27.9927890896885</v>
      </c>
      <c r="V404">
        <v>35</v>
      </c>
      <c r="W404">
        <v>50</v>
      </c>
      <c r="X404">
        <v>0.51010346542681795</v>
      </c>
      <c r="Y404">
        <v>67.407792207792198</v>
      </c>
      <c r="Z404">
        <v>51.650216450216398</v>
      </c>
      <c r="AA404">
        <v>81.025108225108198</v>
      </c>
      <c r="AB404">
        <v>396</v>
      </c>
      <c r="AC404">
        <v>306.66239999999999</v>
      </c>
      <c r="AD404">
        <v>0.34285714285714203</v>
      </c>
      <c r="AE404">
        <v>615</v>
      </c>
      <c r="AF404">
        <v>476.25599999999997</v>
      </c>
      <c r="AG404">
        <v>0.53246753246753198</v>
      </c>
      <c r="AH404">
        <v>243</v>
      </c>
      <c r="AI404">
        <v>188.17919999999901</v>
      </c>
      <c r="AJ404">
        <v>0.21038961038960999</v>
      </c>
      <c r="AK404">
        <v>1155</v>
      </c>
      <c r="AL404">
        <v>894.43200000000002</v>
      </c>
    </row>
    <row r="405" spans="1:38" x14ac:dyDescent="0.25">
      <c r="A405" t="s">
        <v>351</v>
      </c>
      <c r="B405" t="s">
        <v>159</v>
      </c>
      <c r="C405">
        <v>3024</v>
      </c>
      <c r="D405">
        <v>744</v>
      </c>
      <c r="E405">
        <v>122.811183182043</v>
      </c>
      <c r="F405">
        <v>30.778080207884301</v>
      </c>
      <c r="G405">
        <v>36.188440016126101</v>
      </c>
      <c r="H405">
        <v>27.015045188260999</v>
      </c>
      <c r="I405">
        <v>0.66537379757521198</v>
      </c>
      <c r="J405">
        <v>0.92193308550185804</v>
      </c>
      <c r="K405">
        <v>1240.84274193548</v>
      </c>
      <c r="L405">
        <v>1727.2688172042999</v>
      </c>
      <c r="M405">
        <v>1227</v>
      </c>
      <c r="N405">
        <v>1710</v>
      </c>
      <c r="O405">
        <v>1257</v>
      </c>
      <c r="P405">
        <v>1744</v>
      </c>
      <c r="Q405">
        <v>576.15359999999998</v>
      </c>
      <c r="R405">
        <v>108.07384120019699</v>
      </c>
      <c r="S405">
        <v>27.0847105829382</v>
      </c>
      <c r="T405">
        <v>31.845827214191001</v>
      </c>
      <c r="U405">
        <v>23.7732397656697</v>
      </c>
      <c r="V405">
        <v>34</v>
      </c>
      <c r="W405">
        <v>30</v>
      </c>
      <c r="X405">
        <v>0.61987906411633698</v>
      </c>
      <c r="Y405">
        <v>68.702956989247298</v>
      </c>
      <c r="Z405">
        <v>49.352150537634401</v>
      </c>
      <c r="AA405">
        <v>78.470430107526795</v>
      </c>
      <c r="AB405">
        <v>287</v>
      </c>
      <c r="AC405">
        <v>222.25279999999901</v>
      </c>
      <c r="AD405">
        <v>0.385752688172043</v>
      </c>
      <c r="AE405">
        <v>376</v>
      </c>
      <c r="AF405">
        <v>291.17439999999999</v>
      </c>
      <c r="AG405">
        <v>0.50537634408602095</v>
      </c>
      <c r="AH405">
        <v>176</v>
      </c>
      <c r="AI405">
        <v>136.2944</v>
      </c>
      <c r="AJ405">
        <v>0.236559139784946</v>
      </c>
      <c r="AK405">
        <v>744</v>
      </c>
      <c r="AL405">
        <v>576.15359999999998</v>
      </c>
    </row>
    <row r="406" spans="1:38" x14ac:dyDescent="0.25">
      <c r="A406" t="s">
        <v>351</v>
      </c>
      <c r="B406" t="s">
        <v>159</v>
      </c>
      <c r="C406">
        <v>3261</v>
      </c>
      <c r="D406">
        <v>1011</v>
      </c>
      <c r="E406">
        <v>163.30256121069101</v>
      </c>
      <c r="F406">
        <v>35.878199226372097</v>
      </c>
      <c r="G406">
        <v>48.787118325912203</v>
      </c>
      <c r="H406">
        <v>28.3998226796962</v>
      </c>
      <c r="I406">
        <v>0.81310486322623099</v>
      </c>
      <c r="J406">
        <v>0.80750798722044703</v>
      </c>
      <c r="K406">
        <v>1370.0385756676501</v>
      </c>
      <c r="L406">
        <v>1924.0820969337201</v>
      </c>
      <c r="M406">
        <v>1347</v>
      </c>
      <c r="N406">
        <v>1908</v>
      </c>
      <c r="O406">
        <v>1394</v>
      </c>
      <c r="P406">
        <v>1943</v>
      </c>
      <c r="Q406">
        <v>782.91840000000002</v>
      </c>
      <c r="R406">
        <v>143.706253865408</v>
      </c>
      <c r="S406">
        <v>31.5728153192074</v>
      </c>
      <c r="T406">
        <v>42.932664126802798</v>
      </c>
      <c r="U406">
        <v>24.991843958132701</v>
      </c>
      <c r="V406">
        <v>35</v>
      </c>
      <c r="W406">
        <v>47</v>
      </c>
      <c r="X406">
        <v>0.47640359188787301</v>
      </c>
      <c r="Y406">
        <v>85.275964391691303</v>
      </c>
      <c r="Z406">
        <v>72.038575667655707</v>
      </c>
      <c r="AA406">
        <v>95.583580613254199</v>
      </c>
      <c r="AB406">
        <v>433</v>
      </c>
      <c r="AC406">
        <v>335.3152</v>
      </c>
      <c r="AD406">
        <v>0.42828882294757598</v>
      </c>
      <c r="AE406">
        <v>459</v>
      </c>
      <c r="AF406">
        <v>355.44959999999998</v>
      </c>
      <c r="AG406">
        <v>0.45400593471810002</v>
      </c>
      <c r="AH406">
        <v>469</v>
      </c>
      <c r="AI406">
        <v>363.1936</v>
      </c>
      <c r="AJ406">
        <v>0.46389713155291701</v>
      </c>
      <c r="AK406">
        <v>1011</v>
      </c>
      <c r="AL406">
        <v>782.91840000000002</v>
      </c>
    </row>
    <row r="407" spans="1:38" x14ac:dyDescent="0.25">
      <c r="A407" t="s">
        <v>351</v>
      </c>
      <c r="B407" t="s">
        <v>159</v>
      </c>
      <c r="C407">
        <v>3275</v>
      </c>
      <c r="D407">
        <v>711</v>
      </c>
      <c r="E407">
        <v>131.503571337468</v>
      </c>
      <c r="F407">
        <v>30.0877602407806</v>
      </c>
      <c r="G407">
        <v>31.523244646655598</v>
      </c>
      <c r="H407">
        <v>29.5890346962811</v>
      </c>
      <c r="I407">
        <v>0.34489359975963602</v>
      </c>
      <c r="J407">
        <v>0.91270860077021798</v>
      </c>
      <c r="K407">
        <v>1367.7271448663801</v>
      </c>
      <c r="L407">
        <v>1771.3361462728501</v>
      </c>
      <c r="M407">
        <v>1354</v>
      </c>
      <c r="N407">
        <v>1755</v>
      </c>
      <c r="O407">
        <v>1384</v>
      </c>
      <c r="P407">
        <v>1788</v>
      </c>
      <c r="Q407">
        <v>550.59839999999997</v>
      </c>
      <c r="R407">
        <v>115.723142776972</v>
      </c>
      <c r="S407">
        <v>26.477229011886902</v>
      </c>
      <c r="T407">
        <v>27.740455289057</v>
      </c>
      <c r="U407">
        <v>26.0383505327273</v>
      </c>
      <c r="V407">
        <v>33</v>
      </c>
      <c r="W407">
        <v>30</v>
      </c>
      <c r="X407">
        <v>0.51665944118125995</v>
      </c>
      <c r="Y407">
        <v>67.4767932489451</v>
      </c>
      <c r="Z407">
        <v>49.841068917018198</v>
      </c>
      <c r="AA407">
        <v>77.288326300984494</v>
      </c>
      <c r="AB407">
        <v>316</v>
      </c>
      <c r="AC407">
        <v>244.71039999999999</v>
      </c>
      <c r="AD407">
        <v>0.44444444444444398</v>
      </c>
      <c r="AE407">
        <v>270</v>
      </c>
      <c r="AF407">
        <v>209.08799999999999</v>
      </c>
      <c r="AG407">
        <v>0.379746835443038</v>
      </c>
      <c r="AH407">
        <v>268</v>
      </c>
      <c r="AI407">
        <v>207.53919999999999</v>
      </c>
      <c r="AJ407">
        <v>0.37693389592123699</v>
      </c>
      <c r="AK407">
        <v>711</v>
      </c>
      <c r="AL407">
        <v>550.59839999999997</v>
      </c>
    </row>
    <row r="408" spans="1:38" x14ac:dyDescent="0.25">
      <c r="A408" t="s">
        <v>351</v>
      </c>
      <c r="B408" t="s">
        <v>159</v>
      </c>
      <c r="C408">
        <v>3617</v>
      </c>
      <c r="D408">
        <v>1279</v>
      </c>
      <c r="E408">
        <v>181.616269709676</v>
      </c>
      <c r="F408">
        <v>40.354347692860401</v>
      </c>
      <c r="G408">
        <v>49.251158513135998</v>
      </c>
      <c r="H408">
        <v>35.939886691454902</v>
      </c>
      <c r="I408">
        <v>0.68373891525679698</v>
      </c>
      <c r="J408">
        <v>0.85437541750167001</v>
      </c>
      <c r="K408">
        <v>1482.1720093823201</v>
      </c>
      <c r="L408">
        <v>3348.3518373729398</v>
      </c>
      <c r="M408">
        <v>1455</v>
      </c>
      <c r="N408">
        <v>3328</v>
      </c>
      <c r="O408">
        <v>1508</v>
      </c>
      <c r="P408">
        <v>3371</v>
      </c>
      <c r="Q408">
        <v>990.45759999999996</v>
      </c>
      <c r="R408">
        <v>159.822317344515</v>
      </c>
      <c r="S408">
        <v>35.511825969717201</v>
      </c>
      <c r="T408">
        <v>43.341019491559699</v>
      </c>
      <c r="U408">
        <v>31.6271002884803</v>
      </c>
      <c r="V408">
        <v>43</v>
      </c>
      <c r="W408">
        <v>53</v>
      </c>
      <c r="X408">
        <v>0.48727138246560597</v>
      </c>
      <c r="Y408">
        <v>75.602032838154798</v>
      </c>
      <c r="Z408">
        <v>55.096950742767703</v>
      </c>
      <c r="AA408">
        <v>77.780297107114905</v>
      </c>
      <c r="AB408">
        <v>992</v>
      </c>
      <c r="AC408">
        <v>768.20479999999998</v>
      </c>
      <c r="AD408">
        <v>0.77560594214229805</v>
      </c>
      <c r="AE408">
        <v>208</v>
      </c>
      <c r="AF408">
        <v>161.0752</v>
      </c>
      <c r="AG408">
        <v>0.16262705238467501</v>
      </c>
      <c r="AH408">
        <v>239</v>
      </c>
      <c r="AI408">
        <v>185.08159999999901</v>
      </c>
      <c r="AJ408">
        <v>0.18686473807662199</v>
      </c>
      <c r="AK408">
        <v>1279</v>
      </c>
      <c r="AL408">
        <v>990.45759999999996</v>
      </c>
    </row>
    <row r="409" spans="1:38" x14ac:dyDescent="0.25">
      <c r="A409" t="s">
        <v>351</v>
      </c>
      <c r="B409" t="s">
        <v>159</v>
      </c>
      <c r="C409">
        <v>3681</v>
      </c>
      <c r="D409">
        <v>818</v>
      </c>
      <c r="E409">
        <v>149.882250993908</v>
      </c>
      <c r="F409">
        <v>32.272433245625599</v>
      </c>
      <c r="G409">
        <v>40.179497435990001</v>
      </c>
      <c r="H409">
        <v>26.5319431481431</v>
      </c>
      <c r="I409">
        <v>0.750970841184468</v>
      </c>
      <c r="J409">
        <v>0.86744432661717896</v>
      </c>
      <c r="K409">
        <v>1485.28117359413</v>
      </c>
      <c r="L409">
        <v>3445.07334963325</v>
      </c>
      <c r="M409">
        <v>1470</v>
      </c>
      <c r="N409">
        <v>3424</v>
      </c>
      <c r="O409">
        <v>1503</v>
      </c>
      <c r="P409">
        <v>3464</v>
      </c>
      <c r="Q409">
        <v>633.45920000000001</v>
      </c>
      <c r="R409">
        <v>131.89638087463899</v>
      </c>
      <c r="S409">
        <v>28.399741256150499</v>
      </c>
      <c r="T409">
        <v>35.3579577436712</v>
      </c>
      <c r="U409">
        <v>23.348109970365901</v>
      </c>
      <c r="V409">
        <v>40</v>
      </c>
      <c r="W409">
        <v>33</v>
      </c>
      <c r="X409">
        <v>0.45757549049357099</v>
      </c>
      <c r="Y409">
        <v>81.650366748166206</v>
      </c>
      <c r="Z409">
        <v>60.006112469437603</v>
      </c>
      <c r="AA409">
        <v>83.081907090464497</v>
      </c>
      <c r="AB409">
        <v>701</v>
      </c>
      <c r="AC409">
        <v>542.85439999999903</v>
      </c>
      <c r="AD409">
        <v>0.85696821515892396</v>
      </c>
      <c r="AE409">
        <v>84</v>
      </c>
      <c r="AF409">
        <v>65.049599999999998</v>
      </c>
      <c r="AG409">
        <v>0.102689486552567</v>
      </c>
      <c r="AH409">
        <v>221</v>
      </c>
      <c r="AI409">
        <v>171.14240000000001</v>
      </c>
      <c r="AJ409">
        <v>0.270171149144254</v>
      </c>
      <c r="AK409">
        <v>818</v>
      </c>
      <c r="AL409">
        <v>633.45920000000001</v>
      </c>
    </row>
    <row r="410" spans="1:38" x14ac:dyDescent="0.25">
      <c r="A410" t="s">
        <v>351</v>
      </c>
      <c r="B410" t="s">
        <v>159</v>
      </c>
      <c r="C410">
        <v>4212</v>
      </c>
      <c r="D410">
        <v>799</v>
      </c>
      <c r="E410">
        <v>138.61017305526599</v>
      </c>
      <c r="F410">
        <v>31.895429080722401</v>
      </c>
      <c r="G410">
        <v>33.384378656578498</v>
      </c>
      <c r="H410">
        <v>31.9911980847045</v>
      </c>
      <c r="I410">
        <v>0.28586973148012901</v>
      </c>
      <c r="J410">
        <v>0.84729586426298997</v>
      </c>
      <c r="K410">
        <v>1695.6495619524401</v>
      </c>
      <c r="L410">
        <v>2097.64831038798</v>
      </c>
      <c r="M410">
        <v>1680</v>
      </c>
      <c r="N410">
        <v>2077</v>
      </c>
      <c r="O410">
        <v>1714</v>
      </c>
      <c r="P410">
        <v>2117</v>
      </c>
      <c r="Q410">
        <v>618.74559999999997</v>
      </c>
      <c r="R410">
        <v>121.976952288634</v>
      </c>
      <c r="S410">
        <v>28.067977591035699</v>
      </c>
      <c r="T410">
        <v>29.378253217789101</v>
      </c>
      <c r="U410">
        <v>28.152254314539899</v>
      </c>
      <c r="V410">
        <v>40</v>
      </c>
      <c r="W410">
        <v>34</v>
      </c>
      <c r="X410">
        <v>0.52259642186014199</v>
      </c>
      <c r="Y410">
        <v>78.470588235294102</v>
      </c>
      <c r="Z410">
        <v>59.336670838548102</v>
      </c>
      <c r="AA410">
        <v>83.854818523153895</v>
      </c>
      <c r="AB410">
        <v>396</v>
      </c>
      <c r="AC410">
        <v>306.66239999999999</v>
      </c>
      <c r="AD410">
        <v>0.495619524405506</v>
      </c>
      <c r="AE410">
        <v>265</v>
      </c>
      <c r="AF410">
        <v>205.21600000000001</v>
      </c>
      <c r="AG410">
        <v>0.33166458072590699</v>
      </c>
      <c r="AH410">
        <v>134</v>
      </c>
      <c r="AI410">
        <v>103.7696</v>
      </c>
      <c r="AJ410">
        <v>0.16770963704630701</v>
      </c>
      <c r="AK410">
        <v>799</v>
      </c>
      <c r="AL410">
        <v>618.74559999999997</v>
      </c>
    </row>
    <row r="411" spans="1:38" x14ac:dyDescent="0.25">
      <c r="A411" t="s">
        <v>351</v>
      </c>
      <c r="B411" t="s">
        <v>159</v>
      </c>
      <c r="C411">
        <v>4368</v>
      </c>
      <c r="D411">
        <v>2442</v>
      </c>
      <c r="E411">
        <v>243.90054095713799</v>
      </c>
      <c r="F411">
        <v>55.760657889261502</v>
      </c>
      <c r="G411">
        <v>70.851757860965094</v>
      </c>
      <c r="H411">
        <v>44.734986313121503</v>
      </c>
      <c r="I411">
        <v>0.775466659999552</v>
      </c>
      <c r="J411">
        <v>0.93277310924369705</v>
      </c>
      <c r="K411">
        <v>1746.28419328419</v>
      </c>
      <c r="L411">
        <v>3854.0323505323499</v>
      </c>
      <c r="M411">
        <v>1714</v>
      </c>
      <c r="N411">
        <v>3821</v>
      </c>
      <c r="O411">
        <v>1777</v>
      </c>
      <c r="P411">
        <v>3882</v>
      </c>
      <c r="Q411">
        <v>1891.0847999999901</v>
      </c>
      <c r="R411">
        <v>214.63247604228101</v>
      </c>
      <c r="S411">
        <v>49.069378942550102</v>
      </c>
      <c r="T411">
        <v>62.349546917649299</v>
      </c>
      <c r="U411">
        <v>39.366787955546897</v>
      </c>
      <c r="V411">
        <v>61</v>
      </c>
      <c r="W411">
        <v>63</v>
      </c>
      <c r="X411">
        <v>0.51585779390445496</v>
      </c>
      <c r="Y411">
        <v>73.393120393120398</v>
      </c>
      <c r="Z411">
        <v>60.229320229320201</v>
      </c>
      <c r="AA411">
        <v>88.088861588861505</v>
      </c>
      <c r="AB411">
        <v>472</v>
      </c>
      <c r="AC411">
        <v>365.51679999999999</v>
      </c>
      <c r="AD411">
        <v>0.193284193284193</v>
      </c>
      <c r="AE411">
        <v>1679</v>
      </c>
      <c r="AF411">
        <v>1300.2175999999999</v>
      </c>
      <c r="AG411">
        <v>0.68755118755118705</v>
      </c>
      <c r="AH411">
        <v>1478</v>
      </c>
      <c r="AI411">
        <v>1144.5632000000001</v>
      </c>
      <c r="AJ411">
        <v>0.60524160524160497</v>
      </c>
      <c r="AK411">
        <v>2442</v>
      </c>
      <c r="AL411">
        <v>1891.0847999999901</v>
      </c>
    </row>
    <row r="412" spans="1:38" x14ac:dyDescent="0.25">
      <c r="A412" t="s">
        <v>351</v>
      </c>
      <c r="B412" t="s">
        <v>159</v>
      </c>
      <c r="C412">
        <v>4405</v>
      </c>
      <c r="D412">
        <v>4250</v>
      </c>
      <c r="E412">
        <v>336.36248173426299</v>
      </c>
      <c r="F412">
        <v>73.561321801096199</v>
      </c>
      <c r="G412">
        <v>114.35672384617401</v>
      </c>
      <c r="H412">
        <v>57.627318672041</v>
      </c>
      <c r="I412">
        <v>0.86374686964210101</v>
      </c>
      <c r="J412">
        <v>0.79902237262643305</v>
      </c>
      <c r="K412">
        <v>1768.95929411764</v>
      </c>
      <c r="L412">
        <v>3634.8021176470502</v>
      </c>
      <c r="M412">
        <v>1721</v>
      </c>
      <c r="N412">
        <v>3605</v>
      </c>
      <c r="O412">
        <v>1830</v>
      </c>
      <c r="P412">
        <v>3674</v>
      </c>
      <c r="Q412">
        <v>3291.2</v>
      </c>
      <c r="R412">
        <v>295.99898392615199</v>
      </c>
      <c r="S412">
        <v>64.733963184964693</v>
      </c>
      <c r="T412">
        <v>100.633916984633</v>
      </c>
      <c r="U412">
        <v>50.712040431396098</v>
      </c>
      <c r="V412">
        <v>69</v>
      </c>
      <c r="W412">
        <v>109</v>
      </c>
      <c r="X412">
        <v>0.47204532172402403</v>
      </c>
      <c r="Y412">
        <v>73.708470588235301</v>
      </c>
      <c r="Z412">
        <v>56.216000000000001</v>
      </c>
      <c r="AA412">
        <v>83.96</v>
      </c>
      <c r="AB412">
        <v>1945</v>
      </c>
      <c r="AC412">
        <v>1506.2079999999901</v>
      </c>
      <c r="AD412">
        <v>0.45764705882352902</v>
      </c>
      <c r="AE412">
        <v>1918</v>
      </c>
      <c r="AF412">
        <v>1485.2991999999999</v>
      </c>
      <c r="AG412">
        <v>0.45129411764705801</v>
      </c>
      <c r="AH412">
        <v>1707</v>
      </c>
      <c r="AI412">
        <v>1321.9007999999999</v>
      </c>
      <c r="AJ412">
        <v>0.40164705882352902</v>
      </c>
      <c r="AK412">
        <v>4250</v>
      </c>
      <c r="AL412">
        <v>3291.2</v>
      </c>
    </row>
    <row r="413" spans="1:38" x14ac:dyDescent="0.25">
      <c r="A413" t="s">
        <v>351</v>
      </c>
      <c r="B413" t="s">
        <v>159</v>
      </c>
      <c r="C413">
        <v>4471</v>
      </c>
      <c r="D413">
        <v>1062</v>
      </c>
      <c r="E413">
        <v>164.059920523572</v>
      </c>
      <c r="F413">
        <v>36.772005609005603</v>
      </c>
      <c r="G413">
        <v>44.683776030792899</v>
      </c>
      <c r="H413">
        <v>31.4899922824955</v>
      </c>
      <c r="I413">
        <v>0.70947571566165302</v>
      </c>
      <c r="J413">
        <v>0.89620253164556896</v>
      </c>
      <c r="K413">
        <v>1755.5178907721199</v>
      </c>
      <c r="L413">
        <v>3528.0715630885102</v>
      </c>
      <c r="M413">
        <v>1733</v>
      </c>
      <c r="N413">
        <v>3511</v>
      </c>
      <c r="O413">
        <v>1778</v>
      </c>
      <c r="P413">
        <v>3545</v>
      </c>
      <c r="Q413">
        <v>822.41279999999995</v>
      </c>
      <c r="R413">
        <v>144.37273006074301</v>
      </c>
      <c r="S413">
        <v>32.359364935924901</v>
      </c>
      <c r="T413">
        <v>39.321722907097801</v>
      </c>
      <c r="U413">
        <v>27.711193208596001</v>
      </c>
      <c r="V413">
        <v>34</v>
      </c>
      <c r="W413">
        <v>45</v>
      </c>
      <c r="X413">
        <v>0.49582610350282802</v>
      </c>
      <c r="Y413">
        <v>74.879472693032</v>
      </c>
      <c r="Z413">
        <v>57.137476459510303</v>
      </c>
      <c r="AA413">
        <v>84.1666666666666</v>
      </c>
      <c r="AB413">
        <v>450</v>
      </c>
      <c r="AC413">
        <v>348.48</v>
      </c>
      <c r="AD413">
        <v>0.42372881355932202</v>
      </c>
      <c r="AE413">
        <v>469</v>
      </c>
      <c r="AF413">
        <v>363.1936</v>
      </c>
      <c r="AG413">
        <v>0.44161958568738202</v>
      </c>
      <c r="AH413">
        <v>432</v>
      </c>
      <c r="AI413">
        <v>334.54079999999999</v>
      </c>
      <c r="AJ413">
        <v>0.40677966101694901</v>
      </c>
      <c r="AK413">
        <v>1062</v>
      </c>
      <c r="AL413">
        <v>822.41279999999995</v>
      </c>
    </row>
    <row r="414" spans="1:38" x14ac:dyDescent="0.25">
      <c r="A414" t="s">
        <v>351</v>
      </c>
      <c r="B414" t="s">
        <v>159</v>
      </c>
      <c r="C414">
        <v>4514</v>
      </c>
      <c r="D414">
        <v>1125</v>
      </c>
      <c r="E414">
        <v>165.994949366116</v>
      </c>
      <c r="F414">
        <v>37.846987830302403</v>
      </c>
      <c r="G414">
        <v>40.478021506376599</v>
      </c>
      <c r="H414">
        <v>36.062663370838898</v>
      </c>
      <c r="I414">
        <v>0.45416102661198898</v>
      </c>
      <c r="J414">
        <v>0.90434083601286097</v>
      </c>
      <c r="K414">
        <v>1767.0053333333301</v>
      </c>
      <c r="L414">
        <v>1678.4168888888801</v>
      </c>
      <c r="M414">
        <v>1746</v>
      </c>
      <c r="N414">
        <v>1660</v>
      </c>
      <c r="O414">
        <v>1788</v>
      </c>
      <c r="P414">
        <v>1698</v>
      </c>
      <c r="Q414">
        <v>871.19999999999902</v>
      </c>
      <c r="R414">
        <v>146.07555544218201</v>
      </c>
      <c r="S414">
        <v>33.305349290666101</v>
      </c>
      <c r="T414">
        <v>35.620658925611401</v>
      </c>
      <c r="U414">
        <v>31.735143766338201</v>
      </c>
      <c r="V414">
        <v>38</v>
      </c>
      <c r="W414">
        <v>42</v>
      </c>
      <c r="X414">
        <v>0.51306529399449996</v>
      </c>
      <c r="Y414">
        <v>60.313777777777702</v>
      </c>
      <c r="Z414">
        <v>49.706666666666599</v>
      </c>
      <c r="AA414">
        <v>81.185777777777702</v>
      </c>
      <c r="AB414">
        <v>271</v>
      </c>
      <c r="AC414">
        <v>209.86239999999901</v>
      </c>
      <c r="AD414">
        <v>0.24088888888888799</v>
      </c>
      <c r="AE414">
        <v>821</v>
      </c>
      <c r="AF414">
        <v>635.78239999999903</v>
      </c>
      <c r="AG414">
        <v>0.72977777777777697</v>
      </c>
      <c r="AH414">
        <v>405</v>
      </c>
      <c r="AI414">
        <v>313.63200000000001</v>
      </c>
      <c r="AJ414">
        <v>0.36</v>
      </c>
      <c r="AK414">
        <v>1125</v>
      </c>
      <c r="AL414">
        <v>871.19999999999902</v>
      </c>
    </row>
    <row r="415" spans="1:38" x14ac:dyDescent="0.25">
      <c r="A415" t="s">
        <v>351</v>
      </c>
      <c r="B415" t="s">
        <v>159</v>
      </c>
      <c r="C415">
        <v>4658</v>
      </c>
      <c r="D415">
        <v>1797</v>
      </c>
      <c r="E415">
        <v>185.752308678997</v>
      </c>
      <c r="F415">
        <v>47.833162783670097</v>
      </c>
      <c r="G415">
        <v>52.476790206711499</v>
      </c>
      <c r="H415">
        <v>43.975568448313503</v>
      </c>
      <c r="I415">
        <v>0.54566969585100999</v>
      </c>
      <c r="J415">
        <v>0.94330708661417295</v>
      </c>
      <c r="K415">
        <v>1819.4385086254799</v>
      </c>
      <c r="L415">
        <v>1851.3077351140701</v>
      </c>
      <c r="M415">
        <v>1793</v>
      </c>
      <c r="N415">
        <v>1828</v>
      </c>
      <c r="O415">
        <v>1848</v>
      </c>
      <c r="P415">
        <v>1873</v>
      </c>
      <c r="Q415">
        <v>1391.5968</v>
      </c>
      <c r="R415">
        <v>163.46203163751699</v>
      </c>
      <c r="S415">
        <v>42.093183249629703</v>
      </c>
      <c r="T415">
        <v>46.179575381906098</v>
      </c>
      <c r="U415">
        <v>38.698500234515897</v>
      </c>
      <c r="V415">
        <v>45</v>
      </c>
      <c r="W415">
        <v>55</v>
      </c>
      <c r="X415">
        <v>0.65446963349310405</v>
      </c>
      <c r="Y415">
        <v>70.037284362826895</v>
      </c>
      <c r="Z415">
        <v>54.489705063995501</v>
      </c>
      <c r="AA415">
        <v>83.085141903171902</v>
      </c>
      <c r="AB415">
        <v>578</v>
      </c>
      <c r="AC415">
        <v>447.60320000000002</v>
      </c>
      <c r="AD415">
        <v>0.32164718976071199</v>
      </c>
      <c r="AE415">
        <v>1065</v>
      </c>
      <c r="AF415">
        <v>824.73599999999999</v>
      </c>
      <c r="AG415">
        <v>0.59265442404006596</v>
      </c>
      <c r="AH415">
        <v>529</v>
      </c>
      <c r="AI415">
        <v>409.6576</v>
      </c>
      <c r="AJ415">
        <v>0.294379521424596</v>
      </c>
      <c r="AK415">
        <v>1797</v>
      </c>
      <c r="AL415">
        <v>1391.5968</v>
      </c>
    </row>
    <row r="416" spans="1:38" x14ac:dyDescent="0.25">
      <c r="A416" t="s">
        <v>351</v>
      </c>
      <c r="B416" t="s">
        <v>159</v>
      </c>
      <c r="C416">
        <v>4673</v>
      </c>
      <c r="D416">
        <v>827</v>
      </c>
      <c r="E416">
        <v>159.474134085945</v>
      </c>
      <c r="F416">
        <v>32.449485411882499</v>
      </c>
      <c r="G416">
        <v>40.997258340956698</v>
      </c>
      <c r="H416">
        <v>30.351241607746701</v>
      </c>
      <c r="I416">
        <v>0.67225057295406299</v>
      </c>
      <c r="J416">
        <v>0.74037600716204099</v>
      </c>
      <c r="K416">
        <v>1816.13905683192</v>
      </c>
      <c r="L416">
        <v>1115.9347037484799</v>
      </c>
      <c r="M416">
        <v>1798</v>
      </c>
      <c r="N416">
        <v>1098</v>
      </c>
      <c r="O416">
        <v>1839</v>
      </c>
      <c r="P416">
        <v>1136</v>
      </c>
      <c r="Q416">
        <v>640.42880000000002</v>
      </c>
      <c r="R416">
        <v>140.337237995631</v>
      </c>
      <c r="S416">
        <v>28.555547162456602</v>
      </c>
      <c r="T416">
        <v>36.077587340041902</v>
      </c>
      <c r="U416">
        <v>26.709092614817099</v>
      </c>
      <c r="V416">
        <v>38</v>
      </c>
      <c r="W416">
        <v>41</v>
      </c>
      <c r="X416">
        <v>0.408634347511174</v>
      </c>
      <c r="Y416">
        <v>63.957678355501798</v>
      </c>
      <c r="Z416">
        <v>52.719467956469103</v>
      </c>
      <c r="AA416">
        <v>85.620314389359095</v>
      </c>
      <c r="AB416">
        <v>136</v>
      </c>
      <c r="AC416">
        <v>105.3184</v>
      </c>
      <c r="AD416">
        <v>0.164449818621523</v>
      </c>
      <c r="AE416">
        <v>685</v>
      </c>
      <c r="AF416">
        <v>530.46399999999903</v>
      </c>
      <c r="AG416">
        <v>0.82829504232164397</v>
      </c>
      <c r="AH416">
        <v>399</v>
      </c>
      <c r="AI416">
        <v>308.98559999999998</v>
      </c>
      <c r="AJ416">
        <v>0.48246674727932198</v>
      </c>
      <c r="AK416">
        <v>827</v>
      </c>
      <c r="AL416">
        <v>640.42880000000002</v>
      </c>
    </row>
    <row r="417" spans="1:38" x14ac:dyDescent="0.25">
      <c r="A417" t="s">
        <v>351</v>
      </c>
      <c r="B417" t="s">
        <v>159</v>
      </c>
      <c r="C417">
        <v>4815</v>
      </c>
      <c r="D417">
        <v>715</v>
      </c>
      <c r="E417">
        <v>141.12489168102701</v>
      </c>
      <c r="F417">
        <v>30.172276587716102</v>
      </c>
      <c r="G417">
        <v>32.325408202995497</v>
      </c>
      <c r="H417">
        <v>29.186356274775399</v>
      </c>
      <c r="I417">
        <v>0.42986721602399702</v>
      </c>
      <c r="J417">
        <v>0.88054187192118205</v>
      </c>
      <c r="K417">
        <v>1849.48111888111</v>
      </c>
      <c r="L417">
        <v>3845.9566433566401</v>
      </c>
      <c r="M417">
        <v>1833</v>
      </c>
      <c r="N417">
        <v>3830</v>
      </c>
      <c r="O417">
        <v>1867</v>
      </c>
      <c r="P417">
        <v>3865</v>
      </c>
      <c r="Q417">
        <v>553.69600000000003</v>
      </c>
      <c r="R417">
        <v>124.18990467930399</v>
      </c>
      <c r="S417">
        <v>26.5516033971901</v>
      </c>
      <c r="T417">
        <v>28.446359218636001</v>
      </c>
      <c r="U417">
        <v>25.6839935218024</v>
      </c>
      <c r="V417">
        <v>35</v>
      </c>
      <c r="W417">
        <v>34</v>
      </c>
      <c r="X417">
        <v>0.45113722376824</v>
      </c>
      <c r="Y417">
        <v>75.113286713286698</v>
      </c>
      <c r="Z417">
        <v>58.537062937062899</v>
      </c>
      <c r="AA417">
        <v>83.423776223776201</v>
      </c>
      <c r="AB417">
        <v>420</v>
      </c>
      <c r="AC417">
        <v>325.24799999999999</v>
      </c>
      <c r="AD417">
        <v>0.58741258741258695</v>
      </c>
      <c r="AE417">
        <v>271</v>
      </c>
      <c r="AF417">
        <v>209.86239999999901</v>
      </c>
      <c r="AG417">
        <v>0.37902097902097898</v>
      </c>
      <c r="AH417">
        <v>249</v>
      </c>
      <c r="AI417">
        <v>192.82560000000001</v>
      </c>
      <c r="AJ417">
        <v>0.34825174825174798</v>
      </c>
      <c r="AK417">
        <v>715</v>
      </c>
      <c r="AL417">
        <v>553.69600000000003</v>
      </c>
    </row>
    <row r="418" spans="1:38" x14ac:dyDescent="0.25">
      <c r="A418" t="s">
        <v>351</v>
      </c>
      <c r="B418" t="s">
        <v>159</v>
      </c>
      <c r="C418">
        <v>4999</v>
      </c>
      <c r="D418">
        <v>2644</v>
      </c>
      <c r="E418">
        <v>283.87110370561498</v>
      </c>
      <c r="F418">
        <v>58.021076827992097</v>
      </c>
      <c r="G418">
        <v>66.968318079914098</v>
      </c>
      <c r="H418">
        <v>54.8477213431281</v>
      </c>
      <c r="I418">
        <v>0.57377926124040801</v>
      </c>
      <c r="J418">
        <v>0.87665782493368705</v>
      </c>
      <c r="K418">
        <v>1912.29916792738</v>
      </c>
      <c r="L418">
        <v>4669.19099848714</v>
      </c>
      <c r="M418">
        <v>1881</v>
      </c>
      <c r="N418">
        <v>4638</v>
      </c>
      <c r="O418">
        <v>1948</v>
      </c>
      <c r="P418">
        <v>4702</v>
      </c>
      <c r="Q418">
        <v>2047.5136</v>
      </c>
      <c r="R418">
        <v>249.80657126094101</v>
      </c>
      <c r="S418">
        <v>51.058547608633098</v>
      </c>
      <c r="T418">
        <v>58.932119910324403</v>
      </c>
      <c r="U418">
        <v>48.265994781952699</v>
      </c>
      <c r="V418">
        <v>64</v>
      </c>
      <c r="W418">
        <v>67</v>
      </c>
      <c r="X418">
        <v>0.41231481722416602</v>
      </c>
      <c r="Y418">
        <v>74.106656580937894</v>
      </c>
      <c r="Z418">
        <v>58.858547655068001</v>
      </c>
      <c r="AA418">
        <v>85.343419062027195</v>
      </c>
      <c r="AB418">
        <v>1020</v>
      </c>
      <c r="AC418">
        <v>789.88799999999901</v>
      </c>
      <c r="AD418">
        <v>0.38577912254160301</v>
      </c>
      <c r="AE418">
        <v>1340</v>
      </c>
      <c r="AF418">
        <v>1037.6959999999999</v>
      </c>
      <c r="AG418">
        <v>0.50680786686838097</v>
      </c>
      <c r="AH418">
        <v>987</v>
      </c>
      <c r="AI418">
        <v>764.33280000000002</v>
      </c>
      <c r="AJ418">
        <v>0.37329803328290401</v>
      </c>
      <c r="AK418">
        <v>2644</v>
      </c>
      <c r="AL418">
        <v>2047.5136</v>
      </c>
    </row>
    <row r="419" spans="1:38" x14ac:dyDescent="0.25">
      <c r="A419" t="s">
        <v>351</v>
      </c>
      <c r="B419" t="s">
        <v>159</v>
      </c>
      <c r="C419">
        <v>5174</v>
      </c>
      <c r="D419">
        <v>2673</v>
      </c>
      <c r="E419">
        <v>257.87110370561498</v>
      </c>
      <c r="F419">
        <v>58.338403329857101</v>
      </c>
      <c r="G419">
        <v>65.326132008199394</v>
      </c>
      <c r="H419">
        <v>53.262293916208797</v>
      </c>
      <c r="I419">
        <v>0.57899785933164005</v>
      </c>
      <c r="J419">
        <v>0.88892583970734895</v>
      </c>
      <c r="K419">
        <v>1948.7055742611201</v>
      </c>
      <c r="L419">
        <v>1495.4826038159299</v>
      </c>
      <c r="M419">
        <v>1916</v>
      </c>
      <c r="N419">
        <v>1465</v>
      </c>
      <c r="O419">
        <v>1983</v>
      </c>
      <c r="P419">
        <v>1526</v>
      </c>
      <c r="Q419">
        <v>2069.9712</v>
      </c>
      <c r="R419">
        <v>226.92657126094099</v>
      </c>
      <c r="S419">
        <v>51.337794930274299</v>
      </c>
      <c r="T419">
        <v>57.486996167215501</v>
      </c>
      <c r="U419">
        <v>46.8708186462638</v>
      </c>
      <c r="V419">
        <v>61</v>
      </c>
      <c r="W419">
        <v>67</v>
      </c>
      <c r="X419">
        <v>0.50513035163089703</v>
      </c>
      <c r="Y419">
        <v>68.290310512532699</v>
      </c>
      <c r="Z419">
        <v>57.224092779648302</v>
      </c>
      <c r="AA419">
        <v>86.859334081556298</v>
      </c>
      <c r="AB419">
        <v>507</v>
      </c>
      <c r="AC419">
        <v>392.62079999999997</v>
      </c>
      <c r="AD419">
        <v>0.18967452300785601</v>
      </c>
      <c r="AE419">
        <v>2026</v>
      </c>
      <c r="AF419">
        <v>1568.9343999999901</v>
      </c>
      <c r="AG419">
        <v>0.75794986906098005</v>
      </c>
      <c r="AH419">
        <v>1276</v>
      </c>
      <c r="AI419">
        <v>988.134399999999</v>
      </c>
      <c r="AJ419">
        <v>0.47736625514403203</v>
      </c>
      <c r="AK419">
        <v>2673</v>
      </c>
      <c r="AL419">
        <v>2069.9712</v>
      </c>
    </row>
    <row r="420" spans="1:38" x14ac:dyDescent="0.25">
      <c r="A420" t="s">
        <v>351</v>
      </c>
      <c r="B420" t="s">
        <v>159</v>
      </c>
      <c r="C420">
        <v>5219</v>
      </c>
      <c r="D420">
        <v>1164</v>
      </c>
      <c r="E420">
        <v>164.373629022557</v>
      </c>
      <c r="F420">
        <v>38.497413290657903</v>
      </c>
      <c r="G420">
        <v>46.398558342008499</v>
      </c>
      <c r="H420">
        <v>33.3157347500592</v>
      </c>
      <c r="I420">
        <v>0.69600819885252496</v>
      </c>
      <c r="J420">
        <v>0.87915407854984895</v>
      </c>
      <c r="K420">
        <v>1943.5962199312701</v>
      </c>
      <c r="L420">
        <v>997.46907216494799</v>
      </c>
      <c r="M420">
        <v>1924</v>
      </c>
      <c r="N420">
        <v>975</v>
      </c>
      <c r="O420">
        <v>1967</v>
      </c>
      <c r="P420">
        <v>1018</v>
      </c>
      <c r="Q420">
        <v>901.40159999999901</v>
      </c>
      <c r="R420">
        <v>144.64879353985</v>
      </c>
      <c r="S420">
        <v>33.877723695778997</v>
      </c>
      <c r="T420">
        <v>40.830731340967397</v>
      </c>
      <c r="U420">
        <v>29.317846580052102</v>
      </c>
      <c r="V420">
        <v>43</v>
      </c>
      <c r="W420">
        <v>43</v>
      </c>
      <c r="X420">
        <v>0.54137544934570803</v>
      </c>
      <c r="Y420">
        <v>82.220790378006797</v>
      </c>
      <c r="Z420">
        <v>68.658075601374506</v>
      </c>
      <c r="AA420">
        <v>91.363402061855595</v>
      </c>
      <c r="AB420">
        <v>551</v>
      </c>
      <c r="AC420">
        <v>426.69439999999997</v>
      </c>
      <c r="AD420">
        <v>0.47336769759450098</v>
      </c>
      <c r="AE420">
        <v>459</v>
      </c>
      <c r="AF420">
        <v>355.44959999999998</v>
      </c>
      <c r="AG420">
        <v>0.39432989690721598</v>
      </c>
      <c r="AH420">
        <v>513</v>
      </c>
      <c r="AI420">
        <v>397.2672</v>
      </c>
      <c r="AJ420">
        <v>0.44072164948453602</v>
      </c>
      <c r="AK420">
        <v>1164</v>
      </c>
      <c r="AL420">
        <v>901.40159999999901</v>
      </c>
    </row>
    <row r="421" spans="1:38" x14ac:dyDescent="0.25">
      <c r="A421" t="s">
        <v>351</v>
      </c>
      <c r="B421" t="s">
        <v>159</v>
      </c>
      <c r="C421">
        <v>5555</v>
      </c>
      <c r="D421">
        <v>6362</v>
      </c>
      <c r="E421">
        <v>443.445742854949</v>
      </c>
      <c r="F421">
        <v>90.001944332359301</v>
      </c>
      <c r="G421">
        <v>110.858803380899</v>
      </c>
      <c r="H421">
        <v>74.629191532998504</v>
      </c>
      <c r="I421">
        <v>0.73946829370423595</v>
      </c>
      <c r="J421">
        <v>0.88805136795086503</v>
      </c>
      <c r="K421">
        <v>2030.33055642879</v>
      </c>
      <c r="L421">
        <v>4638.6875196479004</v>
      </c>
      <c r="M421">
        <v>1975</v>
      </c>
      <c r="N421">
        <v>4597</v>
      </c>
      <c r="O421">
        <v>2102</v>
      </c>
      <c r="P421">
        <v>4680</v>
      </c>
      <c r="Q421">
        <v>4926.7327999999998</v>
      </c>
      <c r="R421">
        <v>390.23225371235498</v>
      </c>
      <c r="S421">
        <v>79.201711012476196</v>
      </c>
      <c r="T421">
        <v>97.555746975191695</v>
      </c>
      <c r="U421">
        <v>65.673688549038701</v>
      </c>
      <c r="V421">
        <v>83</v>
      </c>
      <c r="W421">
        <v>127</v>
      </c>
      <c r="X421">
        <v>0.406558035201454</v>
      </c>
      <c r="Y421">
        <v>70.409462433197106</v>
      </c>
      <c r="Z421">
        <v>54.596196164727999</v>
      </c>
      <c r="AA421">
        <v>80.362150267211504</v>
      </c>
      <c r="AB421">
        <v>3194</v>
      </c>
      <c r="AC421">
        <v>2473.4335999999998</v>
      </c>
      <c r="AD421">
        <v>0.50204338258409298</v>
      </c>
      <c r="AE421">
        <v>2465</v>
      </c>
      <c r="AF421">
        <v>1908.896</v>
      </c>
      <c r="AG421">
        <v>0.38745677459918199</v>
      </c>
      <c r="AH421">
        <v>2171</v>
      </c>
      <c r="AI421">
        <v>1681.2223999999901</v>
      </c>
      <c r="AJ421">
        <v>0.34124489154353899</v>
      </c>
      <c r="AK421">
        <v>6362</v>
      </c>
      <c r="AL421">
        <v>4926.7327999999998</v>
      </c>
    </row>
    <row r="422" spans="1:38" x14ac:dyDescent="0.25">
      <c r="A422" t="s">
        <v>351</v>
      </c>
      <c r="B422" t="s">
        <v>159</v>
      </c>
      <c r="C422">
        <v>5638</v>
      </c>
      <c r="D422">
        <v>754</v>
      </c>
      <c r="E422">
        <v>139.23149339882599</v>
      </c>
      <c r="F422">
        <v>30.984231743425699</v>
      </c>
      <c r="G422">
        <v>36.827375120592301</v>
      </c>
      <c r="H422">
        <v>27.142515552669799</v>
      </c>
      <c r="I422">
        <v>0.67587082926953101</v>
      </c>
      <c r="J422">
        <v>0.84340044742729303</v>
      </c>
      <c r="K422">
        <v>2011.3594164456199</v>
      </c>
      <c r="L422">
        <v>4570.5610079575599</v>
      </c>
      <c r="M422">
        <v>1993</v>
      </c>
      <c r="N422">
        <v>4551</v>
      </c>
      <c r="O422">
        <v>2028</v>
      </c>
      <c r="P422">
        <v>4591</v>
      </c>
      <c r="Q422">
        <v>583.89760000000001</v>
      </c>
      <c r="R422">
        <v>122.523714190966</v>
      </c>
      <c r="S422">
        <v>27.266123934214601</v>
      </c>
      <c r="T422">
        <v>32.4080901061212</v>
      </c>
      <c r="U422">
        <v>23.885413686349501</v>
      </c>
      <c r="V422">
        <v>40</v>
      </c>
      <c r="W422">
        <v>35</v>
      </c>
      <c r="X422">
        <v>0.48877191930445102</v>
      </c>
      <c r="Y422">
        <v>77.255968169761204</v>
      </c>
      <c r="Z422">
        <v>62.750663129973397</v>
      </c>
      <c r="AA422">
        <v>89.775862068965495</v>
      </c>
      <c r="AB422">
        <v>241</v>
      </c>
      <c r="AC422">
        <v>186.63040000000001</v>
      </c>
      <c r="AD422">
        <v>0.31962864721485401</v>
      </c>
      <c r="AE422">
        <v>408</v>
      </c>
      <c r="AF422">
        <v>315.95519999999999</v>
      </c>
      <c r="AG422">
        <v>0.54111405835543702</v>
      </c>
      <c r="AH422">
        <v>350</v>
      </c>
      <c r="AI422">
        <v>271.039999999999</v>
      </c>
      <c r="AJ422">
        <v>0.46419098143235998</v>
      </c>
      <c r="AK422">
        <v>754</v>
      </c>
      <c r="AL422">
        <v>583.89760000000001</v>
      </c>
    </row>
    <row r="423" spans="1:38" x14ac:dyDescent="0.25">
      <c r="A423" t="s">
        <v>351</v>
      </c>
      <c r="B423" t="s">
        <v>159</v>
      </c>
      <c r="C423">
        <v>5814</v>
      </c>
      <c r="D423">
        <v>725</v>
      </c>
      <c r="E423">
        <v>146.61017305526599</v>
      </c>
      <c r="F423">
        <v>30.382538898732399</v>
      </c>
      <c r="G423">
        <v>52.428949188580603</v>
      </c>
      <c r="H423">
        <v>18.167184851034801</v>
      </c>
      <c r="I423">
        <v>0.93804606909469901</v>
      </c>
      <c r="J423">
        <v>0.86206896551724099</v>
      </c>
      <c r="K423">
        <v>2046.6220689655099</v>
      </c>
      <c r="L423">
        <v>1732.31172413793</v>
      </c>
      <c r="M423">
        <v>2025</v>
      </c>
      <c r="N423">
        <v>1714</v>
      </c>
      <c r="O423">
        <v>2066</v>
      </c>
      <c r="P423">
        <v>1756</v>
      </c>
      <c r="Q423">
        <v>561.43999999999903</v>
      </c>
      <c r="R423">
        <v>129.016952288634</v>
      </c>
      <c r="S423">
        <v>26.736634230884501</v>
      </c>
      <c r="T423">
        <v>46.137475285950899</v>
      </c>
      <c r="U423">
        <v>15.987122668910599</v>
      </c>
      <c r="V423">
        <v>42</v>
      </c>
      <c r="W423">
        <v>41</v>
      </c>
      <c r="X423">
        <v>0.42385729074727801</v>
      </c>
      <c r="Y423">
        <v>64.526896551724107</v>
      </c>
      <c r="Z423">
        <v>48.428965517241302</v>
      </c>
      <c r="AA423">
        <v>78.635862068965494</v>
      </c>
      <c r="AB423">
        <v>183</v>
      </c>
      <c r="AC423">
        <v>141.71519999999899</v>
      </c>
      <c r="AD423">
        <v>0.25241379310344803</v>
      </c>
      <c r="AE423">
        <v>469</v>
      </c>
      <c r="AF423">
        <v>363.1936</v>
      </c>
      <c r="AG423">
        <v>0.64689655172413796</v>
      </c>
      <c r="AH423">
        <v>248</v>
      </c>
      <c r="AI423">
        <v>192.05119999999999</v>
      </c>
      <c r="AJ423">
        <v>0.34206896551724097</v>
      </c>
      <c r="AK423">
        <v>725</v>
      </c>
      <c r="AL423">
        <v>561.43999999999903</v>
      </c>
    </row>
    <row r="424" spans="1:38" x14ac:dyDescent="0.25">
      <c r="A424" t="s">
        <v>351</v>
      </c>
      <c r="B424" t="s">
        <v>159</v>
      </c>
      <c r="C424">
        <v>5967</v>
      </c>
      <c r="D424">
        <v>2105</v>
      </c>
      <c r="E424">
        <v>198.965512114593</v>
      </c>
      <c r="F424">
        <v>51.770350990383598</v>
      </c>
      <c r="G424">
        <v>61.088794684078401</v>
      </c>
      <c r="H424">
        <v>45.069877052648998</v>
      </c>
      <c r="I424">
        <v>0.67504506364094496</v>
      </c>
      <c r="J424">
        <v>0.92813051146384395</v>
      </c>
      <c r="K424">
        <v>2071.4232779097301</v>
      </c>
      <c r="L424">
        <v>1423.98527315914</v>
      </c>
      <c r="M424">
        <v>2046</v>
      </c>
      <c r="N424">
        <v>1395</v>
      </c>
      <c r="O424">
        <v>2095</v>
      </c>
      <c r="P424">
        <v>1457</v>
      </c>
      <c r="Q424">
        <v>1630.1119999999901</v>
      </c>
      <c r="R424">
        <v>175.08965066084201</v>
      </c>
      <c r="S424">
        <v>45.557908871537599</v>
      </c>
      <c r="T424">
        <v>53.758139321988999</v>
      </c>
      <c r="U424">
        <v>39.661491806331099</v>
      </c>
      <c r="V424">
        <v>62</v>
      </c>
      <c r="W424">
        <v>49</v>
      </c>
      <c r="X424">
        <v>0.66819982269203304</v>
      </c>
      <c r="Y424">
        <v>70.308788598574793</v>
      </c>
      <c r="Z424">
        <v>59.2489311163895</v>
      </c>
      <c r="AA424">
        <v>89.5781472684085</v>
      </c>
      <c r="AB424">
        <v>282</v>
      </c>
      <c r="AC424">
        <v>218.38079999999999</v>
      </c>
      <c r="AD424">
        <v>0.13396674584323001</v>
      </c>
      <c r="AE424">
        <v>1580</v>
      </c>
      <c r="AF424">
        <v>1223.5519999999999</v>
      </c>
      <c r="AG424">
        <v>0.75059382422802801</v>
      </c>
      <c r="AH424">
        <v>1143</v>
      </c>
      <c r="AI424">
        <v>885.13919999999996</v>
      </c>
      <c r="AJ424">
        <v>0.542992874109263</v>
      </c>
      <c r="AK424">
        <v>2105</v>
      </c>
      <c r="AL424">
        <v>1630.1119999999901</v>
      </c>
    </row>
    <row r="425" spans="1:38" x14ac:dyDescent="0.25">
      <c r="A425" t="s">
        <v>351</v>
      </c>
      <c r="B425" t="s">
        <v>159</v>
      </c>
      <c r="C425">
        <v>6023</v>
      </c>
      <c r="D425">
        <v>735</v>
      </c>
      <c r="E425">
        <v>129.46803743153501</v>
      </c>
      <c r="F425">
        <v>30.591356056578199</v>
      </c>
      <c r="G425">
        <v>35.387310259534203</v>
      </c>
      <c r="H425">
        <v>26.986492896589301</v>
      </c>
      <c r="I425">
        <v>0.64686600851103704</v>
      </c>
      <c r="J425">
        <v>0.90073529411764697</v>
      </c>
      <c r="K425">
        <v>2070.5523809523802</v>
      </c>
      <c r="L425">
        <v>4377.1224489795904</v>
      </c>
      <c r="M425">
        <v>2054</v>
      </c>
      <c r="N425">
        <v>4362</v>
      </c>
      <c r="O425">
        <v>2088</v>
      </c>
      <c r="P425">
        <v>4394</v>
      </c>
      <c r="Q425">
        <v>569.18399999999997</v>
      </c>
      <c r="R425">
        <v>113.931872939751</v>
      </c>
      <c r="S425">
        <v>26.920393329788801</v>
      </c>
      <c r="T425">
        <v>31.140833028390102</v>
      </c>
      <c r="U425">
        <v>23.748113748998598</v>
      </c>
      <c r="V425">
        <v>32</v>
      </c>
      <c r="W425">
        <v>34</v>
      </c>
      <c r="X425">
        <v>0.55102597754092397</v>
      </c>
      <c r="Y425">
        <v>77.092517006802694</v>
      </c>
      <c r="Z425">
        <v>59.463945578231197</v>
      </c>
      <c r="AA425">
        <v>85.137414965986395</v>
      </c>
      <c r="AB425">
        <v>300</v>
      </c>
      <c r="AC425">
        <v>232.32</v>
      </c>
      <c r="AD425">
        <v>0.40816326530612201</v>
      </c>
      <c r="AE425">
        <v>343</v>
      </c>
      <c r="AF425">
        <v>265.61919999999998</v>
      </c>
      <c r="AG425">
        <v>0.46666666666666601</v>
      </c>
      <c r="AH425">
        <v>364</v>
      </c>
      <c r="AI425">
        <v>281.88159999999999</v>
      </c>
      <c r="AJ425">
        <v>0.49523809523809498</v>
      </c>
      <c r="AK425">
        <v>735</v>
      </c>
      <c r="AL425">
        <v>569.18399999999997</v>
      </c>
    </row>
    <row r="426" spans="1:38" x14ac:dyDescent="0.25">
      <c r="A426" t="s">
        <v>351</v>
      </c>
      <c r="B426" t="s">
        <v>159</v>
      </c>
      <c r="C426">
        <v>6567</v>
      </c>
      <c r="D426">
        <v>3814</v>
      </c>
      <c r="E426">
        <v>342.57568516985998</v>
      </c>
      <c r="F426">
        <v>69.685978673043707</v>
      </c>
      <c r="G426">
        <v>96.354862052130798</v>
      </c>
      <c r="H426">
        <v>53.9717388464951</v>
      </c>
      <c r="I426">
        <v>0.82840128352338305</v>
      </c>
      <c r="J426">
        <v>0.83512152397635198</v>
      </c>
      <c r="K426">
        <v>2220.6557420031399</v>
      </c>
      <c r="L426">
        <v>1186.0849501835301</v>
      </c>
      <c r="M426">
        <v>2176</v>
      </c>
      <c r="N426">
        <v>1150</v>
      </c>
      <c r="O426">
        <v>2265</v>
      </c>
      <c r="P426">
        <v>1229</v>
      </c>
      <c r="Q426">
        <v>2953.5616</v>
      </c>
      <c r="R426">
        <v>301.466602949476</v>
      </c>
      <c r="S426">
        <v>61.323661232278504</v>
      </c>
      <c r="T426">
        <v>84.792278605875097</v>
      </c>
      <c r="U426">
        <v>47.495130184915702</v>
      </c>
      <c r="V426">
        <v>79</v>
      </c>
      <c r="W426">
        <v>89</v>
      </c>
      <c r="X426">
        <v>0.40839224130879798</v>
      </c>
      <c r="Y426">
        <v>64.5980597797587</v>
      </c>
      <c r="Z426">
        <v>46.362087047718902</v>
      </c>
      <c r="AA426">
        <v>76.181699003670602</v>
      </c>
      <c r="AB426">
        <v>1492</v>
      </c>
      <c r="AC426">
        <v>1155.4048</v>
      </c>
      <c r="AD426">
        <v>0.391190351337178</v>
      </c>
      <c r="AE426">
        <v>2107</v>
      </c>
      <c r="AF426">
        <v>1631.6607999999901</v>
      </c>
      <c r="AG426">
        <v>0.55243838489774499</v>
      </c>
      <c r="AH426">
        <v>459</v>
      </c>
      <c r="AI426">
        <v>355.44959999999998</v>
      </c>
      <c r="AJ426">
        <v>0.12034609334032501</v>
      </c>
      <c r="AK426">
        <v>3814</v>
      </c>
      <c r="AL426">
        <v>2953.5616</v>
      </c>
    </row>
    <row r="427" spans="1:38" x14ac:dyDescent="0.25">
      <c r="A427" t="s">
        <v>351</v>
      </c>
      <c r="B427" t="s">
        <v>159</v>
      </c>
      <c r="C427">
        <v>6634</v>
      </c>
      <c r="D427">
        <v>3549</v>
      </c>
      <c r="E427">
        <v>271.63455967290503</v>
      </c>
      <c r="F427">
        <v>67.221478295743296</v>
      </c>
      <c r="G427">
        <v>80.567414238762893</v>
      </c>
      <c r="H427">
        <v>57.948955992545002</v>
      </c>
      <c r="I427">
        <v>0.69474051312115104</v>
      </c>
      <c r="J427">
        <v>0.92133956386292803</v>
      </c>
      <c r="K427">
        <v>2229.82192166807</v>
      </c>
      <c r="L427">
        <v>4408.8765849535002</v>
      </c>
      <c r="M427">
        <v>2194</v>
      </c>
      <c r="N427">
        <v>4379</v>
      </c>
      <c r="O427">
        <v>2273</v>
      </c>
      <c r="P427">
        <v>4445</v>
      </c>
      <c r="Q427">
        <v>2748.3456000000001</v>
      </c>
      <c r="R427">
        <v>239.03841251215701</v>
      </c>
      <c r="S427">
        <v>59.154900900254098</v>
      </c>
      <c r="T427">
        <v>70.8993245301114</v>
      </c>
      <c r="U427">
        <v>50.995081273439602</v>
      </c>
      <c r="V427">
        <v>66</v>
      </c>
      <c r="W427">
        <v>79</v>
      </c>
      <c r="X427">
        <v>0.60442972725590804</v>
      </c>
      <c r="Y427">
        <v>70.630600169061694</v>
      </c>
      <c r="Z427">
        <v>48.784446322907797</v>
      </c>
      <c r="AA427">
        <v>77.077486615948104</v>
      </c>
      <c r="AB427">
        <v>2023</v>
      </c>
      <c r="AC427">
        <v>1566.6112000000001</v>
      </c>
      <c r="AD427">
        <v>0.57001972386587696</v>
      </c>
      <c r="AE427">
        <v>1113</v>
      </c>
      <c r="AF427">
        <v>861.90719999999999</v>
      </c>
      <c r="AG427">
        <v>0.31360946745562102</v>
      </c>
      <c r="AH427">
        <v>352</v>
      </c>
      <c r="AI427">
        <v>272.58879999999999</v>
      </c>
      <c r="AJ427">
        <v>9.9182868413637604E-2</v>
      </c>
      <c r="AK427">
        <v>3549</v>
      </c>
      <c r="AL427">
        <v>2748.3456000000001</v>
      </c>
    </row>
    <row r="428" spans="1:38" x14ac:dyDescent="0.25">
      <c r="A428" t="s">
        <v>351</v>
      </c>
      <c r="B428" t="s">
        <v>159</v>
      </c>
      <c r="C428">
        <v>6653</v>
      </c>
      <c r="D428">
        <v>887</v>
      </c>
      <c r="E428">
        <v>151.852813742385</v>
      </c>
      <c r="F428">
        <v>33.606003573470097</v>
      </c>
      <c r="G428">
        <v>47.133231797105402</v>
      </c>
      <c r="H428">
        <v>24.957864597505299</v>
      </c>
      <c r="I428">
        <v>0.84829909971768702</v>
      </c>
      <c r="J428">
        <v>0.85700483091787405</v>
      </c>
      <c r="K428">
        <v>2211.4971815107101</v>
      </c>
      <c r="L428">
        <v>3527.6809470123999</v>
      </c>
      <c r="M428">
        <v>2199</v>
      </c>
      <c r="N428">
        <v>3505</v>
      </c>
      <c r="O428">
        <v>2227</v>
      </c>
      <c r="P428">
        <v>3554</v>
      </c>
      <c r="Q428">
        <v>686.89279999999997</v>
      </c>
      <c r="R428">
        <v>133.630476093299</v>
      </c>
      <c r="S428">
        <v>29.573283144653701</v>
      </c>
      <c r="T428">
        <v>41.477243981452702</v>
      </c>
      <c r="U428">
        <v>21.9629208458047</v>
      </c>
      <c r="V428">
        <v>49</v>
      </c>
      <c r="W428">
        <v>28</v>
      </c>
      <c r="X428">
        <v>0.48337901985765502</v>
      </c>
      <c r="Y428">
        <v>66.037204058624496</v>
      </c>
      <c r="Z428">
        <v>45.501691093573797</v>
      </c>
      <c r="AA428">
        <v>76.677564825253597</v>
      </c>
      <c r="AB428">
        <v>354</v>
      </c>
      <c r="AC428">
        <v>274.13760000000002</v>
      </c>
      <c r="AD428">
        <v>0.39909808342728298</v>
      </c>
      <c r="AE428">
        <v>445</v>
      </c>
      <c r="AF428">
        <v>344.608</v>
      </c>
      <c r="AG428">
        <v>0.501691093573844</v>
      </c>
      <c r="AH428">
        <v>138</v>
      </c>
      <c r="AI428">
        <v>106.8672</v>
      </c>
      <c r="AJ428">
        <v>0.15558060879368599</v>
      </c>
      <c r="AK428">
        <v>887</v>
      </c>
      <c r="AL428">
        <v>686.89279999999997</v>
      </c>
    </row>
    <row r="429" spans="1:38" x14ac:dyDescent="0.25">
      <c r="A429" t="s">
        <v>351</v>
      </c>
      <c r="B429" t="s">
        <v>159</v>
      </c>
      <c r="C429">
        <v>6794</v>
      </c>
      <c r="D429">
        <v>1036</v>
      </c>
      <c r="E429">
        <v>146.40306627407901</v>
      </c>
      <c r="F429">
        <v>36.319088209172101</v>
      </c>
      <c r="G429">
        <v>44.608636708286603</v>
      </c>
      <c r="H429">
        <v>31.379740700928501</v>
      </c>
      <c r="I429">
        <v>0.71074929218705396</v>
      </c>
      <c r="J429">
        <v>0.90956979806848104</v>
      </c>
      <c r="K429">
        <v>2249.11486486486</v>
      </c>
      <c r="L429">
        <v>1692.3040540540501</v>
      </c>
      <c r="M429">
        <v>2232</v>
      </c>
      <c r="N429">
        <v>1671</v>
      </c>
      <c r="O429">
        <v>2271</v>
      </c>
      <c r="P429">
        <v>1711</v>
      </c>
      <c r="Q429">
        <v>802.27839999999901</v>
      </c>
      <c r="R429">
        <v>128.83469832118999</v>
      </c>
      <c r="S429">
        <v>31.9607976240715</v>
      </c>
      <c r="T429">
        <v>39.255600303292198</v>
      </c>
      <c r="U429">
        <v>27.614171816816999</v>
      </c>
      <c r="V429">
        <v>40</v>
      </c>
      <c r="W429">
        <v>39</v>
      </c>
      <c r="X429">
        <v>0.60739228883461505</v>
      </c>
      <c r="Y429">
        <v>69.924710424710398</v>
      </c>
      <c r="Z429">
        <v>63.516409266409198</v>
      </c>
      <c r="AA429">
        <v>92.796332046331997</v>
      </c>
      <c r="AB429">
        <v>193</v>
      </c>
      <c r="AC429">
        <v>149.45920000000001</v>
      </c>
      <c r="AD429">
        <v>0.186293436293436</v>
      </c>
      <c r="AE429">
        <v>752</v>
      </c>
      <c r="AF429">
        <v>582.34879999999998</v>
      </c>
      <c r="AG429">
        <v>0.72586872586872497</v>
      </c>
      <c r="AH429">
        <v>606</v>
      </c>
      <c r="AI429">
        <v>469.28639999999899</v>
      </c>
      <c r="AJ429">
        <v>0.58494208494208499</v>
      </c>
      <c r="AK429">
        <v>1036</v>
      </c>
      <c r="AL429">
        <v>802.27839999999901</v>
      </c>
    </row>
    <row r="430" spans="1:38" x14ac:dyDescent="0.25">
      <c r="A430" t="s">
        <v>351</v>
      </c>
      <c r="B430" t="s">
        <v>159</v>
      </c>
      <c r="C430">
        <v>7060</v>
      </c>
      <c r="D430">
        <v>6441</v>
      </c>
      <c r="E430">
        <v>348.81832585697902</v>
      </c>
      <c r="F430">
        <v>90.559018919371994</v>
      </c>
      <c r="G430">
        <v>93.369407580037802</v>
      </c>
      <c r="H430">
        <v>88.674474946223697</v>
      </c>
      <c r="I430">
        <v>0.31311085488512802</v>
      </c>
      <c r="J430">
        <v>0.95196571090747795</v>
      </c>
      <c r="K430">
        <v>2329.9189566837399</v>
      </c>
      <c r="L430">
        <v>4266.3348858872796</v>
      </c>
      <c r="M430">
        <v>2282</v>
      </c>
      <c r="N430">
        <v>4218</v>
      </c>
      <c r="O430">
        <v>2374</v>
      </c>
      <c r="P430">
        <v>4319</v>
      </c>
      <c r="Q430">
        <v>4987.9103999999998</v>
      </c>
      <c r="R430">
        <v>306.96012675414102</v>
      </c>
      <c r="S430">
        <v>79.691936649047307</v>
      </c>
      <c r="T430">
        <v>82.165078670433303</v>
      </c>
      <c r="U430">
        <v>78.033537952676895</v>
      </c>
      <c r="V430">
        <v>101</v>
      </c>
      <c r="W430">
        <v>92</v>
      </c>
      <c r="X430">
        <v>0.66521889488524899</v>
      </c>
      <c r="Y430">
        <v>74.513895357863603</v>
      </c>
      <c r="Z430">
        <v>50.639652227914901</v>
      </c>
      <c r="AA430">
        <v>77.826579723645395</v>
      </c>
      <c r="AB430">
        <v>3749</v>
      </c>
      <c r="AC430">
        <v>2903.2255999999902</v>
      </c>
      <c r="AD430">
        <v>0.58205247632355195</v>
      </c>
      <c r="AE430">
        <v>1921</v>
      </c>
      <c r="AF430">
        <v>1487.6224</v>
      </c>
      <c r="AG430">
        <v>0.29824561403508698</v>
      </c>
      <c r="AH430">
        <v>1129</v>
      </c>
      <c r="AI430">
        <v>874.29759999999999</v>
      </c>
      <c r="AJ430">
        <v>0.175283341096103</v>
      </c>
      <c r="AK430">
        <v>6441</v>
      </c>
      <c r="AL430">
        <v>4987.9103999999998</v>
      </c>
    </row>
    <row r="431" spans="1:38" x14ac:dyDescent="0.25">
      <c r="A431" t="s">
        <v>351</v>
      </c>
      <c r="B431" t="s">
        <v>159</v>
      </c>
      <c r="C431">
        <v>7227</v>
      </c>
      <c r="D431">
        <v>670</v>
      </c>
      <c r="E431">
        <v>137.574639149333</v>
      </c>
      <c r="F431">
        <v>29.207370559031101</v>
      </c>
      <c r="G431">
        <v>36.082682395515498</v>
      </c>
      <c r="H431">
        <v>26.6359469312731</v>
      </c>
      <c r="I431">
        <v>0.67459068605130501</v>
      </c>
      <c r="J431">
        <v>0.80820265379975798</v>
      </c>
      <c r="K431">
        <v>2320.1895522387999</v>
      </c>
      <c r="L431">
        <v>3066.8447761194002</v>
      </c>
      <c r="M431">
        <v>2303</v>
      </c>
      <c r="N431">
        <v>3052</v>
      </c>
      <c r="O431">
        <v>2340</v>
      </c>
      <c r="P431">
        <v>3085</v>
      </c>
      <c r="Q431">
        <v>518.84799999999996</v>
      </c>
      <c r="R431">
        <v>121.065682451413</v>
      </c>
      <c r="S431">
        <v>25.702486091947399</v>
      </c>
      <c r="T431">
        <v>31.752760508053601</v>
      </c>
      <c r="U431">
        <v>23.439633299520299</v>
      </c>
      <c r="V431">
        <v>33</v>
      </c>
      <c r="W431">
        <v>37</v>
      </c>
      <c r="X431">
        <v>0.444844168782705</v>
      </c>
      <c r="Y431">
        <v>74.861194029850694</v>
      </c>
      <c r="Z431">
        <v>59.194029850746197</v>
      </c>
      <c r="AA431">
        <v>86.279104477611895</v>
      </c>
      <c r="AB431">
        <v>185</v>
      </c>
      <c r="AC431">
        <v>143.26400000000001</v>
      </c>
      <c r="AD431">
        <v>0.27611940298507398</v>
      </c>
      <c r="AE431">
        <v>353</v>
      </c>
      <c r="AF431">
        <v>273.36320000000001</v>
      </c>
      <c r="AG431">
        <v>0.52686567164179099</v>
      </c>
      <c r="AH431">
        <v>311</v>
      </c>
      <c r="AI431">
        <v>240.83839999999901</v>
      </c>
      <c r="AJ431">
        <v>0.46417910447761102</v>
      </c>
      <c r="AK431">
        <v>670</v>
      </c>
      <c r="AL431">
        <v>518.84799999999996</v>
      </c>
    </row>
    <row r="432" spans="1:38" x14ac:dyDescent="0.25">
      <c r="A432" t="s">
        <v>351</v>
      </c>
      <c r="B432" t="s">
        <v>159</v>
      </c>
      <c r="C432">
        <v>7284</v>
      </c>
      <c r="D432">
        <v>1060</v>
      </c>
      <c r="E432">
        <v>161.16042558696</v>
      </c>
      <c r="F432">
        <v>36.737364051048502</v>
      </c>
      <c r="G432">
        <v>42.113368459269402</v>
      </c>
      <c r="H432">
        <v>33.840987287325198</v>
      </c>
      <c r="I432">
        <v>0.59521193484028001</v>
      </c>
      <c r="J432">
        <v>0.82618862042088803</v>
      </c>
      <c r="K432">
        <v>2335.5047169811301</v>
      </c>
      <c r="L432">
        <v>1639.4707547169801</v>
      </c>
      <c r="M432">
        <v>2316</v>
      </c>
      <c r="N432">
        <v>1623</v>
      </c>
      <c r="O432">
        <v>2364</v>
      </c>
      <c r="P432">
        <v>1661</v>
      </c>
      <c r="Q432">
        <v>820.86400000000003</v>
      </c>
      <c r="R432">
        <v>141.82117451652499</v>
      </c>
      <c r="S432">
        <v>32.328880364922703</v>
      </c>
      <c r="T432">
        <v>37.059764244157101</v>
      </c>
      <c r="U432">
        <v>29.780068812846199</v>
      </c>
      <c r="V432">
        <v>38</v>
      </c>
      <c r="W432">
        <v>48</v>
      </c>
      <c r="X432">
        <v>0.51286010638270796</v>
      </c>
      <c r="Y432">
        <v>64.240566037735803</v>
      </c>
      <c r="Z432">
        <v>47.969811320754701</v>
      </c>
      <c r="AA432">
        <v>80.562264150943307</v>
      </c>
      <c r="AB432">
        <v>381</v>
      </c>
      <c r="AC432">
        <v>295.04640000000001</v>
      </c>
      <c r="AD432">
        <v>0.35943396226414998</v>
      </c>
      <c r="AE432">
        <v>593</v>
      </c>
      <c r="AF432">
        <v>459.2192</v>
      </c>
      <c r="AG432">
        <v>0.55943396226415099</v>
      </c>
      <c r="AH432">
        <v>349</v>
      </c>
      <c r="AI432">
        <v>270.26560000000001</v>
      </c>
      <c r="AJ432">
        <v>0.32924528301886702</v>
      </c>
      <c r="AK432">
        <v>1060</v>
      </c>
      <c r="AL432">
        <v>820.86400000000003</v>
      </c>
    </row>
    <row r="433" spans="1:38" x14ac:dyDescent="0.25">
      <c r="A433" t="s">
        <v>351</v>
      </c>
      <c r="B433" t="s">
        <v>159</v>
      </c>
      <c r="C433">
        <v>7376</v>
      </c>
      <c r="D433">
        <v>785</v>
      </c>
      <c r="E433">
        <v>123.12489168102699</v>
      </c>
      <c r="F433">
        <v>31.614759885488599</v>
      </c>
      <c r="G433">
        <v>34.878968120119097</v>
      </c>
      <c r="H433">
        <v>29.055248601747</v>
      </c>
      <c r="I433">
        <v>0.553226877803072</v>
      </c>
      <c r="J433">
        <v>0.91067285382830598</v>
      </c>
      <c r="K433">
        <v>2351.7681528662401</v>
      </c>
      <c r="L433">
        <v>4618.7910828025397</v>
      </c>
      <c r="M433">
        <v>2337</v>
      </c>
      <c r="N433">
        <v>4601</v>
      </c>
      <c r="O433">
        <v>2367</v>
      </c>
      <c r="P433">
        <v>4639</v>
      </c>
      <c r="Q433">
        <v>607.904</v>
      </c>
      <c r="R433">
        <v>108.349904679304</v>
      </c>
      <c r="S433">
        <v>27.82098869923</v>
      </c>
      <c r="T433">
        <v>30.6934919457048</v>
      </c>
      <c r="U433">
        <v>25.568618769537299</v>
      </c>
      <c r="V433">
        <v>38</v>
      </c>
      <c r="W433">
        <v>30</v>
      </c>
      <c r="X433">
        <v>0.650710474887086</v>
      </c>
      <c r="Y433">
        <v>66.517197452229297</v>
      </c>
      <c r="Z433">
        <v>50.411464968152799</v>
      </c>
      <c r="AA433">
        <v>79.591082802547703</v>
      </c>
      <c r="AB433">
        <v>288</v>
      </c>
      <c r="AC433">
        <v>223.02719999999999</v>
      </c>
      <c r="AD433">
        <v>0.366878980891719</v>
      </c>
      <c r="AE433">
        <v>418</v>
      </c>
      <c r="AF433">
        <v>323.69920000000002</v>
      </c>
      <c r="AG433">
        <v>0.53248407643312101</v>
      </c>
      <c r="AH433">
        <v>357</v>
      </c>
      <c r="AI433">
        <v>276.46080000000001</v>
      </c>
      <c r="AJ433">
        <v>0.454777070063694</v>
      </c>
      <c r="AK433">
        <v>785</v>
      </c>
      <c r="AL433">
        <v>607.904</v>
      </c>
    </row>
    <row r="434" spans="1:38" x14ac:dyDescent="0.25">
      <c r="A434" t="s">
        <v>351</v>
      </c>
      <c r="B434" t="s">
        <v>159</v>
      </c>
      <c r="C434">
        <v>7606</v>
      </c>
      <c r="D434">
        <v>1774</v>
      </c>
      <c r="E434">
        <v>190.409162928489</v>
      </c>
      <c r="F434">
        <v>47.526066030760198</v>
      </c>
      <c r="G434">
        <v>52.770505755737297</v>
      </c>
      <c r="H434">
        <v>43.572938456469302</v>
      </c>
      <c r="I434">
        <v>0.56410027913840299</v>
      </c>
      <c r="J434">
        <v>0.94462193823216101</v>
      </c>
      <c r="K434">
        <v>2407.1262683201799</v>
      </c>
      <c r="L434">
        <v>4163.9295377677499</v>
      </c>
      <c r="M434">
        <v>2383</v>
      </c>
      <c r="N434">
        <v>4140</v>
      </c>
      <c r="O434">
        <v>2432</v>
      </c>
      <c r="P434">
        <v>4190</v>
      </c>
      <c r="Q434">
        <v>1373.7855999999999</v>
      </c>
      <c r="R434">
        <v>167.560063377071</v>
      </c>
      <c r="S434">
        <v>41.8229381070689</v>
      </c>
      <c r="T434">
        <v>46.438045065048797</v>
      </c>
      <c r="U434">
        <v>38.344185841692997</v>
      </c>
      <c r="V434">
        <v>50</v>
      </c>
      <c r="W434">
        <v>49</v>
      </c>
      <c r="X434">
        <v>0.614876353991892</v>
      </c>
      <c r="Y434">
        <v>77.644870349492606</v>
      </c>
      <c r="Z434">
        <v>51.135287485907497</v>
      </c>
      <c r="AA434">
        <v>77.002818489289695</v>
      </c>
      <c r="AB434">
        <v>1230</v>
      </c>
      <c r="AC434">
        <v>952.51199999999994</v>
      </c>
      <c r="AD434">
        <v>0.69334836527621102</v>
      </c>
      <c r="AE434">
        <v>413</v>
      </c>
      <c r="AF434">
        <v>319.8272</v>
      </c>
      <c r="AG434">
        <v>0.232807215332581</v>
      </c>
      <c r="AH434">
        <v>474</v>
      </c>
      <c r="AI434">
        <v>367.06560000000002</v>
      </c>
      <c r="AJ434">
        <v>0.26719278466741803</v>
      </c>
      <c r="AK434">
        <v>1774</v>
      </c>
      <c r="AL434">
        <v>1373.7855999999999</v>
      </c>
    </row>
    <row r="435" spans="1:38" x14ac:dyDescent="0.25">
      <c r="A435" t="s">
        <v>351</v>
      </c>
      <c r="B435" t="s">
        <v>159</v>
      </c>
      <c r="C435">
        <v>7902</v>
      </c>
      <c r="D435">
        <v>798</v>
      </c>
      <c r="E435">
        <v>140.40306627407901</v>
      </c>
      <c r="F435">
        <v>31.8754632389657</v>
      </c>
      <c r="G435">
        <v>35.219139633353898</v>
      </c>
      <c r="H435">
        <v>30.257655171741401</v>
      </c>
      <c r="I435">
        <v>0.51176523622981396</v>
      </c>
      <c r="J435">
        <v>0.84713375796178303</v>
      </c>
      <c r="K435">
        <v>2472.10275689223</v>
      </c>
      <c r="L435">
        <v>2753.7318295739301</v>
      </c>
      <c r="M435">
        <v>2456</v>
      </c>
      <c r="N435">
        <v>2737</v>
      </c>
      <c r="O435">
        <v>2495</v>
      </c>
      <c r="P435">
        <v>2774</v>
      </c>
      <c r="Q435">
        <v>617.97119999999995</v>
      </c>
      <c r="R435">
        <v>123.55469832119</v>
      </c>
      <c r="S435">
        <v>28.050407650289898</v>
      </c>
      <c r="T435">
        <v>30.992842877351499</v>
      </c>
      <c r="U435">
        <v>26.626736551132399</v>
      </c>
      <c r="V435">
        <v>37</v>
      </c>
      <c r="W435">
        <v>39</v>
      </c>
      <c r="X435">
        <v>0.50869746146519601</v>
      </c>
      <c r="Y435">
        <v>73.501253132832005</v>
      </c>
      <c r="Z435">
        <v>54.903508771929801</v>
      </c>
      <c r="AA435">
        <v>84.360902255639104</v>
      </c>
      <c r="AB435">
        <v>337</v>
      </c>
      <c r="AC435">
        <v>260.97280000000001</v>
      </c>
      <c r="AD435">
        <v>0.42230576441102702</v>
      </c>
      <c r="AE435">
        <v>420</v>
      </c>
      <c r="AF435">
        <v>325.24799999999999</v>
      </c>
      <c r="AG435">
        <v>0.52631578947368396</v>
      </c>
      <c r="AH435">
        <v>235</v>
      </c>
      <c r="AI435">
        <v>181.98399999999901</v>
      </c>
      <c r="AJ435">
        <v>0.29448621553884702</v>
      </c>
      <c r="AK435">
        <v>798</v>
      </c>
      <c r="AL435">
        <v>617.97119999999995</v>
      </c>
    </row>
    <row r="436" spans="1:38" x14ac:dyDescent="0.25">
      <c r="A436" t="s">
        <v>351</v>
      </c>
      <c r="B436" t="s">
        <v>159</v>
      </c>
      <c r="C436">
        <v>8648</v>
      </c>
      <c r="D436">
        <v>2523</v>
      </c>
      <c r="E436">
        <v>251.078210486801</v>
      </c>
      <c r="F436">
        <v>56.6778913807387</v>
      </c>
      <c r="G436">
        <v>71.058960642080706</v>
      </c>
      <c r="H436">
        <v>45.659022036804899</v>
      </c>
      <c r="I436">
        <v>0.76624273330542603</v>
      </c>
      <c r="J436">
        <v>0.941769316909294</v>
      </c>
      <c r="K436">
        <v>2606.8367023384799</v>
      </c>
      <c r="L436">
        <v>3810.0951248513602</v>
      </c>
      <c r="M436">
        <v>2578</v>
      </c>
      <c r="N436">
        <v>3778</v>
      </c>
      <c r="O436">
        <v>2634</v>
      </c>
      <c r="P436">
        <v>3843</v>
      </c>
      <c r="Q436">
        <v>1953.8111999999901</v>
      </c>
      <c r="R436">
        <v>220.948825228385</v>
      </c>
      <c r="S436">
        <v>49.876544415049999</v>
      </c>
      <c r="T436">
        <v>62.531885365031002</v>
      </c>
      <c r="U436">
        <v>40.179939392388299</v>
      </c>
      <c r="V436">
        <v>65</v>
      </c>
      <c r="W436">
        <v>56</v>
      </c>
      <c r="X436">
        <v>0.50293176371080905</v>
      </c>
      <c r="Y436">
        <v>79.368608799048701</v>
      </c>
      <c r="Z436">
        <v>61.279032897344401</v>
      </c>
      <c r="AA436">
        <v>86.678953626634893</v>
      </c>
      <c r="AB436">
        <v>975</v>
      </c>
      <c r="AC436">
        <v>755.04</v>
      </c>
      <c r="AD436">
        <v>0.38644470868014202</v>
      </c>
      <c r="AE436">
        <v>1173</v>
      </c>
      <c r="AF436">
        <v>908.37119999999902</v>
      </c>
      <c r="AG436">
        <v>0.46492271105826399</v>
      </c>
      <c r="AH436">
        <v>1194</v>
      </c>
      <c r="AI436">
        <v>924.6336</v>
      </c>
      <c r="AJ436">
        <v>0.47324613555291301</v>
      </c>
      <c r="AK436">
        <v>2523</v>
      </c>
      <c r="AL436">
        <v>1953.8111999999901</v>
      </c>
    </row>
    <row r="437" spans="1:38" x14ac:dyDescent="0.25">
      <c r="A437" t="s">
        <v>351</v>
      </c>
      <c r="B437" t="s">
        <v>159</v>
      </c>
      <c r="C437">
        <v>8972</v>
      </c>
      <c r="D437">
        <v>6010</v>
      </c>
      <c r="E437">
        <v>346.50461735799399</v>
      </c>
      <c r="F437">
        <v>87.476680686102398</v>
      </c>
      <c r="G437">
        <v>100.545142972267</v>
      </c>
      <c r="H437">
        <v>77.276749287480001</v>
      </c>
      <c r="I437">
        <v>0.63975651797896105</v>
      </c>
      <c r="J437">
        <v>0.95185302502375602</v>
      </c>
      <c r="K437">
        <v>2684.9514143094798</v>
      </c>
      <c r="L437">
        <v>4516.4083194675504</v>
      </c>
      <c r="M437">
        <v>2635</v>
      </c>
      <c r="N437">
        <v>4475</v>
      </c>
      <c r="O437">
        <v>2732</v>
      </c>
      <c r="P437">
        <v>4563</v>
      </c>
      <c r="Q437">
        <v>4654.1440000000002</v>
      </c>
      <c r="R437">
        <v>304.924063275035</v>
      </c>
      <c r="S437">
        <v>76.979479003770095</v>
      </c>
      <c r="T437">
        <v>88.479725815595202</v>
      </c>
      <c r="U437">
        <v>68.003539372982402</v>
      </c>
      <c r="V437">
        <v>88</v>
      </c>
      <c r="W437">
        <v>97</v>
      </c>
      <c r="X437">
        <v>0.62902264961647003</v>
      </c>
      <c r="Y437">
        <v>74.733444259567307</v>
      </c>
      <c r="Z437">
        <v>58.526622296173002</v>
      </c>
      <c r="AA437">
        <v>84.592512479201304</v>
      </c>
      <c r="AB437">
        <v>2711</v>
      </c>
      <c r="AC437">
        <v>2099.3984</v>
      </c>
      <c r="AD437">
        <v>0.45108153078202901</v>
      </c>
      <c r="AE437">
        <v>2633</v>
      </c>
      <c r="AF437">
        <v>2038.9951999999901</v>
      </c>
      <c r="AG437">
        <v>0.43810316139767003</v>
      </c>
      <c r="AH437">
        <v>2323</v>
      </c>
      <c r="AI437">
        <v>1798.9312</v>
      </c>
      <c r="AJ437">
        <v>0.38652246256239597</v>
      </c>
      <c r="AK437">
        <v>6010</v>
      </c>
      <c r="AL437">
        <v>4654.1440000000002</v>
      </c>
    </row>
    <row r="438" spans="1:38" x14ac:dyDescent="0.25">
      <c r="A438" t="s">
        <v>351</v>
      </c>
      <c r="B438" t="s">
        <v>159</v>
      </c>
      <c r="C438">
        <v>9555</v>
      </c>
      <c r="D438">
        <v>1014</v>
      </c>
      <c r="E438">
        <v>174.338095116624</v>
      </c>
      <c r="F438">
        <v>35.931391545018798</v>
      </c>
      <c r="G438">
        <v>50.740511737158002</v>
      </c>
      <c r="H438">
        <v>27.539368258153399</v>
      </c>
      <c r="I438">
        <v>0.83989486795722501</v>
      </c>
      <c r="J438">
        <v>0.82978723404255295</v>
      </c>
      <c r="K438">
        <v>2764.04437869822</v>
      </c>
      <c r="L438">
        <v>2728.6114398422001</v>
      </c>
      <c r="M438">
        <v>2741</v>
      </c>
      <c r="N438">
        <v>2713</v>
      </c>
      <c r="O438">
        <v>2790</v>
      </c>
      <c r="P438">
        <v>2744</v>
      </c>
      <c r="Q438">
        <v>785.24159999999995</v>
      </c>
      <c r="R438">
        <v>153.41752370262901</v>
      </c>
      <c r="S438">
        <v>31.6196245596166</v>
      </c>
      <c r="T438">
        <v>44.651650328699098</v>
      </c>
      <c r="U438">
        <v>24.234644067175001</v>
      </c>
      <c r="V438">
        <v>31</v>
      </c>
      <c r="W438">
        <v>49</v>
      </c>
      <c r="X438">
        <v>0.41924049607189701</v>
      </c>
      <c r="Y438">
        <v>76.475345167652804</v>
      </c>
      <c r="Z438">
        <v>60.913214990138002</v>
      </c>
      <c r="AA438">
        <v>88.465483234714</v>
      </c>
      <c r="AB438">
        <v>455</v>
      </c>
      <c r="AC438">
        <v>352.35199999999998</v>
      </c>
      <c r="AD438">
        <v>0.44871794871794801</v>
      </c>
      <c r="AE438">
        <v>491</v>
      </c>
      <c r="AF438">
        <v>380.23039999999997</v>
      </c>
      <c r="AG438">
        <v>0.48422090729783002</v>
      </c>
      <c r="AH438">
        <v>337</v>
      </c>
      <c r="AI438">
        <v>260.97280000000001</v>
      </c>
      <c r="AJ438">
        <v>0.33234714003944699</v>
      </c>
      <c r="AK438">
        <v>1014</v>
      </c>
      <c r="AL438">
        <v>785.24159999999995</v>
      </c>
    </row>
    <row r="439" spans="1:38" x14ac:dyDescent="0.25">
      <c r="A439" t="s">
        <v>351</v>
      </c>
      <c r="B439" t="s">
        <v>159</v>
      </c>
      <c r="C439">
        <v>10126</v>
      </c>
      <c r="D439">
        <v>742</v>
      </c>
      <c r="E439">
        <v>133.08935777509501</v>
      </c>
      <c r="F439">
        <v>30.7366839817422</v>
      </c>
      <c r="G439">
        <v>33.235471282938001</v>
      </c>
      <c r="H439">
        <v>29.194289708791199</v>
      </c>
      <c r="I439">
        <v>0.47791226547921101</v>
      </c>
      <c r="J439">
        <v>0.89613526570048296</v>
      </c>
      <c r="K439">
        <v>2873.6752021563302</v>
      </c>
      <c r="L439">
        <v>3069.3908355795102</v>
      </c>
      <c r="M439">
        <v>2860</v>
      </c>
      <c r="N439">
        <v>3053</v>
      </c>
      <c r="O439">
        <v>2891</v>
      </c>
      <c r="P439">
        <v>3085</v>
      </c>
      <c r="Q439">
        <v>574.60479999999995</v>
      </c>
      <c r="R439">
        <v>117.118634842083</v>
      </c>
      <c r="S439">
        <v>27.048281903933098</v>
      </c>
      <c r="T439">
        <v>29.247214728985501</v>
      </c>
      <c r="U439">
        <v>25.690974943736201</v>
      </c>
      <c r="V439">
        <v>32</v>
      </c>
      <c r="W439">
        <v>31</v>
      </c>
      <c r="X439">
        <v>0.526413611785431</v>
      </c>
      <c r="Y439">
        <v>78.638814016172503</v>
      </c>
      <c r="Z439">
        <v>63.002695417789703</v>
      </c>
      <c r="AA439">
        <v>87.601078167115901</v>
      </c>
      <c r="AB439">
        <v>359</v>
      </c>
      <c r="AC439">
        <v>278.00959999999998</v>
      </c>
      <c r="AD439">
        <v>0.48382749326145502</v>
      </c>
      <c r="AE439">
        <v>334</v>
      </c>
      <c r="AF439">
        <v>258.649599999999</v>
      </c>
      <c r="AG439">
        <v>0.450134770889487</v>
      </c>
      <c r="AH439">
        <v>265</v>
      </c>
      <c r="AI439">
        <v>205.21600000000001</v>
      </c>
      <c r="AJ439">
        <v>0.35714285714285698</v>
      </c>
      <c r="AK439">
        <v>742</v>
      </c>
      <c r="AL439">
        <v>574.60479999999995</v>
      </c>
    </row>
    <row r="440" spans="1:38" x14ac:dyDescent="0.25">
      <c r="A440" t="s">
        <v>351</v>
      </c>
      <c r="B440" t="s">
        <v>159</v>
      </c>
      <c r="C440">
        <v>10396</v>
      </c>
      <c r="D440">
        <v>1782</v>
      </c>
      <c r="E440">
        <v>185.06601717798199</v>
      </c>
      <c r="F440">
        <v>47.633106855610997</v>
      </c>
      <c r="G440">
        <v>55.876491461292801</v>
      </c>
      <c r="H440">
        <v>41.695228142974699</v>
      </c>
      <c r="I440">
        <v>0.66571801805683195</v>
      </c>
      <c r="J440">
        <v>0.92331606217616502</v>
      </c>
      <c r="K440">
        <v>2956.0701459034699</v>
      </c>
      <c r="L440">
        <v>1110.5824915824901</v>
      </c>
      <c r="M440">
        <v>2929</v>
      </c>
      <c r="N440">
        <v>1089</v>
      </c>
      <c r="O440">
        <v>2985</v>
      </c>
      <c r="P440">
        <v>1132</v>
      </c>
      <c r="Q440">
        <v>1379.9808</v>
      </c>
      <c r="R440">
        <v>162.85809511662401</v>
      </c>
      <c r="S440">
        <v>41.917134032937703</v>
      </c>
      <c r="T440">
        <v>49.171312485937598</v>
      </c>
      <c r="U440">
        <v>36.691800765817803</v>
      </c>
      <c r="V440">
        <v>43</v>
      </c>
      <c r="W440">
        <v>56</v>
      </c>
      <c r="X440">
        <v>0.65382904088841398</v>
      </c>
      <c r="Y440">
        <v>69.090347923681193</v>
      </c>
      <c r="Z440">
        <v>48.520202020201999</v>
      </c>
      <c r="AA440">
        <v>79.511223344556598</v>
      </c>
      <c r="AB440">
        <v>779</v>
      </c>
      <c r="AC440">
        <v>603.25760000000002</v>
      </c>
      <c r="AD440">
        <v>0.43714927048260299</v>
      </c>
      <c r="AE440">
        <v>799</v>
      </c>
      <c r="AF440">
        <v>618.74559999999997</v>
      </c>
      <c r="AG440">
        <v>0.448372615039281</v>
      </c>
      <c r="AH440">
        <v>411</v>
      </c>
      <c r="AI440">
        <v>318.27839999999998</v>
      </c>
      <c r="AJ440">
        <v>0.23063973063973001</v>
      </c>
      <c r="AK440">
        <v>1782</v>
      </c>
      <c r="AL440">
        <v>1379.9808</v>
      </c>
    </row>
    <row r="441" spans="1:38" x14ac:dyDescent="0.25">
      <c r="A441" t="s">
        <v>351</v>
      </c>
      <c r="B441" t="s">
        <v>159</v>
      </c>
      <c r="C441">
        <v>10483</v>
      </c>
      <c r="D441">
        <v>1936</v>
      </c>
      <c r="E441">
        <v>203.894444302728</v>
      </c>
      <c r="F441">
        <v>49.648683352202497</v>
      </c>
      <c r="G441">
        <v>61.715553356180301</v>
      </c>
      <c r="H441">
        <v>40.708737125579702</v>
      </c>
      <c r="I441">
        <v>0.75160034860014002</v>
      </c>
      <c r="J441">
        <v>0.93121693121693105</v>
      </c>
      <c r="K441">
        <v>2983.4039256198298</v>
      </c>
      <c r="L441">
        <v>1178.36208677685</v>
      </c>
      <c r="M441">
        <v>2955</v>
      </c>
      <c r="N441">
        <v>1153</v>
      </c>
      <c r="O441">
        <v>3011</v>
      </c>
      <c r="P441">
        <v>1207</v>
      </c>
      <c r="Q441">
        <v>1499.2384</v>
      </c>
      <c r="R441">
        <v>179.42711098640001</v>
      </c>
      <c r="S441">
        <v>43.690841349938196</v>
      </c>
      <c r="T441">
        <v>54.3096869534387</v>
      </c>
      <c r="U441">
        <v>35.823688670510101</v>
      </c>
      <c r="V441">
        <v>54</v>
      </c>
      <c r="W441">
        <v>56</v>
      </c>
      <c r="X441">
        <v>0.58520015481866094</v>
      </c>
      <c r="Y441">
        <v>71.180785123966899</v>
      </c>
      <c r="Z441">
        <v>60.888429752066102</v>
      </c>
      <c r="AA441">
        <v>91.517561983470998</v>
      </c>
      <c r="AB441">
        <v>335</v>
      </c>
      <c r="AC441">
        <v>259.42399999999998</v>
      </c>
      <c r="AD441">
        <v>0.17303719008264401</v>
      </c>
      <c r="AE441">
        <v>1525</v>
      </c>
      <c r="AF441">
        <v>1180.96</v>
      </c>
      <c r="AG441">
        <v>0.78770661157024702</v>
      </c>
      <c r="AH441">
        <v>1193</v>
      </c>
      <c r="AI441">
        <v>923.85919999999999</v>
      </c>
      <c r="AJ441">
        <v>0.61621900826446196</v>
      </c>
      <c r="AK441">
        <v>1936</v>
      </c>
      <c r="AL441">
        <v>1499.2384</v>
      </c>
    </row>
    <row r="442" spans="1:38" x14ac:dyDescent="0.25">
      <c r="A442" t="s">
        <v>351</v>
      </c>
      <c r="B442" t="s">
        <v>159</v>
      </c>
      <c r="C442">
        <v>10562</v>
      </c>
      <c r="D442">
        <v>1976</v>
      </c>
      <c r="E442">
        <v>195.030483272049</v>
      </c>
      <c r="F442">
        <v>50.158960718865302</v>
      </c>
      <c r="G442">
        <v>51.861171333954999</v>
      </c>
      <c r="H442">
        <v>48.809290767442199</v>
      </c>
      <c r="I442">
        <v>0.33798114775595001</v>
      </c>
      <c r="J442">
        <v>0.94908741594620505</v>
      </c>
      <c r="K442">
        <v>3003.866902834</v>
      </c>
      <c r="L442">
        <v>956.63663967611296</v>
      </c>
      <c r="M442">
        <v>2978</v>
      </c>
      <c r="N442">
        <v>929</v>
      </c>
      <c r="O442">
        <v>3029</v>
      </c>
      <c r="P442">
        <v>984</v>
      </c>
      <c r="Q442">
        <v>1530.2143999999901</v>
      </c>
      <c r="R442">
        <v>171.62682527940299</v>
      </c>
      <c r="S442">
        <v>44.139885432601503</v>
      </c>
      <c r="T442">
        <v>45.637830773880403</v>
      </c>
      <c r="U442">
        <v>42.952175875349099</v>
      </c>
      <c r="V442">
        <v>55</v>
      </c>
      <c r="W442">
        <v>51</v>
      </c>
      <c r="X442">
        <v>0.65281753377274698</v>
      </c>
      <c r="Y442">
        <v>71.748987854250998</v>
      </c>
      <c r="Z442">
        <v>48.635627530364303</v>
      </c>
      <c r="AA442">
        <v>76.697874493927102</v>
      </c>
      <c r="AB442">
        <v>1126</v>
      </c>
      <c r="AC442">
        <v>871.97439999999995</v>
      </c>
      <c r="AD442">
        <v>0.56983805668016196</v>
      </c>
      <c r="AE442">
        <v>664</v>
      </c>
      <c r="AF442">
        <v>514.20159999999998</v>
      </c>
      <c r="AG442">
        <v>0.33603238866396701</v>
      </c>
      <c r="AH442">
        <v>77</v>
      </c>
      <c r="AI442">
        <v>59.628799999999998</v>
      </c>
      <c r="AJ442">
        <v>3.8967611336032298E-2</v>
      </c>
      <c r="AK442">
        <v>1976</v>
      </c>
      <c r="AL442">
        <v>1530.2143999999901</v>
      </c>
    </row>
    <row r="443" spans="1:38" x14ac:dyDescent="0.25">
      <c r="A443" t="s">
        <v>351</v>
      </c>
      <c r="B443" t="s">
        <v>159</v>
      </c>
      <c r="C443">
        <v>10788</v>
      </c>
      <c r="D443">
        <v>941</v>
      </c>
      <c r="E443">
        <v>156.130988335437</v>
      </c>
      <c r="F443">
        <v>34.613847107707997</v>
      </c>
      <c r="G443">
        <v>38.664012842583098</v>
      </c>
      <c r="H443">
        <v>32.309942548792201</v>
      </c>
      <c r="I443">
        <v>0.549248128436153</v>
      </c>
      <c r="J443">
        <v>0.87129629629629601</v>
      </c>
      <c r="K443">
        <v>3065.3103081827799</v>
      </c>
      <c r="L443">
        <v>1668.15621679064</v>
      </c>
      <c r="M443">
        <v>3042</v>
      </c>
      <c r="N443">
        <v>1650</v>
      </c>
      <c r="O443">
        <v>3083</v>
      </c>
      <c r="P443">
        <v>1687</v>
      </c>
      <c r="Q443">
        <v>728.71039999999903</v>
      </c>
      <c r="R443">
        <v>137.395269735185</v>
      </c>
      <c r="S443">
        <v>30.460185454783002</v>
      </c>
      <c r="T443">
        <v>34.024331301473097</v>
      </c>
      <c r="U443">
        <v>28.432749442937101</v>
      </c>
      <c r="V443">
        <v>37</v>
      </c>
      <c r="W443">
        <v>41</v>
      </c>
      <c r="X443">
        <v>0.48508882478399601</v>
      </c>
      <c r="Y443">
        <v>82.428267800212495</v>
      </c>
      <c r="Z443">
        <v>70.018065887353799</v>
      </c>
      <c r="AA443">
        <v>94.982996811902197</v>
      </c>
      <c r="AB443">
        <v>366</v>
      </c>
      <c r="AC443">
        <v>283.430399999999</v>
      </c>
      <c r="AD443">
        <v>0.38894792773644998</v>
      </c>
      <c r="AE443">
        <v>419</v>
      </c>
      <c r="AF443">
        <v>324.47359999999998</v>
      </c>
      <c r="AG443">
        <v>0.44527098831030798</v>
      </c>
      <c r="AH443">
        <v>558</v>
      </c>
      <c r="AI443">
        <v>432.11519999999899</v>
      </c>
      <c r="AJ443">
        <v>0.59298618490967003</v>
      </c>
      <c r="AK443">
        <v>941</v>
      </c>
      <c r="AL443">
        <v>728.71039999999903</v>
      </c>
    </row>
    <row r="444" spans="1:38" x14ac:dyDescent="0.25">
      <c r="A444" t="s">
        <v>351</v>
      </c>
      <c r="B444" t="s">
        <v>159</v>
      </c>
      <c r="C444">
        <v>10912</v>
      </c>
      <c r="D444">
        <v>1403</v>
      </c>
      <c r="E444">
        <v>162.752308678997</v>
      </c>
      <c r="F444">
        <v>42.2652940515434</v>
      </c>
      <c r="G444">
        <v>53.829746320218099</v>
      </c>
      <c r="H444">
        <v>33.670272976109899</v>
      </c>
      <c r="I444">
        <v>0.78022764175303305</v>
      </c>
      <c r="J444">
        <v>0.934087882822902</v>
      </c>
      <c r="K444">
        <v>3104.12259444048</v>
      </c>
      <c r="L444">
        <v>1378.84034212402</v>
      </c>
      <c r="M444">
        <v>3087</v>
      </c>
      <c r="N444">
        <v>1353</v>
      </c>
      <c r="O444">
        <v>3124</v>
      </c>
      <c r="P444">
        <v>1407</v>
      </c>
      <c r="Q444">
        <v>1086.4831999999999</v>
      </c>
      <c r="R444">
        <v>143.22203163751701</v>
      </c>
      <c r="S444">
        <v>37.193458765358201</v>
      </c>
      <c r="T444">
        <v>47.370176761792003</v>
      </c>
      <c r="U444">
        <v>29.6298402189767</v>
      </c>
      <c r="V444">
        <v>54</v>
      </c>
      <c r="W444">
        <v>37</v>
      </c>
      <c r="X444">
        <v>0.66559985603572902</v>
      </c>
      <c r="Y444">
        <v>67.394155381325703</v>
      </c>
      <c r="Z444">
        <v>53.582323592302203</v>
      </c>
      <c r="AA444">
        <v>84.919458303634997</v>
      </c>
      <c r="AB444">
        <v>380</v>
      </c>
      <c r="AC444">
        <v>294.27199999999999</v>
      </c>
      <c r="AD444">
        <v>0.27084818246614301</v>
      </c>
      <c r="AE444">
        <v>933</v>
      </c>
      <c r="AF444">
        <v>722.51519999999903</v>
      </c>
      <c r="AG444">
        <v>0.66500356379187398</v>
      </c>
      <c r="AH444">
        <v>724</v>
      </c>
      <c r="AI444">
        <v>560.66560000000004</v>
      </c>
      <c r="AJ444">
        <v>0.51603706343549505</v>
      </c>
      <c r="AK444">
        <v>1403</v>
      </c>
      <c r="AL444">
        <v>1086.4831999999999</v>
      </c>
    </row>
    <row r="445" spans="1:38" x14ac:dyDescent="0.25">
      <c r="A445" t="s">
        <v>351</v>
      </c>
      <c r="B445" t="s">
        <v>159</v>
      </c>
      <c r="C445">
        <v>10994</v>
      </c>
      <c r="D445">
        <v>2120</v>
      </c>
      <c r="E445">
        <v>222.385822331376</v>
      </c>
      <c r="F445">
        <v>51.954478486830602</v>
      </c>
      <c r="G445">
        <v>56.3323467553884</v>
      </c>
      <c r="H445">
        <v>49.991023244257498</v>
      </c>
      <c r="I445">
        <v>0.460942207875085</v>
      </c>
      <c r="J445">
        <v>0.88740058601925398</v>
      </c>
      <c r="K445">
        <v>3151.73254716981</v>
      </c>
      <c r="L445">
        <v>4087.0858490566002</v>
      </c>
      <c r="M445">
        <v>3124</v>
      </c>
      <c r="N445">
        <v>4059</v>
      </c>
      <c r="O445">
        <v>3187</v>
      </c>
      <c r="P445">
        <v>4112</v>
      </c>
      <c r="Q445">
        <v>1641.7280000000001</v>
      </c>
      <c r="R445">
        <v>195.699523651611</v>
      </c>
      <c r="S445">
        <v>45.719941068410897</v>
      </c>
      <c r="T445">
        <v>49.572465144741798</v>
      </c>
      <c r="U445">
        <v>43.992100454946602</v>
      </c>
      <c r="V445">
        <v>53</v>
      </c>
      <c r="W445">
        <v>63</v>
      </c>
      <c r="X445">
        <v>0.53868084430982399</v>
      </c>
      <c r="Y445">
        <v>86.318867924528305</v>
      </c>
      <c r="Z445">
        <v>71.205660377358399</v>
      </c>
      <c r="AA445">
        <v>95.288207547169804</v>
      </c>
      <c r="AB445">
        <v>1040</v>
      </c>
      <c r="AC445">
        <v>805.37599999999998</v>
      </c>
      <c r="AD445">
        <v>0.490566037735849</v>
      </c>
      <c r="AE445">
        <v>878</v>
      </c>
      <c r="AF445">
        <v>679.92319999999995</v>
      </c>
      <c r="AG445">
        <v>0.41415094339622599</v>
      </c>
      <c r="AH445">
        <v>964</v>
      </c>
      <c r="AI445">
        <v>746.52160000000003</v>
      </c>
      <c r="AJ445">
        <v>0.45471698113207498</v>
      </c>
      <c r="AK445">
        <v>2120</v>
      </c>
      <c r="AL445">
        <v>1641.7280000000001</v>
      </c>
    </row>
    <row r="446" spans="1:38" x14ac:dyDescent="0.25">
      <c r="A446" t="s">
        <v>351</v>
      </c>
      <c r="B446" t="s">
        <v>159</v>
      </c>
      <c r="C446">
        <v>11427</v>
      </c>
      <c r="D446">
        <v>1674</v>
      </c>
      <c r="E446">
        <v>206.107647738324</v>
      </c>
      <c r="F446">
        <v>46.167120311826402</v>
      </c>
      <c r="G446">
        <v>58.8149715476221</v>
      </c>
      <c r="H446">
        <v>37.746979315217601</v>
      </c>
      <c r="I446">
        <v>0.76687874192909999</v>
      </c>
      <c r="J446">
        <v>0.88431061806656097</v>
      </c>
      <c r="K446">
        <v>3245.7538829151699</v>
      </c>
      <c r="L446">
        <v>1629.0155316606899</v>
      </c>
      <c r="M446">
        <v>3216</v>
      </c>
      <c r="N446">
        <v>1604</v>
      </c>
      <c r="O446">
        <v>3274</v>
      </c>
      <c r="P446">
        <v>1649</v>
      </c>
      <c r="Q446">
        <v>1296.3455999999901</v>
      </c>
      <c r="R446">
        <v>181.374730009725</v>
      </c>
      <c r="S446">
        <v>40.6270658744073</v>
      </c>
      <c r="T446">
        <v>51.757174961907403</v>
      </c>
      <c r="U446">
        <v>33.217341797391498</v>
      </c>
      <c r="V446">
        <v>45</v>
      </c>
      <c r="W446">
        <v>58</v>
      </c>
      <c r="X446">
        <v>0.49519597273008797</v>
      </c>
      <c r="Y446">
        <v>75.497013142174396</v>
      </c>
      <c r="Z446">
        <v>52.863201911589002</v>
      </c>
      <c r="AA446">
        <v>83.014336917562702</v>
      </c>
      <c r="AB446">
        <v>719</v>
      </c>
      <c r="AC446">
        <v>556.79359999999997</v>
      </c>
      <c r="AD446">
        <v>0.42951015531660602</v>
      </c>
      <c r="AE446">
        <v>663</v>
      </c>
      <c r="AF446">
        <v>513.42719999999997</v>
      </c>
      <c r="AG446">
        <v>0.39605734767025003</v>
      </c>
      <c r="AH446">
        <v>176</v>
      </c>
      <c r="AI446">
        <v>136.2944</v>
      </c>
      <c r="AJ446">
        <v>0.105137395459976</v>
      </c>
      <c r="AK446">
        <v>1674</v>
      </c>
      <c r="AL446">
        <v>1296.3455999999901</v>
      </c>
    </row>
    <row r="447" spans="1:38" x14ac:dyDescent="0.25">
      <c r="A447" t="s">
        <v>351</v>
      </c>
      <c r="B447" t="s">
        <v>159</v>
      </c>
      <c r="C447">
        <v>11786</v>
      </c>
      <c r="D447">
        <v>849</v>
      </c>
      <c r="E447">
        <v>158.852813742385</v>
      </c>
      <c r="F447">
        <v>32.878265974350697</v>
      </c>
      <c r="G447">
        <v>43.371892330419001</v>
      </c>
      <c r="H447">
        <v>25.780709237077801</v>
      </c>
      <c r="I447">
        <v>0.80416175563744696</v>
      </c>
      <c r="J447">
        <v>0.85498489425981805</v>
      </c>
      <c r="K447">
        <v>3295.6383981154299</v>
      </c>
      <c r="L447">
        <v>1369.7102473498201</v>
      </c>
      <c r="M447">
        <v>3281</v>
      </c>
      <c r="N447">
        <v>1350</v>
      </c>
      <c r="O447">
        <v>3311</v>
      </c>
      <c r="P447">
        <v>1396</v>
      </c>
      <c r="Q447">
        <v>657.46559999999999</v>
      </c>
      <c r="R447">
        <v>139.79047609329899</v>
      </c>
      <c r="S447">
        <v>28.932874057428702</v>
      </c>
      <c r="T447">
        <v>38.1672652507688</v>
      </c>
      <c r="U447">
        <v>22.687024128628501</v>
      </c>
      <c r="V447">
        <v>46</v>
      </c>
      <c r="W447">
        <v>30</v>
      </c>
      <c r="X447">
        <v>0.42279294384071398</v>
      </c>
      <c r="Y447">
        <v>75.460541813898701</v>
      </c>
      <c r="Z447">
        <v>51.579505300353297</v>
      </c>
      <c r="AA447">
        <v>80.208480565371005</v>
      </c>
      <c r="AB447">
        <v>494</v>
      </c>
      <c r="AC447">
        <v>382.55359999999899</v>
      </c>
      <c r="AD447">
        <v>0.58186101295641901</v>
      </c>
      <c r="AE447">
        <v>287</v>
      </c>
      <c r="AF447">
        <v>222.25279999999901</v>
      </c>
      <c r="AG447">
        <v>0.33804475853945798</v>
      </c>
      <c r="AH447">
        <v>27</v>
      </c>
      <c r="AI447">
        <v>20.908799999999999</v>
      </c>
      <c r="AJ447">
        <v>3.1802120141342698E-2</v>
      </c>
      <c r="AK447">
        <v>849</v>
      </c>
      <c r="AL447">
        <v>657.46559999999999</v>
      </c>
    </row>
    <row r="448" spans="1:38" x14ac:dyDescent="0.25">
      <c r="A448" t="s">
        <v>351</v>
      </c>
      <c r="B448" t="s">
        <v>159</v>
      </c>
      <c r="C448">
        <v>11965</v>
      </c>
      <c r="D448">
        <v>6384</v>
      </c>
      <c r="E448">
        <v>373.58178182427002</v>
      </c>
      <c r="F448">
        <v>90.157424838940898</v>
      </c>
      <c r="G448">
        <v>106.830034434307</v>
      </c>
      <c r="H448">
        <v>78.690591012018402</v>
      </c>
      <c r="I448">
        <v>0.67633285176500002</v>
      </c>
      <c r="J448">
        <v>0.89249266042219999</v>
      </c>
      <c r="K448">
        <v>3373.6159147869598</v>
      </c>
      <c r="L448">
        <v>4153.3131265664097</v>
      </c>
      <c r="M448">
        <v>3322</v>
      </c>
      <c r="N448">
        <v>4106</v>
      </c>
      <c r="O448">
        <v>3423</v>
      </c>
      <c r="P448">
        <v>4208</v>
      </c>
      <c r="Q448">
        <v>4943.7695999999996</v>
      </c>
      <c r="R448">
        <v>328.75196800535701</v>
      </c>
      <c r="S448">
        <v>79.338533858267994</v>
      </c>
      <c r="T448">
        <v>94.010430302190599</v>
      </c>
      <c r="U448">
        <v>69.247720090576195</v>
      </c>
      <c r="V448">
        <v>102</v>
      </c>
      <c r="W448">
        <v>101</v>
      </c>
      <c r="X448">
        <v>0.57481932984434903</v>
      </c>
      <c r="Y448">
        <v>70.998903508771903</v>
      </c>
      <c r="Z448">
        <v>50.916196741854598</v>
      </c>
      <c r="AA448">
        <v>79.907738095238102</v>
      </c>
      <c r="AB448">
        <v>2973</v>
      </c>
      <c r="AC448">
        <v>2302.2912000000001</v>
      </c>
      <c r="AD448">
        <v>0.465695488721804</v>
      </c>
      <c r="AE448">
        <v>2848</v>
      </c>
      <c r="AF448">
        <v>2205.4911999999999</v>
      </c>
      <c r="AG448">
        <v>0.44611528822055102</v>
      </c>
      <c r="AH448">
        <v>1111</v>
      </c>
      <c r="AI448">
        <v>860.35839999999996</v>
      </c>
      <c r="AJ448">
        <v>0.17402882205513701</v>
      </c>
      <c r="AK448">
        <v>6384</v>
      </c>
      <c r="AL448">
        <v>4943.7695999999996</v>
      </c>
    </row>
    <row r="449" spans="1:38" x14ac:dyDescent="0.25">
      <c r="A449" t="s">
        <v>351</v>
      </c>
      <c r="B449" t="s">
        <v>159</v>
      </c>
      <c r="C449">
        <v>12168</v>
      </c>
      <c r="D449">
        <v>1594</v>
      </c>
      <c r="E449">
        <v>206.62236636408599</v>
      </c>
      <c r="F449">
        <v>45.050458758017598</v>
      </c>
      <c r="G449">
        <v>51.071273308235703</v>
      </c>
      <c r="H449">
        <v>41.467813009250499</v>
      </c>
      <c r="I449">
        <v>0.58371357089772802</v>
      </c>
      <c r="J449">
        <v>0.90056497175141204</v>
      </c>
      <c r="K449">
        <v>3383.2007528230802</v>
      </c>
      <c r="L449">
        <v>3851.2735257214499</v>
      </c>
      <c r="M449">
        <v>3358</v>
      </c>
      <c r="N449">
        <v>3831</v>
      </c>
      <c r="O449">
        <v>3408</v>
      </c>
      <c r="P449">
        <v>3873</v>
      </c>
      <c r="Q449">
        <v>1234.3935999999901</v>
      </c>
      <c r="R449">
        <v>181.82768240039499</v>
      </c>
      <c r="S449">
        <v>39.644403707055503</v>
      </c>
      <c r="T449">
        <v>44.942720511247401</v>
      </c>
      <c r="U449">
        <v>36.491675448140498</v>
      </c>
      <c r="V449">
        <v>42</v>
      </c>
      <c r="W449">
        <v>50</v>
      </c>
      <c r="X449">
        <v>0.46918435166255801</v>
      </c>
      <c r="Y449">
        <v>75.664993726474194</v>
      </c>
      <c r="Z449">
        <v>57.417816813048901</v>
      </c>
      <c r="AA449">
        <v>84.4297365119197</v>
      </c>
      <c r="AB449">
        <v>583</v>
      </c>
      <c r="AC449">
        <v>451.47519999999997</v>
      </c>
      <c r="AD449">
        <v>0.36574654956085301</v>
      </c>
      <c r="AE449">
        <v>830</v>
      </c>
      <c r="AF449">
        <v>642.75199999999995</v>
      </c>
      <c r="AG449">
        <v>0.52070263488080304</v>
      </c>
      <c r="AH449">
        <v>708</v>
      </c>
      <c r="AI449">
        <v>548.27520000000004</v>
      </c>
      <c r="AJ449">
        <v>0.444165621079046</v>
      </c>
      <c r="AK449">
        <v>1594</v>
      </c>
      <c r="AL449">
        <v>1234.3935999999901</v>
      </c>
    </row>
    <row r="450" spans="1:38" x14ac:dyDescent="0.25">
      <c r="A450" t="s">
        <v>351</v>
      </c>
      <c r="B450" t="s">
        <v>159</v>
      </c>
      <c r="C450">
        <v>12414</v>
      </c>
      <c r="D450">
        <v>3200</v>
      </c>
      <c r="E450">
        <v>272.977705423413</v>
      </c>
      <c r="F450">
        <v>63.830764864229202</v>
      </c>
      <c r="G450">
        <v>84.079585799603706</v>
      </c>
      <c r="H450">
        <v>50.024626000146803</v>
      </c>
      <c r="I450">
        <v>0.80374971394890904</v>
      </c>
      <c r="J450">
        <v>0.89686098654708502</v>
      </c>
      <c r="K450">
        <v>3440.5618749999999</v>
      </c>
      <c r="L450">
        <v>3665.0765624999999</v>
      </c>
      <c r="M450">
        <v>3402</v>
      </c>
      <c r="N450">
        <v>3637</v>
      </c>
      <c r="O450">
        <v>3486</v>
      </c>
      <c r="P450">
        <v>3692</v>
      </c>
      <c r="Q450">
        <v>2478.08</v>
      </c>
      <c r="R450">
        <v>240.22038077260299</v>
      </c>
      <c r="S450">
        <v>56.171073080521701</v>
      </c>
      <c r="T450">
        <v>73.990035503651299</v>
      </c>
      <c r="U450">
        <v>44.0216708801292</v>
      </c>
      <c r="V450">
        <v>55</v>
      </c>
      <c r="W450">
        <v>84</v>
      </c>
      <c r="X450">
        <v>0.53964167866057899</v>
      </c>
      <c r="Y450">
        <v>73.133437499999999</v>
      </c>
      <c r="Z450">
        <v>56.830937499999997</v>
      </c>
      <c r="AA450">
        <v>84.845312500000006</v>
      </c>
      <c r="AB450">
        <v>1090</v>
      </c>
      <c r="AC450">
        <v>844.096</v>
      </c>
      <c r="AD450">
        <v>0.34062500000000001</v>
      </c>
      <c r="AE450">
        <v>1782</v>
      </c>
      <c r="AF450">
        <v>1379.9808</v>
      </c>
      <c r="AG450">
        <v>0.55687500000000001</v>
      </c>
      <c r="AH450">
        <v>1332</v>
      </c>
      <c r="AI450">
        <v>1031.5008</v>
      </c>
      <c r="AJ450">
        <v>0.41625000000000001</v>
      </c>
      <c r="AK450">
        <v>3200</v>
      </c>
      <c r="AL450">
        <v>2478.08</v>
      </c>
    </row>
    <row r="451" spans="1:38" x14ac:dyDescent="0.25">
      <c r="A451" t="s">
        <v>351</v>
      </c>
      <c r="B451" t="s">
        <v>159</v>
      </c>
      <c r="C451">
        <v>12497</v>
      </c>
      <c r="D451">
        <v>714</v>
      </c>
      <c r="E451">
        <v>139.02438661763901</v>
      </c>
      <c r="F451">
        <v>30.151169710989699</v>
      </c>
      <c r="G451">
        <v>41.402629690156402</v>
      </c>
      <c r="H451">
        <v>23.283477383405199</v>
      </c>
      <c r="I451">
        <v>0.82688767601810298</v>
      </c>
      <c r="J451">
        <v>0.86755771567436202</v>
      </c>
      <c r="K451">
        <v>3426.7997198879498</v>
      </c>
      <c r="L451">
        <v>3788.5882352941098</v>
      </c>
      <c r="M451">
        <v>3415</v>
      </c>
      <c r="N451">
        <v>3767</v>
      </c>
      <c r="O451">
        <v>3440</v>
      </c>
      <c r="P451">
        <v>3808</v>
      </c>
      <c r="Q451">
        <v>552.92160000000001</v>
      </c>
      <c r="R451">
        <v>122.34146022352201</v>
      </c>
      <c r="S451">
        <v>26.533029345670901</v>
      </c>
      <c r="T451">
        <v>36.434314127337601</v>
      </c>
      <c r="U451">
        <v>20.489460097396499</v>
      </c>
      <c r="V451">
        <v>41</v>
      </c>
      <c r="W451">
        <v>25</v>
      </c>
      <c r="X451">
        <v>0.46422240858025199</v>
      </c>
      <c r="Y451">
        <v>69.431372549019599</v>
      </c>
      <c r="Z451">
        <v>44.897759103641398</v>
      </c>
      <c r="AA451">
        <v>75.6806722689075</v>
      </c>
      <c r="AB451">
        <v>302</v>
      </c>
      <c r="AC451">
        <v>233.86879999999999</v>
      </c>
      <c r="AD451">
        <v>0.42296918767507002</v>
      </c>
      <c r="AE451">
        <v>277</v>
      </c>
      <c r="AF451">
        <v>214.50880000000001</v>
      </c>
      <c r="AG451">
        <v>0.38795518207282897</v>
      </c>
      <c r="AH451">
        <v>79</v>
      </c>
      <c r="AI451">
        <v>61.177599999999998</v>
      </c>
      <c r="AJ451">
        <v>0.11064425770308101</v>
      </c>
      <c r="AK451">
        <v>714</v>
      </c>
      <c r="AL451">
        <v>552.92160000000001</v>
      </c>
    </row>
    <row r="452" spans="1:38" x14ac:dyDescent="0.25">
      <c r="A452" t="s">
        <v>351</v>
      </c>
      <c r="B452" t="s">
        <v>159</v>
      </c>
      <c r="C452">
        <v>12522</v>
      </c>
      <c r="D452">
        <v>667</v>
      </c>
      <c r="E452">
        <v>131.33199846221399</v>
      </c>
      <c r="F452">
        <v>29.141907561763201</v>
      </c>
      <c r="G452">
        <v>37.292401069892399</v>
      </c>
      <c r="H452">
        <v>25.2437178518067</v>
      </c>
      <c r="I452">
        <v>0.73606286741757498</v>
      </c>
      <c r="J452">
        <v>0.84752223634053303</v>
      </c>
      <c r="K452">
        <v>3438.7661169415201</v>
      </c>
      <c r="L452">
        <v>1004.87406296851</v>
      </c>
      <c r="M452">
        <v>3420</v>
      </c>
      <c r="N452">
        <v>987</v>
      </c>
      <c r="O452">
        <v>3452</v>
      </c>
      <c r="P452">
        <v>1024</v>
      </c>
      <c r="Q452">
        <v>516.52480000000003</v>
      </c>
      <c r="R452">
        <v>115.57215864674799</v>
      </c>
      <c r="S452">
        <v>25.644878654351601</v>
      </c>
      <c r="T452">
        <v>32.8173129415053</v>
      </c>
      <c r="U452">
        <v>22.214471709589901</v>
      </c>
      <c r="V452">
        <v>37</v>
      </c>
      <c r="W452">
        <v>32</v>
      </c>
      <c r="X452">
        <v>0.48595336314903698</v>
      </c>
      <c r="Y452">
        <v>65.809595202398796</v>
      </c>
      <c r="Z452">
        <v>45.6401799100449</v>
      </c>
      <c r="AA452">
        <v>81.187406296851506</v>
      </c>
      <c r="AB452">
        <v>114</v>
      </c>
      <c r="AC452">
        <v>88.281599999999997</v>
      </c>
      <c r="AD452">
        <v>0.17091454272863499</v>
      </c>
      <c r="AE452">
        <v>522</v>
      </c>
      <c r="AF452">
        <v>404.23680000000002</v>
      </c>
      <c r="AG452">
        <v>0.78260869565217395</v>
      </c>
      <c r="AH452">
        <v>215</v>
      </c>
      <c r="AI452">
        <v>166.49599999999899</v>
      </c>
      <c r="AJ452">
        <v>0.32233883058470703</v>
      </c>
      <c r="AK452">
        <v>667</v>
      </c>
      <c r="AL452">
        <v>516.52480000000003</v>
      </c>
    </row>
    <row r="453" spans="1:38" x14ac:dyDescent="0.25">
      <c r="A453" t="s">
        <v>351</v>
      </c>
      <c r="B453" t="s">
        <v>159</v>
      </c>
      <c r="C453">
        <v>12638</v>
      </c>
      <c r="D453">
        <v>1035</v>
      </c>
      <c r="E453">
        <v>169.817279836452</v>
      </c>
      <c r="F453">
        <v>36.301555459799403</v>
      </c>
      <c r="G453">
        <v>51.010465175760601</v>
      </c>
      <c r="H453">
        <v>28.9426623888092</v>
      </c>
      <c r="I453">
        <v>0.82345143659672804</v>
      </c>
      <c r="J453">
        <v>0.85185185185185097</v>
      </c>
      <c r="K453">
        <v>3462.4579710144899</v>
      </c>
      <c r="L453">
        <v>3747.13333333333</v>
      </c>
      <c r="M453">
        <v>3445</v>
      </c>
      <c r="N453">
        <v>3727</v>
      </c>
      <c r="O453">
        <v>3479</v>
      </c>
      <c r="P453">
        <v>3781</v>
      </c>
      <c r="Q453">
        <v>801.50400000000002</v>
      </c>
      <c r="R453">
        <v>149.43920625607799</v>
      </c>
      <c r="S453">
        <v>31.945368804623399</v>
      </c>
      <c r="T453">
        <v>44.889209354669298</v>
      </c>
      <c r="U453">
        <v>25.469542902152099</v>
      </c>
      <c r="V453">
        <v>54</v>
      </c>
      <c r="W453">
        <v>34</v>
      </c>
      <c r="X453">
        <v>0.45101029333860598</v>
      </c>
      <c r="Y453">
        <v>69.561352657004804</v>
      </c>
      <c r="Z453">
        <v>47.702415458937097</v>
      </c>
      <c r="AA453">
        <v>77.975845410627997</v>
      </c>
      <c r="AB453">
        <v>469</v>
      </c>
      <c r="AC453">
        <v>363.1936</v>
      </c>
      <c r="AD453">
        <v>0.45314009661835702</v>
      </c>
      <c r="AE453">
        <v>498</v>
      </c>
      <c r="AF453">
        <v>385.65120000000002</v>
      </c>
      <c r="AG453">
        <v>0.48115942028985498</v>
      </c>
      <c r="AH453">
        <v>189</v>
      </c>
      <c r="AI453">
        <v>146.36160000000001</v>
      </c>
      <c r="AJ453">
        <v>0.182608695652173</v>
      </c>
      <c r="AK453">
        <v>1035</v>
      </c>
      <c r="AL453">
        <v>801.50400000000002</v>
      </c>
    </row>
    <row r="454" spans="1:38" x14ac:dyDescent="0.25">
      <c r="A454" t="s">
        <v>351</v>
      </c>
      <c r="B454" t="s">
        <v>159</v>
      </c>
      <c r="C454">
        <v>12731</v>
      </c>
      <c r="D454">
        <v>1535</v>
      </c>
      <c r="E454">
        <v>176.616269709676</v>
      </c>
      <c r="F454">
        <v>44.208853198974403</v>
      </c>
      <c r="G454">
        <v>48.324484144822499</v>
      </c>
      <c r="H454">
        <v>41.681870492782203</v>
      </c>
      <c r="I454">
        <v>0.50598641458426696</v>
      </c>
      <c r="J454">
        <v>0.91314693634741195</v>
      </c>
      <c r="K454">
        <v>3485.2684039087899</v>
      </c>
      <c r="L454">
        <v>1627.64625407166</v>
      </c>
      <c r="M454">
        <v>3464</v>
      </c>
      <c r="N454">
        <v>1602</v>
      </c>
      <c r="O454">
        <v>3508</v>
      </c>
      <c r="P454">
        <v>1652</v>
      </c>
      <c r="Q454">
        <v>1188.704</v>
      </c>
      <c r="R454">
        <v>155.42231734451499</v>
      </c>
      <c r="S454">
        <v>38.903790815097501</v>
      </c>
      <c r="T454">
        <v>42.525546047443797</v>
      </c>
      <c r="U454">
        <v>36.680046033648303</v>
      </c>
      <c r="V454">
        <v>50</v>
      </c>
      <c r="W454">
        <v>44</v>
      </c>
      <c r="X454">
        <v>0.61838198374985798</v>
      </c>
      <c r="Y454">
        <v>77.177198697068405</v>
      </c>
      <c r="Z454">
        <v>56.642345276872902</v>
      </c>
      <c r="AA454">
        <v>86.102280130293096</v>
      </c>
      <c r="AB454">
        <v>534</v>
      </c>
      <c r="AC454">
        <v>413.52959999999899</v>
      </c>
      <c r="AD454">
        <v>0.34788273615635101</v>
      </c>
      <c r="AE454">
        <v>753</v>
      </c>
      <c r="AF454">
        <v>583.1232</v>
      </c>
      <c r="AG454">
        <v>0.490553745928338</v>
      </c>
      <c r="AH454">
        <v>368</v>
      </c>
      <c r="AI454">
        <v>284.97919999999999</v>
      </c>
      <c r="AJ454">
        <v>0.239739413680781</v>
      </c>
      <c r="AK454">
        <v>1535</v>
      </c>
      <c r="AL454">
        <v>1188.704</v>
      </c>
    </row>
    <row r="455" spans="1:38" x14ac:dyDescent="0.25">
      <c r="A455" t="s">
        <v>351</v>
      </c>
      <c r="B455" t="s">
        <v>159</v>
      </c>
      <c r="C455">
        <v>12788</v>
      </c>
      <c r="D455">
        <v>2820</v>
      </c>
      <c r="E455">
        <v>234.79393923933901</v>
      </c>
      <c r="F455">
        <v>59.9210773947962</v>
      </c>
      <c r="G455">
        <v>64.621423094783594</v>
      </c>
      <c r="H455">
        <v>56.510867020151402</v>
      </c>
      <c r="I455">
        <v>0.485041347570764</v>
      </c>
      <c r="J455">
        <v>0.95755517826825098</v>
      </c>
      <c r="K455">
        <v>3500.6634751772999</v>
      </c>
      <c r="L455">
        <v>1237.42765957446</v>
      </c>
      <c r="M455">
        <v>3472</v>
      </c>
      <c r="N455">
        <v>1208</v>
      </c>
      <c r="O455">
        <v>3529</v>
      </c>
      <c r="P455">
        <v>1272</v>
      </c>
      <c r="Q455">
        <v>2183.808</v>
      </c>
      <c r="R455">
        <v>206.61866653061901</v>
      </c>
      <c r="S455">
        <v>52.730548107420603</v>
      </c>
      <c r="T455">
        <v>56.866852323409603</v>
      </c>
      <c r="U455">
        <v>49.729562977733202</v>
      </c>
      <c r="V455">
        <v>64</v>
      </c>
      <c r="W455">
        <v>57</v>
      </c>
      <c r="X455">
        <v>0.64281382398464004</v>
      </c>
      <c r="Y455">
        <v>73.608865248226905</v>
      </c>
      <c r="Z455">
        <v>54.859219858156003</v>
      </c>
      <c r="AA455">
        <v>83.004964539007005</v>
      </c>
      <c r="AB455">
        <v>1418</v>
      </c>
      <c r="AC455">
        <v>1098.0991999999901</v>
      </c>
      <c r="AD455">
        <v>0.50283687943262401</v>
      </c>
      <c r="AE455">
        <v>1220</v>
      </c>
      <c r="AF455">
        <v>944.76800000000003</v>
      </c>
      <c r="AG455">
        <v>0.43262411347517699</v>
      </c>
      <c r="AH455">
        <v>894</v>
      </c>
      <c r="AI455">
        <v>692.31359999999995</v>
      </c>
      <c r="AJ455">
        <v>0.31702127659574397</v>
      </c>
      <c r="AK455">
        <v>2820</v>
      </c>
      <c r="AL455">
        <v>2183.808</v>
      </c>
    </row>
    <row r="456" spans="1:38" x14ac:dyDescent="0.25">
      <c r="A456" t="s">
        <v>351</v>
      </c>
      <c r="B456" t="s">
        <v>159</v>
      </c>
      <c r="C456">
        <v>13060</v>
      </c>
      <c r="D456">
        <v>1522</v>
      </c>
      <c r="E456">
        <v>154.61017305526599</v>
      </c>
      <c r="F456">
        <v>44.021251539306697</v>
      </c>
      <c r="G456">
        <v>46.7817840813155</v>
      </c>
      <c r="H456">
        <v>41.8517228875969</v>
      </c>
      <c r="I456">
        <v>0.44683619146972198</v>
      </c>
      <c r="J456">
        <v>0.96390120329322304</v>
      </c>
      <c r="K456">
        <v>3543.6294349539999</v>
      </c>
      <c r="L456">
        <v>3882.71944809461</v>
      </c>
      <c r="M456">
        <v>3522</v>
      </c>
      <c r="N456">
        <v>3861</v>
      </c>
      <c r="O456">
        <v>3567</v>
      </c>
      <c r="P456">
        <v>3904</v>
      </c>
      <c r="Q456">
        <v>1178.6368</v>
      </c>
      <c r="R456">
        <v>136.05695228863399</v>
      </c>
      <c r="S456">
        <v>38.738701354589899</v>
      </c>
      <c r="T456">
        <v>41.167969991557698</v>
      </c>
      <c r="U456">
        <v>36.8295161410853</v>
      </c>
      <c r="V456">
        <v>43</v>
      </c>
      <c r="W456">
        <v>45</v>
      </c>
      <c r="X456">
        <v>0.800107578331403</v>
      </c>
      <c r="Y456">
        <v>73.601182654402095</v>
      </c>
      <c r="Z456">
        <v>57.932325886990803</v>
      </c>
      <c r="AA456">
        <v>86.3390275952693</v>
      </c>
      <c r="AB456">
        <v>386</v>
      </c>
      <c r="AC456">
        <v>298.91840000000002</v>
      </c>
      <c r="AD456">
        <v>0.25361366622864601</v>
      </c>
      <c r="AE456">
        <v>1023</v>
      </c>
      <c r="AF456">
        <v>792.21119999999996</v>
      </c>
      <c r="AG456">
        <v>0.672141918528252</v>
      </c>
      <c r="AH456">
        <v>812</v>
      </c>
      <c r="AI456">
        <v>628.81279999999902</v>
      </c>
      <c r="AJ456">
        <v>0.53350854139290405</v>
      </c>
      <c r="AK456">
        <v>1522</v>
      </c>
      <c r="AL456">
        <v>1178.6368</v>
      </c>
    </row>
    <row r="457" spans="1:38" x14ac:dyDescent="0.25">
      <c r="A457" t="s">
        <v>351</v>
      </c>
      <c r="B457" t="s">
        <v>159</v>
      </c>
      <c r="C457">
        <v>13375</v>
      </c>
      <c r="D457">
        <v>6200</v>
      </c>
      <c r="E457">
        <v>421.416305603426</v>
      </c>
      <c r="F457">
        <v>88.848664465809506</v>
      </c>
      <c r="G457">
        <v>116.99570451484701</v>
      </c>
      <c r="H457">
        <v>73.781974251508203</v>
      </c>
      <c r="I457">
        <v>0.77607687279301796</v>
      </c>
      <c r="J457">
        <v>0.87447108603667101</v>
      </c>
      <c r="K457">
        <v>3607.2822580645102</v>
      </c>
      <c r="L457">
        <v>4284.2766129032198</v>
      </c>
      <c r="M457">
        <v>3569</v>
      </c>
      <c r="N457">
        <v>4235</v>
      </c>
      <c r="O457">
        <v>3653</v>
      </c>
      <c r="P457">
        <v>4346</v>
      </c>
      <c r="Q457">
        <v>4801.28</v>
      </c>
      <c r="R457">
        <v>370.84634893101497</v>
      </c>
      <c r="S457">
        <v>78.186824729912402</v>
      </c>
      <c r="T457">
        <v>102.956219973065</v>
      </c>
      <c r="U457">
        <v>64.928137341327201</v>
      </c>
      <c r="V457">
        <v>111</v>
      </c>
      <c r="W457">
        <v>84</v>
      </c>
      <c r="X457">
        <v>0.43871136238855901</v>
      </c>
      <c r="Y457">
        <v>76.674193548387095</v>
      </c>
      <c r="Z457">
        <v>54.6943548387096</v>
      </c>
      <c r="AA457">
        <v>81.691129032258004</v>
      </c>
      <c r="AB457">
        <v>3530</v>
      </c>
      <c r="AC457">
        <v>2733.6320000000001</v>
      </c>
      <c r="AD457">
        <v>0.56935483870967696</v>
      </c>
      <c r="AE457">
        <v>2059</v>
      </c>
      <c r="AF457">
        <v>1594.4895999999901</v>
      </c>
      <c r="AG457">
        <v>0.33209677419354799</v>
      </c>
      <c r="AH457">
        <v>859</v>
      </c>
      <c r="AI457">
        <v>665.20960000000002</v>
      </c>
      <c r="AJ457">
        <v>0.138548387096774</v>
      </c>
      <c r="AK457">
        <v>6200</v>
      </c>
      <c r="AL457">
        <v>4801.28</v>
      </c>
    </row>
    <row r="458" spans="1:38" x14ac:dyDescent="0.25">
      <c r="A458" t="s">
        <v>351</v>
      </c>
      <c r="B458" t="s">
        <v>159</v>
      </c>
      <c r="C458">
        <v>13461</v>
      </c>
      <c r="D458">
        <v>1043</v>
      </c>
      <c r="E458">
        <v>151.817279836452</v>
      </c>
      <c r="F458">
        <v>36.4415812658942</v>
      </c>
      <c r="G458">
        <v>43.535462565441897</v>
      </c>
      <c r="H458">
        <v>31.087584987175799</v>
      </c>
      <c r="I458">
        <v>0.70006921725501303</v>
      </c>
      <c r="J458">
        <v>0.91975308641975295</v>
      </c>
      <c r="K458">
        <v>3601.6797698945302</v>
      </c>
      <c r="L458">
        <v>3705.1936720997101</v>
      </c>
      <c r="M458">
        <v>3586</v>
      </c>
      <c r="N458">
        <v>3684</v>
      </c>
      <c r="O458">
        <v>3619</v>
      </c>
      <c r="P458">
        <v>3730</v>
      </c>
      <c r="Q458">
        <v>807.69920000000002</v>
      </c>
      <c r="R458">
        <v>133.59920625607799</v>
      </c>
      <c r="S458">
        <v>32.068591513986902</v>
      </c>
      <c r="T458">
        <v>38.311207057588902</v>
      </c>
      <c r="U458">
        <v>27.357074788714701</v>
      </c>
      <c r="V458">
        <v>46</v>
      </c>
      <c r="W458">
        <v>33</v>
      </c>
      <c r="X458">
        <v>0.56865879567680599</v>
      </c>
      <c r="Y458">
        <v>74.339405560882</v>
      </c>
      <c r="Z458">
        <v>56.903163950143799</v>
      </c>
      <c r="AA458">
        <v>84.422818791946298</v>
      </c>
      <c r="AB458">
        <v>392</v>
      </c>
      <c r="AC458">
        <v>303.56479999999999</v>
      </c>
      <c r="AD458">
        <v>0.37583892617449599</v>
      </c>
      <c r="AE458">
        <v>443</v>
      </c>
      <c r="AF458">
        <v>343.05919999999998</v>
      </c>
      <c r="AG458">
        <v>0.42473633748801498</v>
      </c>
      <c r="AH458">
        <v>306</v>
      </c>
      <c r="AI458">
        <v>236.96639999999999</v>
      </c>
      <c r="AJ458">
        <v>0.293384467881112</v>
      </c>
      <c r="AK458">
        <v>1043</v>
      </c>
      <c r="AL458">
        <v>807.69920000000002</v>
      </c>
    </row>
    <row r="459" spans="1:38" x14ac:dyDescent="0.25">
      <c r="A459" t="s">
        <v>351</v>
      </c>
      <c r="B459" t="s">
        <v>159</v>
      </c>
      <c r="C459">
        <v>13559</v>
      </c>
      <c r="D459">
        <v>976</v>
      </c>
      <c r="E459">
        <v>165.58073580374301</v>
      </c>
      <c r="F459">
        <v>35.251692096430098</v>
      </c>
      <c r="G459">
        <v>40.9121208349925</v>
      </c>
      <c r="H459">
        <v>31.326495754629502</v>
      </c>
      <c r="I459">
        <v>0.64319540937265296</v>
      </c>
      <c r="J459">
        <v>0.85091543156059202</v>
      </c>
      <c r="K459">
        <v>3626.0963114754099</v>
      </c>
      <c r="L459">
        <v>2321.0696721311401</v>
      </c>
      <c r="M459">
        <v>3604</v>
      </c>
      <c r="N459">
        <v>2305</v>
      </c>
      <c r="O459">
        <v>3648</v>
      </c>
      <c r="P459">
        <v>2338</v>
      </c>
      <c r="Q459">
        <v>755.81439999999998</v>
      </c>
      <c r="R459">
        <v>145.71104750729401</v>
      </c>
      <c r="S459">
        <v>31.021489044858502</v>
      </c>
      <c r="T459">
        <v>36.002666334793403</v>
      </c>
      <c r="U459">
        <v>27.567316264074002</v>
      </c>
      <c r="V459">
        <v>33</v>
      </c>
      <c r="W459">
        <v>44</v>
      </c>
      <c r="X459">
        <v>0.44734240199356901</v>
      </c>
      <c r="Y459">
        <v>75.324795081967196</v>
      </c>
      <c r="Z459">
        <v>54.674180327868797</v>
      </c>
      <c r="AA459">
        <v>82.975409836065495</v>
      </c>
      <c r="AB459">
        <v>372</v>
      </c>
      <c r="AC459">
        <v>288.07679999999999</v>
      </c>
      <c r="AD459">
        <v>0.38114754098360598</v>
      </c>
      <c r="AE459">
        <v>515</v>
      </c>
      <c r="AF459">
        <v>398.81599999999997</v>
      </c>
      <c r="AG459">
        <v>0.52766393442622905</v>
      </c>
      <c r="AH459">
        <v>372</v>
      </c>
      <c r="AI459">
        <v>288.07679999999999</v>
      </c>
      <c r="AJ459">
        <v>0.38114754098360598</v>
      </c>
      <c r="AK459">
        <v>976</v>
      </c>
      <c r="AL459">
        <v>755.81439999999998</v>
      </c>
    </row>
    <row r="460" spans="1:38" x14ac:dyDescent="0.25">
      <c r="A460" t="s">
        <v>351</v>
      </c>
      <c r="B460" t="s">
        <v>159</v>
      </c>
      <c r="C460">
        <v>13673</v>
      </c>
      <c r="D460">
        <v>713</v>
      </c>
      <c r="E460">
        <v>122.225396744416</v>
      </c>
      <c r="F460">
        <v>30.130048048354801</v>
      </c>
      <c r="G460">
        <v>34.136078079099597</v>
      </c>
      <c r="H460">
        <v>27.387686513785798</v>
      </c>
      <c r="I460">
        <v>0.596908776716782</v>
      </c>
      <c r="J460">
        <v>0.87699876998769899</v>
      </c>
      <c r="K460">
        <v>3644.2608695652102</v>
      </c>
      <c r="L460">
        <v>3731.6858345021001</v>
      </c>
      <c r="M460">
        <v>3629</v>
      </c>
      <c r="N460">
        <v>3715</v>
      </c>
      <c r="O460">
        <v>3660</v>
      </c>
      <c r="P460">
        <v>3750</v>
      </c>
      <c r="Q460">
        <v>552.1472</v>
      </c>
      <c r="R460">
        <v>107.558349135086</v>
      </c>
      <c r="S460">
        <v>26.514442282552199</v>
      </c>
      <c r="T460">
        <v>30.039748709607601</v>
      </c>
      <c r="U460">
        <v>24.101164132131501</v>
      </c>
      <c r="V460">
        <v>35</v>
      </c>
      <c r="W460">
        <v>31</v>
      </c>
      <c r="X460">
        <v>0.59975859789364205</v>
      </c>
      <c r="Y460">
        <v>67.995792426367402</v>
      </c>
      <c r="Z460">
        <v>46.440392706872302</v>
      </c>
      <c r="AA460">
        <v>75.608695652173907</v>
      </c>
      <c r="AB460">
        <v>294</v>
      </c>
      <c r="AC460">
        <v>227.67359999999999</v>
      </c>
      <c r="AD460">
        <v>0.41234221598877902</v>
      </c>
      <c r="AE460">
        <v>271</v>
      </c>
      <c r="AF460">
        <v>209.86239999999901</v>
      </c>
      <c r="AG460">
        <v>0.38008415147265001</v>
      </c>
      <c r="AH460">
        <v>116</v>
      </c>
      <c r="AI460">
        <v>89.830399999999997</v>
      </c>
      <c r="AJ460">
        <v>0.16269284712482401</v>
      </c>
      <c r="AK460">
        <v>713</v>
      </c>
      <c r="AL460">
        <v>552.1472</v>
      </c>
    </row>
    <row r="461" spans="1:38" x14ac:dyDescent="0.25">
      <c r="A461" t="s">
        <v>351</v>
      </c>
      <c r="B461" t="s">
        <v>159</v>
      </c>
      <c r="C461">
        <v>14183</v>
      </c>
      <c r="D461">
        <v>2166</v>
      </c>
      <c r="E461">
        <v>191.16652224136999</v>
      </c>
      <c r="F461">
        <v>52.515110719642898</v>
      </c>
      <c r="G461">
        <v>64.220969017676694</v>
      </c>
      <c r="H461">
        <v>43.220879746797998</v>
      </c>
      <c r="I461">
        <v>0.73964010662469704</v>
      </c>
      <c r="J461">
        <v>0.96010638297872297</v>
      </c>
      <c r="K461">
        <v>3747.57802400738</v>
      </c>
      <c r="L461">
        <v>4676.2571560480101</v>
      </c>
      <c r="M461">
        <v>3721</v>
      </c>
      <c r="N461">
        <v>4649</v>
      </c>
      <c r="O461">
        <v>3778</v>
      </c>
      <c r="P461">
        <v>4704</v>
      </c>
      <c r="Q461">
        <v>1677.3504</v>
      </c>
      <c r="R461">
        <v>168.22653957240601</v>
      </c>
      <c r="S461">
        <v>46.213297433285803</v>
      </c>
      <c r="T461">
        <v>56.514452735555402</v>
      </c>
      <c r="U461">
        <v>38.034374177182201</v>
      </c>
      <c r="V461">
        <v>55</v>
      </c>
      <c r="W461">
        <v>57</v>
      </c>
      <c r="X461">
        <v>0.74480852259832697</v>
      </c>
      <c r="Y461">
        <v>80.259464450600106</v>
      </c>
      <c r="Z461">
        <v>68.595106186518905</v>
      </c>
      <c r="AA461">
        <v>91.879501385041493</v>
      </c>
      <c r="AB461">
        <v>730</v>
      </c>
      <c r="AC461">
        <v>565.31200000000001</v>
      </c>
      <c r="AD461">
        <v>0.33702677746998999</v>
      </c>
      <c r="AE461">
        <v>1291</v>
      </c>
      <c r="AF461">
        <v>999.75040000000001</v>
      </c>
      <c r="AG461">
        <v>0.59602954755309301</v>
      </c>
      <c r="AH461">
        <v>1200</v>
      </c>
      <c r="AI461">
        <v>929.28</v>
      </c>
      <c r="AJ461">
        <v>0.554016620498615</v>
      </c>
      <c r="AK461">
        <v>2166</v>
      </c>
      <c r="AL461">
        <v>1677.3504</v>
      </c>
    </row>
    <row r="462" spans="1:38" x14ac:dyDescent="0.25">
      <c r="A462" t="s">
        <v>351</v>
      </c>
      <c r="B462" t="s">
        <v>159</v>
      </c>
      <c r="C462">
        <v>14827</v>
      </c>
      <c r="D462">
        <v>4742</v>
      </c>
      <c r="E462">
        <v>304.56958851544999</v>
      </c>
      <c r="F462">
        <v>77.702650669936205</v>
      </c>
      <c r="G462">
        <v>83.183956584705598</v>
      </c>
      <c r="H462">
        <v>73.3255347712971</v>
      </c>
      <c r="I462">
        <v>0.47220922246573799</v>
      </c>
      <c r="J462">
        <v>0.94650698602794403</v>
      </c>
      <c r="K462">
        <v>3866.69148038802</v>
      </c>
      <c r="L462">
        <v>4408.2134120624196</v>
      </c>
      <c r="M462">
        <v>3828</v>
      </c>
      <c r="N462">
        <v>4367</v>
      </c>
      <c r="O462">
        <v>3907</v>
      </c>
      <c r="P462">
        <v>4450</v>
      </c>
      <c r="Q462">
        <v>3672.2048</v>
      </c>
      <c r="R462">
        <v>268.02123789359598</v>
      </c>
      <c r="S462">
        <v>68.378332589543803</v>
      </c>
      <c r="T462">
        <v>73.201881794540895</v>
      </c>
      <c r="U462">
        <v>64.526470598741497</v>
      </c>
      <c r="V462">
        <v>83</v>
      </c>
      <c r="W462">
        <v>79</v>
      </c>
      <c r="X462">
        <v>0.64238936222613297</v>
      </c>
      <c r="Y462">
        <v>71.538802193167399</v>
      </c>
      <c r="Z462">
        <v>48.241459299873398</v>
      </c>
      <c r="AA462">
        <v>76.649725854069999</v>
      </c>
      <c r="AB462">
        <v>2630</v>
      </c>
      <c r="AC462">
        <v>2036.672</v>
      </c>
      <c r="AD462">
        <v>0.55461830451286298</v>
      </c>
      <c r="AE462">
        <v>1752</v>
      </c>
      <c r="AF462">
        <v>1356.7487999999901</v>
      </c>
      <c r="AG462">
        <v>0.36946436102910102</v>
      </c>
      <c r="AH462">
        <v>256</v>
      </c>
      <c r="AI462">
        <v>198.24639999999999</v>
      </c>
      <c r="AJ462">
        <v>5.39856600590468E-2</v>
      </c>
      <c r="AK462">
        <v>4742</v>
      </c>
      <c r="AL462">
        <v>3672.2048</v>
      </c>
    </row>
    <row r="463" spans="1:38" x14ac:dyDescent="0.25">
      <c r="A463" t="s">
        <v>351</v>
      </c>
      <c r="B463" t="s">
        <v>159</v>
      </c>
      <c r="C463">
        <v>15457</v>
      </c>
      <c r="D463">
        <v>1561</v>
      </c>
      <c r="E463">
        <v>197.373629022557</v>
      </c>
      <c r="F463">
        <v>44.581688273680101</v>
      </c>
      <c r="G463">
        <v>55.406343481212502</v>
      </c>
      <c r="H463">
        <v>36.752555614292199</v>
      </c>
      <c r="I463">
        <v>0.74832915523478505</v>
      </c>
      <c r="J463">
        <v>0.91393442622950805</v>
      </c>
      <c r="K463">
        <v>3980.1531069827001</v>
      </c>
      <c r="L463">
        <v>3699.5823190262599</v>
      </c>
      <c r="M463">
        <v>3960</v>
      </c>
      <c r="N463">
        <v>3671</v>
      </c>
      <c r="O463">
        <v>3999</v>
      </c>
      <c r="P463">
        <v>3728</v>
      </c>
      <c r="Q463">
        <v>1208.8383999999901</v>
      </c>
      <c r="R463">
        <v>173.68879353985</v>
      </c>
      <c r="S463">
        <v>39.231885680838502</v>
      </c>
      <c r="T463">
        <v>48.757582263467</v>
      </c>
      <c r="U463">
        <v>32.3422489405771</v>
      </c>
      <c r="V463">
        <v>57</v>
      </c>
      <c r="W463">
        <v>39</v>
      </c>
      <c r="X463">
        <v>0.50354062468001504</v>
      </c>
      <c r="Y463">
        <v>74.274183215887206</v>
      </c>
      <c r="Z463">
        <v>56.021780909673197</v>
      </c>
      <c r="AA463">
        <v>82.154388212684097</v>
      </c>
      <c r="AB463">
        <v>967</v>
      </c>
      <c r="AC463">
        <v>748.84479999999996</v>
      </c>
      <c r="AD463">
        <v>0.61947469570787905</v>
      </c>
      <c r="AE463">
        <v>493</v>
      </c>
      <c r="AF463">
        <v>381.7792</v>
      </c>
      <c r="AG463">
        <v>0.31582319026265199</v>
      </c>
      <c r="AH463">
        <v>247</v>
      </c>
      <c r="AI463">
        <v>191.27679999999901</v>
      </c>
      <c r="AJ463">
        <v>0.15823190262652101</v>
      </c>
      <c r="AK463">
        <v>1561</v>
      </c>
      <c r="AL463">
        <v>1208.8383999999901</v>
      </c>
    </row>
    <row r="464" spans="1:38" x14ac:dyDescent="0.25">
      <c r="A464" t="s">
        <v>351</v>
      </c>
      <c r="B464" t="s">
        <v>159</v>
      </c>
      <c r="C464">
        <v>15466</v>
      </c>
      <c r="D464">
        <v>1172</v>
      </c>
      <c r="E464">
        <v>185.92388155425101</v>
      </c>
      <c r="F464">
        <v>38.629480276462502</v>
      </c>
      <c r="G464">
        <v>44.864620872951399</v>
      </c>
      <c r="H464">
        <v>34.756445249067099</v>
      </c>
      <c r="I464">
        <v>0.63233377802897495</v>
      </c>
      <c r="J464">
        <v>0.84804630969609196</v>
      </c>
      <c r="K464">
        <v>3982.6979522184301</v>
      </c>
      <c r="L464">
        <v>1329.76962457337</v>
      </c>
      <c r="M464">
        <v>3963</v>
      </c>
      <c r="N464">
        <v>1305</v>
      </c>
      <c r="O464">
        <v>4004</v>
      </c>
      <c r="P464">
        <v>1354</v>
      </c>
      <c r="Q464">
        <v>907.59680000000003</v>
      </c>
      <c r="R464">
        <v>163.61301576774099</v>
      </c>
      <c r="S464">
        <v>33.993942643286999</v>
      </c>
      <c r="T464">
        <v>39.480866368197198</v>
      </c>
      <c r="U464">
        <v>30.585671819179002</v>
      </c>
      <c r="V464">
        <v>49</v>
      </c>
      <c r="W464">
        <v>41</v>
      </c>
      <c r="X464">
        <v>0.42605642651062797</v>
      </c>
      <c r="Y464">
        <v>78.261092150170597</v>
      </c>
      <c r="Z464">
        <v>62.695392491467501</v>
      </c>
      <c r="AA464">
        <v>87.545221843003404</v>
      </c>
      <c r="AB464">
        <v>658</v>
      </c>
      <c r="AC464">
        <v>509.55520000000001</v>
      </c>
      <c r="AD464">
        <v>0.56143344709897602</v>
      </c>
      <c r="AE464">
        <v>394</v>
      </c>
      <c r="AF464">
        <v>305.11360000000002</v>
      </c>
      <c r="AG464">
        <v>0.33617747440272999</v>
      </c>
      <c r="AH464">
        <v>549</v>
      </c>
      <c r="AI464">
        <v>425.1456</v>
      </c>
      <c r="AJ464">
        <v>0.46843003412969197</v>
      </c>
      <c r="AK464">
        <v>1172</v>
      </c>
      <c r="AL464">
        <v>907.59680000000003</v>
      </c>
    </row>
    <row r="465" spans="1:38" x14ac:dyDescent="0.25">
      <c r="A465" t="s">
        <v>351</v>
      </c>
      <c r="B465" t="s">
        <v>159</v>
      </c>
      <c r="C465">
        <v>15474</v>
      </c>
      <c r="D465">
        <v>1216</v>
      </c>
      <c r="E465">
        <v>166.130988335437</v>
      </c>
      <c r="F465">
        <v>39.3479260749274</v>
      </c>
      <c r="G465">
        <v>54.703370222414698</v>
      </c>
      <c r="H465">
        <v>29.4934965415849</v>
      </c>
      <c r="I465">
        <v>0.84220771669427097</v>
      </c>
      <c r="J465">
        <v>0.91773584905660299</v>
      </c>
      <c r="K465">
        <v>3985.9128289473601</v>
      </c>
      <c r="L465">
        <v>1734.35361842105</v>
      </c>
      <c r="M465">
        <v>3966</v>
      </c>
      <c r="N465">
        <v>1711</v>
      </c>
      <c r="O465">
        <v>4012</v>
      </c>
      <c r="P465">
        <v>1759</v>
      </c>
      <c r="Q465">
        <v>941.67039999999997</v>
      </c>
      <c r="R465">
        <v>146.19526973518501</v>
      </c>
      <c r="S465">
        <v>34.6261749459361</v>
      </c>
      <c r="T465">
        <v>48.138965795724999</v>
      </c>
      <c r="U465">
        <v>25.9542769565947</v>
      </c>
      <c r="V465">
        <v>48</v>
      </c>
      <c r="W465">
        <v>46</v>
      </c>
      <c r="X465">
        <v>0.55365871631019203</v>
      </c>
      <c r="Y465">
        <v>66.244243421052602</v>
      </c>
      <c r="Z465">
        <v>50.768914473684198</v>
      </c>
      <c r="AA465">
        <v>84.106085526315795</v>
      </c>
      <c r="AB465">
        <v>346</v>
      </c>
      <c r="AC465">
        <v>267.94240000000002</v>
      </c>
      <c r="AD465">
        <v>0.28453947368421001</v>
      </c>
      <c r="AE465">
        <v>816</v>
      </c>
      <c r="AF465">
        <v>631.91039999999998</v>
      </c>
      <c r="AG465">
        <v>0.67105263157894701</v>
      </c>
      <c r="AH465">
        <v>427</v>
      </c>
      <c r="AI465">
        <v>330.66879999999998</v>
      </c>
      <c r="AJ465">
        <v>0.35115131578947301</v>
      </c>
      <c r="AK465">
        <v>1216</v>
      </c>
      <c r="AL465">
        <v>941.67039999999997</v>
      </c>
    </row>
    <row r="466" spans="1:38" x14ac:dyDescent="0.25">
      <c r="A466" t="s">
        <v>351</v>
      </c>
      <c r="B466" t="s">
        <v>159</v>
      </c>
      <c r="C466">
        <v>15485</v>
      </c>
      <c r="D466">
        <v>663</v>
      </c>
      <c r="E466">
        <v>119.746212024587</v>
      </c>
      <c r="F466">
        <v>29.0543941282452</v>
      </c>
      <c r="G466">
        <v>36.729301490848997</v>
      </c>
      <c r="H466">
        <v>23.875770849089701</v>
      </c>
      <c r="I466">
        <v>0.75989403685302703</v>
      </c>
      <c r="J466">
        <v>0.89837398373983701</v>
      </c>
      <c r="K466">
        <v>3984.9969834087401</v>
      </c>
      <c r="L466">
        <v>1555.93815987933</v>
      </c>
      <c r="M466">
        <v>3969</v>
      </c>
      <c r="N466">
        <v>1542</v>
      </c>
      <c r="O466">
        <v>4001</v>
      </c>
      <c r="P466">
        <v>1573</v>
      </c>
      <c r="Q466">
        <v>513.42719999999997</v>
      </c>
      <c r="R466">
        <v>105.376666581637</v>
      </c>
      <c r="S466">
        <v>25.567866832855799</v>
      </c>
      <c r="T466">
        <v>32.321785311947103</v>
      </c>
      <c r="U466">
        <v>21.010678347198901</v>
      </c>
      <c r="V466">
        <v>31</v>
      </c>
      <c r="W466">
        <v>32</v>
      </c>
      <c r="X466">
        <v>0.58103169582578795</v>
      </c>
      <c r="Y466">
        <v>70.334841628959197</v>
      </c>
      <c r="Z466">
        <v>52.895927601809902</v>
      </c>
      <c r="AA466">
        <v>82.4886877828054</v>
      </c>
      <c r="AB466">
        <v>234</v>
      </c>
      <c r="AC466">
        <v>181.20959999999999</v>
      </c>
      <c r="AD466">
        <v>0.35294117647058798</v>
      </c>
      <c r="AE466">
        <v>379</v>
      </c>
      <c r="AF466">
        <v>293.49759999999998</v>
      </c>
      <c r="AG466">
        <v>0.57164404223227705</v>
      </c>
      <c r="AH466">
        <v>199</v>
      </c>
      <c r="AI466">
        <v>154.10559999999899</v>
      </c>
      <c r="AJ466">
        <v>0.30015082956259398</v>
      </c>
      <c r="AK466">
        <v>663</v>
      </c>
      <c r="AL466">
        <v>513.42719999999997</v>
      </c>
    </row>
    <row r="467" spans="1:38" x14ac:dyDescent="0.25">
      <c r="A467" t="s">
        <v>351</v>
      </c>
      <c r="B467" t="s">
        <v>159</v>
      </c>
      <c r="C467">
        <v>15513</v>
      </c>
      <c r="D467">
        <v>4308</v>
      </c>
      <c r="E467">
        <v>325.84776310850202</v>
      </c>
      <c r="F467">
        <v>74.061568702796706</v>
      </c>
      <c r="G467">
        <v>83.812628684639805</v>
      </c>
      <c r="H467">
        <v>68.573351224053496</v>
      </c>
      <c r="I467">
        <v>0.57497006213840696</v>
      </c>
      <c r="J467">
        <v>0.86977589339794004</v>
      </c>
      <c r="K467">
        <v>4020.41991643454</v>
      </c>
      <c r="L467">
        <v>1462.8716341689801</v>
      </c>
      <c r="M467">
        <v>3976</v>
      </c>
      <c r="N467">
        <v>1418</v>
      </c>
      <c r="O467">
        <v>4065</v>
      </c>
      <c r="P467">
        <v>1501</v>
      </c>
      <c r="Q467">
        <v>3336.1151999999902</v>
      </c>
      <c r="R467">
        <v>286.74603153548202</v>
      </c>
      <c r="S467">
        <v>65.174180458461095</v>
      </c>
      <c r="T467">
        <v>73.755113242483006</v>
      </c>
      <c r="U467">
        <v>60.344549077167002</v>
      </c>
      <c r="V467">
        <v>83</v>
      </c>
      <c r="W467">
        <v>89</v>
      </c>
      <c r="X467">
        <v>0.50986602151597504</v>
      </c>
      <c r="Y467">
        <v>67.935933147632298</v>
      </c>
      <c r="Z467">
        <v>50.986768802228397</v>
      </c>
      <c r="AA467">
        <v>83.115598885793801</v>
      </c>
      <c r="AB467">
        <v>1369</v>
      </c>
      <c r="AC467">
        <v>1060.1535999999901</v>
      </c>
      <c r="AD467">
        <v>0.3177808727948</v>
      </c>
      <c r="AE467">
        <v>2582</v>
      </c>
      <c r="AF467">
        <v>1999.5008</v>
      </c>
      <c r="AG467">
        <v>0.59935004642525502</v>
      </c>
      <c r="AH467">
        <v>1385</v>
      </c>
      <c r="AI467">
        <v>1072.5439999999901</v>
      </c>
      <c r="AJ467">
        <v>0.32149489322191199</v>
      </c>
      <c r="AK467">
        <v>4308</v>
      </c>
      <c r="AL467">
        <v>3336.1151999999902</v>
      </c>
    </row>
    <row r="468" spans="1:38" x14ac:dyDescent="0.25">
      <c r="A468" t="s">
        <v>351</v>
      </c>
      <c r="B468" t="s">
        <v>159</v>
      </c>
      <c r="C468">
        <v>15826</v>
      </c>
      <c r="D468">
        <v>1204</v>
      </c>
      <c r="E468">
        <v>184.929978208661</v>
      </c>
      <c r="F468">
        <v>39.153293754946503</v>
      </c>
      <c r="G468">
        <v>54.700777249006599</v>
      </c>
      <c r="H468">
        <v>30.494092372575501</v>
      </c>
      <c r="I468">
        <v>0.83019646972930405</v>
      </c>
      <c r="J468">
        <v>0.83034482758620598</v>
      </c>
      <c r="K468">
        <v>4063.63787375415</v>
      </c>
      <c r="L468">
        <v>1264.20930232558</v>
      </c>
      <c r="M468">
        <v>4041</v>
      </c>
      <c r="N468">
        <v>1233</v>
      </c>
      <c r="O468">
        <v>4082</v>
      </c>
      <c r="P468">
        <v>1289</v>
      </c>
      <c r="Q468">
        <v>932.37760000000003</v>
      </c>
      <c r="R468">
        <v>162.73838082362099</v>
      </c>
      <c r="S468">
        <v>34.454898504352897</v>
      </c>
      <c r="T468">
        <v>48.136683979125799</v>
      </c>
      <c r="U468">
        <v>26.834801287866402</v>
      </c>
      <c r="V468">
        <v>56</v>
      </c>
      <c r="W468">
        <v>41</v>
      </c>
      <c r="X468">
        <v>0.44240671881951499</v>
      </c>
      <c r="Y468">
        <v>71.653654485049799</v>
      </c>
      <c r="Z468">
        <v>58.666112956810601</v>
      </c>
      <c r="AA468">
        <v>86.747508305647798</v>
      </c>
      <c r="AB468">
        <v>381</v>
      </c>
      <c r="AC468">
        <v>295.04640000000001</v>
      </c>
      <c r="AD468">
        <v>0.31644518272425198</v>
      </c>
      <c r="AE468">
        <v>711</v>
      </c>
      <c r="AF468">
        <v>550.59839999999997</v>
      </c>
      <c r="AG468">
        <v>0.59053156146179397</v>
      </c>
      <c r="AH468">
        <v>577</v>
      </c>
      <c r="AI468">
        <v>446.8288</v>
      </c>
      <c r="AJ468">
        <v>0.47923588039867099</v>
      </c>
      <c r="AK468">
        <v>1204</v>
      </c>
      <c r="AL468">
        <v>932.37760000000003</v>
      </c>
    </row>
    <row r="469" spans="1:38" x14ac:dyDescent="0.25">
      <c r="A469" t="s">
        <v>351</v>
      </c>
      <c r="B469" t="s">
        <v>159</v>
      </c>
      <c r="C469">
        <v>16022</v>
      </c>
      <c r="D469">
        <v>2426</v>
      </c>
      <c r="E469">
        <v>259.31475451951098</v>
      </c>
      <c r="F469">
        <v>55.577685589879501</v>
      </c>
      <c r="G469">
        <v>64.218879156689695</v>
      </c>
      <c r="H469">
        <v>52.218377507391402</v>
      </c>
      <c r="I469">
        <v>0.58208038073574797</v>
      </c>
      <c r="J469">
        <v>0.84765897973445103</v>
      </c>
      <c r="K469">
        <v>4108.6657048639699</v>
      </c>
      <c r="L469">
        <v>1190.4348722176401</v>
      </c>
      <c r="M469">
        <v>4073</v>
      </c>
      <c r="N469">
        <v>1161</v>
      </c>
      <c r="O469">
        <v>4139</v>
      </c>
      <c r="P469">
        <v>1220</v>
      </c>
      <c r="Q469">
        <v>1878.6943999999901</v>
      </c>
      <c r="R469">
        <v>228.196983977169</v>
      </c>
      <c r="S469">
        <v>48.908363319094001</v>
      </c>
      <c r="T469">
        <v>56.512613657887002</v>
      </c>
      <c r="U469">
        <v>45.9521722065044</v>
      </c>
      <c r="V469">
        <v>59</v>
      </c>
      <c r="W469">
        <v>66</v>
      </c>
      <c r="X469">
        <v>0.45336313682984303</v>
      </c>
      <c r="Y469">
        <v>65.787716405605906</v>
      </c>
      <c r="Z469">
        <v>52.325226710634702</v>
      </c>
      <c r="AA469">
        <v>83.755564715581201</v>
      </c>
      <c r="AB469">
        <v>432</v>
      </c>
      <c r="AC469">
        <v>334.54079999999999</v>
      </c>
      <c r="AD469">
        <v>0.17807089859851599</v>
      </c>
      <c r="AE469">
        <v>1775</v>
      </c>
      <c r="AF469">
        <v>1374.56</v>
      </c>
      <c r="AG469">
        <v>0.73165704863973602</v>
      </c>
      <c r="AH469">
        <v>990</v>
      </c>
      <c r="AI469">
        <v>766.65599999999995</v>
      </c>
      <c r="AJ469">
        <v>0.408079142621599</v>
      </c>
      <c r="AK469">
        <v>2426</v>
      </c>
      <c r="AL469">
        <v>1878.6943999999901</v>
      </c>
    </row>
    <row r="470" spans="1:38" x14ac:dyDescent="0.25">
      <c r="A470" t="s">
        <v>351</v>
      </c>
      <c r="B470" t="s">
        <v>159</v>
      </c>
      <c r="C470">
        <v>16119</v>
      </c>
      <c r="D470">
        <v>1090</v>
      </c>
      <c r="E470">
        <v>157.50966799187799</v>
      </c>
      <c r="F470">
        <v>37.253605245148101</v>
      </c>
      <c r="G470">
        <v>47.658113319884997</v>
      </c>
      <c r="H470">
        <v>31.9632382549303</v>
      </c>
      <c r="I470">
        <v>0.74174881066113496</v>
      </c>
      <c r="J470">
        <v>0.88834555827220796</v>
      </c>
      <c r="K470">
        <v>4124.1908256880697</v>
      </c>
      <c r="L470">
        <v>2317.9229357798099</v>
      </c>
      <c r="M470">
        <v>4106</v>
      </c>
      <c r="N470">
        <v>2291</v>
      </c>
      <c r="O470">
        <v>4140</v>
      </c>
      <c r="P470">
        <v>2341</v>
      </c>
      <c r="Q470">
        <v>844.096</v>
      </c>
      <c r="R470">
        <v>138.60850783285201</v>
      </c>
      <c r="S470">
        <v>32.783172615730301</v>
      </c>
      <c r="T470">
        <v>41.939139721498798</v>
      </c>
      <c r="U470">
        <v>28.127649664338598</v>
      </c>
      <c r="V470">
        <v>50</v>
      </c>
      <c r="W470">
        <v>34</v>
      </c>
      <c r="X470">
        <v>0.55210531728428602</v>
      </c>
      <c r="Y470">
        <v>70.555045871559599</v>
      </c>
      <c r="Z470">
        <v>52.517431192660503</v>
      </c>
      <c r="AA470">
        <v>84.238532110091697</v>
      </c>
      <c r="AB470">
        <v>271</v>
      </c>
      <c r="AC470">
        <v>209.86239999999901</v>
      </c>
      <c r="AD470">
        <v>0.24862385321100899</v>
      </c>
      <c r="AE470">
        <v>704</v>
      </c>
      <c r="AF470">
        <v>545.17759999999998</v>
      </c>
      <c r="AG470">
        <v>0.645871559633027</v>
      </c>
      <c r="AH470">
        <v>140</v>
      </c>
      <c r="AI470">
        <v>108.416</v>
      </c>
      <c r="AJ470">
        <v>0.12844036697247699</v>
      </c>
      <c r="AK470">
        <v>1090</v>
      </c>
      <c r="AL470">
        <v>844.096</v>
      </c>
    </row>
    <row r="471" spans="1:38" x14ac:dyDescent="0.25">
      <c r="A471" t="s">
        <v>351</v>
      </c>
      <c r="B471" t="s">
        <v>159</v>
      </c>
      <c r="C471">
        <v>16204</v>
      </c>
      <c r="D471">
        <v>1707</v>
      </c>
      <c r="E471">
        <v>212.10155108391399</v>
      </c>
      <c r="F471">
        <v>46.6199517681316</v>
      </c>
      <c r="G471">
        <v>57.780929641943203</v>
      </c>
      <c r="H471">
        <v>40.283359314132298</v>
      </c>
      <c r="I471">
        <v>0.716901997995681</v>
      </c>
      <c r="J471">
        <v>0.86125126135216901</v>
      </c>
      <c r="K471">
        <v>4152.9671939074397</v>
      </c>
      <c r="L471">
        <v>4377.5430579964795</v>
      </c>
      <c r="M471">
        <v>4135</v>
      </c>
      <c r="N471">
        <v>4350</v>
      </c>
      <c r="O471">
        <v>4176</v>
      </c>
      <c r="P471">
        <v>4408</v>
      </c>
      <c r="Q471">
        <v>1321.9007999999999</v>
      </c>
      <c r="R471">
        <v>186.64936495384501</v>
      </c>
      <c r="S471">
        <v>41.0255575559558</v>
      </c>
      <c r="T471">
        <v>50.847218084909997</v>
      </c>
      <c r="U471">
        <v>35.449356196436398</v>
      </c>
      <c r="V471">
        <v>58</v>
      </c>
      <c r="W471">
        <v>41</v>
      </c>
      <c r="X471">
        <v>0.476821353460188</v>
      </c>
      <c r="Y471">
        <v>78.339191564147598</v>
      </c>
      <c r="Z471">
        <v>62.670767428236601</v>
      </c>
      <c r="AA471">
        <v>87.5014645577035</v>
      </c>
      <c r="AB471">
        <v>874</v>
      </c>
      <c r="AC471">
        <v>676.82560000000001</v>
      </c>
      <c r="AD471">
        <v>0.51200937316930195</v>
      </c>
      <c r="AE471">
        <v>667</v>
      </c>
      <c r="AF471">
        <v>516.52480000000003</v>
      </c>
      <c r="AG471">
        <v>0.39074399531341503</v>
      </c>
      <c r="AH471">
        <v>730</v>
      </c>
      <c r="AI471">
        <v>565.31200000000001</v>
      </c>
      <c r="AJ471">
        <v>0.42765084944346798</v>
      </c>
      <c r="AK471">
        <v>1707</v>
      </c>
      <c r="AL471">
        <v>1321.9007999999999</v>
      </c>
    </row>
    <row r="472" spans="1:38" x14ac:dyDescent="0.25">
      <c r="A472" t="s">
        <v>351</v>
      </c>
      <c r="B472" t="s">
        <v>159</v>
      </c>
      <c r="C472">
        <v>16343</v>
      </c>
      <c r="D472">
        <v>795</v>
      </c>
      <c r="E472">
        <v>135.574639149333</v>
      </c>
      <c r="F472">
        <v>31.8154905362852</v>
      </c>
      <c r="G472">
        <v>37.524208298731899</v>
      </c>
      <c r="H472">
        <v>28.694514158036299</v>
      </c>
      <c r="I472">
        <v>0.64439430081957305</v>
      </c>
      <c r="J472">
        <v>0.84664536741214003</v>
      </c>
      <c r="K472">
        <v>4186.5081761006204</v>
      </c>
      <c r="L472">
        <v>3646.8264150943301</v>
      </c>
      <c r="M472">
        <v>4170</v>
      </c>
      <c r="N472">
        <v>3632</v>
      </c>
      <c r="O472">
        <v>4209</v>
      </c>
      <c r="P472">
        <v>3663</v>
      </c>
      <c r="Q472">
        <v>615.64800000000002</v>
      </c>
      <c r="R472">
        <v>119.30568245141301</v>
      </c>
      <c r="S472">
        <v>27.9976316719309</v>
      </c>
      <c r="T472">
        <v>33.0213033028841</v>
      </c>
      <c r="U472">
        <v>25.251172459071999</v>
      </c>
      <c r="V472">
        <v>31</v>
      </c>
      <c r="W472">
        <v>39</v>
      </c>
      <c r="X472">
        <v>0.54352569286316499</v>
      </c>
      <c r="Y472">
        <v>76.638993710691807</v>
      </c>
      <c r="Z472">
        <v>62.675471698113199</v>
      </c>
      <c r="AA472">
        <v>89.948427672955901</v>
      </c>
      <c r="AB472">
        <v>214</v>
      </c>
      <c r="AC472">
        <v>165.7216</v>
      </c>
      <c r="AD472">
        <v>0.26918238993710603</v>
      </c>
      <c r="AE472">
        <v>530</v>
      </c>
      <c r="AF472">
        <v>410.43200000000002</v>
      </c>
      <c r="AG472">
        <v>0.66666666666666596</v>
      </c>
      <c r="AH472">
        <v>473</v>
      </c>
      <c r="AI472">
        <v>366.2912</v>
      </c>
      <c r="AJ472">
        <v>0.59496855345911903</v>
      </c>
      <c r="AK472">
        <v>795</v>
      </c>
      <c r="AL472">
        <v>615.64800000000002</v>
      </c>
    </row>
    <row r="473" spans="1:38" x14ac:dyDescent="0.25">
      <c r="A473" t="s">
        <v>351</v>
      </c>
      <c r="B473" t="s">
        <v>159</v>
      </c>
      <c r="C473">
        <v>17944</v>
      </c>
      <c r="D473">
        <v>865</v>
      </c>
      <c r="E473">
        <v>128.49747468305799</v>
      </c>
      <c r="F473">
        <v>33.186626918020998</v>
      </c>
      <c r="G473">
        <v>38.1414716681046</v>
      </c>
      <c r="H473">
        <v>29.485402528589201</v>
      </c>
      <c r="I473">
        <v>0.63434068873410898</v>
      </c>
      <c r="J473">
        <v>0.93513513513513502</v>
      </c>
      <c r="K473">
        <v>4468.6624277456604</v>
      </c>
      <c r="L473">
        <v>3644.12485549132</v>
      </c>
      <c r="M473">
        <v>4450</v>
      </c>
      <c r="N473">
        <v>3628</v>
      </c>
      <c r="O473">
        <v>4487</v>
      </c>
      <c r="P473">
        <v>3659</v>
      </c>
      <c r="Q473">
        <v>669.85599999999999</v>
      </c>
      <c r="R473">
        <v>113.077777721091</v>
      </c>
      <c r="S473">
        <v>29.2042316878584</v>
      </c>
      <c r="T473">
        <v>33.5644950679321</v>
      </c>
      <c r="U473">
        <v>25.9471542251584</v>
      </c>
      <c r="V473">
        <v>31</v>
      </c>
      <c r="W473">
        <v>37</v>
      </c>
      <c r="X473">
        <v>0.65831960095639597</v>
      </c>
      <c r="Y473">
        <v>73.076300578034605</v>
      </c>
      <c r="Z473">
        <v>56.855491329479698</v>
      </c>
      <c r="AA473">
        <v>83.516763005780305</v>
      </c>
      <c r="AB473">
        <v>437</v>
      </c>
      <c r="AC473">
        <v>338.4128</v>
      </c>
      <c r="AD473">
        <v>0.50520231213872802</v>
      </c>
      <c r="AE473">
        <v>363</v>
      </c>
      <c r="AF473">
        <v>281.10719999999998</v>
      </c>
      <c r="AG473">
        <v>0.41965317919075101</v>
      </c>
      <c r="AH473">
        <v>253</v>
      </c>
      <c r="AI473">
        <v>195.92320000000001</v>
      </c>
      <c r="AJ473">
        <v>0.292485549132948</v>
      </c>
      <c r="AK473">
        <v>865</v>
      </c>
      <c r="AL473">
        <v>669.85599999999999</v>
      </c>
    </row>
    <row r="474" spans="1:38" x14ac:dyDescent="0.25">
      <c r="A474" t="s">
        <v>351</v>
      </c>
      <c r="B474" t="s">
        <v>159</v>
      </c>
      <c r="C474">
        <v>18139</v>
      </c>
      <c r="D474">
        <v>736</v>
      </c>
      <c r="E474">
        <v>150.5391052434</v>
      </c>
      <c r="F474">
        <v>30.612159429303201</v>
      </c>
      <c r="G474">
        <v>44.828485190662597</v>
      </c>
      <c r="H474">
        <v>26.001139718188298</v>
      </c>
      <c r="I474">
        <v>0.814606653687724</v>
      </c>
      <c r="J474">
        <v>0.70973963355834102</v>
      </c>
      <c r="K474">
        <v>4495.4089673913004</v>
      </c>
      <c r="L474">
        <v>4508.3355978260797</v>
      </c>
      <c r="M474">
        <v>4479</v>
      </c>
      <c r="N474">
        <v>4491</v>
      </c>
      <c r="O474">
        <v>4517</v>
      </c>
      <c r="P474">
        <v>4532</v>
      </c>
      <c r="Q474">
        <v>569.95839999999998</v>
      </c>
      <c r="R474">
        <v>132.474412614192</v>
      </c>
      <c r="S474">
        <v>26.938700297786799</v>
      </c>
      <c r="T474">
        <v>39.449066967783097</v>
      </c>
      <c r="U474">
        <v>22.881002952005701</v>
      </c>
      <c r="V474">
        <v>41</v>
      </c>
      <c r="W474">
        <v>38</v>
      </c>
      <c r="X474">
        <v>0.40812107090399302</v>
      </c>
      <c r="Y474">
        <v>78.986413043478194</v>
      </c>
      <c r="Z474">
        <v>67.172554347826093</v>
      </c>
      <c r="AA474">
        <v>93.008152173913004</v>
      </c>
      <c r="AB474">
        <v>168</v>
      </c>
      <c r="AC474">
        <v>130.0992</v>
      </c>
      <c r="AD474">
        <v>0.22826086956521699</v>
      </c>
      <c r="AE474">
        <v>448</v>
      </c>
      <c r="AF474">
        <v>346.93119999999999</v>
      </c>
      <c r="AG474">
        <v>0.60869565217391297</v>
      </c>
      <c r="AH474">
        <v>467</v>
      </c>
      <c r="AI474">
        <v>361.64479999999998</v>
      </c>
      <c r="AJ474">
        <v>0.63451086956521696</v>
      </c>
      <c r="AK474">
        <v>736</v>
      </c>
      <c r="AL474">
        <v>569.95839999999998</v>
      </c>
    </row>
    <row r="475" spans="1:38" x14ac:dyDescent="0.25">
      <c r="A475" t="s">
        <v>351</v>
      </c>
      <c r="B475" t="s">
        <v>159</v>
      </c>
      <c r="C475">
        <v>18157</v>
      </c>
      <c r="D475">
        <v>1260</v>
      </c>
      <c r="E475">
        <v>183.23759005323501</v>
      </c>
      <c r="F475">
        <v>40.053487068747202</v>
      </c>
      <c r="G475">
        <v>53.343529541956499</v>
      </c>
      <c r="H475">
        <v>31.384450835048</v>
      </c>
      <c r="I475">
        <v>0.80860930930619501</v>
      </c>
      <c r="J475">
        <v>0.86956521739130399</v>
      </c>
      <c r="K475">
        <v>4508.5984126984104</v>
      </c>
      <c r="L475">
        <v>1630.2317460317399</v>
      </c>
      <c r="M475">
        <v>4484</v>
      </c>
      <c r="N475">
        <v>1611</v>
      </c>
      <c r="O475">
        <v>4539</v>
      </c>
      <c r="P475">
        <v>1650</v>
      </c>
      <c r="Q475">
        <v>975.74399999999901</v>
      </c>
      <c r="R475">
        <v>161.249079246847</v>
      </c>
      <c r="S475">
        <v>35.2470686204976</v>
      </c>
      <c r="T475">
        <v>46.942305996921696</v>
      </c>
      <c r="U475">
        <v>27.6183167348422</v>
      </c>
      <c r="V475">
        <v>39</v>
      </c>
      <c r="W475">
        <v>55</v>
      </c>
      <c r="X475">
        <v>0.47157553548332398</v>
      </c>
      <c r="Y475">
        <v>76.074603174603098</v>
      </c>
      <c r="Z475">
        <v>56.306349206349203</v>
      </c>
      <c r="AA475">
        <v>84.223809523809507</v>
      </c>
      <c r="AB475">
        <v>594</v>
      </c>
      <c r="AC475">
        <v>459.99360000000001</v>
      </c>
      <c r="AD475">
        <v>0.47142857142857097</v>
      </c>
      <c r="AE475">
        <v>456</v>
      </c>
      <c r="AF475">
        <v>353.12639999999999</v>
      </c>
      <c r="AG475">
        <v>0.36190476190476101</v>
      </c>
      <c r="AH475">
        <v>528</v>
      </c>
      <c r="AI475">
        <v>408.88319999999999</v>
      </c>
      <c r="AJ475">
        <v>0.419047619047619</v>
      </c>
      <c r="AK475">
        <v>1260</v>
      </c>
      <c r="AL475">
        <v>975.74399999999901</v>
      </c>
    </row>
    <row r="476" spans="1:38" x14ac:dyDescent="0.25">
      <c r="A476" t="s">
        <v>351</v>
      </c>
      <c r="B476" t="s">
        <v>159</v>
      </c>
      <c r="C476">
        <v>18517</v>
      </c>
      <c r="D476">
        <v>1872</v>
      </c>
      <c r="E476">
        <v>208.486327394765</v>
      </c>
      <c r="F476">
        <v>48.821147341538598</v>
      </c>
      <c r="G476">
        <v>62.187856774189598</v>
      </c>
      <c r="H476">
        <v>40.042491435413702</v>
      </c>
      <c r="I476">
        <v>0.76511330644970899</v>
      </c>
      <c r="J476">
        <v>0.88177107866227</v>
      </c>
      <c r="K476">
        <v>4579.5742521367501</v>
      </c>
      <c r="L476">
        <v>1793.4898504273499</v>
      </c>
      <c r="M476">
        <v>4550</v>
      </c>
      <c r="N476">
        <v>1767</v>
      </c>
      <c r="O476">
        <v>4613</v>
      </c>
      <c r="P476">
        <v>1816</v>
      </c>
      <c r="Q476">
        <v>1449.6768</v>
      </c>
      <c r="R476">
        <v>183.46796810739301</v>
      </c>
      <c r="S476">
        <v>42.962609660554001</v>
      </c>
      <c r="T476">
        <v>54.725313961286901</v>
      </c>
      <c r="U476">
        <v>35.237392463164099</v>
      </c>
      <c r="V476">
        <v>49</v>
      </c>
      <c r="W476">
        <v>63</v>
      </c>
      <c r="X476">
        <v>0.54120344236962104</v>
      </c>
      <c r="Y476">
        <v>70.1597222222222</v>
      </c>
      <c r="Z476">
        <v>50.5021367521367</v>
      </c>
      <c r="AA476">
        <v>80.893696581196494</v>
      </c>
      <c r="AB476">
        <v>677</v>
      </c>
      <c r="AC476">
        <v>524.26879999999903</v>
      </c>
      <c r="AD476">
        <v>0.36164529914529903</v>
      </c>
      <c r="AE476">
        <v>842</v>
      </c>
      <c r="AF476">
        <v>652.04480000000001</v>
      </c>
      <c r="AG476">
        <v>0.44978632478632402</v>
      </c>
      <c r="AH476">
        <v>256</v>
      </c>
      <c r="AI476">
        <v>198.24639999999999</v>
      </c>
      <c r="AJ476">
        <v>0.13675213675213599</v>
      </c>
      <c r="AK476">
        <v>1872</v>
      </c>
      <c r="AL476">
        <v>1449.6768</v>
      </c>
    </row>
    <row r="477" spans="1:38" x14ac:dyDescent="0.25">
      <c r="A477" t="s">
        <v>351</v>
      </c>
      <c r="B477" t="s">
        <v>159</v>
      </c>
      <c r="C477">
        <v>18700</v>
      </c>
      <c r="D477">
        <v>2040</v>
      </c>
      <c r="E477">
        <v>235.965512114593</v>
      </c>
      <c r="F477">
        <v>50.964778732569101</v>
      </c>
      <c r="G477">
        <v>56.812588093703802</v>
      </c>
      <c r="H477">
        <v>46.414402529815199</v>
      </c>
      <c r="I477">
        <v>0.576674623871961</v>
      </c>
      <c r="J477">
        <v>0.91644204851751998</v>
      </c>
      <c r="K477">
        <v>4606.2602941176401</v>
      </c>
      <c r="L477">
        <v>3832.2495098039199</v>
      </c>
      <c r="M477">
        <v>4579</v>
      </c>
      <c r="N477">
        <v>3807</v>
      </c>
      <c r="O477">
        <v>4635</v>
      </c>
      <c r="P477">
        <v>3859</v>
      </c>
      <c r="Q477">
        <v>1579.7759999999901</v>
      </c>
      <c r="R477">
        <v>207.64965066084201</v>
      </c>
      <c r="S477">
        <v>44.849005284660798</v>
      </c>
      <c r="T477">
        <v>49.995077522459297</v>
      </c>
      <c r="U477">
        <v>40.844674226237402</v>
      </c>
      <c r="V477">
        <v>52</v>
      </c>
      <c r="W477">
        <v>56</v>
      </c>
      <c r="X477">
        <v>0.460408111151689</v>
      </c>
      <c r="Y477">
        <v>83.3691176470588</v>
      </c>
      <c r="Z477">
        <v>70.001960784313695</v>
      </c>
      <c r="AA477">
        <v>94.964705882352902</v>
      </c>
      <c r="AB477">
        <v>692</v>
      </c>
      <c r="AC477">
        <v>535.88480000000004</v>
      </c>
      <c r="AD477">
        <v>0.33921568627450899</v>
      </c>
      <c r="AE477">
        <v>943</v>
      </c>
      <c r="AF477">
        <v>730.25919999999996</v>
      </c>
      <c r="AG477">
        <v>0.462254901960784</v>
      </c>
      <c r="AH477">
        <v>1225</v>
      </c>
      <c r="AI477">
        <v>948.64</v>
      </c>
      <c r="AJ477">
        <v>0.60049019607843102</v>
      </c>
      <c r="AK477">
        <v>2040</v>
      </c>
      <c r="AL477">
        <v>1579.7759999999901</v>
      </c>
    </row>
    <row r="478" spans="1:38" x14ac:dyDescent="0.25">
      <c r="A478" t="s">
        <v>351</v>
      </c>
      <c r="B478" t="s">
        <v>159</v>
      </c>
      <c r="C478">
        <v>19164</v>
      </c>
      <c r="D478">
        <v>7922</v>
      </c>
      <c r="E478">
        <v>418.03762594698497</v>
      </c>
      <c r="F478">
        <v>100.43208488024101</v>
      </c>
      <c r="G478">
        <v>122.933357352689</v>
      </c>
      <c r="H478">
        <v>84.495621966056106</v>
      </c>
      <c r="I478">
        <v>0.726346534845</v>
      </c>
      <c r="J478">
        <v>0.92019979091648196</v>
      </c>
      <c r="K478">
        <v>4731.4741226962797</v>
      </c>
      <c r="L478">
        <v>3803.6045190608402</v>
      </c>
      <c r="M478">
        <v>4679</v>
      </c>
      <c r="N478">
        <v>3743</v>
      </c>
      <c r="O478">
        <v>4779</v>
      </c>
      <c r="P478">
        <v>3869</v>
      </c>
      <c r="Q478">
        <v>6134.7968000000001</v>
      </c>
      <c r="R478">
        <v>367.87311083334703</v>
      </c>
      <c r="S478">
        <v>88.380234694612199</v>
      </c>
      <c r="T478">
        <v>108.181354470366</v>
      </c>
      <c r="U478">
        <v>74.356147330129303</v>
      </c>
      <c r="V478">
        <v>126</v>
      </c>
      <c r="W478">
        <v>100</v>
      </c>
      <c r="X478">
        <v>0.56965767983794402</v>
      </c>
      <c r="Y478">
        <v>69.399899015400095</v>
      </c>
      <c r="Z478">
        <v>50.259530421610698</v>
      </c>
      <c r="AA478">
        <v>78.053016914920406</v>
      </c>
      <c r="AB478">
        <v>3746</v>
      </c>
      <c r="AC478">
        <v>2900.9023999999999</v>
      </c>
      <c r="AD478">
        <v>0.47286038879070902</v>
      </c>
      <c r="AE478">
        <v>3551</v>
      </c>
      <c r="AF478">
        <v>2749.8944000000001</v>
      </c>
      <c r="AG478">
        <v>0.44824539257763102</v>
      </c>
      <c r="AH478">
        <v>1577</v>
      </c>
      <c r="AI478">
        <v>1221.2287999999901</v>
      </c>
      <c r="AJ478">
        <v>0.19906589245140099</v>
      </c>
      <c r="AK478">
        <v>7922</v>
      </c>
      <c r="AL478">
        <v>6134.7968000000001</v>
      </c>
    </row>
    <row r="479" spans="1:38" x14ac:dyDescent="0.25">
      <c r="A479" t="s">
        <v>351</v>
      </c>
      <c r="B479" t="s">
        <v>159</v>
      </c>
      <c r="C479">
        <v>19364</v>
      </c>
      <c r="D479">
        <v>1960</v>
      </c>
      <c r="E479">
        <v>230.45079348883201</v>
      </c>
      <c r="F479">
        <v>49.955475252277502</v>
      </c>
      <c r="G479">
        <v>60.220858299854001</v>
      </c>
      <c r="H479">
        <v>43.028417233291798</v>
      </c>
      <c r="I479">
        <v>0.69962502857937903</v>
      </c>
      <c r="J479">
        <v>0.91503267973856195</v>
      </c>
      <c r="K479">
        <v>4762.8020408163202</v>
      </c>
      <c r="L479">
        <v>3977.6607142857101</v>
      </c>
      <c r="M479">
        <v>4738</v>
      </c>
      <c r="N479">
        <v>3953</v>
      </c>
      <c r="O479">
        <v>4793</v>
      </c>
      <c r="P479">
        <v>4007</v>
      </c>
      <c r="Q479">
        <v>1517.8240000000001</v>
      </c>
      <c r="R479">
        <v>202.79669827017199</v>
      </c>
      <c r="S479">
        <v>43.9608182220042</v>
      </c>
      <c r="T479">
        <v>52.994355303871501</v>
      </c>
      <c r="U479">
        <v>37.865007165296802</v>
      </c>
      <c r="V479">
        <v>54</v>
      </c>
      <c r="W479">
        <v>55</v>
      </c>
      <c r="X479">
        <v>0.46377733400037102</v>
      </c>
      <c r="Y479">
        <v>77.550510204081604</v>
      </c>
      <c r="Z479">
        <v>58.803061224489703</v>
      </c>
      <c r="AA479">
        <v>85.020408163265301</v>
      </c>
      <c r="AB479">
        <v>847</v>
      </c>
      <c r="AC479">
        <v>655.91679999999997</v>
      </c>
      <c r="AD479">
        <v>0.432142857142857</v>
      </c>
      <c r="AE479">
        <v>695</v>
      </c>
      <c r="AF479">
        <v>538.20799999999997</v>
      </c>
      <c r="AG479">
        <v>0.35459183673469302</v>
      </c>
      <c r="AH479">
        <v>579</v>
      </c>
      <c r="AI479">
        <v>448.37759999999997</v>
      </c>
      <c r="AJ479">
        <v>0.295408163265306</v>
      </c>
      <c r="AK479">
        <v>1960</v>
      </c>
      <c r="AL479">
        <v>1517.8240000000001</v>
      </c>
    </row>
    <row r="480" spans="1:38" x14ac:dyDescent="0.25">
      <c r="A480" t="s">
        <v>351</v>
      </c>
      <c r="B480" t="s">
        <v>159</v>
      </c>
      <c r="C480">
        <v>19382</v>
      </c>
      <c r="D480">
        <v>1063</v>
      </c>
      <c r="E480">
        <v>144.95331880577399</v>
      </c>
      <c r="F480">
        <v>36.789314155790898</v>
      </c>
      <c r="G480">
        <v>46.053721343842703</v>
      </c>
      <c r="H480">
        <v>30.0853560388801</v>
      </c>
      <c r="I480">
        <v>0.75712799698328903</v>
      </c>
      <c r="J480">
        <v>0.91401547721410104</v>
      </c>
      <c r="K480">
        <v>4761.8551269990503</v>
      </c>
      <c r="L480">
        <v>3129.04233301975</v>
      </c>
      <c r="M480">
        <v>4741</v>
      </c>
      <c r="N480">
        <v>3108</v>
      </c>
      <c r="O480">
        <v>4781</v>
      </c>
      <c r="P480">
        <v>3152</v>
      </c>
      <c r="Q480">
        <v>823.18719999999996</v>
      </c>
      <c r="R480">
        <v>127.55892054908099</v>
      </c>
      <c r="S480">
        <v>32.374596457095997</v>
      </c>
      <c r="T480">
        <v>40.5272747825816</v>
      </c>
      <c r="U480">
        <v>26.4751133142145</v>
      </c>
      <c r="V480">
        <v>44</v>
      </c>
      <c r="W480">
        <v>40</v>
      </c>
      <c r="X480">
        <v>0.63575063407078503</v>
      </c>
      <c r="Y480">
        <v>71.531514581373401</v>
      </c>
      <c r="Z480">
        <v>49.142991533396</v>
      </c>
      <c r="AA480">
        <v>75.498588899341399</v>
      </c>
      <c r="AB480">
        <v>708</v>
      </c>
      <c r="AC480">
        <v>548.27520000000004</v>
      </c>
      <c r="AD480">
        <v>0.66603951081843804</v>
      </c>
      <c r="AE480">
        <v>234</v>
      </c>
      <c r="AF480">
        <v>181.20959999999999</v>
      </c>
      <c r="AG480">
        <v>0.22013170272812699</v>
      </c>
      <c r="AH480">
        <v>278</v>
      </c>
      <c r="AI480">
        <v>215.28319999999999</v>
      </c>
      <c r="AJ480">
        <v>0.26152398871119398</v>
      </c>
      <c r="AK480">
        <v>1063</v>
      </c>
      <c r="AL480">
        <v>823.18719999999996</v>
      </c>
    </row>
    <row r="481" spans="1:38" x14ac:dyDescent="0.25">
      <c r="A481" t="s">
        <v>351</v>
      </c>
      <c r="B481" t="s">
        <v>159</v>
      </c>
      <c r="C481">
        <v>19542</v>
      </c>
      <c r="D481">
        <v>7433</v>
      </c>
      <c r="E481">
        <v>421.173664916306</v>
      </c>
      <c r="F481">
        <v>97.283038275006902</v>
      </c>
      <c r="G481">
        <v>119.176773759485</v>
      </c>
      <c r="H481">
        <v>81.6503216086371</v>
      </c>
      <c r="I481">
        <v>0.72843076964619102</v>
      </c>
      <c r="J481">
        <v>0.89824773413897196</v>
      </c>
      <c r="K481">
        <v>4848.9592358401696</v>
      </c>
      <c r="L481">
        <v>2274.3851742230499</v>
      </c>
      <c r="M481">
        <v>4792</v>
      </c>
      <c r="N481">
        <v>2224</v>
      </c>
      <c r="O481">
        <v>4905</v>
      </c>
      <c r="P481">
        <v>2331</v>
      </c>
      <c r="Q481">
        <v>5756.1152000000002</v>
      </c>
      <c r="R481">
        <v>370.63282512634999</v>
      </c>
      <c r="S481">
        <v>85.609073682006098</v>
      </c>
      <c r="T481">
        <v>104.875560908347</v>
      </c>
      <c r="U481">
        <v>71.852283015600705</v>
      </c>
      <c r="V481">
        <v>107</v>
      </c>
      <c r="W481">
        <v>113</v>
      </c>
      <c r="X481">
        <v>0.52656450566273605</v>
      </c>
      <c r="Y481">
        <v>70.830082066460307</v>
      </c>
      <c r="Z481">
        <v>51.026234360285201</v>
      </c>
      <c r="AA481">
        <v>79.070496434817699</v>
      </c>
      <c r="AB481">
        <v>3536</v>
      </c>
      <c r="AC481">
        <v>2738.2784000000001</v>
      </c>
      <c r="AD481">
        <v>0.47571639983855701</v>
      </c>
      <c r="AE481">
        <v>2978</v>
      </c>
      <c r="AF481">
        <v>2306.1632</v>
      </c>
      <c r="AG481">
        <v>0.40064576886855902</v>
      </c>
      <c r="AH481">
        <v>1541</v>
      </c>
      <c r="AI481">
        <v>1193.3504</v>
      </c>
      <c r="AJ481">
        <v>0.20731871384367001</v>
      </c>
      <c r="AK481">
        <v>7433</v>
      </c>
      <c r="AL481">
        <v>5756.1152000000002</v>
      </c>
    </row>
    <row r="482" spans="1:38" x14ac:dyDescent="0.25">
      <c r="A482" t="s">
        <v>351</v>
      </c>
      <c r="B482" t="s">
        <v>159</v>
      </c>
      <c r="C482">
        <v>19645</v>
      </c>
      <c r="D482">
        <v>1305</v>
      </c>
      <c r="E482">
        <v>159.23759005323501</v>
      </c>
      <c r="F482">
        <v>40.762453383958402</v>
      </c>
      <c r="G482">
        <v>44.963795920783703</v>
      </c>
      <c r="H482">
        <v>37.432145055523002</v>
      </c>
      <c r="I482">
        <v>0.55403223117377498</v>
      </c>
      <c r="J482">
        <v>0.92618878637331403</v>
      </c>
      <c r="K482">
        <v>4853.7478927203001</v>
      </c>
      <c r="L482">
        <v>1952.2796934865901</v>
      </c>
      <c r="M482">
        <v>4835</v>
      </c>
      <c r="N482">
        <v>1931</v>
      </c>
      <c r="O482">
        <v>4876</v>
      </c>
      <c r="P482">
        <v>1978</v>
      </c>
      <c r="Q482">
        <v>1010.592</v>
      </c>
      <c r="R482">
        <v>140.129079246847</v>
      </c>
      <c r="S482">
        <v>35.870958977883397</v>
      </c>
      <c r="T482">
        <v>39.568140410289701</v>
      </c>
      <c r="U482">
        <v>32.940287648860199</v>
      </c>
      <c r="V482">
        <v>47</v>
      </c>
      <c r="W482">
        <v>41</v>
      </c>
      <c r="X482">
        <v>0.64673919724061801</v>
      </c>
      <c r="Y482">
        <v>71.534865900383096</v>
      </c>
      <c r="Z482">
        <v>53.511877394636002</v>
      </c>
      <c r="AA482">
        <v>80.458237547892693</v>
      </c>
      <c r="AB482">
        <v>603</v>
      </c>
      <c r="AC482">
        <v>466.96319999999997</v>
      </c>
      <c r="AD482">
        <v>0.46206896551724103</v>
      </c>
      <c r="AE482">
        <v>576</v>
      </c>
      <c r="AF482">
        <v>446.05439999999999</v>
      </c>
      <c r="AG482">
        <v>0.44137931034482702</v>
      </c>
      <c r="AH482">
        <v>415</v>
      </c>
      <c r="AI482">
        <v>321.37599999999998</v>
      </c>
      <c r="AJ482">
        <v>0.31800766283524901</v>
      </c>
      <c r="AK482">
        <v>1305</v>
      </c>
      <c r="AL482">
        <v>1010.592</v>
      </c>
    </row>
    <row r="483" spans="1:38" x14ac:dyDescent="0.25">
      <c r="A483" t="s">
        <v>351</v>
      </c>
      <c r="B483" t="s">
        <v>159</v>
      </c>
      <c r="C483">
        <v>20042</v>
      </c>
      <c r="D483">
        <v>981</v>
      </c>
      <c r="E483">
        <v>160.40306627407901</v>
      </c>
      <c r="F483">
        <v>35.341873088238998</v>
      </c>
      <c r="G483">
        <v>44.6128074893359</v>
      </c>
      <c r="H483">
        <v>28.546955918794598</v>
      </c>
      <c r="I483">
        <v>0.76847274106775298</v>
      </c>
      <c r="J483">
        <v>0.91853932584269604</v>
      </c>
      <c r="K483">
        <v>4975.3363914373003</v>
      </c>
      <c r="L483">
        <v>3610.2171253822598</v>
      </c>
      <c r="M483">
        <v>4957</v>
      </c>
      <c r="N483">
        <v>3591</v>
      </c>
      <c r="O483">
        <v>4995</v>
      </c>
      <c r="P483">
        <v>3632</v>
      </c>
      <c r="Q483">
        <v>759.68639999999903</v>
      </c>
      <c r="R483">
        <v>141.15469832119001</v>
      </c>
      <c r="S483">
        <v>31.1008483176503</v>
      </c>
      <c r="T483">
        <v>39.2592705906156</v>
      </c>
      <c r="U483">
        <v>25.1213212085392</v>
      </c>
      <c r="V483">
        <v>41</v>
      </c>
      <c r="W483">
        <v>38</v>
      </c>
      <c r="X483">
        <v>0.47913019301141602</v>
      </c>
      <c r="Y483">
        <v>71.221202854230299</v>
      </c>
      <c r="Z483">
        <v>55.449541284403601</v>
      </c>
      <c r="AA483">
        <v>84.084607543323102</v>
      </c>
      <c r="AB483">
        <v>360</v>
      </c>
      <c r="AC483">
        <v>278.78399999999999</v>
      </c>
      <c r="AD483">
        <v>0.36697247706421998</v>
      </c>
      <c r="AE483">
        <v>572</v>
      </c>
      <c r="AF483">
        <v>442.95679999999999</v>
      </c>
      <c r="AG483">
        <v>0.58307849133537204</v>
      </c>
      <c r="AH483">
        <v>448</v>
      </c>
      <c r="AI483">
        <v>346.93119999999999</v>
      </c>
      <c r="AJ483">
        <v>0.456676860346585</v>
      </c>
      <c r="AK483">
        <v>981</v>
      </c>
      <c r="AL483">
        <v>759.68639999999903</v>
      </c>
    </row>
    <row r="484" spans="1:38" x14ac:dyDescent="0.25">
      <c r="A484" t="s">
        <v>351</v>
      </c>
      <c r="B484" t="s">
        <v>159</v>
      </c>
      <c r="C484">
        <v>20579</v>
      </c>
      <c r="D484">
        <v>4148</v>
      </c>
      <c r="E484">
        <v>359.303607231218</v>
      </c>
      <c r="F484">
        <v>72.673224997666395</v>
      </c>
      <c r="G484">
        <v>111.05870654865301</v>
      </c>
      <c r="H484">
        <v>54.009213663679098</v>
      </c>
      <c r="I484">
        <v>0.87378507581563503</v>
      </c>
      <c r="J484">
        <v>0.83950617283950602</v>
      </c>
      <c r="K484">
        <v>5176.8678881388596</v>
      </c>
      <c r="L484">
        <v>3409.9293635486902</v>
      </c>
      <c r="M484">
        <v>5142</v>
      </c>
      <c r="N484">
        <v>3358</v>
      </c>
      <c r="O484">
        <v>5228</v>
      </c>
      <c r="P484">
        <v>3453</v>
      </c>
      <c r="Q484">
        <v>3212.2111999999902</v>
      </c>
      <c r="R484">
        <v>316.187174363471</v>
      </c>
      <c r="S484">
        <v>63.952437997946497</v>
      </c>
      <c r="T484">
        <v>97.731661762814696</v>
      </c>
      <c r="U484">
        <v>47.5281080240376</v>
      </c>
      <c r="V484">
        <v>95</v>
      </c>
      <c r="W484">
        <v>86</v>
      </c>
      <c r="X484">
        <v>0.40376201311778898</v>
      </c>
      <c r="Y484">
        <v>84.029652844744405</v>
      </c>
      <c r="Z484">
        <v>69.016875602700097</v>
      </c>
      <c r="AA484">
        <v>92.743731918997099</v>
      </c>
      <c r="AB484">
        <v>1815</v>
      </c>
      <c r="AC484">
        <v>1405.5360000000001</v>
      </c>
      <c r="AD484">
        <v>0.43756027000964298</v>
      </c>
      <c r="AE484">
        <v>1858</v>
      </c>
      <c r="AF484">
        <v>1438.8352</v>
      </c>
      <c r="AG484">
        <v>0.44792671166827303</v>
      </c>
      <c r="AH484">
        <v>2357</v>
      </c>
      <c r="AI484">
        <v>1825.2608</v>
      </c>
      <c r="AJ484">
        <v>0.568225650916104</v>
      </c>
      <c r="AK484">
        <v>4148</v>
      </c>
      <c r="AL484">
        <v>3212.2111999999902</v>
      </c>
    </row>
    <row r="485" spans="1:38" x14ac:dyDescent="0.25">
      <c r="A485" t="s">
        <v>351</v>
      </c>
      <c r="B485" t="s">
        <v>159</v>
      </c>
      <c r="C485">
        <v>20588</v>
      </c>
      <c r="D485">
        <v>1319</v>
      </c>
      <c r="E485">
        <v>152.98885271170599</v>
      </c>
      <c r="F485">
        <v>40.980519268375303</v>
      </c>
      <c r="G485">
        <v>47.004989182301799</v>
      </c>
      <c r="H485">
        <v>36.205311830103703</v>
      </c>
      <c r="I485">
        <v>0.63774928426444299</v>
      </c>
      <c r="J485">
        <v>0.92691496837666898</v>
      </c>
      <c r="K485">
        <v>5171.63684609552</v>
      </c>
      <c r="L485">
        <v>2156.4556482183398</v>
      </c>
      <c r="M485">
        <v>5148</v>
      </c>
      <c r="N485">
        <v>2139</v>
      </c>
      <c r="O485">
        <v>5197</v>
      </c>
      <c r="P485">
        <v>2176</v>
      </c>
      <c r="Q485">
        <v>1021.4336</v>
      </c>
      <c r="R485">
        <v>134.630190386301</v>
      </c>
      <c r="S485">
        <v>36.062856956170201</v>
      </c>
      <c r="T485">
        <v>41.364390480425598</v>
      </c>
      <c r="U485">
        <v>31.8606744104912</v>
      </c>
      <c r="V485">
        <v>37</v>
      </c>
      <c r="W485">
        <v>49</v>
      </c>
      <c r="X485">
        <v>0.70816601975141003</v>
      </c>
      <c r="Y485">
        <v>73.257771038665595</v>
      </c>
      <c r="Z485">
        <v>60.112964366944603</v>
      </c>
      <c r="AA485">
        <v>89.090219863532894</v>
      </c>
      <c r="AB485">
        <v>335</v>
      </c>
      <c r="AC485">
        <v>259.42399999999998</v>
      </c>
      <c r="AD485">
        <v>0.25398028809704298</v>
      </c>
      <c r="AE485">
        <v>902</v>
      </c>
      <c r="AF485">
        <v>698.50879999999995</v>
      </c>
      <c r="AG485">
        <v>0.68385140257771004</v>
      </c>
      <c r="AH485">
        <v>670</v>
      </c>
      <c r="AI485">
        <v>518.84799999999996</v>
      </c>
      <c r="AJ485">
        <v>0.50796057619408597</v>
      </c>
      <c r="AK485">
        <v>1319</v>
      </c>
      <c r="AL485">
        <v>1021.4336</v>
      </c>
    </row>
    <row r="486" spans="1:38" x14ac:dyDescent="0.25">
      <c r="A486" t="s">
        <v>351</v>
      </c>
      <c r="B486" t="s">
        <v>159</v>
      </c>
      <c r="C486">
        <v>21028</v>
      </c>
      <c r="D486">
        <v>3322</v>
      </c>
      <c r="E486">
        <v>260.32085117392103</v>
      </c>
      <c r="F486">
        <v>65.036157386566202</v>
      </c>
      <c r="G486">
        <v>66.105258190111797</v>
      </c>
      <c r="H486">
        <v>64.664176124031997</v>
      </c>
      <c r="I486">
        <v>0.20766412355289801</v>
      </c>
      <c r="J486">
        <v>0.93788819875776397</v>
      </c>
      <c r="K486">
        <v>5344.2417218542996</v>
      </c>
      <c r="L486">
        <v>2154.02197471402</v>
      </c>
      <c r="M486">
        <v>5310</v>
      </c>
      <c r="N486">
        <v>2121</v>
      </c>
      <c r="O486">
        <v>5377</v>
      </c>
      <c r="P486">
        <v>2188</v>
      </c>
      <c r="Q486">
        <v>2572.5567999999998</v>
      </c>
      <c r="R486">
        <v>229.08234903305001</v>
      </c>
      <c r="S486">
        <v>57.2318185001782</v>
      </c>
      <c r="T486">
        <v>58.172627207298397</v>
      </c>
      <c r="U486">
        <v>56.904474989148198</v>
      </c>
      <c r="V486">
        <v>67</v>
      </c>
      <c r="W486">
        <v>67</v>
      </c>
      <c r="X486">
        <v>0.61601541634271795</v>
      </c>
      <c r="Y486">
        <v>70.282661047561703</v>
      </c>
      <c r="Z486">
        <v>49.050571944611598</v>
      </c>
      <c r="AA486">
        <v>76.630644190246798</v>
      </c>
      <c r="AB486">
        <v>1818</v>
      </c>
      <c r="AC486">
        <v>1407.8591999999901</v>
      </c>
      <c r="AD486">
        <v>0.54726068633353397</v>
      </c>
      <c r="AE486">
        <v>1156</v>
      </c>
      <c r="AF486">
        <v>895.20640000000003</v>
      </c>
      <c r="AG486">
        <v>0.34798314268512898</v>
      </c>
      <c r="AH486">
        <v>264</v>
      </c>
      <c r="AI486">
        <v>204.44159999999999</v>
      </c>
      <c r="AJ486">
        <v>7.9470198675496595E-2</v>
      </c>
      <c r="AK486">
        <v>3322</v>
      </c>
      <c r="AL486">
        <v>2572.5567999999998</v>
      </c>
    </row>
    <row r="487" spans="1:38" x14ac:dyDescent="0.25">
      <c r="A487" t="s">
        <v>351</v>
      </c>
      <c r="B487" t="s">
        <v>159</v>
      </c>
      <c r="C487">
        <v>21124</v>
      </c>
      <c r="D487">
        <v>888</v>
      </c>
      <c r="E487">
        <v>121.710678118654</v>
      </c>
      <c r="F487">
        <v>33.624941869463797</v>
      </c>
      <c r="G487">
        <v>40.237653192006597</v>
      </c>
      <c r="H487">
        <v>28.330128971975899</v>
      </c>
      <c r="I487">
        <v>0.71013046547943204</v>
      </c>
      <c r="J487">
        <v>0.94067796610169496</v>
      </c>
      <c r="K487">
        <v>5369.9729729729697</v>
      </c>
      <c r="L487">
        <v>3454.7826576576499</v>
      </c>
      <c r="M487">
        <v>5351</v>
      </c>
      <c r="N487">
        <v>3438</v>
      </c>
      <c r="O487">
        <v>5390</v>
      </c>
      <c r="P487">
        <v>3472</v>
      </c>
      <c r="Q487">
        <v>687.66719999999998</v>
      </c>
      <c r="R487">
        <v>107.105396744416</v>
      </c>
      <c r="S487">
        <v>29.589948845128198</v>
      </c>
      <c r="T487">
        <v>35.409134808965803</v>
      </c>
      <c r="U487">
        <v>24.930513495338801</v>
      </c>
      <c r="V487">
        <v>34</v>
      </c>
      <c r="W487">
        <v>39</v>
      </c>
      <c r="X487">
        <v>0.753295660388977</v>
      </c>
      <c r="Y487">
        <v>66.105855855855793</v>
      </c>
      <c r="Z487">
        <v>53.162162162162097</v>
      </c>
      <c r="AA487">
        <v>83.588963963963906</v>
      </c>
      <c r="AB487">
        <v>76</v>
      </c>
      <c r="AC487">
        <v>58.854399999999998</v>
      </c>
      <c r="AD487">
        <v>8.5585585585585502E-2</v>
      </c>
      <c r="AE487">
        <v>719</v>
      </c>
      <c r="AF487">
        <v>556.79359999999997</v>
      </c>
      <c r="AG487">
        <v>0.80968468468468402</v>
      </c>
      <c r="AH487">
        <v>502</v>
      </c>
      <c r="AI487">
        <v>388.74879999999899</v>
      </c>
      <c r="AJ487">
        <v>0.56531531531531498</v>
      </c>
      <c r="AK487">
        <v>888</v>
      </c>
      <c r="AL487">
        <v>687.66719999999998</v>
      </c>
    </row>
    <row r="488" spans="1:38" x14ac:dyDescent="0.25">
      <c r="A488" t="s">
        <v>351</v>
      </c>
      <c r="B488" t="s">
        <v>159</v>
      </c>
      <c r="C488">
        <v>21292</v>
      </c>
      <c r="D488">
        <v>1053</v>
      </c>
      <c r="E488">
        <v>155.26702730475799</v>
      </c>
      <c r="F488">
        <v>36.615860506153901</v>
      </c>
      <c r="G488">
        <v>51.888309152144203</v>
      </c>
      <c r="H488">
        <v>27.430405723051699</v>
      </c>
      <c r="I488">
        <v>0.84884408875230999</v>
      </c>
      <c r="J488">
        <v>0.86382280557834201</v>
      </c>
      <c r="K488">
        <v>5443.7018043684702</v>
      </c>
      <c r="L488">
        <v>3249.71604938271</v>
      </c>
      <c r="M488">
        <v>5422</v>
      </c>
      <c r="N488">
        <v>3228</v>
      </c>
      <c r="O488">
        <v>5463</v>
      </c>
      <c r="P488">
        <v>3274</v>
      </c>
      <c r="Q488">
        <v>815.44319999999902</v>
      </c>
      <c r="R488">
        <v>136.63498402818701</v>
      </c>
      <c r="S488">
        <v>32.221957245415503</v>
      </c>
      <c r="T488">
        <v>45.661712053886902</v>
      </c>
      <c r="U488">
        <v>24.138757036285501</v>
      </c>
      <c r="V488">
        <v>46</v>
      </c>
      <c r="W488">
        <v>41</v>
      </c>
      <c r="X488">
        <v>0.54888297314899104</v>
      </c>
      <c r="Y488">
        <v>69.115859449192698</v>
      </c>
      <c r="Z488">
        <v>47.8414055080721</v>
      </c>
      <c r="AA488">
        <v>74.522317188983806</v>
      </c>
      <c r="AB488">
        <v>567</v>
      </c>
      <c r="AC488">
        <v>439.08479999999997</v>
      </c>
      <c r="AD488">
        <v>0.53846153846153799</v>
      </c>
      <c r="AE488">
        <v>400</v>
      </c>
      <c r="AF488">
        <v>309.76</v>
      </c>
      <c r="AG488">
        <v>0.379867046533713</v>
      </c>
      <c r="AH488">
        <v>258</v>
      </c>
      <c r="AI488">
        <v>199.79519999999999</v>
      </c>
      <c r="AJ488">
        <v>0.24501424501424501</v>
      </c>
      <c r="AK488">
        <v>1053</v>
      </c>
      <c r="AL488">
        <v>815.44319999999902</v>
      </c>
    </row>
    <row r="489" spans="1:38" x14ac:dyDescent="0.25">
      <c r="A489" t="s">
        <v>352</v>
      </c>
      <c r="B489" t="s">
        <v>159</v>
      </c>
      <c r="C489">
        <v>659</v>
      </c>
      <c r="D489">
        <v>1541</v>
      </c>
      <c r="E489">
        <v>189.687337521541</v>
      </c>
      <c r="F489">
        <v>44.295170599478197</v>
      </c>
      <c r="G489">
        <v>49.755645145005502</v>
      </c>
      <c r="H489">
        <v>40.678755895841</v>
      </c>
      <c r="I489">
        <v>0.57582827952175197</v>
      </c>
      <c r="J489">
        <v>0.874574347332576</v>
      </c>
      <c r="K489">
        <v>967.19402985074601</v>
      </c>
      <c r="L489">
        <v>2888.4821544451602</v>
      </c>
      <c r="M489">
        <v>941</v>
      </c>
      <c r="N489">
        <v>2864</v>
      </c>
      <c r="O489">
        <v>994</v>
      </c>
      <c r="P489">
        <v>2911</v>
      </c>
      <c r="Q489">
        <v>1193.3504</v>
      </c>
      <c r="R489">
        <v>166.924857018956</v>
      </c>
      <c r="S489">
        <v>38.979750127540797</v>
      </c>
      <c r="T489">
        <v>43.784967727604801</v>
      </c>
      <c r="U489">
        <v>35.797305188340097</v>
      </c>
      <c r="V489">
        <v>47</v>
      </c>
      <c r="W489">
        <v>53</v>
      </c>
      <c r="X489">
        <v>0.53819024445402897</v>
      </c>
      <c r="Y489">
        <v>66.251135626216694</v>
      </c>
      <c r="Z489">
        <v>44.351719662556697</v>
      </c>
      <c r="AA489">
        <v>70.304996755353599</v>
      </c>
      <c r="AB489">
        <v>605</v>
      </c>
      <c r="AC489">
        <v>468.512</v>
      </c>
      <c r="AD489">
        <v>0.39260220635950599</v>
      </c>
      <c r="AE489">
        <v>889</v>
      </c>
      <c r="AF489">
        <v>688.44159999999999</v>
      </c>
      <c r="AG489">
        <v>0.57689811810512603</v>
      </c>
      <c r="AH489">
        <v>477</v>
      </c>
      <c r="AI489">
        <v>369.3888</v>
      </c>
      <c r="AJ489">
        <v>0.30953926022063499</v>
      </c>
      <c r="AK489">
        <v>1541</v>
      </c>
      <c r="AL489">
        <v>1193.3504</v>
      </c>
    </row>
    <row r="490" spans="1:38" x14ac:dyDescent="0.25">
      <c r="A490" t="s">
        <v>352</v>
      </c>
      <c r="B490" t="s">
        <v>159</v>
      </c>
      <c r="C490">
        <v>803</v>
      </c>
      <c r="D490">
        <v>9089</v>
      </c>
      <c r="E490">
        <v>445.937120883597</v>
      </c>
      <c r="F490">
        <v>107.575435030948</v>
      </c>
      <c r="G490">
        <v>124.170056947593</v>
      </c>
      <c r="H490">
        <v>99.929166547366705</v>
      </c>
      <c r="I490">
        <v>0.59357770396134002</v>
      </c>
      <c r="J490">
        <v>0.91017424394151802</v>
      </c>
      <c r="K490">
        <v>1109.9497194410801</v>
      </c>
      <c r="L490">
        <v>2591.4593464627501</v>
      </c>
      <c r="M490">
        <v>1059</v>
      </c>
      <c r="N490">
        <v>2537</v>
      </c>
      <c r="O490">
        <v>1165</v>
      </c>
      <c r="P490">
        <v>2659</v>
      </c>
      <c r="Q490">
        <v>7038.5216</v>
      </c>
      <c r="R490">
        <v>392.42466637756502</v>
      </c>
      <c r="S490">
        <v>94.666382827234898</v>
      </c>
      <c r="T490">
        <v>109.26965011388199</v>
      </c>
      <c r="U490">
        <v>87.937666561682704</v>
      </c>
      <c r="V490">
        <v>122</v>
      </c>
      <c r="W490">
        <v>106</v>
      </c>
      <c r="X490">
        <v>0.57435276518545197</v>
      </c>
      <c r="Y490">
        <v>66.752558037187796</v>
      </c>
      <c r="Z490">
        <v>42.4514247992078</v>
      </c>
      <c r="AA490">
        <v>66.689514798107595</v>
      </c>
      <c r="AB490">
        <v>5234</v>
      </c>
      <c r="AC490">
        <v>4053.2095999999901</v>
      </c>
      <c r="AD490">
        <v>0.57586093079546696</v>
      </c>
      <c r="AE490">
        <v>3631</v>
      </c>
      <c r="AF490">
        <v>2811.8463999999999</v>
      </c>
      <c r="AG490">
        <v>0.39949389371768002</v>
      </c>
      <c r="AH490">
        <v>1961</v>
      </c>
      <c r="AI490">
        <v>1518.5983999999901</v>
      </c>
      <c r="AJ490">
        <v>0.21575530861480899</v>
      </c>
      <c r="AK490">
        <v>9089</v>
      </c>
      <c r="AL490">
        <v>7038.5216</v>
      </c>
    </row>
    <row r="491" spans="1:38" x14ac:dyDescent="0.25">
      <c r="A491" t="s">
        <v>352</v>
      </c>
      <c r="B491" t="s">
        <v>159</v>
      </c>
      <c r="C491">
        <v>1810</v>
      </c>
      <c r="D491">
        <v>925</v>
      </c>
      <c r="E491">
        <v>132.98885271170599</v>
      </c>
      <c r="F491">
        <v>34.3183125878884</v>
      </c>
      <c r="G491">
        <v>40.254713099953001</v>
      </c>
      <c r="H491">
        <v>29.958513830986899</v>
      </c>
      <c r="I491">
        <v>0.66793038493401502</v>
      </c>
      <c r="J491">
        <v>0.92964824120602996</v>
      </c>
      <c r="K491">
        <v>1585.7567567567501</v>
      </c>
      <c r="L491">
        <v>2551.8054054054001</v>
      </c>
      <c r="M491">
        <v>1569</v>
      </c>
      <c r="N491">
        <v>2532</v>
      </c>
      <c r="O491">
        <v>1604</v>
      </c>
      <c r="P491">
        <v>2574</v>
      </c>
      <c r="Q491">
        <v>716.31999999999903</v>
      </c>
      <c r="R491">
        <v>117.030190386301</v>
      </c>
      <c r="S491">
        <v>30.200115077341799</v>
      </c>
      <c r="T491">
        <v>35.424147527958603</v>
      </c>
      <c r="U491">
        <v>26.363492171268501</v>
      </c>
      <c r="V491">
        <v>42</v>
      </c>
      <c r="W491">
        <v>35</v>
      </c>
      <c r="X491">
        <v>0.65723565819312202</v>
      </c>
      <c r="Y491">
        <v>66.680000000000007</v>
      </c>
      <c r="Z491">
        <v>43.467027027027001</v>
      </c>
      <c r="AA491">
        <v>68.354594594594602</v>
      </c>
      <c r="AB491">
        <v>490</v>
      </c>
      <c r="AC491">
        <v>379.45600000000002</v>
      </c>
      <c r="AD491">
        <v>0.52972972972972898</v>
      </c>
      <c r="AE491">
        <v>413</v>
      </c>
      <c r="AF491">
        <v>319.8272</v>
      </c>
      <c r="AG491">
        <v>0.44648648648648598</v>
      </c>
      <c r="AH491">
        <v>403</v>
      </c>
      <c r="AI491">
        <v>312.08319999999998</v>
      </c>
      <c r="AJ491">
        <v>0.435675675675675</v>
      </c>
      <c r="AK491">
        <v>925</v>
      </c>
      <c r="AL491">
        <v>716.31999999999903</v>
      </c>
    </row>
    <row r="492" spans="1:38" x14ac:dyDescent="0.25">
      <c r="A492" t="s">
        <v>352</v>
      </c>
      <c r="B492" t="s">
        <v>159</v>
      </c>
      <c r="C492">
        <v>1842</v>
      </c>
      <c r="D492">
        <v>1741</v>
      </c>
      <c r="E492">
        <v>223.72896808188401</v>
      </c>
      <c r="F492">
        <v>47.081950335387702</v>
      </c>
      <c r="G492">
        <v>57.579000448825902</v>
      </c>
      <c r="H492">
        <v>41.462104712954201</v>
      </c>
      <c r="I492">
        <v>0.69387991352093104</v>
      </c>
      <c r="J492">
        <v>0.84678988326848204</v>
      </c>
      <c r="K492">
        <v>1617.0672027570299</v>
      </c>
      <c r="L492">
        <v>2604.8368753589798</v>
      </c>
      <c r="M492">
        <v>1581</v>
      </c>
      <c r="N492">
        <v>2581</v>
      </c>
      <c r="O492">
        <v>1648</v>
      </c>
      <c r="P492">
        <v>2628</v>
      </c>
      <c r="Q492">
        <v>1348.2303999999999</v>
      </c>
      <c r="R492">
        <v>196.88149191205801</v>
      </c>
      <c r="S492">
        <v>41.432116295141199</v>
      </c>
      <c r="T492">
        <v>50.669520394966803</v>
      </c>
      <c r="U492">
        <v>36.486652147399703</v>
      </c>
      <c r="V492">
        <v>47</v>
      </c>
      <c r="W492">
        <v>67</v>
      </c>
      <c r="X492">
        <v>0.43708328263261098</v>
      </c>
      <c r="Y492">
        <v>68.211372774267602</v>
      </c>
      <c r="Z492">
        <v>42.1769098219414</v>
      </c>
      <c r="AA492">
        <v>68.578977599080901</v>
      </c>
      <c r="AB492">
        <v>792</v>
      </c>
      <c r="AC492">
        <v>613.32479999999998</v>
      </c>
      <c r="AD492">
        <v>0.45491097070649</v>
      </c>
      <c r="AE492">
        <v>764</v>
      </c>
      <c r="AF492">
        <v>591.64159999999902</v>
      </c>
      <c r="AG492">
        <v>0.43882825962090699</v>
      </c>
      <c r="AH492">
        <v>290</v>
      </c>
      <c r="AI492">
        <v>224.57599999999999</v>
      </c>
      <c r="AJ492">
        <v>0.166570936243538</v>
      </c>
      <c r="AK492">
        <v>1741</v>
      </c>
      <c r="AL492">
        <v>1348.2303999999999</v>
      </c>
    </row>
    <row r="493" spans="1:38" x14ac:dyDescent="0.25">
      <c r="A493" t="s">
        <v>352</v>
      </c>
      <c r="B493" t="s">
        <v>159</v>
      </c>
      <c r="C493">
        <v>1932</v>
      </c>
      <c r="D493">
        <v>5066</v>
      </c>
      <c r="E493">
        <v>348.88329701443502</v>
      </c>
      <c r="F493">
        <v>80.313333473516906</v>
      </c>
      <c r="G493">
        <v>92.202311412544503</v>
      </c>
      <c r="H493">
        <v>72.005058958251198</v>
      </c>
      <c r="I493">
        <v>0.62459810411307104</v>
      </c>
      <c r="J493">
        <v>0.93814814814814795</v>
      </c>
      <c r="K493">
        <v>1686.32727990525</v>
      </c>
      <c r="L493">
        <v>3323.9469009080099</v>
      </c>
      <c r="M493">
        <v>1650</v>
      </c>
      <c r="N493">
        <v>3283</v>
      </c>
      <c r="O493">
        <v>1732</v>
      </c>
      <c r="P493">
        <v>3372</v>
      </c>
      <c r="Q493">
        <v>3923.1104</v>
      </c>
      <c r="R493">
        <v>307.01730137270198</v>
      </c>
      <c r="S493">
        <v>70.6757334566949</v>
      </c>
      <c r="T493">
        <v>81.138034043039198</v>
      </c>
      <c r="U493">
        <v>63.364451883260998</v>
      </c>
      <c r="V493">
        <v>89</v>
      </c>
      <c r="W493">
        <v>82</v>
      </c>
      <c r="X493">
        <v>0.52301566141934197</v>
      </c>
      <c r="Y493">
        <v>66.588432688511602</v>
      </c>
      <c r="Z493">
        <v>41.9686142913541</v>
      </c>
      <c r="AA493">
        <v>66.279313067508795</v>
      </c>
      <c r="AB493">
        <v>2979</v>
      </c>
      <c r="AC493">
        <v>2306.9375999999902</v>
      </c>
      <c r="AD493">
        <v>0.58803789972364695</v>
      </c>
      <c r="AE493">
        <v>1991</v>
      </c>
      <c r="AF493">
        <v>1541.8304000000001</v>
      </c>
      <c r="AG493">
        <v>0.393012238452427</v>
      </c>
      <c r="AH493">
        <v>592</v>
      </c>
      <c r="AI493">
        <v>458.44479999999999</v>
      </c>
      <c r="AJ493">
        <v>0.11685748124753199</v>
      </c>
      <c r="AK493">
        <v>5066</v>
      </c>
      <c r="AL493">
        <v>3923.1104</v>
      </c>
    </row>
    <row r="494" spans="1:38" x14ac:dyDescent="0.25">
      <c r="A494" t="s">
        <v>352</v>
      </c>
      <c r="B494" t="s">
        <v>159</v>
      </c>
      <c r="C494">
        <v>2054</v>
      </c>
      <c r="D494">
        <v>1625</v>
      </c>
      <c r="E494">
        <v>182.95941546018301</v>
      </c>
      <c r="F494">
        <v>45.486418414672301</v>
      </c>
      <c r="G494">
        <v>51.668598775365403</v>
      </c>
      <c r="H494">
        <v>40.730116784181</v>
      </c>
      <c r="I494">
        <v>0.61529701932421699</v>
      </c>
      <c r="J494">
        <v>0.93390804597701105</v>
      </c>
      <c r="K494">
        <v>1740.85969230769</v>
      </c>
      <c r="L494">
        <v>3181.3636923076901</v>
      </c>
      <c r="M494">
        <v>1717</v>
      </c>
      <c r="N494">
        <v>3158</v>
      </c>
      <c r="O494">
        <v>1766</v>
      </c>
      <c r="P494">
        <v>3205</v>
      </c>
      <c r="Q494">
        <v>1258.3999999999901</v>
      </c>
      <c r="R494">
        <v>161.00428560496101</v>
      </c>
      <c r="S494">
        <v>40.028048204911599</v>
      </c>
      <c r="T494">
        <v>45.4683669223216</v>
      </c>
      <c r="U494">
        <v>35.8425027700793</v>
      </c>
      <c r="V494">
        <v>47</v>
      </c>
      <c r="W494">
        <v>49</v>
      </c>
      <c r="X494">
        <v>0.61003352282390799</v>
      </c>
      <c r="Y494">
        <v>64.613538461538397</v>
      </c>
      <c r="Z494">
        <v>39.280615384615302</v>
      </c>
      <c r="AA494">
        <v>65.64</v>
      </c>
      <c r="AB494">
        <v>830</v>
      </c>
      <c r="AC494">
        <v>642.75199999999995</v>
      </c>
      <c r="AD494">
        <v>0.51076923076922998</v>
      </c>
      <c r="AE494">
        <v>779</v>
      </c>
      <c r="AF494">
        <v>603.25760000000002</v>
      </c>
      <c r="AG494">
        <v>0.47938461538461502</v>
      </c>
      <c r="AH494">
        <v>62</v>
      </c>
      <c r="AI494">
        <v>48.012799999999999</v>
      </c>
      <c r="AJ494">
        <v>3.8153846153846101E-2</v>
      </c>
      <c r="AK494">
        <v>1625</v>
      </c>
      <c r="AL494">
        <v>1258.3999999999901</v>
      </c>
    </row>
    <row r="495" spans="1:38" x14ac:dyDescent="0.25">
      <c r="A495" t="s">
        <v>352</v>
      </c>
      <c r="B495" t="s">
        <v>159</v>
      </c>
      <c r="C495">
        <v>2109</v>
      </c>
      <c r="D495">
        <v>1762</v>
      </c>
      <c r="E495">
        <v>183.88834764831799</v>
      </c>
      <c r="F495">
        <v>47.365051227918599</v>
      </c>
      <c r="G495">
        <v>49.7395436244759</v>
      </c>
      <c r="H495">
        <v>46.358647230163498</v>
      </c>
      <c r="I495">
        <v>0.36238627495796799</v>
      </c>
      <c r="J495">
        <v>0.91627665106604195</v>
      </c>
      <c r="K495">
        <v>1778.2037457434701</v>
      </c>
      <c r="L495">
        <v>3296.04029511918</v>
      </c>
      <c r="M495">
        <v>1753</v>
      </c>
      <c r="N495">
        <v>3271</v>
      </c>
      <c r="O495">
        <v>1803</v>
      </c>
      <c r="P495">
        <v>3320</v>
      </c>
      <c r="Q495">
        <v>1364.4928</v>
      </c>
      <c r="R495">
        <v>161.82174593052</v>
      </c>
      <c r="S495">
        <v>41.681245080568402</v>
      </c>
      <c r="T495">
        <v>43.770798389538797</v>
      </c>
      <c r="U495">
        <v>40.795609562543802</v>
      </c>
      <c r="V495">
        <v>49</v>
      </c>
      <c r="W495">
        <v>50</v>
      </c>
      <c r="X495">
        <v>0.65479800457451698</v>
      </c>
      <c r="Y495">
        <v>68.790578887627703</v>
      </c>
      <c r="Z495">
        <v>48.811577752553902</v>
      </c>
      <c r="AA495">
        <v>73.864358683314407</v>
      </c>
      <c r="AB495">
        <v>784</v>
      </c>
      <c r="AC495">
        <v>607.12959999999998</v>
      </c>
      <c r="AD495">
        <v>0.44494892167990902</v>
      </c>
      <c r="AE495">
        <v>953</v>
      </c>
      <c r="AF495">
        <v>738.00319999999999</v>
      </c>
      <c r="AG495">
        <v>0.54086265607264405</v>
      </c>
      <c r="AH495">
        <v>671</v>
      </c>
      <c r="AI495">
        <v>519.62239999999997</v>
      </c>
      <c r="AJ495">
        <v>0.38081725312145198</v>
      </c>
      <c r="AK495">
        <v>1762</v>
      </c>
      <c r="AL495">
        <v>1364.4928</v>
      </c>
    </row>
    <row r="496" spans="1:38" x14ac:dyDescent="0.25">
      <c r="A496" t="s">
        <v>352</v>
      </c>
      <c r="B496" t="s">
        <v>159</v>
      </c>
      <c r="C496">
        <v>2181</v>
      </c>
      <c r="D496">
        <v>1803</v>
      </c>
      <c r="E496">
        <v>234.03657992645901</v>
      </c>
      <c r="F496">
        <v>47.912951267454801</v>
      </c>
      <c r="G496">
        <v>53.546534111287002</v>
      </c>
      <c r="H496">
        <v>45.610289991184999</v>
      </c>
      <c r="I496">
        <v>0.52388678996222604</v>
      </c>
      <c r="J496">
        <v>0.84647887323943605</v>
      </c>
      <c r="K496">
        <v>1833.0549084858501</v>
      </c>
      <c r="L496">
        <v>2455.9034941763698</v>
      </c>
      <c r="M496">
        <v>1809</v>
      </c>
      <c r="N496">
        <v>2428</v>
      </c>
      <c r="O496">
        <v>1863</v>
      </c>
      <c r="P496">
        <v>2479</v>
      </c>
      <c r="Q496">
        <v>1396.2431999999999</v>
      </c>
      <c r="R496">
        <v>205.952190335284</v>
      </c>
      <c r="S496">
        <v>42.163397115360198</v>
      </c>
      <c r="T496">
        <v>47.1209500179325</v>
      </c>
      <c r="U496">
        <v>40.137055192242798</v>
      </c>
      <c r="V496">
        <v>51</v>
      </c>
      <c r="W496">
        <v>54</v>
      </c>
      <c r="X496">
        <v>0.41365483489100602</v>
      </c>
      <c r="Y496">
        <v>60.2190793122573</v>
      </c>
      <c r="Z496">
        <v>35.872434830837399</v>
      </c>
      <c r="AA496">
        <v>62.735440931780303</v>
      </c>
      <c r="AB496">
        <v>858</v>
      </c>
      <c r="AC496">
        <v>664.43520000000001</v>
      </c>
      <c r="AD496">
        <v>0.475873544093178</v>
      </c>
      <c r="AE496">
        <v>892</v>
      </c>
      <c r="AF496">
        <v>690.76479999999901</v>
      </c>
      <c r="AG496">
        <v>0.49473100388241797</v>
      </c>
      <c r="AH496">
        <v>189</v>
      </c>
      <c r="AI496">
        <v>146.36160000000001</v>
      </c>
      <c r="AJ496">
        <v>0.10482529118136399</v>
      </c>
      <c r="AK496">
        <v>1803</v>
      </c>
      <c r="AL496">
        <v>1396.2431999999999</v>
      </c>
    </row>
    <row r="497" spans="1:38" x14ac:dyDescent="0.25">
      <c r="A497" t="s">
        <v>352</v>
      </c>
      <c r="B497" t="s">
        <v>159</v>
      </c>
      <c r="C497">
        <v>2372</v>
      </c>
      <c r="D497">
        <v>8206</v>
      </c>
      <c r="E497">
        <v>486.84271247461902</v>
      </c>
      <c r="F497">
        <v>102.216455153251</v>
      </c>
      <c r="G497">
        <v>127.68277410188099</v>
      </c>
      <c r="H497">
        <v>88.7465934113971</v>
      </c>
      <c r="I497">
        <v>0.71895624371057099</v>
      </c>
      <c r="J497">
        <v>0.85568300312825796</v>
      </c>
      <c r="K497">
        <v>1929.8575432610201</v>
      </c>
      <c r="L497">
        <v>3771.6052888130598</v>
      </c>
      <c r="M497">
        <v>1879</v>
      </c>
      <c r="N497">
        <v>3708</v>
      </c>
      <c r="O497">
        <v>1978</v>
      </c>
      <c r="P497">
        <v>3848</v>
      </c>
      <c r="Q497">
        <v>6354.7263999999996</v>
      </c>
      <c r="R497">
        <v>428.42158697766399</v>
      </c>
      <c r="S497">
        <v>89.950480534861597</v>
      </c>
      <c r="T497">
        <v>112.36084120965501</v>
      </c>
      <c r="U497">
        <v>78.097002202029401</v>
      </c>
      <c r="V497">
        <v>140</v>
      </c>
      <c r="W497">
        <v>99</v>
      </c>
      <c r="X497">
        <v>0.43507490070044602</v>
      </c>
      <c r="Y497">
        <v>64.547891786497601</v>
      </c>
      <c r="Z497">
        <v>40.593468194004302</v>
      </c>
      <c r="AA497">
        <v>65.140628808189106</v>
      </c>
      <c r="AB497">
        <v>4753</v>
      </c>
      <c r="AC497">
        <v>3680.7231999999999</v>
      </c>
      <c r="AD497">
        <v>0.57921033390202203</v>
      </c>
      <c r="AE497">
        <v>3230</v>
      </c>
      <c r="AF497">
        <v>2501.3119999999999</v>
      </c>
      <c r="AG497">
        <v>0.39361442846697497</v>
      </c>
      <c r="AH497">
        <v>1152</v>
      </c>
      <c r="AI497">
        <v>892.10879999999997</v>
      </c>
      <c r="AJ497">
        <v>0.14038508408481501</v>
      </c>
      <c r="AK497">
        <v>8206</v>
      </c>
      <c r="AL497">
        <v>6354.7263999999996</v>
      </c>
    </row>
    <row r="498" spans="1:38" x14ac:dyDescent="0.25">
      <c r="A498" t="s">
        <v>352</v>
      </c>
      <c r="B498" t="s">
        <v>159</v>
      </c>
      <c r="C498">
        <v>2431</v>
      </c>
      <c r="D498">
        <v>1506</v>
      </c>
      <c r="E498">
        <v>197.687337521541</v>
      </c>
      <c r="F498">
        <v>43.789253868628002</v>
      </c>
      <c r="G498">
        <v>56.3162461545732</v>
      </c>
      <c r="H498">
        <v>35.0913725733554</v>
      </c>
      <c r="I498">
        <v>0.78213200050576803</v>
      </c>
      <c r="J498">
        <v>0.89376854599406497</v>
      </c>
      <c r="K498">
        <v>1923.6440903054399</v>
      </c>
      <c r="L498">
        <v>3901.02589641434</v>
      </c>
      <c r="M498">
        <v>1896</v>
      </c>
      <c r="N498">
        <v>3882</v>
      </c>
      <c r="O498">
        <v>1954</v>
      </c>
      <c r="P498">
        <v>3922</v>
      </c>
      <c r="Q498">
        <v>1166.2464</v>
      </c>
      <c r="R498">
        <v>173.964857018956</v>
      </c>
      <c r="S498">
        <v>38.534543404392601</v>
      </c>
      <c r="T498">
        <v>49.5582966160244</v>
      </c>
      <c r="U498">
        <v>30.880407864552801</v>
      </c>
      <c r="V498">
        <v>40</v>
      </c>
      <c r="W498">
        <v>58</v>
      </c>
      <c r="X498">
        <v>0.48425836485372997</v>
      </c>
      <c r="Y498">
        <v>66.242363877822001</v>
      </c>
      <c r="Z498">
        <v>40.302788844621503</v>
      </c>
      <c r="AA498">
        <v>65.028552456839293</v>
      </c>
      <c r="AB498">
        <v>958</v>
      </c>
      <c r="AC498">
        <v>741.87519999999995</v>
      </c>
      <c r="AD498">
        <v>0.63612217795484705</v>
      </c>
      <c r="AE498">
        <v>484</v>
      </c>
      <c r="AF498">
        <v>374.80959999999999</v>
      </c>
      <c r="AG498">
        <v>0.32138114209827301</v>
      </c>
      <c r="AH498">
        <v>151</v>
      </c>
      <c r="AI498">
        <v>116.9344</v>
      </c>
      <c r="AJ498">
        <v>0.100265604249667</v>
      </c>
      <c r="AK498">
        <v>1506</v>
      </c>
      <c r="AL498">
        <v>1166.2464</v>
      </c>
    </row>
    <row r="499" spans="1:38" x14ac:dyDescent="0.25">
      <c r="A499" t="s">
        <v>352</v>
      </c>
      <c r="B499" t="s">
        <v>159</v>
      </c>
      <c r="C499">
        <v>2609</v>
      </c>
      <c r="D499">
        <v>2908</v>
      </c>
      <c r="E499">
        <v>261.22034611053198</v>
      </c>
      <c r="F499">
        <v>60.8488339747759</v>
      </c>
      <c r="G499">
        <v>76.214361890806998</v>
      </c>
      <c r="H499">
        <v>49.0512677650201</v>
      </c>
      <c r="I499">
        <v>0.76536529288579402</v>
      </c>
      <c r="J499">
        <v>0.92229622581668202</v>
      </c>
      <c r="K499">
        <v>2021.2431224208999</v>
      </c>
      <c r="L499">
        <v>3633.2651306739999</v>
      </c>
      <c r="M499">
        <v>1983</v>
      </c>
      <c r="N499">
        <v>3606</v>
      </c>
      <c r="O499">
        <v>2060</v>
      </c>
      <c r="P499">
        <v>3661</v>
      </c>
      <c r="Q499">
        <v>2251.9551999999999</v>
      </c>
      <c r="R499">
        <v>229.87390457726801</v>
      </c>
      <c r="S499">
        <v>53.5469738978028</v>
      </c>
      <c r="T499">
        <v>67.068638463910204</v>
      </c>
      <c r="U499">
        <v>43.165115633217702</v>
      </c>
      <c r="V499">
        <v>55</v>
      </c>
      <c r="W499">
        <v>77</v>
      </c>
      <c r="X499">
        <v>0.53553796640322204</v>
      </c>
      <c r="Y499">
        <v>60.899243466299801</v>
      </c>
      <c r="Z499">
        <v>37.797455295735901</v>
      </c>
      <c r="AA499">
        <v>64.534387895460796</v>
      </c>
      <c r="AB499">
        <v>1442</v>
      </c>
      <c r="AC499">
        <v>1116.6848</v>
      </c>
      <c r="AD499">
        <v>0.495873452544704</v>
      </c>
      <c r="AE499">
        <v>1394</v>
      </c>
      <c r="AF499">
        <v>1079.5136</v>
      </c>
      <c r="AG499">
        <v>0.47936726272352098</v>
      </c>
      <c r="AH499">
        <v>480</v>
      </c>
      <c r="AI499">
        <v>371.71199999999999</v>
      </c>
      <c r="AJ499">
        <v>0.16506189821182901</v>
      </c>
      <c r="AK499">
        <v>2908</v>
      </c>
      <c r="AL499">
        <v>2251.9551999999999</v>
      </c>
    </row>
    <row r="500" spans="1:38" x14ac:dyDescent="0.25">
      <c r="A500" t="s">
        <v>352</v>
      </c>
      <c r="B500" t="s">
        <v>159</v>
      </c>
      <c r="C500">
        <v>2726</v>
      </c>
      <c r="D500">
        <v>7037</v>
      </c>
      <c r="E500">
        <v>434.859956417322</v>
      </c>
      <c r="F500">
        <v>94.656149701439503</v>
      </c>
      <c r="G500">
        <v>123.009483664733</v>
      </c>
      <c r="H500">
        <v>78.819411362316302</v>
      </c>
      <c r="I500">
        <v>0.76774223349208104</v>
      </c>
      <c r="J500">
        <v>0.87199504337050804</v>
      </c>
      <c r="K500">
        <v>2109.1246269717199</v>
      </c>
      <c r="L500">
        <v>3800.4013073752999</v>
      </c>
      <c r="M500">
        <v>2057</v>
      </c>
      <c r="N500">
        <v>3753</v>
      </c>
      <c r="O500">
        <v>2179</v>
      </c>
      <c r="P500">
        <v>3847</v>
      </c>
      <c r="Q500">
        <v>5449.4528</v>
      </c>
      <c r="R500">
        <v>382.67676164724298</v>
      </c>
      <c r="S500">
        <v>83.297411737266799</v>
      </c>
      <c r="T500">
        <v>108.248345624965</v>
      </c>
      <c r="U500">
        <v>69.361081998838301</v>
      </c>
      <c r="V500">
        <v>94</v>
      </c>
      <c r="W500">
        <v>122</v>
      </c>
      <c r="X500">
        <v>0.46762592369145101</v>
      </c>
      <c r="Y500">
        <v>63.877646724456397</v>
      </c>
      <c r="Z500">
        <v>39.5340343896546</v>
      </c>
      <c r="AA500">
        <v>64.570413528492196</v>
      </c>
      <c r="AB500">
        <v>4014</v>
      </c>
      <c r="AC500">
        <v>3108.4416000000001</v>
      </c>
      <c r="AD500">
        <v>0.57041352849225502</v>
      </c>
      <c r="AE500">
        <v>2868</v>
      </c>
      <c r="AF500">
        <v>2220.9791999999902</v>
      </c>
      <c r="AG500">
        <v>0.40756003978968303</v>
      </c>
      <c r="AH500">
        <v>1437</v>
      </c>
      <c r="AI500">
        <v>1112.8127999999999</v>
      </c>
      <c r="AJ500">
        <v>0.20420633792809401</v>
      </c>
      <c r="AK500">
        <v>7037</v>
      </c>
      <c r="AL500">
        <v>5449.4528</v>
      </c>
    </row>
    <row r="501" spans="1:38" x14ac:dyDescent="0.25">
      <c r="A501" t="s">
        <v>352</v>
      </c>
      <c r="B501" t="s">
        <v>159</v>
      </c>
      <c r="C501">
        <v>2977</v>
      </c>
      <c r="D501">
        <v>734</v>
      </c>
      <c r="E501">
        <v>122.882250993908</v>
      </c>
      <c r="F501">
        <v>30.570538527078799</v>
      </c>
      <c r="G501">
        <v>34.963917767724297</v>
      </c>
      <c r="H501">
        <v>27.301376412513601</v>
      </c>
      <c r="I501">
        <v>0.62472566461155998</v>
      </c>
      <c r="J501">
        <v>0.88647342995168998</v>
      </c>
      <c r="K501">
        <v>2263.8256130790101</v>
      </c>
      <c r="L501">
        <v>3543.59400544959</v>
      </c>
      <c r="M501">
        <v>2248</v>
      </c>
      <c r="N501">
        <v>3525</v>
      </c>
      <c r="O501">
        <v>2279</v>
      </c>
      <c r="P501">
        <v>3561</v>
      </c>
      <c r="Q501">
        <v>568.40959999999995</v>
      </c>
      <c r="R501">
        <v>108.136380874639</v>
      </c>
      <c r="S501">
        <v>26.902073903829301</v>
      </c>
      <c r="T501">
        <v>30.768247635597302</v>
      </c>
      <c r="U501">
        <v>24.025211243011899</v>
      </c>
      <c r="V501">
        <v>36</v>
      </c>
      <c r="W501">
        <v>31</v>
      </c>
      <c r="X501">
        <v>0.61084019531438605</v>
      </c>
      <c r="Y501">
        <v>74.262942779291507</v>
      </c>
      <c r="Z501">
        <v>52.802452316076199</v>
      </c>
      <c r="AA501">
        <v>74.4373297002724</v>
      </c>
      <c r="AB501">
        <v>477</v>
      </c>
      <c r="AC501">
        <v>369.3888</v>
      </c>
      <c r="AD501">
        <v>0.64986376021798298</v>
      </c>
      <c r="AE501">
        <v>241</v>
      </c>
      <c r="AF501">
        <v>186.63040000000001</v>
      </c>
      <c r="AG501">
        <v>0.32833787465940001</v>
      </c>
      <c r="AH501">
        <v>224</v>
      </c>
      <c r="AI501">
        <v>173.46559999999999</v>
      </c>
      <c r="AJ501">
        <v>0.30517711171662099</v>
      </c>
      <c r="AK501">
        <v>734</v>
      </c>
      <c r="AL501">
        <v>568.40959999999995</v>
      </c>
    </row>
    <row r="502" spans="1:38" x14ac:dyDescent="0.25">
      <c r="A502" t="s">
        <v>352</v>
      </c>
      <c r="B502" t="s">
        <v>159</v>
      </c>
      <c r="C502">
        <v>3112</v>
      </c>
      <c r="D502">
        <v>4737</v>
      </c>
      <c r="E502">
        <v>290.11984104714401</v>
      </c>
      <c r="F502">
        <v>77.6616747399286</v>
      </c>
      <c r="G502">
        <v>85.762882233168497</v>
      </c>
      <c r="H502">
        <v>71.520924900988604</v>
      </c>
      <c r="I502">
        <v>0.55185817284612904</v>
      </c>
      <c r="J502">
        <v>0.95948956856390499</v>
      </c>
      <c r="K502">
        <v>2375.9546126240198</v>
      </c>
      <c r="L502">
        <v>3712.7173316445001</v>
      </c>
      <c r="M502">
        <v>2335</v>
      </c>
      <c r="N502">
        <v>3669</v>
      </c>
      <c r="O502">
        <v>2410</v>
      </c>
      <c r="P502">
        <v>3759</v>
      </c>
      <c r="Q502">
        <v>3668.3327999999901</v>
      </c>
      <c r="R502">
        <v>255.30546012148699</v>
      </c>
      <c r="S502">
        <v>68.342273771137101</v>
      </c>
      <c r="T502">
        <v>75.471336365188293</v>
      </c>
      <c r="U502">
        <v>62.938413912869997</v>
      </c>
      <c r="V502">
        <v>90</v>
      </c>
      <c r="W502">
        <v>75</v>
      </c>
      <c r="X502">
        <v>0.70722627461924104</v>
      </c>
      <c r="Y502">
        <v>64.516571669833198</v>
      </c>
      <c r="Z502">
        <v>41.075364154528103</v>
      </c>
      <c r="AA502">
        <v>65.595946801773195</v>
      </c>
      <c r="AB502">
        <v>2743</v>
      </c>
      <c r="AC502">
        <v>2124.1792</v>
      </c>
      <c r="AD502">
        <v>0.57905847582858305</v>
      </c>
      <c r="AE502">
        <v>1882</v>
      </c>
      <c r="AF502">
        <v>1457.4207999999901</v>
      </c>
      <c r="AG502">
        <v>0.39729786784884902</v>
      </c>
      <c r="AH502">
        <v>641</v>
      </c>
      <c r="AI502">
        <v>496.3904</v>
      </c>
      <c r="AJ502">
        <v>0.13531771163183401</v>
      </c>
      <c r="AK502">
        <v>4737</v>
      </c>
      <c r="AL502">
        <v>3668.3327999999901</v>
      </c>
    </row>
    <row r="503" spans="1:38" x14ac:dyDescent="0.25">
      <c r="A503" t="s">
        <v>352</v>
      </c>
      <c r="B503" t="s">
        <v>159</v>
      </c>
      <c r="C503">
        <v>3239</v>
      </c>
      <c r="D503">
        <v>4909</v>
      </c>
      <c r="E503">
        <v>291.07821048680103</v>
      </c>
      <c r="F503">
        <v>79.059047079413403</v>
      </c>
      <c r="G503">
        <v>85.201819854727205</v>
      </c>
      <c r="H503">
        <v>74.453841182759504</v>
      </c>
      <c r="I503">
        <v>0.48619074560012898</v>
      </c>
      <c r="J503">
        <v>0.95413022351797805</v>
      </c>
      <c r="K503">
        <v>2429.3707476064301</v>
      </c>
      <c r="L503">
        <v>3346.8910165002999</v>
      </c>
      <c r="M503">
        <v>2391</v>
      </c>
      <c r="N503">
        <v>3308</v>
      </c>
      <c r="O503">
        <v>2468</v>
      </c>
      <c r="P503">
        <v>3393</v>
      </c>
      <c r="Q503">
        <v>3801.5295999999998</v>
      </c>
      <c r="R503">
        <v>256.14882522838502</v>
      </c>
      <c r="S503">
        <v>69.5719614298838</v>
      </c>
      <c r="T503">
        <v>74.977601472159904</v>
      </c>
      <c r="U503">
        <v>65.519380240828298</v>
      </c>
      <c r="V503">
        <v>85</v>
      </c>
      <c r="W503">
        <v>77</v>
      </c>
      <c r="X503">
        <v>0.72808738022027297</v>
      </c>
      <c r="Y503">
        <v>62.764514157669502</v>
      </c>
      <c r="Z503">
        <v>40.477694031370902</v>
      </c>
      <c r="AA503">
        <v>66.308820533713501</v>
      </c>
      <c r="AB503">
        <v>2416</v>
      </c>
      <c r="AC503">
        <v>1870.9503999999999</v>
      </c>
      <c r="AD503">
        <v>0.492157262171521</v>
      </c>
      <c r="AE503">
        <v>2342</v>
      </c>
      <c r="AF503">
        <v>1813.6448</v>
      </c>
      <c r="AG503">
        <v>0.47708290894275801</v>
      </c>
      <c r="AH503">
        <v>955</v>
      </c>
      <c r="AI503">
        <v>739.55200000000002</v>
      </c>
      <c r="AJ503">
        <v>0.194540639641474</v>
      </c>
      <c r="AK503">
        <v>4909</v>
      </c>
      <c r="AL503">
        <v>3801.5295999999998</v>
      </c>
    </row>
    <row r="504" spans="1:38" x14ac:dyDescent="0.25">
      <c r="A504" t="s">
        <v>352</v>
      </c>
      <c r="B504" t="s">
        <v>159</v>
      </c>
      <c r="C504">
        <v>3328</v>
      </c>
      <c r="D504">
        <v>677</v>
      </c>
      <c r="E504">
        <v>142.16042558696</v>
      </c>
      <c r="F504">
        <v>29.3595499247809</v>
      </c>
      <c r="G504">
        <v>43.545999457283898</v>
      </c>
      <c r="H504">
        <v>21.305916003703398</v>
      </c>
      <c r="I504">
        <v>0.87213024410971995</v>
      </c>
      <c r="J504">
        <v>0.80884109916367897</v>
      </c>
      <c r="K504">
        <v>2527.6779911373701</v>
      </c>
      <c r="L504">
        <v>2730.1964549483</v>
      </c>
      <c r="M504">
        <v>2506</v>
      </c>
      <c r="N504">
        <v>2716</v>
      </c>
      <c r="O504">
        <v>2550</v>
      </c>
      <c r="P504">
        <v>2745</v>
      </c>
      <c r="Q504">
        <v>524.26879999999903</v>
      </c>
      <c r="R504">
        <v>125.10117451652501</v>
      </c>
      <c r="S504">
        <v>25.836403933807201</v>
      </c>
      <c r="T504">
        <v>38.320479522409798</v>
      </c>
      <c r="U504">
        <v>18.749206083259001</v>
      </c>
      <c r="V504">
        <v>29</v>
      </c>
      <c r="W504">
        <v>44</v>
      </c>
      <c r="X504">
        <v>0.42096026371121198</v>
      </c>
      <c r="Y504">
        <v>63.887740029542002</v>
      </c>
      <c r="Z504">
        <v>39.0059084194977</v>
      </c>
      <c r="AA504">
        <v>67.246676514032501</v>
      </c>
      <c r="AB504">
        <v>364</v>
      </c>
      <c r="AC504">
        <v>281.88159999999999</v>
      </c>
      <c r="AD504">
        <v>0.53766617429837504</v>
      </c>
      <c r="AE504">
        <v>282</v>
      </c>
      <c r="AF504">
        <v>218.38079999999999</v>
      </c>
      <c r="AG504">
        <v>0.41654357459379598</v>
      </c>
      <c r="AH504">
        <v>95</v>
      </c>
      <c r="AI504">
        <v>73.567999999999998</v>
      </c>
      <c r="AJ504">
        <v>0.14032496307237799</v>
      </c>
      <c r="AK504">
        <v>677</v>
      </c>
      <c r="AL504">
        <v>524.26879999999903</v>
      </c>
    </row>
    <row r="505" spans="1:38" x14ac:dyDescent="0.25">
      <c r="A505" t="s">
        <v>352</v>
      </c>
      <c r="B505" t="s">
        <v>159</v>
      </c>
      <c r="C505">
        <v>3339</v>
      </c>
      <c r="D505">
        <v>2687</v>
      </c>
      <c r="E505">
        <v>232.17871555018999</v>
      </c>
      <c r="F505">
        <v>58.490979276324097</v>
      </c>
      <c r="G505">
        <v>66.056314627271504</v>
      </c>
      <c r="H505">
        <v>52.434613110989901</v>
      </c>
      <c r="I505">
        <v>0.608196462220148</v>
      </c>
      <c r="J505">
        <v>0.94413211524947205</v>
      </c>
      <c r="K505">
        <v>2544.3781168589499</v>
      </c>
      <c r="L505">
        <v>1087.6885001860801</v>
      </c>
      <c r="M505">
        <v>2514</v>
      </c>
      <c r="N505">
        <v>1056</v>
      </c>
      <c r="O505">
        <v>2580</v>
      </c>
      <c r="P505">
        <v>1120</v>
      </c>
      <c r="Q505">
        <v>2080.8128000000002</v>
      </c>
      <c r="R505">
        <v>204.317269684167</v>
      </c>
      <c r="S505">
        <v>51.4720617631652</v>
      </c>
      <c r="T505">
        <v>58.129556871998901</v>
      </c>
      <c r="U505">
        <v>46.142459537671101</v>
      </c>
      <c r="V505">
        <v>64</v>
      </c>
      <c r="W505">
        <v>66</v>
      </c>
      <c r="X505">
        <v>0.62637255698987004</v>
      </c>
      <c r="Y505">
        <v>60.0275400074432</v>
      </c>
      <c r="Z505">
        <v>33.908820245626998</v>
      </c>
      <c r="AA505">
        <v>59.195013025679103</v>
      </c>
      <c r="AB505">
        <v>1855</v>
      </c>
      <c r="AC505">
        <v>1436.5119999999999</v>
      </c>
      <c r="AD505">
        <v>0.69036099739486401</v>
      </c>
      <c r="AE505">
        <v>795</v>
      </c>
      <c r="AF505">
        <v>615.64800000000002</v>
      </c>
      <c r="AG505">
        <v>0.29586899888351298</v>
      </c>
      <c r="AH505">
        <v>80</v>
      </c>
      <c r="AI505">
        <v>61.951999999999998</v>
      </c>
      <c r="AJ505">
        <v>2.9772981019724601E-2</v>
      </c>
      <c r="AK505">
        <v>2687</v>
      </c>
      <c r="AL505">
        <v>2080.8128000000002</v>
      </c>
    </row>
    <row r="506" spans="1:38" x14ac:dyDescent="0.25">
      <c r="A506" t="s">
        <v>352</v>
      </c>
      <c r="B506" t="s">
        <v>159</v>
      </c>
      <c r="C506">
        <v>3450</v>
      </c>
      <c r="D506">
        <v>10040</v>
      </c>
      <c r="E506">
        <v>441.759451353933</v>
      </c>
      <c r="F506">
        <v>113.063367317363</v>
      </c>
      <c r="G506">
        <v>125.11852533097699</v>
      </c>
      <c r="H506">
        <v>104.91821875315399</v>
      </c>
      <c r="I506">
        <v>0.54482367244928798</v>
      </c>
      <c r="J506">
        <v>0.948332861056012</v>
      </c>
      <c r="K506">
        <v>2660.3744023904301</v>
      </c>
      <c r="L506">
        <v>3365.1887450199201</v>
      </c>
      <c r="M506">
        <v>2606</v>
      </c>
      <c r="N506">
        <v>3305</v>
      </c>
      <c r="O506">
        <v>2713</v>
      </c>
      <c r="P506">
        <v>3428</v>
      </c>
      <c r="Q506">
        <v>7774.9759999999997</v>
      </c>
      <c r="R506">
        <v>388.74831719146101</v>
      </c>
      <c r="S506">
        <v>99.495763239279697</v>
      </c>
      <c r="T506">
        <v>110.10430229126</v>
      </c>
      <c r="U506">
        <v>92.328032502775699</v>
      </c>
      <c r="V506">
        <v>123</v>
      </c>
      <c r="W506">
        <v>107</v>
      </c>
      <c r="X506">
        <v>0.64650498358592401</v>
      </c>
      <c r="Y506">
        <v>65.4450199203187</v>
      </c>
      <c r="Z506">
        <v>45.460856573705101</v>
      </c>
      <c r="AA506">
        <v>70.438147410358496</v>
      </c>
      <c r="AB506">
        <v>4461</v>
      </c>
      <c r="AC506">
        <v>3454.5983999999999</v>
      </c>
      <c r="AD506">
        <v>0.44432270916334599</v>
      </c>
      <c r="AE506">
        <v>5339</v>
      </c>
      <c r="AF506">
        <v>4134.5216</v>
      </c>
      <c r="AG506">
        <v>0.53177290836653301</v>
      </c>
      <c r="AH506">
        <v>3955</v>
      </c>
      <c r="AI506">
        <v>3062.752</v>
      </c>
      <c r="AJ506">
        <v>0.39392430278884399</v>
      </c>
      <c r="AK506">
        <v>10040</v>
      </c>
      <c r="AL506">
        <v>7774.9759999999997</v>
      </c>
    </row>
    <row r="507" spans="1:38" x14ac:dyDescent="0.25">
      <c r="A507" t="s">
        <v>352</v>
      </c>
      <c r="B507" t="s">
        <v>159</v>
      </c>
      <c r="C507">
        <v>3531</v>
      </c>
      <c r="D507">
        <v>1397</v>
      </c>
      <c r="E507">
        <v>196.586832458153</v>
      </c>
      <c r="F507">
        <v>42.174822394350599</v>
      </c>
      <c r="G507">
        <v>46.999910411041498</v>
      </c>
      <c r="H507">
        <v>39.201543361417301</v>
      </c>
      <c r="I507">
        <v>0.55164806763808205</v>
      </c>
      <c r="J507">
        <v>0.88083228247162604</v>
      </c>
      <c r="K507">
        <v>2669.2662848962</v>
      </c>
      <c r="L507">
        <v>1000.05297065139</v>
      </c>
      <c r="M507">
        <v>2643</v>
      </c>
      <c r="N507">
        <v>979</v>
      </c>
      <c r="O507">
        <v>2696</v>
      </c>
      <c r="P507">
        <v>1022</v>
      </c>
      <c r="Q507">
        <v>1081.8368</v>
      </c>
      <c r="R507">
        <v>172.996412563175</v>
      </c>
      <c r="S507">
        <v>37.113843707028501</v>
      </c>
      <c r="T507">
        <v>41.3599211617165</v>
      </c>
      <c r="U507">
        <v>34.497358158047199</v>
      </c>
      <c r="V507">
        <v>43</v>
      </c>
      <c r="W507">
        <v>53</v>
      </c>
      <c r="X507">
        <v>0.45425259813794999</v>
      </c>
      <c r="Y507">
        <v>60.412312097351403</v>
      </c>
      <c r="Z507">
        <v>34.004294917680703</v>
      </c>
      <c r="AA507">
        <v>60.508231925554703</v>
      </c>
      <c r="AB507">
        <v>647</v>
      </c>
      <c r="AC507">
        <v>501.036799999999</v>
      </c>
      <c r="AD507">
        <v>0.46313528990694303</v>
      </c>
      <c r="AE507">
        <v>701</v>
      </c>
      <c r="AF507">
        <v>542.85439999999903</v>
      </c>
      <c r="AG507">
        <v>0.50178954903364303</v>
      </c>
      <c r="AH507">
        <v>0</v>
      </c>
      <c r="AI507">
        <v>0</v>
      </c>
      <c r="AJ507">
        <v>0</v>
      </c>
      <c r="AK507">
        <v>1397</v>
      </c>
      <c r="AL507">
        <v>1081.8368</v>
      </c>
    </row>
    <row r="508" spans="1:38" x14ac:dyDescent="0.25">
      <c r="A508" t="s">
        <v>352</v>
      </c>
      <c r="B508" t="s">
        <v>159</v>
      </c>
      <c r="C508">
        <v>3686</v>
      </c>
      <c r="D508">
        <v>824</v>
      </c>
      <c r="E508">
        <v>142.5391052434</v>
      </c>
      <c r="F508">
        <v>32.390575556198002</v>
      </c>
      <c r="G508">
        <v>40.656040073103703</v>
      </c>
      <c r="H508">
        <v>28.2558807930447</v>
      </c>
      <c r="I508">
        <v>0.71901132998908601</v>
      </c>
      <c r="J508">
        <v>0.82647943831494397</v>
      </c>
      <c r="K508">
        <v>2737.4878640776701</v>
      </c>
      <c r="L508">
        <v>1394.8871359223299</v>
      </c>
      <c r="M508">
        <v>2719</v>
      </c>
      <c r="N508">
        <v>1374</v>
      </c>
      <c r="O508">
        <v>2752</v>
      </c>
      <c r="P508">
        <v>1414</v>
      </c>
      <c r="Q508">
        <v>638.10559999999998</v>
      </c>
      <c r="R508">
        <v>125.434412614192</v>
      </c>
      <c r="S508">
        <v>28.503706489454199</v>
      </c>
      <c r="T508">
        <v>35.7773152643312</v>
      </c>
      <c r="U508">
        <v>24.865175097879298</v>
      </c>
      <c r="V508">
        <v>40</v>
      </c>
      <c r="W508">
        <v>33</v>
      </c>
      <c r="X508">
        <v>0.50964646844440598</v>
      </c>
      <c r="Y508">
        <v>63.425970873786397</v>
      </c>
      <c r="Z508">
        <v>39.175970873786397</v>
      </c>
      <c r="AA508">
        <v>63.326456310679603</v>
      </c>
      <c r="AB508">
        <v>508</v>
      </c>
      <c r="AC508">
        <v>393.39519999999999</v>
      </c>
      <c r="AD508">
        <v>0.61650485436893199</v>
      </c>
      <c r="AE508">
        <v>316</v>
      </c>
      <c r="AF508">
        <v>244.71039999999999</v>
      </c>
      <c r="AG508">
        <v>0.38349514563106701</v>
      </c>
      <c r="AH508">
        <v>187</v>
      </c>
      <c r="AI508">
        <v>144.81279999999899</v>
      </c>
      <c r="AJ508">
        <v>0.22694174757281499</v>
      </c>
      <c r="AK508">
        <v>824</v>
      </c>
      <c r="AL508">
        <v>638.10559999999998</v>
      </c>
    </row>
    <row r="509" spans="1:38" x14ac:dyDescent="0.25">
      <c r="A509" t="s">
        <v>352</v>
      </c>
      <c r="B509" t="s">
        <v>159</v>
      </c>
      <c r="C509">
        <v>3863</v>
      </c>
      <c r="D509">
        <v>4334</v>
      </c>
      <c r="E509">
        <v>343.19090885900999</v>
      </c>
      <c r="F509">
        <v>74.284723778729798</v>
      </c>
      <c r="G509">
        <v>97.729508967378194</v>
      </c>
      <c r="H509">
        <v>61.384969037031503</v>
      </c>
      <c r="I509">
        <v>0.77812383818144404</v>
      </c>
      <c r="J509">
        <v>0.86009128795395895</v>
      </c>
      <c r="K509">
        <v>2847.32741116751</v>
      </c>
      <c r="L509">
        <v>3786.0500692201199</v>
      </c>
      <c r="M509">
        <v>2808</v>
      </c>
      <c r="N509">
        <v>3734</v>
      </c>
      <c r="O509">
        <v>2892</v>
      </c>
      <c r="P509">
        <v>3827</v>
      </c>
      <c r="Q509">
        <v>3356.2496000000001</v>
      </c>
      <c r="R509">
        <v>302.00799979592801</v>
      </c>
      <c r="S509">
        <v>65.370556925282202</v>
      </c>
      <c r="T509">
        <v>86.001967891292793</v>
      </c>
      <c r="U509">
        <v>54.018772752587701</v>
      </c>
      <c r="V509">
        <v>93</v>
      </c>
      <c r="W509">
        <v>84</v>
      </c>
      <c r="X509">
        <v>0.46241000405857802</v>
      </c>
      <c r="Y509">
        <v>62.8647900323027</v>
      </c>
      <c r="Z509">
        <v>38.882787263497903</v>
      </c>
      <c r="AA509">
        <v>64.562528841716599</v>
      </c>
      <c r="AB509">
        <v>2364</v>
      </c>
      <c r="AC509">
        <v>1830.6815999999999</v>
      </c>
      <c r="AD509">
        <v>0.54545454545454497</v>
      </c>
      <c r="AE509">
        <v>1831</v>
      </c>
      <c r="AF509">
        <v>1417.9264000000001</v>
      </c>
      <c r="AG509">
        <v>0.42247346562067301</v>
      </c>
      <c r="AH509">
        <v>200</v>
      </c>
      <c r="AI509">
        <v>154.88</v>
      </c>
      <c r="AJ509">
        <v>4.6146746654360797E-2</v>
      </c>
      <c r="AK509">
        <v>4334</v>
      </c>
      <c r="AL509">
        <v>3356.2496000000001</v>
      </c>
    </row>
    <row r="510" spans="1:38" x14ac:dyDescent="0.25">
      <c r="A510" t="s">
        <v>352</v>
      </c>
      <c r="B510" t="s">
        <v>159</v>
      </c>
      <c r="C510">
        <v>4055</v>
      </c>
      <c r="D510">
        <v>2406</v>
      </c>
      <c r="E510">
        <v>248.042676580869</v>
      </c>
      <c r="F510">
        <v>55.348119612438502</v>
      </c>
      <c r="G510">
        <v>65.047417437278796</v>
      </c>
      <c r="H510">
        <v>48.909035652938101</v>
      </c>
      <c r="I510">
        <v>0.65927923283115797</v>
      </c>
      <c r="J510">
        <v>0.88067349926793503</v>
      </c>
      <c r="K510">
        <v>2943.8852867830401</v>
      </c>
      <c r="L510">
        <v>3935.79758935993</v>
      </c>
      <c r="M510">
        <v>2911</v>
      </c>
      <c r="N510">
        <v>3907</v>
      </c>
      <c r="O510">
        <v>2986</v>
      </c>
      <c r="P510">
        <v>3964</v>
      </c>
      <c r="Q510">
        <v>1863.2064</v>
      </c>
      <c r="R510">
        <v>218.27755539116399</v>
      </c>
      <c r="S510">
        <v>48.706345258945902</v>
      </c>
      <c r="T510">
        <v>57.241727344805298</v>
      </c>
      <c r="U510">
        <v>43.039951374585499</v>
      </c>
      <c r="V510">
        <v>57</v>
      </c>
      <c r="W510">
        <v>75</v>
      </c>
      <c r="X510">
        <v>0.49141982038157001</v>
      </c>
      <c r="Y510">
        <v>64.477556109725597</v>
      </c>
      <c r="Z510">
        <v>40.805486284289202</v>
      </c>
      <c r="AA510">
        <v>65.874064837905195</v>
      </c>
      <c r="AB510">
        <v>1286</v>
      </c>
      <c r="AC510">
        <v>995.87839999999903</v>
      </c>
      <c r="AD510">
        <v>0.53449709060681605</v>
      </c>
      <c r="AE510">
        <v>1026</v>
      </c>
      <c r="AF510">
        <v>794.53440000000001</v>
      </c>
      <c r="AG510">
        <v>0.42643391521196999</v>
      </c>
      <c r="AH510">
        <v>245</v>
      </c>
      <c r="AI510">
        <v>189.72800000000001</v>
      </c>
      <c r="AJ510">
        <v>0.101828761429758</v>
      </c>
      <c r="AK510">
        <v>2406</v>
      </c>
      <c r="AL510">
        <v>1863.2064</v>
      </c>
    </row>
    <row r="511" spans="1:38" x14ac:dyDescent="0.25">
      <c r="A511" t="s">
        <v>352</v>
      </c>
      <c r="B511" t="s">
        <v>159</v>
      </c>
      <c r="C511">
        <v>4060</v>
      </c>
      <c r="D511">
        <v>7498</v>
      </c>
      <c r="E511">
        <v>479.558441227157</v>
      </c>
      <c r="F511">
        <v>97.707472111523998</v>
      </c>
      <c r="G511">
        <v>158.63392741257201</v>
      </c>
      <c r="H511">
        <v>68.700107862662804</v>
      </c>
      <c r="I511">
        <v>0.90135873799544497</v>
      </c>
      <c r="J511">
        <v>0.82704610633134701</v>
      </c>
      <c r="K511">
        <v>2992.3119498532901</v>
      </c>
      <c r="L511">
        <v>954.23166177647295</v>
      </c>
      <c r="M511">
        <v>2916</v>
      </c>
      <c r="N511">
        <v>912</v>
      </c>
      <c r="O511">
        <v>3057</v>
      </c>
      <c r="P511">
        <v>996</v>
      </c>
      <c r="Q511">
        <v>5806.4511999999904</v>
      </c>
      <c r="R511">
        <v>422.01142827989798</v>
      </c>
      <c r="S511">
        <v>85.982575458141099</v>
      </c>
      <c r="T511">
        <v>139.59785612306399</v>
      </c>
      <c r="U511">
        <v>60.456094919143197</v>
      </c>
      <c r="V511">
        <v>84</v>
      </c>
      <c r="W511">
        <v>141</v>
      </c>
      <c r="X511">
        <v>0.40970590212830099</v>
      </c>
      <c r="Y511">
        <v>63.238063483595603</v>
      </c>
      <c r="Z511">
        <v>39.623232862096501</v>
      </c>
      <c r="AA511">
        <v>65.759135769538503</v>
      </c>
      <c r="AB511">
        <v>3876</v>
      </c>
      <c r="AC511">
        <v>3001.5744</v>
      </c>
      <c r="AD511">
        <v>0.51693785009335802</v>
      </c>
      <c r="AE511">
        <v>3426</v>
      </c>
      <c r="AF511">
        <v>2653.0944</v>
      </c>
      <c r="AG511">
        <v>0.45692184582555301</v>
      </c>
      <c r="AH511">
        <v>1329</v>
      </c>
      <c r="AI511">
        <v>1029.1776</v>
      </c>
      <c r="AJ511">
        <v>0.177247265937583</v>
      </c>
      <c r="AK511">
        <v>7498</v>
      </c>
      <c r="AL511">
        <v>5806.4511999999904</v>
      </c>
    </row>
    <row r="512" spans="1:38" x14ac:dyDescent="0.25">
      <c r="A512" t="s">
        <v>352</v>
      </c>
      <c r="B512" t="s">
        <v>159</v>
      </c>
      <c r="C512">
        <v>4128</v>
      </c>
      <c r="D512">
        <v>943</v>
      </c>
      <c r="E512">
        <v>160.852813742385</v>
      </c>
      <c r="F512">
        <v>34.650611692800702</v>
      </c>
      <c r="G512">
        <v>46.872052062268999</v>
      </c>
      <c r="H512">
        <v>27.000648323471101</v>
      </c>
      <c r="I512">
        <v>0.81741441773662504</v>
      </c>
      <c r="J512">
        <v>0.81363244176013805</v>
      </c>
      <c r="K512">
        <v>2954.56627783669</v>
      </c>
      <c r="L512">
        <v>3600.99257688229</v>
      </c>
      <c r="M512">
        <v>2936</v>
      </c>
      <c r="N512">
        <v>3575</v>
      </c>
      <c r="O512">
        <v>2974</v>
      </c>
      <c r="P512">
        <v>3622</v>
      </c>
      <c r="Q512">
        <v>730.25919999999996</v>
      </c>
      <c r="R512">
        <v>141.55047609329901</v>
      </c>
      <c r="S512">
        <v>30.492538289664601</v>
      </c>
      <c r="T512">
        <v>41.2474058147967</v>
      </c>
      <c r="U512">
        <v>23.7605705246546</v>
      </c>
      <c r="V512">
        <v>47</v>
      </c>
      <c r="W512">
        <v>38</v>
      </c>
      <c r="X512">
        <v>0.45799868622407203</v>
      </c>
      <c r="Y512">
        <v>81.3838812301166</v>
      </c>
      <c r="Z512">
        <v>69.661717921527</v>
      </c>
      <c r="AA512">
        <v>87.909862142099598</v>
      </c>
      <c r="AB512">
        <v>563</v>
      </c>
      <c r="AC512">
        <v>435.98719999999997</v>
      </c>
      <c r="AD512">
        <v>0.59703075291622398</v>
      </c>
      <c r="AE512">
        <v>364</v>
      </c>
      <c r="AF512">
        <v>281.88159999999999</v>
      </c>
      <c r="AG512">
        <v>0.38600212089077401</v>
      </c>
      <c r="AH512">
        <v>598</v>
      </c>
      <c r="AI512">
        <v>463.09119999999899</v>
      </c>
      <c r="AJ512">
        <v>0.63414634146341398</v>
      </c>
      <c r="AK512">
        <v>943</v>
      </c>
      <c r="AL512">
        <v>730.25919999999996</v>
      </c>
    </row>
    <row r="513" spans="1:38" x14ac:dyDescent="0.25">
      <c r="A513" t="s">
        <v>352</v>
      </c>
      <c r="B513" t="s">
        <v>159</v>
      </c>
      <c r="C513">
        <v>4864</v>
      </c>
      <c r="D513">
        <v>1817</v>
      </c>
      <c r="E513">
        <v>212.51576464628701</v>
      </c>
      <c r="F513">
        <v>48.098609676203601</v>
      </c>
      <c r="G513">
        <v>53.6633381937283</v>
      </c>
      <c r="H513">
        <v>44.525628475793198</v>
      </c>
      <c r="I513">
        <v>0.55817751586208497</v>
      </c>
      <c r="J513">
        <v>0.90804597701149403</v>
      </c>
      <c r="K513">
        <v>3288.2438084754999</v>
      </c>
      <c r="L513">
        <v>3795.9548706659298</v>
      </c>
      <c r="M513">
        <v>3265</v>
      </c>
      <c r="N513">
        <v>3768</v>
      </c>
      <c r="O513">
        <v>3316</v>
      </c>
      <c r="P513">
        <v>3822</v>
      </c>
      <c r="Q513">
        <v>1407.0847999999901</v>
      </c>
      <c r="R513">
        <v>187.013872888733</v>
      </c>
      <c r="S513">
        <v>42.326776515059201</v>
      </c>
      <c r="T513">
        <v>47.223737610480903</v>
      </c>
      <c r="U513">
        <v>39.182553058697998</v>
      </c>
      <c r="V513">
        <v>54</v>
      </c>
      <c r="W513">
        <v>51</v>
      </c>
      <c r="X513">
        <v>0.50557138746359298</v>
      </c>
      <c r="Y513">
        <v>61.190974133186501</v>
      </c>
      <c r="Z513">
        <v>39.179966978536001</v>
      </c>
      <c r="AA513">
        <v>67.592184920198093</v>
      </c>
      <c r="AB513">
        <v>850</v>
      </c>
      <c r="AC513">
        <v>658.24</v>
      </c>
      <c r="AD513">
        <v>0.46780407264722002</v>
      </c>
      <c r="AE513">
        <v>933</v>
      </c>
      <c r="AF513">
        <v>722.51519999999903</v>
      </c>
      <c r="AG513">
        <v>0.51348376444689003</v>
      </c>
      <c r="AH513">
        <v>429</v>
      </c>
      <c r="AI513">
        <v>332.2176</v>
      </c>
      <c r="AJ513">
        <v>0.23610346725371401</v>
      </c>
      <c r="AK513">
        <v>1817</v>
      </c>
      <c r="AL513">
        <v>1407.0847999999901</v>
      </c>
    </row>
    <row r="514" spans="1:38" x14ac:dyDescent="0.25">
      <c r="A514" t="s">
        <v>352</v>
      </c>
      <c r="B514" t="s">
        <v>159</v>
      </c>
      <c r="C514">
        <v>5044</v>
      </c>
      <c r="D514">
        <v>709</v>
      </c>
      <c r="E514">
        <v>142.30256121069101</v>
      </c>
      <c r="F514">
        <v>30.045412914740002</v>
      </c>
      <c r="G514">
        <v>37.297897027544799</v>
      </c>
      <c r="H514">
        <v>27.288344838705498</v>
      </c>
      <c r="I514">
        <v>0.68169951628959302</v>
      </c>
      <c r="J514">
        <v>0.81028571428571405</v>
      </c>
      <c r="K514">
        <v>3338.52468265162</v>
      </c>
      <c r="L514">
        <v>2912.2397743300398</v>
      </c>
      <c r="M514">
        <v>3323</v>
      </c>
      <c r="N514">
        <v>2892</v>
      </c>
      <c r="O514">
        <v>3356</v>
      </c>
      <c r="P514">
        <v>2929</v>
      </c>
      <c r="Q514">
        <v>549.04959999999903</v>
      </c>
      <c r="R514">
        <v>125.226253865408</v>
      </c>
      <c r="S514">
        <v>26.439963364971199</v>
      </c>
      <c r="T514">
        <v>32.822149384239403</v>
      </c>
      <c r="U514">
        <v>24.013743458060802</v>
      </c>
      <c r="V514">
        <v>37</v>
      </c>
      <c r="W514">
        <v>33</v>
      </c>
      <c r="X514">
        <v>0.43997770064537101</v>
      </c>
      <c r="Y514">
        <v>68.9478138222849</v>
      </c>
      <c r="Z514">
        <v>47.0423131170662</v>
      </c>
      <c r="AA514">
        <v>75.689703808180496</v>
      </c>
      <c r="AB514">
        <v>261</v>
      </c>
      <c r="AC514">
        <v>202.11840000000001</v>
      </c>
      <c r="AD514">
        <v>0.36812411847672699</v>
      </c>
      <c r="AE514">
        <v>432</v>
      </c>
      <c r="AF514">
        <v>334.54079999999999</v>
      </c>
      <c r="AG514">
        <v>0.60930888575458397</v>
      </c>
      <c r="AH514">
        <v>340</v>
      </c>
      <c r="AI514">
        <v>263.29599999999999</v>
      </c>
      <c r="AJ514">
        <v>0.47954866008462599</v>
      </c>
      <c r="AK514">
        <v>709</v>
      </c>
      <c r="AL514">
        <v>549.04959999999903</v>
      </c>
    </row>
    <row r="515" spans="1:38" x14ac:dyDescent="0.25">
      <c r="A515" t="s">
        <v>352</v>
      </c>
      <c r="B515" t="s">
        <v>159</v>
      </c>
      <c r="C515">
        <v>5100</v>
      </c>
      <c r="D515">
        <v>886</v>
      </c>
      <c r="E515">
        <v>136.917784899841</v>
      </c>
      <c r="F515">
        <v>33.587054598987301</v>
      </c>
      <c r="G515">
        <v>40.360555209668497</v>
      </c>
      <c r="H515">
        <v>29.075491380325399</v>
      </c>
      <c r="I515">
        <v>0.69356532285823203</v>
      </c>
      <c r="J515">
        <v>0.90408163265306096</v>
      </c>
      <c r="K515">
        <v>3372.3577878103802</v>
      </c>
      <c r="L515">
        <v>3145.1060948081199</v>
      </c>
      <c r="M515">
        <v>3358</v>
      </c>
      <c r="N515">
        <v>3126</v>
      </c>
      <c r="O515">
        <v>3390</v>
      </c>
      <c r="P515">
        <v>3166</v>
      </c>
      <c r="Q515">
        <v>686.11839999999995</v>
      </c>
      <c r="R515">
        <v>120.48765071186</v>
      </c>
      <c r="S515">
        <v>29.556608047108799</v>
      </c>
      <c r="T515">
        <v>35.5172885845083</v>
      </c>
      <c r="U515">
        <v>25.5864324146863</v>
      </c>
      <c r="V515">
        <v>40</v>
      </c>
      <c r="W515">
        <v>32</v>
      </c>
      <c r="X515">
        <v>0.59391440260308703</v>
      </c>
      <c r="Y515">
        <v>58.123024830699698</v>
      </c>
      <c r="Z515">
        <v>35.930022573363402</v>
      </c>
      <c r="AA515">
        <v>64.9390519187358</v>
      </c>
      <c r="AB515">
        <v>354</v>
      </c>
      <c r="AC515">
        <v>274.13760000000002</v>
      </c>
      <c r="AD515">
        <v>0.39954853273137603</v>
      </c>
      <c r="AE515">
        <v>499</v>
      </c>
      <c r="AF515">
        <v>386.42559999999997</v>
      </c>
      <c r="AG515">
        <v>0.56320541760722298</v>
      </c>
      <c r="AH515">
        <v>215</v>
      </c>
      <c r="AI515">
        <v>166.49599999999899</v>
      </c>
      <c r="AJ515">
        <v>0.24266365688487501</v>
      </c>
      <c r="AK515">
        <v>886</v>
      </c>
      <c r="AL515">
        <v>686.11839999999995</v>
      </c>
    </row>
    <row r="516" spans="1:38" x14ac:dyDescent="0.25">
      <c r="A516" t="s">
        <v>352</v>
      </c>
      <c r="B516" t="s">
        <v>159</v>
      </c>
      <c r="C516">
        <v>5119</v>
      </c>
      <c r="D516">
        <v>1891</v>
      </c>
      <c r="E516">
        <v>222.41525958289901</v>
      </c>
      <c r="F516">
        <v>49.068278745990099</v>
      </c>
      <c r="G516">
        <v>55.429523608722</v>
      </c>
      <c r="H516">
        <v>49.293677201517198</v>
      </c>
      <c r="I516">
        <v>0.45731721256096902</v>
      </c>
      <c r="J516">
        <v>0.81790657439446302</v>
      </c>
      <c r="K516">
        <v>3392.0967741935401</v>
      </c>
      <c r="L516">
        <v>970.75515600211497</v>
      </c>
      <c r="M516">
        <v>3368</v>
      </c>
      <c r="N516">
        <v>948</v>
      </c>
      <c r="O516">
        <v>3425</v>
      </c>
      <c r="P516">
        <v>1005</v>
      </c>
      <c r="Q516">
        <v>1464.3904</v>
      </c>
      <c r="R516">
        <v>195.72542843295099</v>
      </c>
      <c r="S516">
        <v>43.180085296471297</v>
      </c>
      <c r="T516">
        <v>48.777980775675402</v>
      </c>
      <c r="U516">
        <v>43.378435937335198</v>
      </c>
      <c r="V516">
        <v>57</v>
      </c>
      <c r="W516">
        <v>57</v>
      </c>
      <c r="X516">
        <v>0.48036596865763898</v>
      </c>
      <c r="Y516">
        <v>68.964569011105198</v>
      </c>
      <c r="Z516">
        <v>49.198307773664702</v>
      </c>
      <c r="AA516">
        <v>74.555790586990994</v>
      </c>
      <c r="AB516">
        <v>762</v>
      </c>
      <c r="AC516">
        <v>590.09280000000001</v>
      </c>
      <c r="AD516">
        <v>0.40296139608672599</v>
      </c>
      <c r="AE516">
        <v>1113</v>
      </c>
      <c r="AF516">
        <v>861.90719999999999</v>
      </c>
      <c r="AG516">
        <v>0.58857747223691104</v>
      </c>
      <c r="AH516">
        <v>588</v>
      </c>
      <c r="AI516">
        <v>455.34719999999999</v>
      </c>
      <c r="AJ516">
        <v>0.31094658910629203</v>
      </c>
      <c r="AK516">
        <v>1891</v>
      </c>
      <c r="AL516">
        <v>1464.3904</v>
      </c>
    </row>
    <row r="517" spans="1:38" x14ac:dyDescent="0.25">
      <c r="A517" t="s">
        <v>352</v>
      </c>
      <c r="B517" t="s">
        <v>159</v>
      </c>
      <c r="C517">
        <v>5244</v>
      </c>
      <c r="D517">
        <v>5320</v>
      </c>
      <c r="E517">
        <v>340.42745289171899</v>
      </c>
      <c r="F517">
        <v>82.302092184774096</v>
      </c>
      <c r="G517">
        <v>103.146553835285</v>
      </c>
      <c r="H517">
        <v>67.715426895403994</v>
      </c>
      <c r="I517">
        <v>0.75432843428238905</v>
      </c>
      <c r="J517">
        <v>0.90645765888566998</v>
      </c>
      <c r="K517">
        <v>3451.9317669172901</v>
      </c>
      <c r="L517">
        <v>1274.84680451127</v>
      </c>
      <c r="M517">
        <v>3418</v>
      </c>
      <c r="N517">
        <v>1229</v>
      </c>
      <c r="O517">
        <v>3498</v>
      </c>
      <c r="P517">
        <v>1324</v>
      </c>
      <c r="Q517">
        <v>4119.808</v>
      </c>
      <c r="R517">
        <v>299.576158544713</v>
      </c>
      <c r="S517">
        <v>72.425841122601199</v>
      </c>
      <c r="T517">
        <v>90.768967375051403</v>
      </c>
      <c r="U517">
        <v>59.589575667955501</v>
      </c>
      <c r="V517">
        <v>95</v>
      </c>
      <c r="W517">
        <v>80</v>
      </c>
      <c r="X517">
        <v>0.57686255019073696</v>
      </c>
      <c r="Y517">
        <v>66.171992481203006</v>
      </c>
      <c r="Z517">
        <v>46.578571428571401</v>
      </c>
      <c r="AA517">
        <v>71.421804511278197</v>
      </c>
      <c r="AB517">
        <v>2540</v>
      </c>
      <c r="AC517">
        <v>1966.9759999999901</v>
      </c>
      <c r="AD517">
        <v>0.477443609022556</v>
      </c>
      <c r="AE517">
        <v>2676</v>
      </c>
      <c r="AF517">
        <v>2072.2943999999902</v>
      </c>
      <c r="AG517">
        <v>0.50300751879699201</v>
      </c>
      <c r="AH517">
        <v>1768</v>
      </c>
      <c r="AI517">
        <v>1369.1392000000001</v>
      </c>
      <c r="AJ517">
        <v>0.33233082706766898</v>
      </c>
      <c r="AK517">
        <v>5320</v>
      </c>
      <c r="AL517">
        <v>4119.808</v>
      </c>
    </row>
    <row r="518" spans="1:38" x14ac:dyDescent="0.25">
      <c r="A518" t="s">
        <v>352</v>
      </c>
      <c r="B518" t="s">
        <v>159</v>
      </c>
      <c r="C518">
        <v>5698</v>
      </c>
      <c r="D518">
        <v>6693</v>
      </c>
      <c r="E518">
        <v>355.91883092036699</v>
      </c>
      <c r="F518">
        <v>92.313554112667703</v>
      </c>
      <c r="G518">
        <v>105.345100472235</v>
      </c>
      <c r="H518">
        <v>83.360575938642597</v>
      </c>
      <c r="I518">
        <v>0.611415830616168</v>
      </c>
      <c r="J518">
        <v>0.92713672253774704</v>
      </c>
      <c r="K518">
        <v>3674.6520245032102</v>
      </c>
      <c r="L518">
        <v>1080.5153145076899</v>
      </c>
      <c r="M518">
        <v>3630</v>
      </c>
      <c r="N518">
        <v>1025</v>
      </c>
      <c r="O518">
        <v>3725</v>
      </c>
      <c r="P518">
        <v>1140</v>
      </c>
      <c r="Q518">
        <v>5183.0591999999997</v>
      </c>
      <c r="R518">
        <v>313.20857120992298</v>
      </c>
      <c r="S518">
        <v>81.235927619147603</v>
      </c>
      <c r="T518">
        <v>92.703688415567498</v>
      </c>
      <c r="U518">
        <v>73.357306826005498</v>
      </c>
      <c r="V518">
        <v>115</v>
      </c>
      <c r="W518">
        <v>95</v>
      </c>
      <c r="X518">
        <v>0.66393988145938898</v>
      </c>
      <c r="Y518">
        <v>63.997758852532499</v>
      </c>
      <c r="Z518">
        <v>41.237113402061802</v>
      </c>
      <c r="AA518">
        <v>67.083370685791095</v>
      </c>
      <c r="AB518">
        <v>3213</v>
      </c>
      <c r="AC518">
        <v>2488.1471999999999</v>
      </c>
      <c r="AD518">
        <v>0.48005378753922001</v>
      </c>
      <c r="AE518">
        <v>3263</v>
      </c>
      <c r="AF518">
        <v>2526.8672000000001</v>
      </c>
      <c r="AG518">
        <v>0.48752427909756402</v>
      </c>
      <c r="AH518">
        <v>1283</v>
      </c>
      <c r="AI518">
        <v>993.55520000000001</v>
      </c>
      <c r="AJ518">
        <v>0.19169281338711999</v>
      </c>
      <c r="AK518">
        <v>6693</v>
      </c>
      <c r="AL518">
        <v>5183.0591999999997</v>
      </c>
    </row>
    <row r="519" spans="1:38" x14ac:dyDescent="0.25">
      <c r="A519" t="s">
        <v>352</v>
      </c>
      <c r="B519" t="s">
        <v>159</v>
      </c>
      <c r="C519">
        <v>5798</v>
      </c>
      <c r="D519">
        <v>1093</v>
      </c>
      <c r="E519">
        <v>168.58073580374301</v>
      </c>
      <c r="F519">
        <v>37.304836447778897</v>
      </c>
      <c r="G519">
        <v>52.280132129726603</v>
      </c>
      <c r="H519">
        <v>27.351200151185299</v>
      </c>
      <c r="I519">
        <v>0.85223065267615605</v>
      </c>
      <c r="J519">
        <v>0.87580128205128205</v>
      </c>
      <c r="K519">
        <v>3740.7090576395199</v>
      </c>
      <c r="L519">
        <v>2403.9085086916698</v>
      </c>
      <c r="M519">
        <v>3723</v>
      </c>
      <c r="N519">
        <v>2381</v>
      </c>
      <c r="O519">
        <v>3764</v>
      </c>
      <c r="P519">
        <v>2429</v>
      </c>
      <c r="Q519">
        <v>846.41919999999902</v>
      </c>
      <c r="R519">
        <v>148.351047507294</v>
      </c>
      <c r="S519">
        <v>32.828256074045399</v>
      </c>
      <c r="T519">
        <v>46.006516274159402</v>
      </c>
      <c r="U519">
        <v>24.069056133042999</v>
      </c>
      <c r="V519">
        <v>48</v>
      </c>
      <c r="W519">
        <v>41</v>
      </c>
      <c r="X519">
        <v>0.48329704063085799</v>
      </c>
      <c r="Y519">
        <v>59.5809698078682</v>
      </c>
      <c r="Z519">
        <v>37.763952424519601</v>
      </c>
      <c r="AA519">
        <v>66.498627630375097</v>
      </c>
      <c r="AB519">
        <v>332</v>
      </c>
      <c r="AC519">
        <v>257.10079999999999</v>
      </c>
      <c r="AD519">
        <v>0.30375114364135403</v>
      </c>
      <c r="AE519">
        <v>720</v>
      </c>
      <c r="AF519">
        <v>557.56799999999998</v>
      </c>
      <c r="AG519">
        <v>0.65873741994510504</v>
      </c>
      <c r="AH519">
        <v>0</v>
      </c>
      <c r="AI519">
        <v>0</v>
      </c>
      <c r="AJ519">
        <v>0</v>
      </c>
      <c r="AK519">
        <v>1093</v>
      </c>
      <c r="AL519">
        <v>846.41919999999902</v>
      </c>
    </row>
    <row r="520" spans="1:38" x14ac:dyDescent="0.25">
      <c r="A520" t="s">
        <v>352</v>
      </c>
      <c r="B520" t="s">
        <v>159</v>
      </c>
      <c r="C520">
        <v>5909</v>
      </c>
      <c r="D520">
        <v>2984</v>
      </c>
      <c r="E520">
        <v>233.62236636408599</v>
      </c>
      <c r="F520">
        <v>61.6388416624592</v>
      </c>
      <c r="G520">
        <v>68.119236602125994</v>
      </c>
      <c r="H520">
        <v>56.2256194020229</v>
      </c>
      <c r="I520">
        <v>0.56454831803086003</v>
      </c>
      <c r="J520">
        <v>0.95183413078149903</v>
      </c>
      <c r="K520">
        <v>3879.3475201072301</v>
      </c>
      <c r="L520">
        <v>3938.0284852546902</v>
      </c>
      <c r="M520">
        <v>3849</v>
      </c>
      <c r="N520">
        <v>3906</v>
      </c>
      <c r="O520">
        <v>3914</v>
      </c>
      <c r="P520">
        <v>3969</v>
      </c>
      <c r="Q520">
        <v>2310.8096</v>
      </c>
      <c r="R520">
        <v>205.58768240039501</v>
      </c>
      <c r="S520">
        <v>54.242180662964103</v>
      </c>
      <c r="T520">
        <v>59.944928209870803</v>
      </c>
      <c r="U520">
        <v>49.478545073780097</v>
      </c>
      <c r="V520">
        <v>63</v>
      </c>
      <c r="W520">
        <v>65</v>
      </c>
      <c r="X520">
        <v>0.68703655587718604</v>
      </c>
      <c r="Y520">
        <v>69.331099195710394</v>
      </c>
      <c r="Z520">
        <v>45.147453083109902</v>
      </c>
      <c r="AA520">
        <v>68.126005361930297</v>
      </c>
      <c r="AB520">
        <v>1885</v>
      </c>
      <c r="AC520">
        <v>1459.7439999999999</v>
      </c>
      <c r="AD520">
        <v>0.63170241286863205</v>
      </c>
      <c r="AE520">
        <v>1018</v>
      </c>
      <c r="AF520">
        <v>788.33920000000001</v>
      </c>
      <c r="AG520">
        <v>0.341152815013404</v>
      </c>
      <c r="AH520">
        <v>775</v>
      </c>
      <c r="AI520">
        <v>600.16</v>
      </c>
      <c r="AJ520">
        <v>0.25971849865951702</v>
      </c>
      <c r="AK520">
        <v>2984</v>
      </c>
      <c r="AL520">
        <v>2310.8096</v>
      </c>
    </row>
    <row r="521" spans="1:38" x14ac:dyDescent="0.25">
      <c r="A521" t="s">
        <v>352</v>
      </c>
      <c r="B521" t="s">
        <v>159</v>
      </c>
      <c r="C521">
        <v>6023</v>
      </c>
      <c r="D521">
        <v>5746</v>
      </c>
      <c r="E521">
        <v>344.19700551341901</v>
      </c>
      <c r="F521">
        <v>85.533820352234002</v>
      </c>
      <c r="G521">
        <v>95.386096674495803</v>
      </c>
      <c r="H521">
        <v>77.451851334407394</v>
      </c>
      <c r="I521">
        <v>0.583681632301153</v>
      </c>
      <c r="J521">
        <v>0.94771565231733401</v>
      </c>
      <c r="K521">
        <v>4026.7718412808899</v>
      </c>
      <c r="L521">
        <v>3872.53150017403</v>
      </c>
      <c r="M521">
        <v>3981</v>
      </c>
      <c r="N521">
        <v>3829</v>
      </c>
      <c r="O521">
        <v>4076</v>
      </c>
      <c r="P521">
        <v>3916</v>
      </c>
      <c r="Q521">
        <v>4449.7024000000001</v>
      </c>
      <c r="R521">
        <v>302.893364851809</v>
      </c>
      <c r="S521">
        <v>75.269761909965894</v>
      </c>
      <c r="T521">
        <v>83.939765073556302</v>
      </c>
      <c r="U521">
        <v>68.157629174278497</v>
      </c>
      <c r="V521">
        <v>87</v>
      </c>
      <c r="W521">
        <v>95</v>
      </c>
      <c r="X521">
        <v>0.60948259827967599</v>
      </c>
      <c r="Y521">
        <v>64.575182735816199</v>
      </c>
      <c r="Z521">
        <v>39.918378002088403</v>
      </c>
      <c r="AA521">
        <v>64.876783849634506</v>
      </c>
      <c r="AB521">
        <v>3367</v>
      </c>
      <c r="AC521">
        <v>2607.4047999999998</v>
      </c>
      <c r="AD521">
        <v>0.58597285067873295</v>
      </c>
      <c r="AE521">
        <v>2154</v>
      </c>
      <c r="AF521">
        <v>1668.0575999999901</v>
      </c>
      <c r="AG521">
        <v>0.37486947441698498</v>
      </c>
      <c r="AH521">
        <v>750</v>
      </c>
      <c r="AI521">
        <v>580.79999999999995</v>
      </c>
      <c r="AJ521">
        <v>0.13052558301427</v>
      </c>
      <c r="AK521">
        <v>5746</v>
      </c>
      <c r="AL521">
        <v>4449.7024000000001</v>
      </c>
    </row>
    <row r="522" spans="1:38" x14ac:dyDescent="0.25">
      <c r="A522" t="s">
        <v>352</v>
      </c>
      <c r="B522" t="s">
        <v>159</v>
      </c>
      <c r="C522">
        <v>6032</v>
      </c>
      <c r="D522">
        <v>6043</v>
      </c>
      <c r="E522">
        <v>415.92492757477697</v>
      </c>
      <c r="F522">
        <v>87.716512520930607</v>
      </c>
      <c r="G522">
        <v>111.991954997843</v>
      </c>
      <c r="H522">
        <v>71.4753432616221</v>
      </c>
      <c r="I522">
        <v>0.76985523375512399</v>
      </c>
      <c r="J522">
        <v>0.87834302325581304</v>
      </c>
      <c r="K522">
        <v>4046.5335098461001</v>
      </c>
      <c r="L522">
        <v>3429.14214793976</v>
      </c>
      <c r="M522">
        <v>3992</v>
      </c>
      <c r="N522">
        <v>3389</v>
      </c>
      <c r="O522">
        <v>4104</v>
      </c>
      <c r="P522">
        <v>3472</v>
      </c>
      <c r="Q522">
        <v>4679.6992</v>
      </c>
      <c r="R522">
        <v>366.01393626580398</v>
      </c>
      <c r="S522">
        <v>77.190531018418994</v>
      </c>
      <c r="T522">
        <v>98.552920398102302</v>
      </c>
      <c r="U522">
        <v>62.898302070227402</v>
      </c>
      <c r="V522">
        <v>83</v>
      </c>
      <c r="W522">
        <v>112</v>
      </c>
      <c r="X522">
        <v>0.43896769360154902</v>
      </c>
      <c r="Y522">
        <v>67.359258646367607</v>
      </c>
      <c r="Z522">
        <v>46.733079596227</v>
      </c>
      <c r="AA522">
        <v>71.070163825914193</v>
      </c>
      <c r="AB522">
        <v>2811</v>
      </c>
      <c r="AC522">
        <v>2176.8384000000001</v>
      </c>
      <c r="AD522">
        <v>0.46516630812510301</v>
      </c>
      <c r="AE522">
        <v>3086</v>
      </c>
      <c r="AF522">
        <v>2389.7984000000001</v>
      </c>
      <c r="AG522">
        <v>0.51067350653648802</v>
      </c>
      <c r="AH522">
        <v>2114</v>
      </c>
      <c r="AI522">
        <v>1637.0816</v>
      </c>
      <c r="AJ522">
        <v>0.349826245242429</v>
      </c>
      <c r="AK522">
        <v>6043</v>
      </c>
      <c r="AL522">
        <v>4679.6992</v>
      </c>
    </row>
    <row r="523" spans="1:38" x14ac:dyDescent="0.25">
      <c r="A523" t="s">
        <v>352</v>
      </c>
      <c r="B523" t="s">
        <v>159</v>
      </c>
      <c r="C523">
        <v>6039</v>
      </c>
      <c r="D523">
        <v>2086</v>
      </c>
      <c r="E523">
        <v>222.00104602052599</v>
      </c>
      <c r="F523">
        <v>51.536178460548904</v>
      </c>
      <c r="G523">
        <v>56.479496993447199</v>
      </c>
      <c r="H523">
        <v>48.097792760844698</v>
      </c>
      <c r="I523">
        <v>0.52419640334585005</v>
      </c>
      <c r="J523">
        <v>0.91491228070175401</v>
      </c>
      <c r="K523">
        <v>4021.05033557047</v>
      </c>
      <c r="L523">
        <v>2369.4860977948201</v>
      </c>
      <c r="M523">
        <v>3995</v>
      </c>
      <c r="N523">
        <v>2343</v>
      </c>
      <c r="O523">
        <v>4046</v>
      </c>
      <c r="P523">
        <v>2399</v>
      </c>
      <c r="Q523">
        <v>1615.3984</v>
      </c>
      <c r="R523">
        <v>195.360920498063</v>
      </c>
      <c r="S523">
        <v>45.351837045282998</v>
      </c>
      <c r="T523">
        <v>49.7019573542335</v>
      </c>
      <c r="U523">
        <v>42.326057629543399</v>
      </c>
      <c r="V523">
        <v>56</v>
      </c>
      <c r="W523">
        <v>51</v>
      </c>
      <c r="X523">
        <v>0.53188057134204503</v>
      </c>
      <c r="Y523">
        <v>71.3835091083413</v>
      </c>
      <c r="Z523">
        <v>45.102588686481297</v>
      </c>
      <c r="AA523">
        <v>70.4779482262703</v>
      </c>
      <c r="AB523">
        <v>1322</v>
      </c>
      <c r="AC523">
        <v>1023.7568</v>
      </c>
      <c r="AD523">
        <v>0.63374880153403601</v>
      </c>
      <c r="AE523">
        <v>732</v>
      </c>
      <c r="AF523">
        <v>566.86079999999902</v>
      </c>
      <c r="AG523">
        <v>0.35091083413231</v>
      </c>
      <c r="AH523">
        <v>352</v>
      </c>
      <c r="AI523">
        <v>272.58879999999999</v>
      </c>
      <c r="AJ523">
        <v>0.16874400767018199</v>
      </c>
      <c r="AK523">
        <v>2086</v>
      </c>
      <c r="AL523">
        <v>1615.3984</v>
      </c>
    </row>
    <row r="524" spans="1:38" x14ac:dyDescent="0.25">
      <c r="A524" t="s">
        <v>352</v>
      </c>
      <c r="B524" t="s">
        <v>159</v>
      </c>
      <c r="C524">
        <v>6179</v>
      </c>
      <c r="D524">
        <v>1755</v>
      </c>
      <c r="E524">
        <v>228.21424945612199</v>
      </c>
      <c r="F524">
        <v>47.270872649129402</v>
      </c>
      <c r="G524">
        <v>65.692879986104998</v>
      </c>
      <c r="H524">
        <v>36.2773632008562</v>
      </c>
      <c r="I524">
        <v>0.83369398290743801</v>
      </c>
      <c r="J524">
        <v>0.83096590909090895</v>
      </c>
      <c r="K524">
        <v>4132.5054131054103</v>
      </c>
      <c r="L524">
        <v>2160.3396011395998</v>
      </c>
      <c r="M524">
        <v>4104</v>
      </c>
      <c r="N524">
        <v>2130</v>
      </c>
      <c r="O524">
        <v>4160</v>
      </c>
      <c r="P524">
        <v>2190</v>
      </c>
      <c r="Q524">
        <v>1359.0719999999999</v>
      </c>
      <c r="R524">
        <v>200.828539521388</v>
      </c>
      <c r="S524">
        <v>41.598367931233803</v>
      </c>
      <c r="T524">
        <v>57.809734387772401</v>
      </c>
      <c r="U524">
        <v>31.924079616753399</v>
      </c>
      <c r="V524">
        <v>60</v>
      </c>
      <c r="W524">
        <v>56</v>
      </c>
      <c r="X524">
        <v>0.42344934866938999</v>
      </c>
      <c r="Y524">
        <v>65.081481481481404</v>
      </c>
      <c r="Z524">
        <v>36.757264957264901</v>
      </c>
      <c r="AA524">
        <v>63.670655270655203</v>
      </c>
      <c r="AB524">
        <v>1060</v>
      </c>
      <c r="AC524">
        <v>820.86400000000003</v>
      </c>
      <c r="AD524">
        <v>0.60398860398860399</v>
      </c>
      <c r="AE524">
        <v>679</v>
      </c>
      <c r="AF524">
        <v>525.81759999999997</v>
      </c>
      <c r="AG524">
        <v>0.386894586894586</v>
      </c>
      <c r="AH524">
        <v>509</v>
      </c>
      <c r="AI524">
        <v>394.1696</v>
      </c>
      <c r="AJ524">
        <v>0.29002849002849002</v>
      </c>
      <c r="AK524">
        <v>1755</v>
      </c>
      <c r="AL524">
        <v>1359.0719999999999</v>
      </c>
    </row>
    <row r="525" spans="1:38" x14ac:dyDescent="0.25">
      <c r="A525" t="s">
        <v>352</v>
      </c>
      <c r="B525" t="s">
        <v>159</v>
      </c>
      <c r="C525">
        <v>6182</v>
      </c>
      <c r="D525">
        <v>5598</v>
      </c>
      <c r="E525">
        <v>394.43964620053902</v>
      </c>
      <c r="F525">
        <v>84.425084965473602</v>
      </c>
      <c r="G525">
        <v>94.035556768120799</v>
      </c>
      <c r="H525">
        <v>79.948294775648506</v>
      </c>
      <c r="I525">
        <v>0.52647246958963101</v>
      </c>
      <c r="J525">
        <v>0.89754689754689698</v>
      </c>
      <c r="K525">
        <v>4161.2804573061803</v>
      </c>
      <c r="L525">
        <v>3647.4244372990302</v>
      </c>
      <c r="M525">
        <v>4107</v>
      </c>
      <c r="N525">
        <v>3599</v>
      </c>
      <c r="O525">
        <v>4205</v>
      </c>
      <c r="P525">
        <v>3696</v>
      </c>
      <c r="Q525">
        <v>4335.0911999999998</v>
      </c>
      <c r="R525">
        <v>347.10688865647398</v>
      </c>
      <c r="S525">
        <v>74.294074769616799</v>
      </c>
      <c r="T525">
        <v>82.751289955946305</v>
      </c>
      <c r="U525">
        <v>70.354499402570696</v>
      </c>
      <c r="V525">
        <v>97</v>
      </c>
      <c r="W525">
        <v>98</v>
      </c>
      <c r="X525">
        <v>0.45214906488507101</v>
      </c>
      <c r="Y525">
        <v>64.476956055734107</v>
      </c>
      <c r="Z525">
        <v>40.1666666666666</v>
      </c>
      <c r="AA525">
        <v>65.894605216148605</v>
      </c>
      <c r="AB525">
        <v>3042</v>
      </c>
      <c r="AC525">
        <v>2355.7248</v>
      </c>
      <c r="AD525">
        <v>0.54340836012861704</v>
      </c>
      <c r="AE525">
        <v>2372</v>
      </c>
      <c r="AF525">
        <v>1836.8768</v>
      </c>
      <c r="AG525">
        <v>0.423722758127902</v>
      </c>
      <c r="AH525">
        <v>725</v>
      </c>
      <c r="AI525">
        <v>561.43999999999903</v>
      </c>
      <c r="AJ525">
        <v>0.12951053947838501</v>
      </c>
      <c r="AK525">
        <v>5598</v>
      </c>
      <c r="AL525">
        <v>4335.0911999999998</v>
      </c>
    </row>
    <row r="526" spans="1:38" x14ac:dyDescent="0.25">
      <c r="A526" t="s">
        <v>352</v>
      </c>
      <c r="B526" t="s">
        <v>159</v>
      </c>
      <c r="C526">
        <v>6205</v>
      </c>
      <c r="D526">
        <v>2436</v>
      </c>
      <c r="E526">
        <v>216.37972567696599</v>
      </c>
      <c r="F526">
        <v>55.692113723352698</v>
      </c>
      <c r="G526">
        <v>67.107855863921401</v>
      </c>
      <c r="H526">
        <v>48.283942696750103</v>
      </c>
      <c r="I526">
        <v>0.69449490441254502</v>
      </c>
      <c r="J526">
        <v>0.94565217391304301</v>
      </c>
      <c r="K526">
        <v>4157.31896551724</v>
      </c>
      <c r="L526">
        <v>1903.8349753694499</v>
      </c>
      <c r="M526">
        <v>4120</v>
      </c>
      <c r="N526">
        <v>1876</v>
      </c>
      <c r="O526">
        <v>4188</v>
      </c>
      <c r="P526">
        <v>1931</v>
      </c>
      <c r="Q526">
        <v>1886.4384</v>
      </c>
      <c r="R526">
        <v>190.41415859572999</v>
      </c>
      <c r="S526">
        <v>49.009060076550398</v>
      </c>
      <c r="T526">
        <v>59.054913160250798</v>
      </c>
      <c r="U526">
        <v>42.489869573140098</v>
      </c>
      <c r="V526">
        <v>55</v>
      </c>
      <c r="W526">
        <v>68</v>
      </c>
      <c r="X526">
        <v>0.653813699568777</v>
      </c>
      <c r="Y526">
        <v>68.481527093596</v>
      </c>
      <c r="Z526">
        <v>44.696633825944097</v>
      </c>
      <c r="AA526">
        <v>69.094417077175606</v>
      </c>
      <c r="AB526">
        <v>1549</v>
      </c>
      <c r="AC526">
        <v>1199.5455999999999</v>
      </c>
      <c r="AD526">
        <v>0.63587848932676505</v>
      </c>
      <c r="AE526">
        <v>811</v>
      </c>
      <c r="AF526">
        <v>628.03840000000002</v>
      </c>
      <c r="AG526">
        <v>0.33292282430213399</v>
      </c>
      <c r="AH526">
        <v>208</v>
      </c>
      <c r="AI526">
        <v>161.0752</v>
      </c>
      <c r="AJ526">
        <v>8.5385878489326703E-2</v>
      </c>
      <c r="AK526">
        <v>2436</v>
      </c>
      <c r="AL526">
        <v>1886.4384</v>
      </c>
    </row>
    <row r="527" spans="1:38" x14ac:dyDescent="0.25">
      <c r="A527" t="s">
        <v>352</v>
      </c>
      <c r="B527" t="s">
        <v>159</v>
      </c>
      <c r="C527">
        <v>6262</v>
      </c>
      <c r="D527">
        <v>5586</v>
      </c>
      <c r="E527">
        <v>409.68838354206798</v>
      </c>
      <c r="F527">
        <v>84.334548655284905</v>
      </c>
      <c r="G527">
        <v>91.989113108484602</v>
      </c>
      <c r="H527">
        <v>81.568586639046998</v>
      </c>
      <c r="I527">
        <v>0.46230686402020699</v>
      </c>
      <c r="J527">
        <v>0.92376384984289694</v>
      </c>
      <c r="K527">
        <v>4200.1219119226598</v>
      </c>
      <c r="L527">
        <v>1587.0669530970199</v>
      </c>
      <c r="M527">
        <v>4152</v>
      </c>
      <c r="N527">
        <v>1543</v>
      </c>
      <c r="O527">
        <v>4248</v>
      </c>
      <c r="P527">
        <v>1625</v>
      </c>
      <c r="Q527">
        <v>4325.7983999999997</v>
      </c>
      <c r="R527">
        <v>360.52577751702</v>
      </c>
      <c r="S527">
        <v>74.214402816650704</v>
      </c>
      <c r="T527">
        <v>80.950419535466494</v>
      </c>
      <c r="U527">
        <v>71.780356242361407</v>
      </c>
      <c r="V527">
        <v>82</v>
      </c>
      <c r="W527">
        <v>96</v>
      </c>
      <c r="X527">
        <v>0.41821874594313901</v>
      </c>
      <c r="Y527">
        <v>66.098997493734302</v>
      </c>
      <c r="Z527">
        <v>45.733261725742899</v>
      </c>
      <c r="AA527">
        <v>71.860902255639104</v>
      </c>
      <c r="AB527">
        <v>2430</v>
      </c>
      <c r="AC527">
        <v>1881.7919999999999</v>
      </c>
      <c r="AD527">
        <v>0.43501611170784099</v>
      </c>
      <c r="AE527">
        <v>3059</v>
      </c>
      <c r="AF527">
        <v>2368.8896</v>
      </c>
      <c r="AG527">
        <v>0.54761904761904701</v>
      </c>
      <c r="AH527">
        <v>2178</v>
      </c>
      <c r="AI527">
        <v>1686.6432</v>
      </c>
      <c r="AJ527">
        <v>0.389903329752953</v>
      </c>
      <c r="AK527">
        <v>5586</v>
      </c>
      <c r="AL527">
        <v>4325.7983999999997</v>
      </c>
    </row>
    <row r="528" spans="1:38" x14ac:dyDescent="0.25">
      <c r="A528" t="s">
        <v>352</v>
      </c>
      <c r="B528" t="s">
        <v>159</v>
      </c>
      <c r="C528">
        <v>6414</v>
      </c>
      <c r="D528">
        <v>4283</v>
      </c>
      <c r="E528">
        <v>276.66399692442798</v>
      </c>
      <c r="F528">
        <v>73.846360574510996</v>
      </c>
      <c r="G528">
        <v>80.854124297750701</v>
      </c>
      <c r="H528">
        <v>68.936862925456097</v>
      </c>
      <c r="I528">
        <v>0.52255125607126396</v>
      </c>
      <c r="J528">
        <v>0.95368514807392502</v>
      </c>
      <c r="K528">
        <v>4277.7340649077696</v>
      </c>
      <c r="L528">
        <v>1484.5108568760199</v>
      </c>
      <c r="M528">
        <v>4244</v>
      </c>
      <c r="N528">
        <v>1443</v>
      </c>
      <c r="O528">
        <v>4319</v>
      </c>
      <c r="P528">
        <v>1524</v>
      </c>
      <c r="Q528">
        <v>3316.7552000000001</v>
      </c>
      <c r="R528">
        <v>243.464317293497</v>
      </c>
      <c r="S528">
        <v>64.9847973055697</v>
      </c>
      <c r="T528">
        <v>71.151629382020602</v>
      </c>
      <c r="U528">
        <v>60.664439374401397</v>
      </c>
      <c r="V528">
        <v>81</v>
      </c>
      <c r="W528">
        <v>75</v>
      </c>
      <c r="X528">
        <v>0.70315755077467601</v>
      </c>
      <c r="Y528">
        <v>64.080084053233705</v>
      </c>
      <c r="Z528">
        <v>45.633667989726803</v>
      </c>
      <c r="AA528">
        <v>73.039458323604904</v>
      </c>
      <c r="AB528">
        <v>1475</v>
      </c>
      <c r="AC528">
        <v>1142.24</v>
      </c>
      <c r="AD528">
        <v>0.34438477702544901</v>
      </c>
      <c r="AE528">
        <v>2718</v>
      </c>
      <c r="AF528">
        <v>2104.8191999999999</v>
      </c>
      <c r="AG528">
        <v>0.634601914545879</v>
      </c>
      <c r="AH528">
        <v>1982</v>
      </c>
      <c r="AI528">
        <v>1534.8607999999999</v>
      </c>
      <c r="AJ528">
        <v>0.462759747840298</v>
      </c>
      <c r="AK528">
        <v>4283</v>
      </c>
      <c r="AL528">
        <v>3316.7552000000001</v>
      </c>
    </row>
    <row r="529" spans="1:38" x14ac:dyDescent="0.25">
      <c r="A529" t="s">
        <v>352</v>
      </c>
      <c r="B529" t="s">
        <v>159</v>
      </c>
      <c r="C529">
        <v>6531</v>
      </c>
      <c r="D529">
        <v>5648</v>
      </c>
      <c r="E529">
        <v>330.16147160748699</v>
      </c>
      <c r="F529">
        <v>84.801279168796697</v>
      </c>
      <c r="G529">
        <v>91.201348706422294</v>
      </c>
      <c r="H529">
        <v>80.067851223427198</v>
      </c>
      <c r="I529">
        <v>0.47880004361471501</v>
      </c>
      <c r="J529">
        <v>0.93602916804772895</v>
      </c>
      <c r="K529">
        <v>4345.6496104815797</v>
      </c>
      <c r="L529">
        <v>3714.2200779036798</v>
      </c>
      <c r="M529">
        <v>4301</v>
      </c>
      <c r="N529">
        <v>3669</v>
      </c>
      <c r="O529">
        <v>4390</v>
      </c>
      <c r="P529">
        <v>3756</v>
      </c>
      <c r="Q529">
        <v>4373.8112000000001</v>
      </c>
      <c r="R529">
        <v>290.54209501458803</v>
      </c>
      <c r="S529">
        <v>74.625125668541102</v>
      </c>
      <c r="T529">
        <v>80.257186861651604</v>
      </c>
      <c r="U529">
        <v>70.459709076615894</v>
      </c>
      <c r="V529">
        <v>87</v>
      </c>
      <c r="W529">
        <v>89</v>
      </c>
      <c r="X529">
        <v>0.651106107022285</v>
      </c>
      <c r="Y529">
        <v>65.796211048158597</v>
      </c>
      <c r="Z529">
        <v>38.958569405099098</v>
      </c>
      <c r="AA529">
        <v>64.162889518413493</v>
      </c>
      <c r="AB529">
        <v>3082</v>
      </c>
      <c r="AC529">
        <v>2386.7008000000001</v>
      </c>
      <c r="AD529">
        <v>0.54567988668555201</v>
      </c>
      <c r="AE529">
        <v>2438</v>
      </c>
      <c r="AF529">
        <v>1887.9872</v>
      </c>
      <c r="AG529">
        <v>0.431657223796034</v>
      </c>
      <c r="AH529">
        <v>464</v>
      </c>
      <c r="AI529">
        <v>359.32159999999999</v>
      </c>
      <c r="AJ529">
        <v>8.2152974504249299E-2</v>
      </c>
      <c r="AK529">
        <v>5648</v>
      </c>
      <c r="AL529">
        <v>4373.8112000000001</v>
      </c>
    </row>
    <row r="530" spans="1:38" x14ac:dyDescent="0.25">
      <c r="A530" t="s">
        <v>352</v>
      </c>
      <c r="B530" t="s">
        <v>159</v>
      </c>
      <c r="C530">
        <v>6566</v>
      </c>
      <c r="D530">
        <v>756</v>
      </c>
      <c r="E530">
        <v>154.059920523572</v>
      </c>
      <c r="F530">
        <v>31.025297674958399</v>
      </c>
      <c r="G530">
        <v>33.731140245441402</v>
      </c>
      <c r="H530">
        <v>30.092844005757001</v>
      </c>
      <c r="I530">
        <v>0.45176227563953397</v>
      </c>
      <c r="J530">
        <v>0.86996547756041398</v>
      </c>
      <c r="K530">
        <v>4335.0224867724801</v>
      </c>
      <c r="L530">
        <v>3295.8095238095202</v>
      </c>
      <c r="M530">
        <v>4317</v>
      </c>
      <c r="N530">
        <v>3279</v>
      </c>
      <c r="O530">
        <v>4353</v>
      </c>
      <c r="P530">
        <v>3312</v>
      </c>
      <c r="Q530">
        <v>585.44640000000004</v>
      </c>
      <c r="R530">
        <v>135.572730060743</v>
      </c>
      <c r="S530">
        <v>27.302261953963399</v>
      </c>
      <c r="T530">
        <v>29.683403415988401</v>
      </c>
      <c r="U530">
        <v>26.481702725066199</v>
      </c>
      <c r="V530">
        <v>33</v>
      </c>
      <c r="W530">
        <v>36</v>
      </c>
      <c r="X530">
        <v>0.400269335809747</v>
      </c>
      <c r="Y530">
        <v>70.2222222222222</v>
      </c>
      <c r="Z530">
        <v>48.268518518518498</v>
      </c>
      <c r="AA530">
        <v>72.869047619047606</v>
      </c>
      <c r="AB530">
        <v>335</v>
      </c>
      <c r="AC530">
        <v>259.42399999999998</v>
      </c>
      <c r="AD530">
        <v>0.44312169312169303</v>
      </c>
      <c r="AE530">
        <v>405</v>
      </c>
      <c r="AF530">
        <v>313.63200000000001</v>
      </c>
      <c r="AG530">
        <v>0.53571428571428503</v>
      </c>
      <c r="AH530">
        <v>186</v>
      </c>
      <c r="AI530">
        <v>144.0384</v>
      </c>
      <c r="AJ530">
        <v>0.24603174603174599</v>
      </c>
      <c r="AK530">
        <v>756</v>
      </c>
      <c r="AL530">
        <v>585.44640000000004</v>
      </c>
    </row>
    <row r="531" spans="1:38" x14ac:dyDescent="0.25">
      <c r="A531" t="s">
        <v>352</v>
      </c>
      <c r="B531" t="s">
        <v>159</v>
      </c>
      <c r="C531">
        <v>6676</v>
      </c>
      <c r="D531">
        <v>5784</v>
      </c>
      <c r="E531">
        <v>377.23253941935201</v>
      </c>
      <c r="F531">
        <v>85.816184526860496</v>
      </c>
      <c r="G531">
        <v>94.264165219153099</v>
      </c>
      <c r="H531">
        <v>79.897213293820499</v>
      </c>
      <c r="I531">
        <v>0.53065421741457697</v>
      </c>
      <c r="J531">
        <v>0.931251006279182</v>
      </c>
      <c r="K531">
        <v>4404.1569847856099</v>
      </c>
      <c r="L531">
        <v>3441.49170124481</v>
      </c>
      <c r="M531">
        <v>4360</v>
      </c>
      <c r="N531">
        <v>3390</v>
      </c>
      <c r="O531">
        <v>4449</v>
      </c>
      <c r="P531">
        <v>3485</v>
      </c>
      <c r="Q531">
        <v>4479.1296000000002</v>
      </c>
      <c r="R531">
        <v>331.96463468902999</v>
      </c>
      <c r="S531">
        <v>75.518242383637201</v>
      </c>
      <c r="T531">
        <v>82.952465392854705</v>
      </c>
      <c r="U531">
        <v>70.309547698562</v>
      </c>
      <c r="V531">
        <v>95</v>
      </c>
      <c r="W531">
        <v>89</v>
      </c>
      <c r="X531">
        <v>0.51076349962230705</v>
      </c>
      <c r="Y531">
        <v>67.223893499308403</v>
      </c>
      <c r="Z531">
        <v>42.577109266943197</v>
      </c>
      <c r="AA531">
        <v>67.121023513139605</v>
      </c>
      <c r="AB531">
        <v>3267</v>
      </c>
      <c r="AC531">
        <v>2529.9647999999902</v>
      </c>
      <c r="AD531">
        <v>0.564834024896265</v>
      </c>
      <c r="AE531">
        <v>2335</v>
      </c>
      <c r="AF531">
        <v>1808.2239999999999</v>
      </c>
      <c r="AG531">
        <v>0.40369986168741301</v>
      </c>
      <c r="AH531">
        <v>572</v>
      </c>
      <c r="AI531">
        <v>442.95679999999999</v>
      </c>
      <c r="AJ531">
        <v>9.8893499308436994E-2</v>
      </c>
      <c r="AK531">
        <v>5784</v>
      </c>
      <c r="AL531">
        <v>4479.1296000000002</v>
      </c>
    </row>
    <row r="532" spans="1:38" x14ac:dyDescent="0.25">
      <c r="A532" t="s">
        <v>352</v>
      </c>
      <c r="B532" t="s">
        <v>159</v>
      </c>
      <c r="C532">
        <v>6885</v>
      </c>
      <c r="D532">
        <v>945</v>
      </c>
      <c r="E532">
        <v>144.574639149333</v>
      </c>
      <c r="F532">
        <v>34.687337311686598</v>
      </c>
      <c r="G532">
        <v>44.596779603509901</v>
      </c>
      <c r="H532">
        <v>28.183224823579199</v>
      </c>
      <c r="I532">
        <v>0.77500385806035499</v>
      </c>
      <c r="J532">
        <v>0.89403973509933699</v>
      </c>
      <c r="K532">
        <v>4452.6592592592597</v>
      </c>
      <c r="L532">
        <v>3543.2095238095199</v>
      </c>
      <c r="M532">
        <v>4429</v>
      </c>
      <c r="N532">
        <v>3525</v>
      </c>
      <c r="O532">
        <v>4471</v>
      </c>
      <c r="P532">
        <v>3566</v>
      </c>
      <c r="Q532">
        <v>731.80799999999999</v>
      </c>
      <c r="R532">
        <v>127.22568245141299</v>
      </c>
      <c r="S532">
        <v>30.524856834284201</v>
      </c>
      <c r="T532">
        <v>39.245166051088702</v>
      </c>
      <c r="U532">
        <v>24.8012378447497</v>
      </c>
      <c r="V532">
        <v>41</v>
      </c>
      <c r="W532">
        <v>42</v>
      </c>
      <c r="X532">
        <v>0.56814271004637595</v>
      </c>
      <c r="Y532">
        <v>71.733333333333306</v>
      </c>
      <c r="Z532">
        <v>52.361904761904697</v>
      </c>
      <c r="AA532">
        <v>74.146031746031696</v>
      </c>
      <c r="AB532">
        <v>534</v>
      </c>
      <c r="AC532">
        <v>413.52959999999899</v>
      </c>
      <c r="AD532">
        <v>0.56507936507936496</v>
      </c>
      <c r="AE532">
        <v>381</v>
      </c>
      <c r="AF532">
        <v>295.04640000000001</v>
      </c>
      <c r="AG532">
        <v>0.40317460317460302</v>
      </c>
      <c r="AH532">
        <v>246</v>
      </c>
      <c r="AI532">
        <v>190.50239999999999</v>
      </c>
      <c r="AJ532">
        <v>0.26031746031746</v>
      </c>
      <c r="AK532">
        <v>945</v>
      </c>
      <c r="AL532">
        <v>731.80799999999999</v>
      </c>
    </row>
    <row r="533" spans="1:38" x14ac:dyDescent="0.25">
      <c r="A533" t="s">
        <v>352</v>
      </c>
      <c r="B533" t="s">
        <v>159</v>
      </c>
      <c r="C533">
        <v>6946</v>
      </c>
      <c r="D533">
        <v>817</v>
      </c>
      <c r="E533">
        <v>136.78174593052</v>
      </c>
      <c r="F533">
        <v>32.252700786889498</v>
      </c>
      <c r="G533">
        <v>40.883762516195802</v>
      </c>
      <c r="H533">
        <v>26.9061089539309</v>
      </c>
      <c r="I533">
        <v>0.75291974147964902</v>
      </c>
      <c r="J533">
        <v>0.89289617486338801</v>
      </c>
      <c r="K533">
        <v>4470.2007343941204</v>
      </c>
      <c r="L533">
        <v>1678.8151774785799</v>
      </c>
      <c r="M533">
        <v>4455</v>
      </c>
      <c r="N533">
        <v>1662</v>
      </c>
      <c r="O533">
        <v>4488</v>
      </c>
      <c r="P533">
        <v>1701</v>
      </c>
      <c r="Q533">
        <v>632.6848</v>
      </c>
      <c r="R533">
        <v>120.367936418857</v>
      </c>
      <c r="S533">
        <v>28.382376692462799</v>
      </c>
      <c r="T533">
        <v>35.9777110142523</v>
      </c>
      <c r="U533">
        <v>23.677375879459198</v>
      </c>
      <c r="V533">
        <v>39</v>
      </c>
      <c r="W533">
        <v>33</v>
      </c>
      <c r="X533">
        <v>0.54875139174851795</v>
      </c>
      <c r="Y533">
        <v>65.727050183598493</v>
      </c>
      <c r="Z533">
        <v>40.179926560587496</v>
      </c>
      <c r="AA533">
        <v>65.949816401468794</v>
      </c>
      <c r="AB533">
        <v>498</v>
      </c>
      <c r="AC533">
        <v>385.65120000000002</v>
      </c>
      <c r="AD533">
        <v>0.609547123623011</v>
      </c>
      <c r="AE533">
        <v>303</v>
      </c>
      <c r="AF533">
        <v>234.64319999999901</v>
      </c>
      <c r="AG533">
        <v>0.370869033047735</v>
      </c>
      <c r="AH533">
        <v>0</v>
      </c>
      <c r="AI533">
        <v>0</v>
      </c>
      <c r="AJ533">
        <v>0</v>
      </c>
      <c r="AK533">
        <v>817</v>
      </c>
      <c r="AL533">
        <v>632.6848</v>
      </c>
    </row>
    <row r="534" spans="1:38" x14ac:dyDescent="0.25">
      <c r="A534" t="s">
        <v>352</v>
      </c>
      <c r="B534" t="s">
        <v>159</v>
      </c>
      <c r="C534">
        <v>6970</v>
      </c>
      <c r="D534">
        <v>10589</v>
      </c>
      <c r="E534">
        <v>488.38686835190299</v>
      </c>
      <c r="F534">
        <v>116.113451155327</v>
      </c>
      <c r="G534">
        <v>125.069881437758</v>
      </c>
      <c r="H534">
        <v>109.791409319799</v>
      </c>
      <c r="I534">
        <v>0.47895305364162999</v>
      </c>
      <c r="J534">
        <v>0.91135209570530995</v>
      </c>
      <c r="K534">
        <v>4528.7962036075096</v>
      </c>
      <c r="L534">
        <v>2765.1901973746299</v>
      </c>
      <c r="M534">
        <v>4471</v>
      </c>
      <c r="N534">
        <v>2703</v>
      </c>
      <c r="O534">
        <v>4585</v>
      </c>
      <c r="P534">
        <v>2831</v>
      </c>
      <c r="Q534">
        <v>8200.1216000000004</v>
      </c>
      <c r="R534">
        <v>429.780444149674</v>
      </c>
      <c r="S534">
        <v>102.179837016688</v>
      </c>
      <c r="T534">
        <v>110.061495665227</v>
      </c>
      <c r="U534">
        <v>96.616440201423501</v>
      </c>
      <c r="V534">
        <v>128</v>
      </c>
      <c r="W534">
        <v>114</v>
      </c>
      <c r="X534">
        <v>0.55787494356258205</v>
      </c>
      <c r="Y534">
        <v>68.211823590518406</v>
      </c>
      <c r="Z534">
        <v>48.419208612711301</v>
      </c>
      <c r="AA534">
        <v>73.167249032014297</v>
      </c>
      <c r="AB534">
        <v>4833</v>
      </c>
      <c r="AC534">
        <v>3742.6751999999901</v>
      </c>
      <c r="AD534">
        <v>0.45641703654735999</v>
      </c>
      <c r="AE534">
        <v>5442</v>
      </c>
      <c r="AF534">
        <v>4214.2847999999904</v>
      </c>
      <c r="AG534">
        <v>0.513929549532533</v>
      </c>
      <c r="AH534">
        <v>4241</v>
      </c>
      <c r="AI534">
        <v>3284.2303999999999</v>
      </c>
      <c r="AJ534">
        <v>0.40050996316932602</v>
      </c>
      <c r="AK534">
        <v>10589</v>
      </c>
      <c r="AL534">
        <v>8200.1216000000004</v>
      </c>
    </row>
    <row r="535" spans="1:38" x14ac:dyDescent="0.25">
      <c r="A535" t="s">
        <v>352</v>
      </c>
      <c r="B535" t="s">
        <v>159</v>
      </c>
      <c r="C535">
        <v>7284</v>
      </c>
      <c r="D535">
        <v>1413</v>
      </c>
      <c r="E535">
        <v>166.130988335437</v>
      </c>
      <c r="F535">
        <v>42.415651317771598</v>
      </c>
      <c r="G535">
        <v>48.688155567116702</v>
      </c>
      <c r="H535">
        <v>37.437299638985301</v>
      </c>
      <c r="I535">
        <v>0.63934492798356102</v>
      </c>
      <c r="J535">
        <v>0.90460947503200995</v>
      </c>
      <c r="K535">
        <v>4832.0835102618503</v>
      </c>
      <c r="L535">
        <v>2057.8457183297901</v>
      </c>
      <c r="M535">
        <v>4811</v>
      </c>
      <c r="N535">
        <v>2034</v>
      </c>
      <c r="O535">
        <v>4855</v>
      </c>
      <c r="P535">
        <v>2085</v>
      </c>
      <c r="Q535">
        <v>1094.2272</v>
      </c>
      <c r="R535">
        <v>146.19526973518501</v>
      </c>
      <c r="S535">
        <v>37.325773159638999</v>
      </c>
      <c r="T535">
        <v>42.845576899062699</v>
      </c>
      <c r="U535">
        <v>32.944823682307103</v>
      </c>
      <c r="V535">
        <v>51</v>
      </c>
      <c r="W535">
        <v>44</v>
      </c>
      <c r="X535">
        <v>0.64335507084399801</v>
      </c>
      <c r="Y535">
        <v>62.368719037508797</v>
      </c>
      <c r="Z535">
        <v>41.457891012031098</v>
      </c>
      <c r="AA535">
        <v>68.251238499646107</v>
      </c>
      <c r="AB535">
        <v>541</v>
      </c>
      <c r="AC535">
        <v>418.9504</v>
      </c>
      <c r="AD535">
        <v>0.38287331917905099</v>
      </c>
      <c r="AE535">
        <v>831</v>
      </c>
      <c r="AF535">
        <v>643.52639999999997</v>
      </c>
      <c r="AG535">
        <v>0.58811040339702703</v>
      </c>
      <c r="AH535">
        <v>518</v>
      </c>
      <c r="AI535">
        <v>401.13919999999899</v>
      </c>
      <c r="AJ535">
        <v>0.36659589525831499</v>
      </c>
      <c r="AK535">
        <v>1413</v>
      </c>
      <c r="AL535">
        <v>1094.2272</v>
      </c>
    </row>
    <row r="536" spans="1:38" x14ac:dyDescent="0.25">
      <c r="A536" t="s">
        <v>352</v>
      </c>
      <c r="B536" t="s">
        <v>159</v>
      </c>
      <c r="C536">
        <v>7381</v>
      </c>
      <c r="D536">
        <v>7990</v>
      </c>
      <c r="E536">
        <v>384.81832585697902</v>
      </c>
      <c r="F536">
        <v>100.86220284345301</v>
      </c>
      <c r="G536">
        <v>121.117807376702</v>
      </c>
      <c r="H536">
        <v>85.562971740261702</v>
      </c>
      <c r="I536">
        <v>0.70776874866877604</v>
      </c>
      <c r="J536">
        <v>0.93461223534916305</v>
      </c>
      <c r="K536">
        <v>5078.7833541927403</v>
      </c>
      <c r="L536">
        <v>2336.0068836045002</v>
      </c>
      <c r="M536">
        <v>5017</v>
      </c>
      <c r="N536">
        <v>2289</v>
      </c>
      <c r="O536">
        <v>5139</v>
      </c>
      <c r="P536">
        <v>2384</v>
      </c>
      <c r="Q536">
        <v>6187.4560000000001</v>
      </c>
      <c r="R536">
        <v>338.64012675414199</v>
      </c>
      <c r="S536">
        <v>88.758738502238998</v>
      </c>
      <c r="T536">
        <v>106.583670491497</v>
      </c>
      <c r="U536">
        <v>75.295415131430303</v>
      </c>
      <c r="V536">
        <v>95</v>
      </c>
      <c r="W536">
        <v>122</v>
      </c>
      <c r="X536">
        <v>0.67802413229318903</v>
      </c>
      <c r="Y536">
        <v>64.821526908635704</v>
      </c>
      <c r="Z536">
        <v>41.243554443053803</v>
      </c>
      <c r="AA536">
        <v>67.196996245306593</v>
      </c>
      <c r="AB536">
        <v>3841</v>
      </c>
      <c r="AC536">
        <v>2974.4703999999901</v>
      </c>
      <c r="AD536">
        <v>0.48072590738422999</v>
      </c>
      <c r="AE536">
        <v>3898</v>
      </c>
      <c r="AF536">
        <v>3018.6111999999998</v>
      </c>
      <c r="AG536">
        <v>0.487859824780976</v>
      </c>
      <c r="AH536">
        <v>2349</v>
      </c>
      <c r="AI536">
        <v>1819.0655999999999</v>
      </c>
      <c r="AJ536">
        <v>0.29399249061326599</v>
      </c>
      <c r="AK536">
        <v>7990</v>
      </c>
      <c r="AL536">
        <v>6187.4560000000001</v>
      </c>
    </row>
    <row r="537" spans="1:38" x14ac:dyDescent="0.25">
      <c r="A537" t="s">
        <v>352</v>
      </c>
      <c r="B537" t="s">
        <v>159</v>
      </c>
      <c r="C537">
        <v>7402</v>
      </c>
      <c r="D537">
        <v>1052</v>
      </c>
      <c r="E537">
        <v>173.23759005323501</v>
      </c>
      <c r="F537">
        <v>36.5984699278725</v>
      </c>
      <c r="G537">
        <v>44.492742701494997</v>
      </c>
      <c r="H537">
        <v>31.872559182308599</v>
      </c>
      <c r="I537">
        <v>0.69773690343567196</v>
      </c>
      <c r="J537">
        <v>0.82899921197793502</v>
      </c>
      <c r="K537">
        <v>5100.6929657794599</v>
      </c>
      <c r="L537">
        <v>2048.2328897338398</v>
      </c>
      <c r="M537">
        <v>5079</v>
      </c>
      <c r="N537">
        <v>2030</v>
      </c>
      <c r="O537">
        <v>5128</v>
      </c>
      <c r="P537">
        <v>2067</v>
      </c>
      <c r="Q537">
        <v>814.66879999999901</v>
      </c>
      <c r="R537">
        <v>152.44907924684699</v>
      </c>
      <c r="S537">
        <v>32.206653536527803</v>
      </c>
      <c r="T537">
        <v>39.153613577315603</v>
      </c>
      <c r="U537">
        <v>28.0478520804316</v>
      </c>
      <c r="V537">
        <v>37</v>
      </c>
      <c r="W537">
        <v>49</v>
      </c>
      <c r="X537">
        <v>0.44049535866654299</v>
      </c>
      <c r="Y537">
        <v>62.879277566539898</v>
      </c>
      <c r="Z537">
        <v>33.725285171102598</v>
      </c>
      <c r="AA537">
        <v>60.606463878326998</v>
      </c>
      <c r="AB537">
        <v>685</v>
      </c>
      <c r="AC537">
        <v>530.46399999999903</v>
      </c>
      <c r="AD537">
        <v>0.65114068441064599</v>
      </c>
      <c r="AE537">
        <v>347</v>
      </c>
      <c r="AF537">
        <v>268.71679999999998</v>
      </c>
      <c r="AG537">
        <v>0.329847908745247</v>
      </c>
      <c r="AH537">
        <v>80</v>
      </c>
      <c r="AI537">
        <v>61.951999999999998</v>
      </c>
      <c r="AJ537">
        <v>7.6045627376425798E-2</v>
      </c>
      <c r="AK537">
        <v>1052</v>
      </c>
      <c r="AL537">
        <v>814.66879999999901</v>
      </c>
    </row>
    <row r="538" spans="1:38" x14ac:dyDescent="0.25">
      <c r="A538" t="s">
        <v>352</v>
      </c>
      <c r="B538" t="s">
        <v>159</v>
      </c>
      <c r="C538">
        <v>7447</v>
      </c>
      <c r="D538">
        <v>5430</v>
      </c>
      <c r="E538">
        <v>335.84776310850202</v>
      </c>
      <c r="F538">
        <v>83.148606289654197</v>
      </c>
      <c r="G538">
        <v>96.193418971968597</v>
      </c>
      <c r="H538">
        <v>73.114981764823298</v>
      </c>
      <c r="I538">
        <v>0.64982601078604896</v>
      </c>
      <c r="J538">
        <v>0.93556168159889697</v>
      </c>
      <c r="K538">
        <v>5205.7721915285401</v>
      </c>
      <c r="L538">
        <v>2259.6355432780801</v>
      </c>
      <c r="M538">
        <v>5166</v>
      </c>
      <c r="N538">
        <v>2213</v>
      </c>
      <c r="O538">
        <v>5248</v>
      </c>
      <c r="P538">
        <v>2308</v>
      </c>
      <c r="Q538">
        <v>4204.9920000000002</v>
      </c>
      <c r="R538">
        <v>295.54603153548197</v>
      </c>
      <c r="S538">
        <v>73.170773534895702</v>
      </c>
      <c r="T538">
        <v>84.650208695332395</v>
      </c>
      <c r="U538">
        <v>64.341183953044506</v>
      </c>
      <c r="V538">
        <v>95</v>
      </c>
      <c r="W538">
        <v>82</v>
      </c>
      <c r="X538">
        <v>0.60495737213963596</v>
      </c>
      <c r="Y538">
        <v>64.422283609576397</v>
      </c>
      <c r="Z538">
        <v>39.5134438305709</v>
      </c>
      <c r="AA538">
        <v>65.518047882136202</v>
      </c>
      <c r="AB538">
        <v>2932</v>
      </c>
      <c r="AC538">
        <v>2270.5407999999902</v>
      </c>
      <c r="AD538">
        <v>0.53996316758747698</v>
      </c>
      <c r="AE538">
        <v>2382</v>
      </c>
      <c r="AF538">
        <v>1844.6207999999999</v>
      </c>
      <c r="AG538">
        <v>0.43867403314917103</v>
      </c>
      <c r="AH538">
        <v>809</v>
      </c>
      <c r="AI538">
        <v>626.4896</v>
      </c>
      <c r="AJ538">
        <v>0.14898710865561601</v>
      </c>
      <c r="AK538">
        <v>5430</v>
      </c>
      <c r="AL538">
        <v>4204.9920000000002</v>
      </c>
    </row>
    <row r="539" spans="1:38" x14ac:dyDescent="0.25">
      <c r="A539" t="s">
        <v>353</v>
      </c>
      <c r="B539" t="s">
        <v>159</v>
      </c>
      <c r="C539">
        <v>4015</v>
      </c>
      <c r="D539">
        <v>1657</v>
      </c>
      <c r="E539">
        <v>216.273123959168</v>
      </c>
      <c r="F539">
        <v>45.932101254200902</v>
      </c>
      <c r="G539">
        <v>58.932118737296598</v>
      </c>
      <c r="H539">
        <v>37.607470399011298</v>
      </c>
      <c r="I539">
        <v>0.76991291866948797</v>
      </c>
      <c r="J539">
        <v>0.88138297872340399</v>
      </c>
      <c r="K539">
        <v>1657.7018708509299</v>
      </c>
      <c r="L539">
        <v>3295.9752564876198</v>
      </c>
      <c r="M539">
        <v>1631</v>
      </c>
      <c r="N539">
        <v>3271</v>
      </c>
      <c r="O539">
        <v>1686</v>
      </c>
      <c r="P539">
        <v>3326</v>
      </c>
      <c r="Q539">
        <v>1283.1807999999901</v>
      </c>
      <c r="R539">
        <v>190.320349084068</v>
      </c>
      <c r="S539">
        <v>40.420249103696797</v>
      </c>
      <c r="T539">
        <v>51.860264488821002</v>
      </c>
      <c r="U539">
        <v>33.094573951130002</v>
      </c>
      <c r="V539">
        <v>55</v>
      </c>
      <c r="W539">
        <v>55</v>
      </c>
      <c r="X539">
        <v>0.44517141043222402</v>
      </c>
      <c r="Y539">
        <v>70.579360289680096</v>
      </c>
      <c r="Z539">
        <v>52.171997585998703</v>
      </c>
      <c r="AA539">
        <v>76.449004224502104</v>
      </c>
      <c r="AB539">
        <v>884</v>
      </c>
      <c r="AC539">
        <v>684.56960000000004</v>
      </c>
      <c r="AD539">
        <v>0.53349426674713296</v>
      </c>
      <c r="AE539">
        <v>745</v>
      </c>
      <c r="AF539">
        <v>576.928</v>
      </c>
      <c r="AG539">
        <v>0.44960772480386202</v>
      </c>
      <c r="AH539">
        <v>796</v>
      </c>
      <c r="AI539">
        <v>616.42239999999902</v>
      </c>
      <c r="AJ539">
        <v>0.48038624019311998</v>
      </c>
      <c r="AK539">
        <v>1657</v>
      </c>
      <c r="AL539">
        <v>1283.1807999999901</v>
      </c>
    </row>
    <row r="540" spans="1:38" x14ac:dyDescent="0.25">
      <c r="A540" t="s">
        <v>353</v>
      </c>
      <c r="B540" t="s">
        <v>159</v>
      </c>
      <c r="C540">
        <v>4337</v>
      </c>
      <c r="D540">
        <v>2780</v>
      </c>
      <c r="E540">
        <v>237.59292911256301</v>
      </c>
      <c r="F540">
        <v>59.494587437545498</v>
      </c>
      <c r="G540">
        <v>72.406671834093103</v>
      </c>
      <c r="H540">
        <v>50.128195639017299</v>
      </c>
      <c r="I540">
        <v>0.72159580268366996</v>
      </c>
      <c r="J540">
        <v>0.94848174684408004</v>
      </c>
      <c r="K540">
        <v>1775.5510791366901</v>
      </c>
      <c r="L540">
        <v>3681.7226618704999</v>
      </c>
      <c r="M540">
        <v>1739</v>
      </c>
      <c r="N540">
        <v>3651</v>
      </c>
      <c r="O540">
        <v>1808</v>
      </c>
      <c r="P540">
        <v>3710</v>
      </c>
      <c r="Q540">
        <v>2152.8319999999999</v>
      </c>
      <c r="R540">
        <v>209.081777619055</v>
      </c>
      <c r="S540">
        <v>52.355236945039998</v>
      </c>
      <c r="T540">
        <v>63.717871214001903</v>
      </c>
      <c r="U540">
        <v>44.112812162335203</v>
      </c>
      <c r="V540">
        <v>59</v>
      </c>
      <c r="W540">
        <v>69</v>
      </c>
      <c r="X540">
        <v>0.61885319377753301</v>
      </c>
      <c r="Y540">
        <v>65.285251798561106</v>
      </c>
      <c r="Z540">
        <v>41.936690647482003</v>
      </c>
      <c r="AA540">
        <v>66.730935251798499</v>
      </c>
      <c r="AB540">
        <v>1906</v>
      </c>
      <c r="AC540">
        <v>1476.0064</v>
      </c>
      <c r="AD540">
        <v>0.68561151079136695</v>
      </c>
      <c r="AE540">
        <v>814</v>
      </c>
      <c r="AF540">
        <v>630.36159999999995</v>
      </c>
      <c r="AG540">
        <v>0.29280575539568299</v>
      </c>
      <c r="AH540">
        <v>608</v>
      </c>
      <c r="AI540">
        <v>470.83519999999999</v>
      </c>
      <c r="AJ540">
        <v>0.21870503597122301</v>
      </c>
      <c r="AK540">
        <v>2780</v>
      </c>
      <c r="AL540">
        <v>2152.8319999999999</v>
      </c>
    </row>
    <row r="541" spans="1:38" x14ac:dyDescent="0.25">
      <c r="A541" t="s">
        <v>353</v>
      </c>
      <c r="B541" t="s">
        <v>159</v>
      </c>
      <c r="C541">
        <v>4487</v>
      </c>
      <c r="D541">
        <v>2144</v>
      </c>
      <c r="E541">
        <v>238.59292911256301</v>
      </c>
      <c r="F541">
        <v>52.247732811215698</v>
      </c>
      <c r="G541">
        <v>58.828038737255099</v>
      </c>
      <c r="H541">
        <v>48.914487327512198</v>
      </c>
      <c r="I541">
        <v>0.55555087837711903</v>
      </c>
      <c r="J541">
        <v>0.90084033613445302</v>
      </c>
      <c r="K541">
        <v>1840.9813432835799</v>
      </c>
      <c r="L541">
        <v>3914.8628731343201</v>
      </c>
      <c r="M541">
        <v>1816</v>
      </c>
      <c r="N541">
        <v>3884</v>
      </c>
      <c r="O541">
        <v>1872</v>
      </c>
      <c r="P541">
        <v>3946</v>
      </c>
      <c r="Q541">
        <v>1660.3136</v>
      </c>
      <c r="R541">
        <v>209.961777619055</v>
      </c>
      <c r="S541">
        <v>45.9780048738698</v>
      </c>
      <c r="T541">
        <v>51.768674088784401</v>
      </c>
      <c r="U541">
        <v>43.044748848210702</v>
      </c>
      <c r="V541">
        <v>62</v>
      </c>
      <c r="W541">
        <v>56</v>
      </c>
      <c r="X541">
        <v>0.473281476623023</v>
      </c>
      <c r="Y541">
        <v>63.380130597014897</v>
      </c>
      <c r="Z541">
        <v>38.692630597014897</v>
      </c>
      <c r="AA541">
        <v>63.892257462686501</v>
      </c>
      <c r="AB541">
        <v>1492</v>
      </c>
      <c r="AC541">
        <v>1155.4048</v>
      </c>
      <c r="AD541">
        <v>0.69589552238805896</v>
      </c>
      <c r="AE541">
        <v>620</v>
      </c>
      <c r="AF541">
        <v>480.12799999999999</v>
      </c>
      <c r="AG541">
        <v>0.28917910447761103</v>
      </c>
      <c r="AH541">
        <v>159</v>
      </c>
      <c r="AI541">
        <v>123.1296</v>
      </c>
      <c r="AJ541">
        <v>7.4160447761194001E-2</v>
      </c>
      <c r="AK541">
        <v>2144</v>
      </c>
      <c r="AL541">
        <v>1660.3136</v>
      </c>
    </row>
    <row r="542" spans="1:38" x14ac:dyDescent="0.25">
      <c r="A542" t="s">
        <v>353</v>
      </c>
      <c r="B542" t="s">
        <v>159</v>
      </c>
      <c r="C542">
        <v>5066</v>
      </c>
      <c r="D542">
        <v>7506</v>
      </c>
      <c r="E542">
        <v>429.07315985291802</v>
      </c>
      <c r="F542">
        <v>97.759582767021499</v>
      </c>
      <c r="G542">
        <v>108.447529411638</v>
      </c>
      <c r="H542">
        <v>91.005151362856694</v>
      </c>
      <c r="I542">
        <v>0.54388004390396105</v>
      </c>
      <c r="J542">
        <v>0.90728877069986702</v>
      </c>
      <c r="K542">
        <v>2176.2617905675402</v>
      </c>
      <c r="L542">
        <v>3765.0516919797401</v>
      </c>
      <c r="M542">
        <v>2128</v>
      </c>
      <c r="N542">
        <v>3713</v>
      </c>
      <c r="O542">
        <v>2229</v>
      </c>
      <c r="P542">
        <v>3824</v>
      </c>
      <c r="Q542">
        <v>5812.6463999999996</v>
      </c>
      <c r="R542">
        <v>377.58438067056801</v>
      </c>
      <c r="S542">
        <v>86.028432834978901</v>
      </c>
      <c r="T542">
        <v>95.433825882242203</v>
      </c>
      <c r="U542">
        <v>80.084533199313896</v>
      </c>
      <c r="V542">
        <v>111</v>
      </c>
      <c r="W542">
        <v>101</v>
      </c>
      <c r="X542">
        <v>0.512337006993551</v>
      </c>
      <c r="Y542">
        <v>68.203037569944001</v>
      </c>
      <c r="Z542">
        <v>45.224886757260798</v>
      </c>
      <c r="AA542">
        <v>69.179856115107896</v>
      </c>
      <c r="AB542">
        <v>4811</v>
      </c>
      <c r="AC542">
        <v>3725.6383999999998</v>
      </c>
      <c r="AD542">
        <v>0.64095390354383097</v>
      </c>
      <c r="AE542">
        <v>2531</v>
      </c>
      <c r="AF542">
        <v>1960.0064</v>
      </c>
      <c r="AG542">
        <v>0.33719690913935502</v>
      </c>
      <c r="AH542">
        <v>2162</v>
      </c>
      <c r="AI542">
        <v>1674.2528</v>
      </c>
      <c r="AJ542">
        <v>0.28803623767652498</v>
      </c>
      <c r="AK542">
        <v>7506</v>
      </c>
      <c r="AL542">
        <v>5812.6463999999996</v>
      </c>
    </row>
    <row r="543" spans="1:38" x14ac:dyDescent="0.25">
      <c r="A543" t="s">
        <v>353</v>
      </c>
      <c r="B543" t="s">
        <v>159</v>
      </c>
      <c r="C543">
        <v>5224</v>
      </c>
      <c r="D543">
        <v>1566</v>
      </c>
      <c r="E543">
        <v>197.829473145272</v>
      </c>
      <c r="F543">
        <v>44.653030435293601</v>
      </c>
      <c r="G543">
        <v>46.316812421722297</v>
      </c>
      <c r="H543">
        <v>43.414107639941001</v>
      </c>
      <c r="I543">
        <v>0.34844467466669099</v>
      </c>
      <c r="J543">
        <v>0.94110576923076905</v>
      </c>
      <c r="K543">
        <v>2247.74904214559</v>
      </c>
      <c r="L543">
        <v>1689.99808429118</v>
      </c>
      <c r="M543">
        <v>2224</v>
      </c>
      <c r="N543">
        <v>1668</v>
      </c>
      <c r="O543">
        <v>2272</v>
      </c>
      <c r="P543">
        <v>1712</v>
      </c>
      <c r="Q543">
        <v>1212.7103999999999</v>
      </c>
      <c r="R543">
        <v>174.08993636783899</v>
      </c>
      <c r="S543">
        <v>39.294666783058403</v>
      </c>
      <c r="T543">
        <v>40.758794931115602</v>
      </c>
      <c r="U543">
        <v>38.204414723148098</v>
      </c>
      <c r="V543">
        <v>44</v>
      </c>
      <c r="W543">
        <v>48</v>
      </c>
      <c r="X543">
        <v>0.50282820789697602</v>
      </c>
      <c r="Y543">
        <v>58.4054916985951</v>
      </c>
      <c r="Z543">
        <v>37.799489144316702</v>
      </c>
      <c r="AA543">
        <v>64.913154533844093</v>
      </c>
      <c r="AB543">
        <v>721</v>
      </c>
      <c r="AC543">
        <v>558.3424</v>
      </c>
      <c r="AD543">
        <v>0.46040868454661499</v>
      </c>
      <c r="AE543">
        <v>755</v>
      </c>
      <c r="AF543">
        <v>584.67200000000003</v>
      </c>
      <c r="AG543">
        <v>0.48212005108556799</v>
      </c>
      <c r="AH543">
        <v>484</v>
      </c>
      <c r="AI543">
        <v>374.80959999999999</v>
      </c>
      <c r="AJ543">
        <v>0.309067688378033</v>
      </c>
      <c r="AK543">
        <v>1566</v>
      </c>
      <c r="AL543">
        <v>1212.7103999999999</v>
      </c>
    </row>
    <row r="544" spans="1:38" x14ac:dyDescent="0.25">
      <c r="A544" t="s">
        <v>353</v>
      </c>
      <c r="B544" t="s">
        <v>159</v>
      </c>
      <c r="C544">
        <v>5411</v>
      </c>
      <c r="D544">
        <v>1145</v>
      </c>
      <c r="E544">
        <v>188.030483272049</v>
      </c>
      <c r="F544">
        <v>38.1819234549775</v>
      </c>
      <c r="G544">
        <v>49.692822438843699</v>
      </c>
      <c r="H544">
        <v>31.586492949155001</v>
      </c>
      <c r="I544">
        <v>0.77198980258167205</v>
      </c>
      <c r="J544">
        <v>0.87006079027355598</v>
      </c>
      <c r="K544">
        <v>2326.81397379912</v>
      </c>
      <c r="L544">
        <v>3673.17292576419</v>
      </c>
      <c r="M544">
        <v>2313</v>
      </c>
      <c r="N544">
        <v>3651</v>
      </c>
      <c r="O544">
        <v>2344</v>
      </c>
      <c r="P544">
        <v>3700</v>
      </c>
      <c r="Q544">
        <v>886.68799999999999</v>
      </c>
      <c r="R544">
        <v>165.466825279403</v>
      </c>
      <c r="S544">
        <v>33.600092640380197</v>
      </c>
      <c r="T544">
        <v>43.729683746182403</v>
      </c>
      <c r="U544">
        <v>27.796113795256399</v>
      </c>
      <c r="V544">
        <v>49</v>
      </c>
      <c r="W544">
        <v>31</v>
      </c>
      <c r="X544">
        <v>0.40696665463394999</v>
      </c>
      <c r="Y544">
        <v>65.239301310043601</v>
      </c>
      <c r="Z544">
        <v>39.455895196506503</v>
      </c>
      <c r="AA544">
        <v>63.735371179039298</v>
      </c>
      <c r="AB544">
        <v>881</v>
      </c>
      <c r="AC544">
        <v>682.24639999999999</v>
      </c>
      <c r="AD544">
        <v>0.76943231441047999</v>
      </c>
      <c r="AE544">
        <v>248</v>
      </c>
      <c r="AF544">
        <v>192.05119999999999</v>
      </c>
      <c r="AG544">
        <v>0.216593886462882</v>
      </c>
      <c r="AH544">
        <v>206</v>
      </c>
      <c r="AI544">
        <v>159.5264</v>
      </c>
      <c r="AJ544">
        <v>0.179912663755458</v>
      </c>
      <c r="AK544">
        <v>1145</v>
      </c>
      <c r="AL544">
        <v>886.68799999999999</v>
      </c>
    </row>
    <row r="545" spans="1:38" x14ac:dyDescent="0.25">
      <c r="A545" t="s">
        <v>353</v>
      </c>
      <c r="B545" t="s">
        <v>159</v>
      </c>
      <c r="C545">
        <v>5930</v>
      </c>
      <c r="D545">
        <v>6782</v>
      </c>
      <c r="E545">
        <v>391.203102167829</v>
      </c>
      <c r="F545">
        <v>92.9252957616701</v>
      </c>
      <c r="G545">
        <v>100.99672668167101</v>
      </c>
      <c r="H545">
        <v>86.620901000878305</v>
      </c>
      <c r="I545">
        <v>0.51421639653148399</v>
      </c>
      <c r="J545">
        <v>0.95386779184247505</v>
      </c>
      <c r="K545">
        <v>2541.8681804777302</v>
      </c>
      <c r="L545">
        <v>3870.7362135063399</v>
      </c>
      <c r="M545">
        <v>2494</v>
      </c>
      <c r="N545">
        <v>3821</v>
      </c>
      <c r="O545">
        <v>2590</v>
      </c>
      <c r="P545">
        <v>3918</v>
      </c>
      <c r="Q545">
        <v>5251.9808000000003</v>
      </c>
      <c r="R545">
        <v>344.25872990769</v>
      </c>
      <c r="S545">
        <v>81.774260270269707</v>
      </c>
      <c r="T545">
        <v>88.8771194798707</v>
      </c>
      <c r="U545">
        <v>76.226392880772906</v>
      </c>
      <c r="V545">
        <v>97</v>
      </c>
      <c r="W545">
        <v>96</v>
      </c>
      <c r="X545">
        <v>0.55688185762359299</v>
      </c>
      <c r="Y545">
        <v>61.972574461810602</v>
      </c>
      <c r="Z545">
        <v>40.633146564435201</v>
      </c>
      <c r="AA545">
        <v>65.733854320259496</v>
      </c>
      <c r="AB545">
        <v>4049</v>
      </c>
      <c r="AC545">
        <v>3135.5455999999999</v>
      </c>
      <c r="AD545">
        <v>0.59702152757298699</v>
      </c>
      <c r="AE545">
        <v>2541</v>
      </c>
      <c r="AF545">
        <v>1967.7503999999999</v>
      </c>
      <c r="AG545">
        <v>0.37466823945738698</v>
      </c>
      <c r="AH545">
        <v>1732</v>
      </c>
      <c r="AI545">
        <v>1341.2608</v>
      </c>
      <c r="AJ545">
        <v>0.25538189324682897</v>
      </c>
      <c r="AK545">
        <v>6782</v>
      </c>
      <c r="AL545">
        <v>5251.9808000000003</v>
      </c>
    </row>
    <row r="546" spans="1:38" x14ac:dyDescent="0.25">
      <c r="A546" t="s">
        <v>353</v>
      </c>
      <c r="B546" t="s">
        <v>159</v>
      </c>
      <c r="C546">
        <v>5958</v>
      </c>
      <c r="D546">
        <v>844</v>
      </c>
      <c r="E546">
        <v>160.20205614730301</v>
      </c>
      <c r="F546">
        <v>32.781308328931502</v>
      </c>
      <c r="G546">
        <v>34.489007379418098</v>
      </c>
      <c r="H546">
        <v>32.615047389702298</v>
      </c>
      <c r="I546">
        <v>0.32514257698437399</v>
      </c>
      <c r="J546">
        <v>0.85511651469098204</v>
      </c>
      <c r="K546">
        <v>2522.7535545023602</v>
      </c>
      <c r="L546">
        <v>3385.2085308056799</v>
      </c>
      <c r="M546">
        <v>2505</v>
      </c>
      <c r="N546">
        <v>3368</v>
      </c>
      <c r="O546">
        <v>2543</v>
      </c>
      <c r="P546">
        <v>3403</v>
      </c>
      <c r="Q546">
        <v>653.59359999999901</v>
      </c>
      <c r="R546">
        <v>140.97780940962599</v>
      </c>
      <c r="S546">
        <v>28.847551329459701</v>
      </c>
      <c r="T546">
        <v>30.350326493887898</v>
      </c>
      <c r="U546">
        <v>28.701241702937999</v>
      </c>
      <c r="V546">
        <v>35</v>
      </c>
      <c r="W546">
        <v>38</v>
      </c>
      <c r="X546">
        <v>0.41325311797820602</v>
      </c>
      <c r="Y546">
        <v>59.988151658767698</v>
      </c>
      <c r="Z546">
        <v>38.181279620852997</v>
      </c>
      <c r="AA546">
        <v>62.710900473933599</v>
      </c>
      <c r="AB546">
        <v>558</v>
      </c>
      <c r="AC546">
        <v>432.11519999999899</v>
      </c>
      <c r="AD546">
        <v>0.66113744075829295</v>
      </c>
      <c r="AE546">
        <v>286</v>
      </c>
      <c r="AF546">
        <v>221.47839999999999</v>
      </c>
      <c r="AG546">
        <v>0.338862559241706</v>
      </c>
      <c r="AH546">
        <v>234</v>
      </c>
      <c r="AI546">
        <v>181.20959999999999</v>
      </c>
      <c r="AJ546">
        <v>0.27725118483412298</v>
      </c>
      <c r="AK546">
        <v>844</v>
      </c>
      <c r="AL546">
        <v>653.59359999999901</v>
      </c>
    </row>
    <row r="547" spans="1:38" x14ac:dyDescent="0.25">
      <c r="A547" t="s">
        <v>353</v>
      </c>
      <c r="B547" t="s">
        <v>159</v>
      </c>
      <c r="C547">
        <v>6092</v>
      </c>
      <c r="D547">
        <v>3545</v>
      </c>
      <c r="E547">
        <v>273.32694782833101</v>
      </c>
      <c r="F547">
        <v>67.183585689408901</v>
      </c>
      <c r="G547">
        <v>69.342018457683693</v>
      </c>
      <c r="H547">
        <v>65.915406278708005</v>
      </c>
      <c r="I547">
        <v>0.31046779337664898</v>
      </c>
      <c r="J547">
        <v>0.9260710553814</v>
      </c>
      <c r="K547">
        <v>2662.2564174894201</v>
      </c>
      <c r="L547">
        <v>1554.7410437235501</v>
      </c>
      <c r="M547">
        <v>2625</v>
      </c>
      <c r="N547">
        <v>1517</v>
      </c>
      <c r="O547">
        <v>2700</v>
      </c>
      <c r="P547">
        <v>1591</v>
      </c>
      <c r="Q547">
        <v>2745.248</v>
      </c>
      <c r="R547">
        <v>240.52771408893099</v>
      </c>
      <c r="S547">
        <v>59.121555406679803</v>
      </c>
      <c r="T547">
        <v>61.020976242761598</v>
      </c>
      <c r="U547">
        <v>58.005557525263001</v>
      </c>
      <c r="V547">
        <v>74</v>
      </c>
      <c r="W547">
        <v>75</v>
      </c>
      <c r="X547">
        <v>0.59629504438674896</v>
      </c>
      <c r="Y547">
        <v>59.850775740479499</v>
      </c>
      <c r="Z547">
        <v>37.109449929478103</v>
      </c>
      <c r="AA547">
        <v>62.771227080394901</v>
      </c>
      <c r="AB547">
        <v>2310</v>
      </c>
      <c r="AC547">
        <v>1788.864</v>
      </c>
      <c r="AD547">
        <v>0.65162200282087401</v>
      </c>
      <c r="AE547">
        <v>1187</v>
      </c>
      <c r="AF547">
        <v>919.21280000000002</v>
      </c>
      <c r="AG547">
        <v>0.334837799717912</v>
      </c>
      <c r="AH547">
        <v>227</v>
      </c>
      <c r="AI547">
        <v>175.78879999999899</v>
      </c>
      <c r="AJ547">
        <v>6.4033850493652997E-2</v>
      </c>
      <c r="AK547">
        <v>3545</v>
      </c>
      <c r="AL547">
        <v>2745.248</v>
      </c>
    </row>
    <row r="548" spans="1:38" x14ac:dyDescent="0.25">
      <c r="A548" t="s">
        <v>353</v>
      </c>
      <c r="B548" t="s">
        <v>159</v>
      </c>
      <c r="C548">
        <v>6144</v>
      </c>
      <c r="D548">
        <v>1084</v>
      </c>
      <c r="E548">
        <v>141.33199846221399</v>
      </c>
      <c r="F548">
        <v>37.150930896720602</v>
      </c>
      <c r="G548">
        <v>40.509953628623002</v>
      </c>
      <c r="H548">
        <v>34.287897559347002</v>
      </c>
      <c r="I548">
        <v>0.53253698468014599</v>
      </c>
      <c r="J548">
        <v>0.93448275862068897</v>
      </c>
      <c r="K548">
        <v>2696.12084870848</v>
      </c>
      <c r="L548">
        <v>3168.3136531365299</v>
      </c>
      <c r="M548">
        <v>2677</v>
      </c>
      <c r="N548">
        <v>3149</v>
      </c>
      <c r="O548">
        <v>2715</v>
      </c>
      <c r="P548">
        <v>3188</v>
      </c>
      <c r="Q548">
        <v>839.44959999999901</v>
      </c>
      <c r="R548">
        <v>124.37215864674801</v>
      </c>
      <c r="S548">
        <v>32.692819189114203</v>
      </c>
      <c r="T548">
        <v>35.648759193188297</v>
      </c>
      <c r="U548">
        <v>30.1733498522254</v>
      </c>
      <c r="V548">
        <v>39</v>
      </c>
      <c r="W548">
        <v>38</v>
      </c>
      <c r="X548">
        <v>0.68195881305043204</v>
      </c>
      <c r="Y548">
        <v>62.595940959409504</v>
      </c>
      <c r="Z548">
        <v>44.1033210332103</v>
      </c>
      <c r="AA548">
        <v>71.4953874538745</v>
      </c>
      <c r="AB548">
        <v>540</v>
      </c>
      <c r="AC548">
        <v>418.17599999999999</v>
      </c>
      <c r="AD548">
        <v>0.49815498154981502</v>
      </c>
      <c r="AE548">
        <v>528</v>
      </c>
      <c r="AF548">
        <v>408.88319999999999</v>
      </c>
      <c r="AG548">
        <v>0.487084870848708</v>
      </c>
      <c r="AH548">
        <v>228</v>
      </c>
      <c r="AI548">
        <v>176.56319999999999</v>
      </c>
      <c r="AJ548">
        <v>0.210332103321033</v>
      </c>
      <c r="AK548">
        <v>1084</v>
      </c>
      <c r="AL548">
        <v>839.44959999999901</v>
      </c>
    </row>
    <row r="549" spans="1:38" x14ac:dyDescent="0.25">
      <c r="A549" t="s">
        <v>353</v>
      </c>
      <c r="B549" t="s">
        <v>159</v>
      </c>
      <c r="C549">
        <v>6435</v>
      </c>
      <c r="D549">
        <v>1472</v>
      </c>
      <c r="E549">
        <v>188.95941546018301</v>
      </c>
      <c r="F549">
        <v>43.292131038447998</v>
      </c>
      <c r="G549">
        <v>48.063445527634997</v>
      </c>
      <c r="H549">
        <v>40.108215995508999</v>
      </c>
      <c r="I549">
        <v>0.55103091979565999</v>
      </c>
      <c r="J549">
        <v>0.89865689865689802</v>
      </c>
      <c r="K549">
        <v>2931.7866847825999</v>
      </c>
      <c r="L549">
        <v>3215.6243206521699</v>
      </c>
      <c r="M549">
        <v>2909</v>
      </c>
      <c r="N549">
        <v>3193</v>
      </c>
      <c r="O549">
        <v>2960</v>
      </c>
      <c r="P549">
        <v>3237</v>
      </c>
      <c r="Q549">
        <v>1139.9168</v>
      </c>
      <c r="R549">
        <v>166.28428560496101</v>
      </c>
      <c r="S549">
        <v>38.097075313834303</v>
      </c>
      <c r="T549">
        <v>42.295832064318702</v>
      </c>
      <c r="U549">
        <v>35.295230076047901</v>
      </c>
      <c r="V549">
        <v>44</v>
      </c>
      <c r="W549">
        <v>51</v>
      </c>
      <c r="X549">
        <v>0.518060643223752</v>
      </c>
      <c r="Y549">
        <v>68.657608695652101</v>
      </c>
      <c r="Z549">
        <v>46.660326086956502</v>
      </c>
      <c r="AA549">
        <v>72.489130434782595</v>
      </c>
      <c r="AB549">
        <v>881</v>
      </c>
      <c r="AC549">
        <v>682.24639999999999</v>
      </c>
      <c r="AD549">
        <v>0.59850543478260798</v>
      </c>
      <c r="AE549">
        <v>543</v>
      </c>
      <c r="AF549">
        <v>420.49919999999997</v>
      </c>
      <c r="AG549">
        <v>0.36888586956521702</v>
      </c>
      <c r="AH549">
        <v>453</v>
      </c>
      <c r="AI549">
        <v>350.8032</v>
      </c>
      <c r="AJ549">
        <v>0.30774456521739102</v>
      </c>
      <c r="AK549">
        <v>1472</v>
      </c>
      <c r="AL549">
        <v>1139.9168</v>
      </c>
    </row>
    <row r="550" spans="1:38" x14ac:dyDescent="0.25">
      <c r="A550" t="s">
        <v>353</v>
      </c>
      <c r="B550" t="s">
        <v>159</v>
      </c>
      <c r="C550">
        <v>6477</v>
      </c>
      <c r="D550">
        <v>1762</v>
      </c>
      <c r="E550">
        <v>177.36753236814701</v>
      </c>
      <c r="F550">
        <v>47.365051227918599</v>
      </c>
      <c r="G550">
        <v>53.662575078786197</v>
      </c>
      <c r="H550">
        <v>42.838900782016601</v>
      </c>
      <c r="I550">
        <v>0.60225834465029005</v>
      </c>
      <c r="J550">
        <v>0.95191788222582296</v>
      </c>
      <c r="K550">
        <v>2975.8813847900101</v>
      </c>
      <c r="L550">
        <v>3284.00681044267</v>
      </c>
      <c r="M550">
        <v>2956</v>
      </c>
      <c r="N550">
        <v>3257</v>
      </c>
      <c r="O550">
        <v>2999</v>
      </c>
      <c r="P550">
        <v>3312</v>
      </c>
      <c r="Q550">
        <v>1364.4928</v>
      </c>
      <c r="R550">
        <v>156.08342848396899</v>
      </c>
      <c r="S550">
        <v>41.681245080568402</v>
      </c>
      <c r="T550">
        <v>47.2230660693319</v>
      </c>
      <c r="U550">
        <v>37.698232688174599</v>
      </c>
      <c r="V550">
        <v>55</v>
      </c>
      <c r="W550">
        <v>43</v>
      </c>
      <c r="X550">
        <v>0.70382958837383003</v>
      </c>
      <c r="Y550">
        <v>67.877979568671904</v>
      </c>
      <c r="Z550">
        <v>44.325198637911399</v>
      </c>
      <c r="AA550">
        <v>68.536889897843295</v>
      </c>
      <c r="AB550">
        <v>1361</v>
      </c>
      <c r="AC550">
        <v>1053.9584</v>
      </c>
      <c r="AD550">
        <v>0.77241770715096403</v>
      </c>
      <c r="AE550">
        <v>401</v>
      </c>
      <c r="AF550">
        <v>310.53440000000001</v>
      </c>
      <c r="AG550">
        <v>0.227582292849035</v>
      </c>
      <c r="AH550">
        <v>192</v>
      </c>
      <c r="AI550">
        <v>148.6848</v>
      </c>
      <c r="AJ550">
        <v>0.10896708286038501</v>
      </c>
      <c r="AK550">
        <v>1762</v>
      </c>
      <c r="AL550">
        <v>1364.4928</v>
      </c>
    </row>
    <row r="551" spans="1:38" x14ac:dyDescent="0.25">
      <c r="A551" t="s">
        <v>353</v>
      </c>
      <c r="B551" t="s">
        <v>159</v>
      </c>
      <c r="C551">
        <v>6747</v>
      </c>
      <c r="D551">
        <v>1384</v>
      </c>
      <c r="E551">
        <v>199.51576464628701</v>
      </c>
      <c r="F551">
        <v>41.978131567680101</v>
      </c>
      <c r="G551">
        <v>64.377147082420393</v>
      </c>
      <c r="H551">
        <v>28.566555346863598</v>
      </c>
      <c r="I551">
        <v>0.89615680363996397</v>
      </c>
      <c r="J551">
        <v>0.86016159105034096</v>
      </c>
      <c r="K551">
        <v>3176.65968208092</v>
      </c>
      <c r="L551">
        <v>1586.39089595375</v>
      </c>
      <c r="M551">
        <v>3147</v>
      </c>
      <c r="N551">
        <v>1565</v>
      </c>
      <c r="O551">
        <v>3208</v>
      </c>
      <c r="P551">
        <v>1607</v>
      </c>
      <c r="Q551">
        <v>1071.7696000000001</v>
      </c>
      <c r="R551">
        <v>175.57387288873301</v>
      </c>
      <c r="S551">
        <v>36.940755779558501</v>
      </c>
      <c r="T551">
        <v>56.651889432529998</v>
      </c>
      <c r="U551">
        <v>25.138568705240001</v>
      </c>
      <c r="V551">
        <v>42</v>
      </c>
      <c r="W551">
        <v>61</v>
      </c>
      <c r="X551">
        <v>0.43690953247075298</v>
      </c>
      <c r="Y551">
        <v>68.098988439306297</v>
      </c>
      <c r="Z551">
        <v>48.197254335260098</v>
      </c>
      <c r="AA551">
        <v>71.422687861271598</v>
      </c>
      <c r="AB551">
        <v>960</v>
      </c>
      <c r="AC551">
        <v>743.42399999999998</v>
      </c>
      <c r="AD551">
        <v>0.69364161849710904</v>
      </c>
      <c r="AE551">
        <v>376</v>
      </c>
      <c r="AF551">
        <v>291.17439999999999</v>
      </c>
      <c r="AG551">
        <v>0.27167630057803399</v>
      </c>
      <c r="AH551">
        <v>358</v>
      </c>
      <c r="AI551">
        <v>277.235199999999</v>
      </c>
      <c r="AJ551">
        <v>0.25867052023121301</v>
      </c>
      <c r="AK551">
        <v>1384</v>
      </c>
      <c r="AL551">
        <v>1071.7696000000001</v>
      </c>
    </row>
    <row r="552" spans="1:38" x14ac:dyDescent="0.25">
      <c r="A552" t="s">
        <v>353</v>
      </c>
      <c r="B552" t="s">
        <v>159</v>
      </c>
      <c r="C552">
        <v>7251</v>
      </c>
      <c r="D552">
        <v>3189</v>
      </c>
      <c r="E552">
        <v>244.72896808188401</v>
      </c>
      <c r="F552">
        <v>63.720961293442699</v>
      </c>
      <c r="G552">
        <v>67.303637587705694</v>
      </c>
      <c r="H552">
        <v>60.915841865385502</v>
      </c>
      <c r="I552">
        <v>0.42522028767408299</v>
      </c>
      <c r="J552">
        <v>0.94938969931527195</v>
      </c>
      <c r="K552">
        <v>3402.8560677328301</v>
      </c>
      <c r="L552">
        <v>1164.9789902790801</v>
      </c>
      <c r="M552">
        <v>3371</v>
      </c>
      <c r="N552">
        <v>1133</v>
      </c>
      <c r="O552">
        <v>3440</v>
      </c>
      <c r="P552">
        <v>1197</v>
      </c>
      <c r="Q552">
        <v>2469.5616</v>
      </c>
      <c r="R552">
        <v>215.361491912058</v>
      </c>
      <c r="S552">
        <v>56.074445938229601</v>
      </c>
      <c r="T552">
        <v>59.227201077181</v>
      </c>
      <c r="U552">
        <v>53.605940841539301</v>
      </c>
      <c r="V552">
        <v>64</v>
      </c>
      <c r="W552">
        <v>69</v>
      </c>
      <c r="X552">
        <v>0.66910399871122905</v>
      </c>
      <c r="Y552">
        <v>60.428347444339899</v>
      </c>
      <c r="Z552">
        <v>37.2499216055189</v>
      </c>
      <c r="AA552">
        <v>62.737848855440497</v>
      </c>
      <c r="AB552">
        <v>1920</v>
      </c>
      <c r="AC552">
        <v>1486.848</v>
      </c>
      <c r="AD552">
        <v>0.60206961429915296</v>
      </c>
      <c r="AE552">
        <v>1193</v>
      </c>
      <c r="AF552">
        <v>923.85919999999999</v>
      </c>
      <c r="AG552">
        <v>0.37409846346817099</v>
      </c>
      <c r="AH552">
        <v>848</v>
      </c>
      <c r="AI552">
        <v>656.69119999999998</v>
      </c>
      <c r="AJ552">
        <v>0.26591407964879199</v>
      </c>
      <c r="AK552">
        <v>3189</v>
      </c>
      <c r="AL552">
        <v>2469.5616</v>
      </c>
    </row>
    <row r="553" spans="1:38" x14ac:dyDescent="0.25">
      <c r="A553" t="s">
        <v>353</v>
      </c>
      <c r="B553" t="s">
        <v>159</v>
      </c>
      <c r="C553">
        <v>7253</v>
      </c>
      <c r="D553">
        <v>876</v>
      </c>
      <c r="E553">
        <v>160.23149339882599</v>
      </c>
      <c r="F553">
        <v>33.3969735333608</v>
      </c>
      <c r="G553">
        <v>45.8573389195587</v>
      </c>
      <c r="H553">
        <v>27.259853813861699</v>
      </c>
      <c r="I553">
        <v>0.80413324046669499</v>
      </c>
      <c r="J553">
        <v>0.79708826205641403</v>
      </c>
      <c r="K553">
        <v>3392.0787671232802</v>
      </c>
      <c r="L553">
        <v>3221.0194063926901</v>
      </c>
      <c r="M553">
        <v>3371</v>
      </c>
      <c r="N553">
        <v>3204</v>
      </c>
      <c r="O553">
        <v>3417</v>
      </c>
      <c r="P553">
        <v>3238</v>
      </c>
      <c r="Q553">
        <v>678.37439999999901</v>
      </c>
      <c r="R553">
        <v>141.00371419096601</v>
      </c>
      <c r="S553">
        <v>29.389336709357501</v>
      </c>
      <c r="T553">
        <v>40.354458249211604</v>
      </c>
      <c r="U553">
        <v>23.988671356198299</v>
      </c>
      <c r="V553">
        <v>34</v>
      </c>
      <c r="W553">
        <v>46</v>
      </c>
      <c r="X553">
        <v>0.42876389676971999</v>
      </c>
      <c r="Y553">
        <v>62.874429223744201</v>
      </c>
      <c r="Z553">
        <v>49.378995433789903</v>
      </c>
      <c r="AA553">
        <v>77.368721461187207</v>
      </c>
      <c r="AB553">
        <v>367</v>
      </c>
      <c r="AC553">
        <v>284.20479999999998</v>
      </c>
      <c r="AD553">
        <v>0.41894977168949699</v>
      </c>
      <c r="AE553">
        <v>509</v>
      </c>
      <c r="AF553">
        <v>394.1696</v>
      </c>
      <c r="AG553">
        <v>0.58105022831050201</v>
      </c>
      <c r="AH553">
        <v>492</v>
      </c>
      <c r="AI553">
        <v>381.00479999999999</v>
      </c>
      <c r="AJ553">
        <v>0.56164383561643805</v>
      </c>
      <c r="AK553">
        <v>876</v>
      </c>
      <c r="AL553">
        <v>678.37439999999901</v>
      </c>
    </row>
    <row r="554" spans="1:38" x14ac:dyDescent="0.25">
      <c r="A554" t="s">
        <v>353</v>
      </c>
      <c r="B554" t="s">
        <v>159</v>
      </c>
      <c r="C554">
        <v>7336</v>
      </c>
      <c r="D554">
        <v>3922</v>
      </c>
      <c r="E554">
        <v>298.94826817188999</v>
      </c>
      <c r="F554">
        <v>70.665730693535593</v>
      </c>
      <c r="G554">
        <v>84.760106665548093</v>
      </c>
      <c r="H554">
        <v>61.412186060374303</v>
      </c>
      <c r="I554">
        <v>0.68923153331970699</v>
      </c>
      <c r="J554">
        <v>0.93203422053231899</v>
      </c>
      <c r="K554">
        <v>3438.52141764405</v>
      </c>
      <c r="L554">
        <v>4079.8052014278401</v>
      </c>
      <c r="M554">
        <v>3400</v>
      </c>
      <c r="N554">
        <v>4041</v>
      </c>
      <c r="O554">
        <v>3480</v>
      </c>
      <c r="P554">
        <v>4114</v>
      </c>
      <c r="Q554">
        <v>3037.1967999999902</v>
      </c>
      <c r="R554">
        <v>263.074475991263</v>
      </c>
      <c r="S554">
        <v>62.185843010311302</v>
      </c>
      <c r="T554">
        <v>74.588893865682294</v>
      </c>
      <c r="U554">
        <v>54.042723733129399</v>
      </c>
      <c r="V554">
        <v>73</v>
      </c>
      <c r="W554">
        <v>80</v>
      </c>
      <c r="X554">
        <v>0.55147441621385695</v>
      </c>
      <c r="Y554">
        <v>63.600968893421701</v>
      </c>
      <c r="Z554">
        <v>45.3138704742478</v>
      </c>
      <c r="AA554">
        <v>70.077766445690898</v>
      </c>
      <c r="AB554">
        <v>2076</v>
      </c>
      <c r="AC554">
        <v>1607.6543999999999</v>
      </c>
      <c r="AD554">
        <v>0.52932177460479302</v>
      </c>
      <c r="AE554">
        <v>1750</v>
      </c>
      <c r="AF554">
        <v>1355.2</v>
      </c>
      <c r="AG554">
        <v>0.44620091789903099</v>
      </c>
      <c r="AH554">
        <v>1494</v>
      </c>
      <c r="AI554">
        <v>1156.9536000000001</v>
      </c>
      <c r="AJ554">
        <v>0.38092809790922999</v>
      </c>
      <c r="AK554">
        <v>3922</v>
      </c>
      <c r="AL554">
        <v>3037.1967999999902</v>
      </c>
    </row>
    <row r="555" spans="1:38" x14ac:dyDescent="0.25">
      <c r="A555" t="s">
        <v>353</v>
      </c>
      <c r="B555" t="s">
        <v>159</v>
      </c>
      <c r="C555">
        <v>7580</v>
      </c>
      <c r="D555">
        <v>1333</v>
      </c>
      <c r="E555">
        <v>181.030483272049</v>
      </c>
      <c r="F555">
        <v>41.197430904511101</v>
      </c>
      <c r="G555">
        <v>56.198771733279401</v>
      </c>
      <c r="H555">
        <v>31.472177972553499</v>
      </c>
      <c r="I555">
        <v>0.82848219351420904</v>
      </c>
      <c r="J555">
        <v>0.88395225464190896</v>
      </c>
      <c r="K555">
        <v>3514.3615903975901</v>
      </c>
      <c r="L555">
        <v>2760.7599399849901</v>
      </c>
      <c r="M555">
        <v>3483</v>
      </c>
      <c r="N555">
        <v>2743</v>
      </c>
      <c r="O555">
        <v>3543</v>
      </c>
      <c r="P555">
        <v>2779</v>
      </c>
      <c r="Q555">
        <v>1032.2752</v>
      </c>
      <c r="R555">
        <v>159.306825279403</v>
      </c>
      <c r="S555">
        <v>36.2537391959698</v>
      </c>
      <c r="T555">
        <v>49.454919125285898</v>
      </c>
      <c r="U555">
        <v>27.695516615847101</v>
      </c>
      <c r="V555">
        <v>36</v>
      </c>
      <c r="W555">
        <v>60</v>
      </c>
      <c r="X555">
        <v>0.51113614343311597</v>
      </c>
      <c r="Y555">
        <v>70.996999249812404</v>
      </c>
      <c r="Z555">
        <v>52.4471117779444</v>
      </c>
      <c r="AA555">
        <v>80.567891972993195</v>
      </c>
      <c r="AB555">
        <v>478</v>
      </c>
      <c r="AC555">
        <v>370.16319999999899</v>
      </c>
      <c r="AD555">
        <v>0.35858964741185201</v>
      </c>
      <c r="AE555">
        <v>826</v>
      </c>
      <c r="AF555">
        <v>639.65440000000001</v>
      </c>
      <c r="AG555">
        <v>0.61965491372843196</v>
      </c>
      <c r="AH555">
        <v>817</v>
      </c>
      <c r="AI555">
        <v>632.6848</v>
      </c>
      <c r="AJ555">
        <v>0.61290322580645096</v>
      </c>
      <c r="AK555">
        <v>1333</v>
      </c>
      <c r="AL555">
        <v>1032.2752</v>
      </c>
    </row>
    <row r="556" spans="1:38" x14ac:dyDescent="0.25">
      <c r="A556" t="s">
        <v>353</v>
      </c>
      <c r="B556" t="s">
        <v>159</v>
      </c>
      <c r="C556">
        <v>7673</v>
      </c>
      <c r="D556">
        <v>906</v>
      </c>
      <c r="E556">
        <v>152.95331880577399</v>
      </c>
      <c r="F556">
        <v>33.964025490657797</v>
      </c>
      <c r="G556">
        <v>51.2207059272762</v>
      </c>
      <c r="H556">
        <v>23.304901331362199</v>
      </c>
      <c r="I556">
        <v>0.89049662321630396</v>
      </c>
      <c r="J556">
        <v>0.896142433234421</v>
      </c>
      <c r="K556">
        <v>3559.1942604856499</v>
      </c>
      <c r="L556">
        <v>1765.4249448123601</v>
      </c>
      <c r="M556">
        <v>3535</v>
      </c>
      <c r="N556">
        <v>1754</v>
      </c>
      <c r="O556">
        <v>3586</v>
      </c>
      <c r="P556">
        <v>1779</v>
      </c>
      <c r="Q556">
        <v>701.60640000000001</v>
      </c>
      <c r="R556">
        <v>134.59892054908099</v>
      </c>
      <c r="S556">
        <v>29.888342431778899</v>
      </c>
      <c r="T556">
        <v>45.074221216002996</v>
      </c>
      <c r="U556">
        <v>20.508313171598701</v>
      </c>
      <c r="V556">
        <v>25</v>
      </c>
      <c r="W556">
        <v>51</v>
      </c>
      <c r="X556">
        <v>0.48665394924636302</v>
      </c>
      <c r="Y556">
        <v>128.01655629139</v>
      </c>
      <c r="Z556">
        <v>127.36754966887401</v>
      </c>
      <c r="AA556">
        <v>130.98675496688699</v>
      </c>
      <c r="AB556">
        <v>124</v>
      </c>
      <c r="AC556">
        <v>96.025599999999997</v>
      </c>
      <c r="AD556">
        <v>0.136865342163355</v>
      </c>
      <c r="AE556">
        <v>498</v>
      </c>
      <c r="AF556">
        <v>385.65120000000002</v>
      </c>
      <c r="AG556">
        <v>0.54966887417218502</v>
      </c>
      <c r="AH556">
        <v>906</v>
      </c>
      <c r="AI556">
        <v>701.60640000000001</v>
      </c>
      <c r="AJ556">
        <v>1</v>
      </c>
      <c r="AK556">
        <v>906</v>
      </c>
      <c r="AL556">
        <v>701.60640000000001</v>
      </c>
    </row>
    <row r="557" spans="1:38" x14ac:dyDescent="0.25">
      <c r="A557" t="s">
        <v>353</v>
      </c>
      <c r="B557" t="s">
        <v>159</v>
      </c>
      <c r="C557">
        <v>7678</v>
      </c>
      <c r="D557">
        <v>1421</v>
      </c>
      <c r="E557">
        <v>195.929978208661</v>
      </c>
      <c r="F557">
        <v>42.535554458225398</v>
      </c>
      <c r="G557">
        <v>48.990251923669</v>
      </c>
      <c r="H557">
        <v>38.506634806804499</v>
      </c>
      <c r="I557">
        <v>0.61821879331423502</v>
      </c>
      <c r="J557">
        <v>0.89823008849557495</v>
      </c>
      <c r="K557">
        <v>3564.4553131597399</v>
      </c>
      <c r="L557">
        <v>2331.6185784658601</v>
      </c>
      <c r="M557">
        <v>3538</v>
      </c>
      <c r="N557">
        <v>2310</v>
      </c>
      <c r="O557">
        <v>3589</v>
      </c>
      <c r="P557">
        <v>2353</v>
      </c>
      <c r="Q557">
        <v>1100.4223999999999</v>
      </c>
      <c r="R557">
        <v>172.41838082362099</v>
      </c>
      <c r="S557">
        <v>37.431287923238401</v>
      </c>
      <c r="T557">
        <v>43.111421692828799</v>
      </c>
      <c r="U557">
        <v>33.885838629988001</v>
      </c>
      <c r="V557">
        <v>43</v>
      </c>
      <c r="W557">
        <v>51</v>
      </c>
      <c r="X557">
        <v>0.46515978551402498</v>
      </c>
      <c r="Y557">
        <v>78.738212526389802</v>
      </c>
      <c r="Z557">
        <v>62.714989444053401</v>
      </c>
      <c r="AA557">
        <v>87.287825475017598</v>
      </c>
      <c r="AB557">
        <v>529</v>
      </c>
      <c r="AC557">
        <v>409.6576</v>
      </c>
      <c r="AD557">
        <v>0.37227304714989401</v>
      </c>
      <c r="AE557">
        <v>831</v>
      </c>
      <c r="AF557">
        <v>643.52639999999997</v>
      </c>
      <c r="AG557">
        <v>0.58479943701618498</v>
      </c>
      <c r="AH557">
        <v>957</v>
      </c>
      <c r="AI557">
        <v>741.10079999999903</v>
      </c>
      <c r="AJ557">
        <v>0.67346938775510201</v>
      </c>
      <c r="AK557">
        <v>1421</v>
      </c>
      <c r="AL557">
        <v>1100.4223999999999</v>
      </c>
    </row>
    <row r="558" spans="1:38" x14ac:dyDescent="0.25">
      <c r="A558" t="s">
        <v>353</v>
      </c>
      <c r="B558" t="s">
        <v>159</v>
      </c>
      <c r="C558">
        <v>7697</v>
      </c>
      <c r="D558">
        <v>953</v>
      </c>
      <c r="E558">
        <v>159.88834764831799</v>
      </c>
      <c r="F558">
        <v>34.8338525881449</v>
      </c>
      <c r="G558">
        <v>40.730160478271401</v>
      </c>
      <c r="H558">
        <v>31.9859781486625</v>
      </c>
      <c r="I558">
        <v>0.61909726525617403</v>
      </c>
      <c r="J558">
        <v>0.86873290793072</v>
      </c>
      <c r="K558">
        <v>3568.2591815320002</v>
      </c>
      <c r="L558">
        <v>1288.74606505771</v>
      </c>
      <c r="M558">
        <v>3549</v>
      </c>
      <c r="N558">
        <v>1268</v>
      </c>
      <c r="O558">
        <v>3586</v>
      </c>
      <c r="P558">
        <v>1310</v>
      </c>
      <c r="Q558">
        <v>738.00319999999999</v>
      </c>
      <c r="R558">
        <v>140.70174593051999</v>
      </c>
      <c r="S558">
        <v>30.653790277567499</v>
      </c>
      <c r="T558">
        <v>35.8425412208789</v>
      </c>
      <c r="U558">
        <v>28.147660770822998</v>
      </c>
      <c r="V558">
        <v>42</v>
      </c>
      <c r="W558">
        <v>37</v>
      </c>
      <c r="X558">
        <v>0.46845635612555703</v>
      </c>
      <c r="Y558">
        <v>66.391395592864598</v>
      </c>
      <c r="Z558">
        <v>46.307450157397597</v>
      </c>
      <c r="AA558">
        <v>72.031479538300104</v>
      </c>
      <c r="AB558">
        <v>509</v>
      </c>
      <c r="AC558">
        <v>394.1696</v>
      </c>
      <c r="AD558">
        <v>0.53410283315844698</v>
      </c>
      <c r="AE558">
        <v>444</v>
      </c>
      <c r="AF558">
        <v>343.83359999999999</v>
      </c>
      <c r="AG558">
        <v>0.46589716684155202</v>
      </c>
      <c r="AH558">
        <v>323</v>
      </c>
      <c r="AI558">
        <v>250.13119999999901</v>
      </c>
      <c r="AJ558">
        <v>0.33892969569779602</v>
      </c>
      <c r="AK558">
        <v>953</v>
      </c>
      <c r="AL558">
        <v>738.00319999999999</v>
      </c>
    </row>
    <row r="559" spans="1:38" x14ac:dyDescent="0.25">
      <c r="A559" t="s">
        <v>353</v>
      </c>
      <c r="B559" t="s">
        <v>159</v>
      </c>
      <c r="C559">
        <v>8044</v>
      </c>
      <c r="D559">
        <v>894</v>
      </c>
      <c r="E559">
        <v>137.36753236814701</v>
      </c>
      <c r="F559">
        <v>33.738348403459703</v>
      </c>
      <c r="G559">
        <v>43.471251981488003</v>
      </c>
      <c r="H559">
        <v>26.8952986261787</v>
      </c>
      <c r="I559">
        <v>0.78563394711477597</v>
      </c>
      <c r="J559">
        <v>0.89759036144578297</v>
      </c>
      <c r="K559">
        <v>3694.4865771812001</v>
      </c>
      <c r="L559">
        <v>3279.1532438478698</v>
      </c>
      <c r="M559">
        <v>3678</v>
      </c>
      <c r="N559">
        <v>3257</v>
      </c>
      <c r="O559">
        <v>3710</v>
      </c>
      <c r="P559">
        <v>3300</v>
      </c>
      <c r="Q559">
        <v>692.31359999999995</v>
      </c>
      <c r="R559">
        <v>120.883428483969</v>
      </c>
      <c r="S559">
        <v>29.6897465950445</v>
      </c>
      <c r="T559">
        <v>38.254701743709496</v>
      </c>
      <c r="U559">
        <v>23.667862791037201</v>
      </c>
      <c r="V559">
        <v>43</v>
      </c>
      <c r="W559">
        <v>32</v>
      </c>
      <c r="X559">
        <v>0.59535936473287598</v>
      </c>
      <c r="Y559">
        <v>76.120805369127496</v>
      </c>
      <c r="Z559">
        <v>60.449664429530202</v>
      </c>
      <c r="AA559">
        <v>81.932885906040198</v>
      </c>
      <c r="AB559">
        <v>541</v>
      </c>
      <c r="AC559">
        <v>418.9504</v>
      </c>
      <c r="AD559">
        <v>0.60514541387024601</v>
      </c>
      <c r="AE559">
        <v>321</v>
      </c>
      <c r="AF559">
        <v>248.58240000000001</v>
      </c>
      <c r="AG559">
        <v>0.35906040268456302</v>
      </c>
      <c r="AH559">
        <v>512</v>
      </c>
      <c r="AI559">
        <v>396.49279999999999</v>
      </c>
      <c r="AJ559">
        <v>0.57270693512304205</v>
      </c>
      <c r="AK559">
        <v>894</v>
      </c>
      <c r="AL559">
        <v>692.31359999999995</v>
      </c>
    </row>
    <row r="560" spans="1:38" x14ac:dyDescent="0.25">
      <c r="A560" t="s">
        <v>353</v>
      </c>
      <c r="B560" t="s">
        <v>159</v>
      </c>
      <c r="C560">
        <v>8637</v>
      </c>
      <c r="D560">
        <v>713</v>
      </c>
      <c r="E560">
        <v>142.474134085945</v>
      </c>
      <c r="F560">
        <v>30.130048048354801</v>
      </c>
      <c r="G560">
        <v>43.199987358851999</v>
      </c>
      <c r="H560">
        <v>21.827772799372799</v>
      </c>
      <c r="I560">
        <v>0.862959751456014</v>
      </c>
      <c r="J560">
        <v>0.844786729857819</v>
      </c>
      <c r="K560">
        <v>3847.1935483870898</v>
      </c>
      <c r="L560">
        <v>1191.6732117812001</v>
      </c>
      <c r="M560">
        <v>3830</v>
      </c>
      <c r="N560">
        <v>1175</v>
      </c>
      <c r="O560">
        <v>3865</v>
      </c>
      <c r="P560">
        <v>1212</v>
      </c>
      <c r="Q560">
        <v>552.1472</v>
      </c>
      <c r="R560">
        <v>125.37723799563101</v>
      </c>
      <c r="S560">
        <v>26.514442282552199</v>
      </c>
      <c r="T560">
        <v>38.015988875789702</v>
      </c>
      <c r="U560">
        <v>19.208440063447998</v>
      </c>
      <c r="V560">
        <v>37</v>
      </c>
      <c r="W560">
        <v>35</v>
      </c>
      <c r="X560">
        <v>0.44139493119018902</v>
      </c>
      <c r="Y560">
        <v>70.314165497896198</v>
      </c>
      <c r="Z560">
        <v>51.179523141654897</v>
      </c>
      <c r="AA560">
        <v>75.941093969144404</v>
      </c>
      <c r="AB560">
        <v>401</v>
      </c>
      <c r="AC560">
        <v>310.53440000000001</v>
      </c>
      <c r="AD560">
        <v>0.56241234221598801</v>
      </c>
      <c r="AE560">
        <v>312</v>
      </c>
      <c r="AF560">
        <v>241.61279999999999</v>
      </c>
      <c r="AG560">
        <v>0.43758765778401099</v>
      </c>
      <c r="AH560">
        <v>250</v>
      </c>
      <c r="AI560">
        <v>193.6</v>
      </c>
      <c r="AJ560">
        <v>0.35063113604488</v>
      </c>
      <c r="AK560">
        <v>713</v>
      </c>
      <c r="AL560">
        <v>552.1472</v>
      </c>
    </row>
    <row r="561" spans="1:38" x14ac:dyDescent="0.25">
      <c r="A561" t="s">
        <v>353</v>
      </c>
      <c r="B561" t="s">
        <v>159</v>
      </c>
      <c r="C561">
        <v>8719</v>
      </c>
      <c r="D561">
        <v>697</v>
      </c>
      <c r="E561">
        <v>131.917784899841</v>
      </c>
      <c r="F561">
        <v>29.790064831759</v>
      </c>
      <c r="G561">
        <v>43.594368789331199</v>
      </c>
      <c r="H561">
        <v>21.772912805894201</v>
      </c>
      <c r="I561">
        <v>0.86634661062616203</v>
      </c>
      <c r="J561">
        <v>0.83673469387755095</v>
      </c>
      <c r="K561">
        <v>3878.62266857962</v>
      </c>
      <c r="L561">
        <v>2832.1750358680001</v>
      </c>
      <c r="M561">
        <v>3857</v>
      </c>
      <c r="N561">
        <v>2818</v>
      </c>
      <c r="O561">
        <v>3899</v>
      </c>
      <c r="P561">
        <v>2849</v>
      </c>
      <c r="Q561">
        <v>539.7568</v>
      </c>
      <c r="R561">
        <v>116.08765071185999</v>
      </c>
      <c r="S561">
        <v>26.215257051947901</v>
      </c>
      <c r="T561">
        <v>38.363044534611397</v>
      </c>
      <c r="U561">
        <v>19.160163269186899</v>
      </c>
      <c r="V561">
        <v>31</v>
      </c>
      <c r="W561">
        <v>42</v>
      </c>
      <c r="X561">
        <v>0.503310443173421</v>
      </c>
      <c r="Y561">
        <v>68.443328550932506</v>
      </c>
      <c r="Z561">
        <v>49.680057388809097</v>
      </c>
      <c r="AA561">
        <v>75.645624103299795</v>
      </c>
      <c r="AB561">
        <v>404</v>
      </c>
      <c r="AC561">
        <v>312.85759999999999</v>
      </c>
      <c r="AD561">
        <v>0.57962697274031505</v>
      </c>
      <c r="AE561">
        <v>277</v>
      </c>
      <c r="AF561">
        <v>214.50880000000001</v>
      </c>
      <c r="AG561">
        <v>0.3974175035868</v>
      </c>
      <c r="AH561">
        <v>289</v>
      </c>
      <c r="AI561">
        <v>223.80160000000001</v>
      </c>
      <c r="AJ561">
        <v>0.41463414634146301</v>
      </c>
      <c r="AK561">
        <v>697</v>
      </c>
      <c r="AL561">
        <v>539.7568</v>
      </c>
    </row>
    <row r="562" spans="1:38" x14ac:dyDescent="0.25">
      <c r="A562" t="s">
        <v>353</v>
      </c>
      <c r="B562" t="s">
        <v>159</v>
      </c>
      <c r="C562">
        <v>9123</v>
      </c>
      <c r="D562">
        <v>2055</v>
      </c>
      <c r="E562">
        <v>235.31475451951101</v>
      </c>
      <c r="F562">
        <v>51.151806072031803</v>
      </c>
      <c r="G562">
        <v>58.543979522541001</v>
      </c>
      <c r="H562">
        <v>46.553244400209003</v>
      </c>
      <c r="I562">
        <v>0.60636801767569104</v>
      </c>
      <c r="J562">
        <v>0.90929203539823</v>
      </c>
      <c r="K562">
        <v>4075.9727493917198</v>
      </c>
      <c r="L562">
        <v>4217.9124087591199</v>
      </c>
      <c r="M562">
        <v>4054</v>
      </c>
      <c r="N562">
        <v>4187</v>
      </c>
      <c r="O562">
        <v>4104</v>
      </c>
      <c r="P562">
        <v>4247</v>
      </c>
      <c r="Q562">
        <v>1591.3920000000001</v>
      </c>
      <c r="R562">
        <v>207.07698397716899</v>
      </c>
      <c r="S562">
        <v>45.013589343387999</v>
      </c>
      <c r="T562">
        <v>51.518701979836003</v>
      </c>
      <c r="U562">
        <v>40.966855072183897</v>
      </c>
      <c r="V562">
        <v>60</v>
      </c>
      <c r="W562">
        <v>50</v>
      </c>
      <c r="X562">
        <v>0.46636223247123199</v>
      </c>
      <c r="Y562">
        <v>61.211192214111897</v>
      </c>
      <c r="Z562">
        <v>40.752311435523097</v>
      </c>
      <c r="AA562">
        <v>69.467153284671497</v>
      </c>
      <c r="AB562">
        <v>978</v>
      </c>
      <c r="AC562">
        <v>757.36320000000001</v>
      </c>
      <c r="AD562">
        <v>0.47591240875912399</v>
      </c>
      <c r="AE562">
        <v>1030</v>
      </c>
      <c r="AF562">
        <v>797.63199999999995</v>
      </c>
      <c r="AG562">
        <v>0.50121654501216495</v>
      </c>
      <c r="AH562">
        <v>1046</v>
      </c>
      <c r="AI562">
        <v>810.02239999999995</v>
      </c>
      <c r="AJ562">
        <v>0.50900243309002402</v>
      </c>
      <c r="AK562">
        <v>2055</v>
      </c>
      <c r="AL562">
        <v>1591.3920000000001</v>
      </c>
    </row>
    <row r="563" spans="1:38" x14ac:dyDescent="0.25">
      <c r="A563" t="s">
        <v>353</v>
      </c>
      <c r="B563" t="s">
        <v>159</v>
      </c>
      <c r="C563">
        <v>9127</v>
      </c>
      <c r="D563">
        <v>1982</v>
      </c>
      <c r="E563">
        <v>200.586832458153</v>
      </c>
      <c r="F563">
        <v>50.235055266866098</v>
      </c>
      <c r="G563">
        <v>64.936471970627494</v>
      </c>
      <c r="H563">
        <v>39.4924469919697</v>
      </c>
      <c r="I563">
        <v>0.79380642230089904</v>
      </c>
      <c r="J563">
        <v>0.927468413664015</v>
      </c>
      <c r="K563">
        <v>4092.2240161453001</v>
      </c>
      <c r="L563">
        <v>2344.7527749747701</v>
      </c>
      <c r="M563">
        <v>4057</v>
      </c>
      <c r="N563">
        <v>2323</v>
      </c>
      <c r="O563">
        <v>4125</v>
      </c>
      <c r="P563">
        <v>2367</v>
      </c>
      <c r="Q563">
        <v>1534.8607999999999</v>
      </c>
      <c r="R563">
        <v>176.51641256317501</v>
      </c>
      <c r="S563">
        <v>44.206848634842103</v>
      </c>
      <c r="T563">
        <v>57.144095334152198</v>
      </c>
      <c r="U563">
        <v>34.753353352933303</v>
      </c>
      <c r="V563">
        <v>44</v>
      </c>
      <c r="W563">
        <v>68</v>
      </c>
      <c r="X563">
        <v>0.61902569088005499</v>
      </c>
      <c r="Y563">
        <v>74.097880928355195</v>
      </c>
      <c r="Z563">
        <v>54.761856710393502</v>
      </c>
      <c r="AA563">
        <v>79.493440968718403</v>
      </c>
      <c r="AB563">
        <v>1042</v>
      </c>
      <c r="AC563">
        <v>806.9248</v>
      </c>
      <c r="AD563">
        <v>0.525731584258324</v>
      </c>
      <c r="AE563">
        <v>924</v>
      </c>
      <c r="AF563">
        <v>715.54559999999901</v>
      </c>
      <c r="AG563">
        <v>0.46619576185671002</v>
      </c>
      <c r="AH563">
        <v>1225</v>
      </c>
      <c r="AI563">
        <v>948.64</v>
      </c>
      <c r="AJ563">
        <v>0.61806256306760798</v>
      </c>
      <c r="AK563">
        <v>1982</v>
      </c>
      <c r="AL563">
        <v>1534.8607999999999</v>
      </c>
    </row>
    <row r="564" spans="1:38" x14ac:dyDescent="0.25">
      <c r="A564" t="s">
        <v>353</v>
      </c>
      <c r="B564" t="s">
        <v>159</v>
      </c>
      <c r="C564">
        <v>9362</v>
      </c>
      <c r="D564">
        <v>662</v>
      </c>
      <c r="E564">
        <v>124.503571337468</v>
      </c>
      <c r="F564">
        <v>29.032474552037002</v>
      </c>
      <c r="G564">
        <v>33.136010032514399</v>
      </c>
      <c r="H564">
        <v>26.721975680305899</v>
      </c>
      <c r="I564">
        <v>0.59132532190945997</v>
      </c>
      <c r="J564">
        <v>0.87798408488063595</v>
      </c>
      <c r="K564">
        <v>4211.16918429003</v>
      </c>
      <c r="L564">
        <v>3266.4697885196301</v>
      </c>
      <c r="M564">
        <v>4196</v>
      </c>
      <c r="N564">
        <v>3251</v>
      </c>
      <c r="O564">
        <v>4228</v>
      </c>
      <c r="P564">
        <v>3282</v>
      </c>
      <c r="Q564">
        <v>512.65279999999996</v>
      </c>
      <c r="R564">
        <v>109.563142776972</v>
      </c>
      <c r="S564">
        <v>25.548577605792499</v>
      </c>
      <c r="T564">
        <v>29.159688828612701</v>
      </c>
      <c r="U564">
        <v>23.515338598669199</v>
      </c>
      <c r="V564">
        <v>31</v>
      </c>
      <c r="W564">
        <v>32</v>
      </c>
      <c r="X564">
        <v>0.53666618941368105</v>
      </c>
      <c r="Y564">
        <v>59.750755287009</v>
      </c>
      <c r="Z564">
        <v>41.395770392749199</v>
      </c>
      <c r="AA564">
        <v>65.345921450150996</v>
      </c>
      <c r="AB564">
        <v>420</v>
      </c>
      <c r="AC564">
        <v>325.24799999999999</v>
      </c>
      <c r="AD564">
        <v>0.63444108761329299</v>
      </c>
      <c r="AE564">
        <v>239</v>
      </c>
      <c r="AF564">
        <v>185.08159999999901</v>
      </c>
      <c r="AG564">
        <v>0.361027190332326</v>
      </c>
      <c r="AH564">
        <v>188</v>
      </c>
      <c r="AI564">
        <v>145.5872</v>
      </c>
      <c r="AJ564">
        <v>0.28398791540785501</v>
      </c>
      <c r="AK564">
        <v>662</v>
      </c>
      <c r="AL564">
        <v>512.65279999999996</v>
      </c>
    </row>
    <row r="565" spans="1:38" x14ac:dyDescent="0.25">
      <c r="A565" t="s">
        <v>353</v>
      </c>
      <c r="B565" t="s">
        <v>159</v>
      </c>
      <c r="C565">
        <v>9461</v>
      </c>
      <c r="D565">
        <v>1640</v>
      </c>
      <c r="E565">
        <v>186.48023074035501</v>
      </c>
      <c r="F565">
        <v>45.695873482905</v>
      </c>
      <c r="G565">
        <v>50.782862188537202</v>
      </c>
      <c r="H565">
        <v>42.700302081911403</v>
      </c>
      <c r="I565">
        <v>0.54128251576281305</v>
      </c>
      <c r="J565">
        <v>0.91314031180400801</v>
      </c>
      <c r="K565">
        <v>4256.78109756097</v>
      </c>
      <c r="L565">
        <v>4499.5573170731705</v>
      </c>
      <c r="M565">
        <v>4231</v>
      </c>
      <c r="N565">
        <v>4477</v>
      </c>
      <c r="O565">
        <v>4281</v>
      </c>
      <c r="P565">
        <v>4524</v>
      </c>
      <c r="Q565">
        <v>1270.0160000000001</v>
      </c>
      <c r="R565">
        <v>164.10260305151201</v>
      </c>
      <c r="S565">
        <v>40.212368664956401</v>
      </c>
      <c r="T565">
        <v>44.6889187259127</v>
      </c>
      <c r="U565">
        <v>37.576265832082001</v>
      </c>
      <c r="V565">
        <v>47</v>
      </c>
      <c r="W565">
        <v>50</v>
      </c>
      <c r="X565">
        <v>0.59263611857964604</v>
      </c>
      <c r="Y565">
        <v>56.275609756097502</v>
      </c>
      <c r="Z565">
        <v>38.369512195121899</v>
      </c>
      <c r="AA565">
        <v>64.446341463414598</v>
      </c>
      <c r="AB565">
        <v>732</v>
      </c>
      <c r="AC565">
        <v>566.86079999999902</v>
      </c>
      <c r="AD565">
        <v>0.44634146341463399</v>
      </c>
      <c r="AE565">
        <v>893</v>
      </c>
      <c r="AF565">
        <v>691.53919999999903</v>
      </c>
      <c r="AG565">
        <v>0.54451219512195104</v>
      </c>
      <c r="AH565">
        <v>441</v>
      </c>
      <c r="AI565">
        <v>341.5104</v>
      </c>
      <c r="AJ565">
        <v>0.26890243902438998</v>
      </c>
      <c r="AK565">
        <v>1640</v>
      </c>
      <c r="AL565">
        <v>1270.0160000000001</v>
      </c>
    </row>
    <row r="566" spans="1:38" x14ac:dyDescent="0.25">
      <c r="A566" t="s">
        <v>353</v>
      </c>
      <c r="B566" t="s">
        <v>159</v>
      </c>
      <c r="C566">
        <v>9541</v>
      </c>
      <c r="D566">
        <v>1734</v>
      </c>
      <c r="E566">
        <v>200.409162928489</v>
      </c>
      <c r="F566">
        <v>46.987204328101598</v>
      </c>
      <c r="G566">
        <v>51.986811483221203</v>
      </c>
      <c r="H566">
        <v>43.816607557471002</v>
      </c>
      <c r="I566">
        <v>0.53816291977382402</v>
      </c>
      <c r="J566">
        <v>0.89519876097057305</v>
      </c>
      <c r="K566">
        <v>4283.1707035755398</v>
      </c>
      <c r="L566">
        <v>496.47635524798102</v>
      </c>
      <c r="M566">
        <v>4260</v>
      </c>
      <c r="N566">
        <v>472</v>
      </c>
      <c r="O566">
        <v>4308</v>
      </c>
      <c r="P566">
        <v>524</v>
      </c>
      <c r="Q566">
        <v>1342.8096</v>
      </c>
      <c r="R566">
        <v>176.36006337707099</v>
      </c>
      <c r="S566">
        <v>41.348739808729398</v>
      </c>
      <c r="T566">
        <v>45.748394105234702</v>
      </c>
      <c r="U566">
        <v>38.558614650574498</v>
      </c>
      <c r="V566">
        <v>52</v>
      </c>
      <c r="W566">
        <v>48</v>
      </c>
      <c r="X566">
        <v>0.54253006355419597</v>
      </c>
      <c r="Y566">
        <v>58.505190311418602</v>
      </c>
      <c r="Z566">
        <v>37.787773933102599</v>
      </c>
      <c r="AA566">
        <v>62.294117647058798</v>
      </c>
      <c r="AB566">
        <v>1105</v>
      </c>
      <c r="AC566">
        <v>855.71199999999999</v>
      </c>
      <c r="AD566">
        <v>0.63725490196078405</v>
      </c>
      <c r="AE566">
        <v>573</v>
      </c>
      <c r="AF566">
        <v>443.7312</v>
      </c>
      <c r="AG566">
        <v>0.330449826989619</v>
      </c>
      <c r="AH566">
        <v>417</v>
      </c>
      <c r="AI566">
        <v>322.9248</v>
      </c>
      <c r="AJ566">
        <v>0.24048442906574299</v>
      </c>
      <c r="AK566">
        <v>1734</v>
      </c>
      <c r="AL566">
        <v>1342.8096</v>
      </c>
    </row>
    <row r="567" spans="1:38" x14ac:dyDescent="0.25">
      <c r="A567" t="s">
        <v>353</v>
      </c>
      <c r="B567" t="s">
        <v>159</v>
      </c>
      <c r="C567">
        <v>10066</v>
      </c>
      <c r="D567">
        <v>6216</v>
      </c>
      <c r="E567">
        <v>425.37467504308302</v>
      </c>
      <c r="F567">
        <v>88.9632340356046</v>
      </c>
      <c r="G567">
        <v>100.58609823636201</v>
      </c>
      <c r="H567">
        <v>81.773169591922795</v>
      </c>
      <c r="I567">
        <v>0.58230988426208696</v>
      </c>
      <c r="J567">
        <v>0.89169416152632297</v>
      </c>
      <c r="K567">
        <v>4452.82255469755</v>
      </c>
      <c r="L567">
        <v>4011.8071106821099</v>
      </c>
      <c r="M567">
        <v>4404</v>
      </c>
      <c r="N567">
        <v>3969</v>
      </c>
      <c r="O567">
        <v>4502</v>
      </c>
      <c r="P567">
        <v>4054</v>
      </c>
      <c r="Q567">
        <v>4813.6704</v>
      </c>
      <c r="R567">
        <v>374.32971403791299</v>
      </c>
      <c r="S567">
        <v>78.287645951332095</v>
      </c>
      <c r="T567">
        <v>88.515766447998701</v>
      </c>
      <c r="U567">
        <v>71.960389240891999</v>
      </c>
      <c r="V567">
        <v>85</v>
      </c>
      <c r="W567">
        <v>98</v>
      </c>
      <c r="X567">
        <v>0.431695587037008</v>
      </c>
      <c r="Y567">
        <v>62.320463320463297</v>
      </c>
      <c r="Z567">
        <v>42.539897039896999</v>
      </c>
      <c r="AA567">
        <v>67.481981981981903</v>
      </c>
      <c r="AB567">
        <v>3309</v>
      </c>
      <c r="AC567">
        <v>2562.4895999999999</v>
      </c>
      <c r="AD567">
        <v>0.53233590733590697</v>
      </c>
      <c r="AE567">
        <v>2790</v>
      </c>
      <c r="AF567">
        <v>2160.576</v>
      </c>
      <c r="AG567">
        <v>0.448841698841698</v>
      </c>
      <c r="AH567">
        <v>1976</v>
      </c>
      <c r="AI567">
        <v>1530.2143999999901</v>
      </c>
      <c r="AJ567">
        <v>0.31788931788931701</v>
      </c>
      <c r="AK567">
        <v>6216</v>
      </c>
      <c r="AL567">
        <v>4813.6704</v>
      </c>
    </row>
    <row r="568" spans="1:38" x14ac:dyDescent="0.25">
      <c r="A568" t="s">
        <v>353</v>
      </c>
      <c r="B568" t="s">
        <v>159</v>
      </c>
      <c r="C568">
        <v>10271</v>
      </c>
      <c r="D568">
        <v>695</v>
      </c>
      <c r="E568">
        <v>139.68124086713101</v>
      </c>
      <c r="F568">
        <v>29.747293718772699</v>
      </c>
      <c r="G568">
        <v>38.668466268099401</v>
      </c>
      <c r="H568">
        <v>25.058754695587801</v>
      </c>
      <c r="I568">
        <v>0.76160538131443301</v>
      </c>
      <c r="J568">
        <v>0.79885057471264298</v>
      </c>
      <c r="K568">
        <v>4474.2676258992797</v>
      </c>
      <c r="L568">
        <v>1886.2115107913601</v>
      </c>
      <c r="M568">
        <v>4455</v>
      </c>
      <c r="N568">
        <v>1866</v>
      </c>
      <c r="O568">
        <v>4494</v>
      </c>
      <c r="P568">
        <v>1904</v>
      </c>
      <c r="Q568">
        <v>538.20799999999997</v>
      </c>
      <c r="R568">
        <v>122.919491963076</v>
      </c>
      <c r="S568">
        <v>26.177618472519999</v>
      </c>
      <c r="T568">
        <v>34.028250315927401</v>
      </c>
      <c r="U568">
        <v>22.051704132117202</v>
      </c>
      <c r="V568">
        <v>38</v>
      </c>
      <c r="W568">
        <v>39</v>
      </c>
      <c r="X568">
        <v>0.447629293554412</v>
      </c>
      <c r="Y568">
        <v>64.2302158273381</v>
      </c>
      <c r="Z568">
        <v>50.624460431654597</v>
      </c>
      <c r="AA568">
        <v>77.926618705035906</v>
      </c>
      <c r="AB568">
        <v>316</v>
      </c>
      <c r="AC568">
        <v>244.71039999999999</v>
      </c>
      <c r="AD568">
        <v>0.454676258992805</v>
      </c>
      <c r="AE568">
        <v>363</v>
      </c>
      <c r="AF568">
        <v>281.10719999999998</v>
      </c>
      <c r="AG568">
        <v>0.522302158273381</v>
      </c>
      <c r="AH568">
        <v>307</v>
      </c>
      <c r="AI568">
        <v>237.74079999999901</v>
      </c>
      <c r="AJ568">
        <v>0.44172661870503599</v>
      </c>
      <c r="AK568">
        <v>695</v>
      </c>
      <c r="AL568">
        <v>538.20799999999997</v>
      </c>
    </row>
    <row r="569" spans="1:38" x14ac:dyDescent="0.25">
      <c r="A569" t="s">
        <v>353</v>
      </c>
      <c r="B569" t="s">
        <v>159</v>
      </c>
      <c r="C569">
        <v>10478</v>
      </c>
      <c r="D569">
        <v>4418</v>
      </c>
      <c r="E569">
        <v>331.22644276494202</v>
      </c>
      <c r="F569">
        <v>75.001148715469299</v>
      </c>
      <c r="G569">
        <v>86.264425315737</v>
      </c>
      <c r="H569">
        <v>67.458486252107406</v>
      </c>
      <c r="I569">
        <v>0.62328270997049995</v>
      </c>
      <c r="J569">
        <v>0.91965029142381305</v>
      </c>
      <c r="K569">
        <v>4589.5226346763202</v>
      </c>
      <c r="L569">
        <v>940.52580353100905</v>
      </c>
      <c r="M569">
        <v>4546</v>
      </c>
      <c r="N569">
        <v>904</v>
      </c>
      <c r="O569">
        <v>4636</v>
      </c>
      <c r="P569">
        <v>981</v>
      </c>
      <c r="Q569">
        <v>3421.2991999999999</v>
      </c>
      <c r="R569">
        <v>291.47926963314899</v>
      </c>
      <c r="S569">
        <v>66.001010869612998</v>
      </c>
      <c r="T569">
        <v>75.912694277848601</v>
      </c>
      <c r="U569">
        <v>59.363467901854499</v>
      </c>
      <c r="V569">
        <v>77</v>
      </c>
      <c r="W569">
        <v>90</v>
      </c>
      <c r="X569">
        <v>0.50604084772120395</v>
      </c>
      <c r="Y569">
        <v>60.968085106382901</v>
      </c>
      <c r="Z569">
        <v>38.6908103214124</v>
      </c>
      <c r="AA569">
        <v>62.531688546853701</v>
      </c>
      <c r="AB569">
        <v>2725</v>
      </c>
      <c r="AC569">
        <v>2110.2399999999998</v>
      </c>
      <c r="AD569">
        <v>0.61679492983250295</v>
      </c>
      <c r="AE569">
        <v>1597</v>
      </c>
      <c r="AF569">
        <v>1236.7167999999999</v>
      </c>
      <c r="AG569">
        <v>0.36147578089633298</v>
      </c>
      <c r="AH569">
        <v>817</v>
      </c>
      <c r="AI569">
        <v>632.6848</v>
      </c>
      <c r="AJ569">
        <v>0.18492530556813</v>
      </c>
      <c r="AK569">
        <v>4418</v>
      </c>
      <c r="AL569">
        <v>3421.2991999999999</v>
      </c>
    </row>
    <row r="570" spans="1:38" x14ac:dyDescent="0.25">
      <c r="A570" t="s">
        <v>353</v>
      </c>
      <c r="B570" t="s">
        <v>159</v>
      </c>
      <c r="C570">
        <v>10518</v>
      </c>
      <c r="D570">
        <v>777</v>
      </c>
      <c r="E570">
        <v>129.71067811865399</v>
      </c>
      <c r="F570">
        <v>31.453253031430901</v>
      </c>
      <c r="G570">
        <v>32.327494987074999</v>
      </c>
      <c r="H570">
        <v>31.647529918183</v>
      </c>
      <c r="I570">
        <v>0.204021755512762</v>
      </c>
      <c r="J570">
        <v>0.86333333333333295</v>
      </c>
      <c r="K570">
        <v>4589.5997425997402</v>
      </c>
      <c r="L570">
        <v>2276.3063063063</v>
      </c>
      <c r="M570">
        <v>4573</v>
      </c>
      <c r="N570">
        <v>2258</v>
      </c>
      <c r="O570">
        <v>4606</v>
      </c>
      <c r="P570">
        <v>2295</v>
      </c>
      <c r="Q570">
        <v>601.7088</v>
      </c>
      <c r="R570">
        <v>114.145396744416</v>
      </c>
      <c r="S570">
        <v>27.6788626676592</v>
      </c>
      <c r="T570">
        <v>28.448195588626</v>
      </c>
      <c r="U570">
        <v>27.849826328001001</v>
      </c>
      <c r="V570">
        <v>37</v>
      </c>
      <c r="W570">
        <v>33</v>
      </c>
      <c r="X570">
        <v>0.58033588136307201</v>
      </c>
      <c r="Y570">
        <v>67.151866151866102</v>
      </c>
      <c r="Z570">
        <v>49.328185328185299</v>
      </c>
      <c r="AA570">
        <v>76.077220077220005</v>
      </c>
      <c r="AB570">
        <v>349</v>
      </c>
      <c r="AC570">
        <v>270.26560000000001</v>
      </c>
      <c r="AD570">
        <v>0.44916344916344902</v>
      </c>
      <c r="AE570">
        <v>396</v>
      </c>
      <c r="AF570">
        <v>306.66239999999999</v>
      </c>
      <c r="AG570">
        <v>0.50965250965250897</v>
      </c>
      <c r="AH570">
        <v>441</v>
      </c>
      <c r="AI570">
        <v>341.5104</v>
      </c>
      <c r="AJ570">
        <v>0.56756756756756699</v>
      </c>
      <c r="AK570">
        <v>777</v>
      </c>
      <c r="AL570">
        <v>601.7088</v>
      </c>
    </row>
    <row r="571" spans="1:38" x14ac:dyDescent="0.25">
      <c r="A571" t="s">
        <v>353</v>
      </c>
      <c r="B571" t="s">
        <v>159</v>
      </c>
      <c r="C571">
        <v>10594</v>
      </c>
      <c r="D571">
        <v>1156</v>
      </c>
      <c r="E571">
        <v>159.64570696119901</v>
      </c>
      <c r="F571">
        <v>38.3648916812474</v>
      </c>
      <c r="G571">
        <v>40.162646556512101</v>
      </c>
      <c r="H571">
        <v>37.412909818000898</v>
      </c>
      <c r="I571">
        <v>0.363651752025414</v>
      </c>
      <c r="J571">
        <v>0.88650306748466201</v>
      </c>
      <c r="K571">
        <v>4661.6150519031098</v>
      </c>
      <c r="L571">
        <v>500.71712802768099</v>
      </c>
      <c r="M571">
        <v>4640</v>
      </c>
      <c r="N571">
        <v>481</v>
      </c>
      <c r="O571">
        <v>4684</v>
      </c>
      <c r="P571">
        <v>521</v>
      </c>
      <c r="Q571">
        <v>895.20640000000003</v>
      </c>
      <c r="R571">
        <v>140.488222125855</v>
      </c>
      <c r="S571">
        <v>33.761104679497699</v>
      </c>
      <c r="T571">
        <v>35.343128969730699</v>
      </c>
      <c r="U571">
        <v>32.923360639840702</v>
      </c>
      <c r="V571">
        <v>40</v>
      </c>
      <c r="W571">
        <v>44</v>
      </c>
      <c r="X571">
        <v>0.56997159041849299</v>
      </c>
      <c r="Y571">
        <v>57.090830449826903</v>
      </c>
      <c r="Z571">
        <v>38.307958477508599</v>
      </c>
      <c r="AA571">
        <v>63.703287197231802</v>
      </c>
      <c r="AB571">
        <v>705</v>
      </c>
      <c r="AC571">
        <v>545.952</v>
      </c>
      <c r="AD571">
        <v>0.60986159169550103</v>
      </c>
      <c r="AE571">
        <v>435</v>
      </c>
      <c r="AF571">
        <v>336.86399999999998</v>
      </c>
      <c r="AG571">
        <v>0.37629757785467099</v>
      </c>
      <c r="AH571">
        <v>160</v>
      </c>
      <c r="AI571">
        <v>123.904</v>
      </c>
      <c r="AJ571">
        <v>0.13840830449826899</v>
      </c>
      <c r="AK571">
        <v>1156</v>
      </c>
      <c r="AL571">
        <v>895.20640000000003</v>
      </c>
    </row>
    <row r="572" spans="1:38" x14ac:dyDescent="0.25">
      <c r="A572" t="s">
        <v>353</v>
      </c>
      <c r="B572" t="s">
        <v>159</v>
      </c>
      <c r="C572">
        <v>10609</v>
      </c>
      <c r="D572">
        <v>768</v>
      </c>
      <c r="E572">
        <v>124.84671708797499</v>
      </c>
      <c r="F572">
        <v>31.2705607617868</v>
      </c>
      <c r="G572">
        <v>34.9045922695325</v>
      </c>
      <c r="H572">
        <v>28.8796335703151</v>
      </c>
      <c r="I572">
        <v>0.56163105297809301</v>
      </c>
      <c r="J572">
        <v>0.89929742388758704</v>
      </c>
      <c r="K572">
        <v>4671.8098958333303</v>
      </c>
      <c r="L572">
        <v>2620.9518229166601</v>
      </c>
      <c r="M572">
        <v>4657</v>
      </c>
      <c r="N572">
        <v>2601</v>
      </c>
      <c r="O572">
        <v>4687</v>
      </c>
      <c r="P572">
        <v>2638</v>
      </c>
      <c r="Q572">
        <v>594.73919999999998</v>
      </c>
      <c r="R572">
        <v>109.865111037418</v>
      </c>
      <c r="S572">
        <v>27.518093470372399</v>
      </c>
      <c r="T572">
        <v>30.716041197188598</v>
      </c>
      <c r="U572">
        <v>25.414077541877301</v>
      </c>
      <c r="V572">
        <v>37</v>
      </c>
      <c r="W572">
        <v>30</v>
      </c>
      <c r="X572">
        <v>0.61917987246548101</v>
      </c>
      <c r="Y572">
        <v>64.3893229166666</v>
      </c>
      <c r="Z572">
        <v>39.5364583333333</v>
      </c>
      <c r="AA572">
        <v>66.8216145833333</v>
      </c>
      <c r="AB572">
        <v>470</v>
      </c>
      <c r="AC572">
        <v>363.96799999999899</v>
      </c>
      <c r="AD572">
        <v>0.61197916666666596</v>
      </c>
      <c r="AE572">
        <v>298</v>
      </c>
      <c r="AF572">
        <v>230.77119999999999</v>
      </c>
      <c r="AG572">
        <v>0.38802083333333298</v>
      </c>
      <c r="AH572">
        <v>60</v>
      </c>
      <c r="AI572">
        <v>46.463999999999999</v>
      </c>
      <c r="AJ572">
        <v>7.8125E-2</v>
      </c>
      <c r="AK572">
        <v>768</v>
      </c>
      <c r="AL572">
        <v>594.73919999999998</v>
      </c>
    </row>
    <row r="573" spans="1:38" x14ac:dyDescent="0.25">
      <c r="A573" t="s">
        <v>353</v>
      </c>
      <c r="B573" t="s">
        <v>159</v>
      </c>
      <c r="C573">
        <v>10618</v>
      </c>
      <c r="D573">
        <v>1033</v>
      </c>
      <c r="E573">
        <v>153.16042558696</v>
      </c>
      <c r="F573">
        <v>36.266464532835599</v>
      </c>
      <c r="G573">
        <v>42.5290749545605</v>
      </c>
      <c r="H573">
        <v>32.523058434462499</v>
      </c>
      <c r="I573">
        <v>0.64435646778467703</v>
      </c>
      <c r="J573">
        <v>0.85442514474772502</v>
      </c>
      <c r="K573">
        <v>4688.5430784123901</v>
      </c>
      <c r="L573">
        <v>2012.6524685382301</v>
      </c>
      <c r="M573">
        <v>4671</v>
      </c>
      <c r="N573">
        <v>1990</v>
      </c>
      <c r="O573">
        <v>4706</v>
      </c>
      <c r="P573">
        <v>2035</v>
      </c>
      <c r="Q573">
        <v>799.95519999999999</v>
      </c>
      <c r="R573">
        <v>134.781174516525</v>
      </c>
      <c r="S573">
        <v>31.914488788895301</v>
      </c>
      <c r="T573">
        <v>37.425585960013201</v>
      </c>
      <c r="U573">
        <v>28.620291422327</v>
      </c>
      <c r="V573">
        <v>45</v>
      </c>
      <c r="W573">
        <v>35</v>
      </c>
      <c r="X573">
        <v>0.55337184211465795</v>
      </c>
      <c r="Y573">
        <v>81.494675701839299</v>
      </c>
      <c r="Z573">
        <v>63.818005808325204</v>
      </c>
      <c r="AA573">
        <v>84.930300096805396</v>
      </c>
      <c r="AB573">
        <v>612</v>
      </c>
      <c r="AC573">
        <v>473.93279999999999</v>
      </c>
      <c r="AD573">
        <v>0.59244917715391998</v>
      </c>
      <c r="AE573">
        <v>380</v>
      </c>
      <c r="AF573">
        <v>294.27199999999999</v>
      </c>
      <c r="AG573">
        <v>0.36786060019361</v>
      </c>
      <c r="AH573">
        <v>495</v>
      </c>
      <c r="AI573">
        <v>383.32799999999997</v>
      </c>
      <c r="AJ573">
        <v>0.47918683446272903</v>
      </c>
      <c r="AK573">
        <v>1033</v>
      </c>
      <c r="AL573">
        <v>799.95519999999999</v>
      </c>
    </row>
    <row r="574" spans="1:38" x14ac:dyDescent="0.25">
      <c r="A574" t="s">
        <v>353</v>
      </c>
      <c r="B574" t="s">
        <v>159</v>
      </c>
      <c r="C574">
        <v>10620</v>
      </c>
      <c r="D574">
        <v>1107</v>
      </c>
      <c r="E574">
        <v>185.23759005323501</v>
      </c>
      <c r="F574">
        <v>37.542991037233897</v>
      </c>
      <c r="G574">
        <v>43.8536546190698</v>
      </c>
      <c r="H574">
        <v>33.671532715494898</v>
      </c>
      <c r="I574">
        <v>0.64067055794050398</v>
      </c>
      <c r="J574">
        <v>0.84375</v>
      </c>
      <c r="K574">
        <v>4694.9909665763298</v>
      </c>
      <c r="L574">
        <v>2686.1842818428099</v>
      </c>
      <c r="M574">
        <v>4676</v>
      </c>
      <c r="N574">
        <v>2666</v>
      </c>
      <c r="O574">
        <v>4713</v>
      </c>
      <c r="P574">
        <v>2714</v>
      </c>
      <c r="Q574">
        <v>857.26080000000002</v>
      </c>
      <c r="R574">
        <v>163.00907924684699</v>
      </c>
      <c r="S574">
        <v>33.037832112765798</v>
      </c>
      <c r="T574">
        <v>38.591216064781399</v>
      </c>
      <c r="U574">
        <v>29.6309487896355</v>
      </c>
      <c r="V574">
        <v>48</v>
      </c>
      <c r="W574">
        <v>37</v>
      </c>
      <c r="X574">
        <v>0.405414465460957</v>
      </c>
      <c r="Y574">
        <v>70.278229448961099</v>
      </c>
      <c r="Z574">
        <v>51.496838301716302</v>
      </c>
      <c r="AA574">
        <v>77.7425474254742</v>
      </c>
      <c r="AB574">
        <v>636</v>
      </c>
      <c r="AC574">
        <v>492.51839999999999</v>
      </c>
      <c r="AD574">
        <v>0.57452574525745204</v>
      </c>
      <c r="AE574">
        <v>432</v>
      </c>
      <c r="AF574">
        <v>334.54079999999999</v>
      </c>
      <c r="AG574">
        <v>0.39024390243902402</v>
      </c>
      <c r="AH574">
        <v>513</v>
      </c>
      <c r="AI574">
        <v>397.2672</v>
      </c>
      <c r="AJ574">
        <v>0.46341463414634099</v>
      </c>
      <c r="AK574">
        <v>1107</v>
      </c>
      <c r="AL574">
        <v>857.26080000000002</v>
      </c>
    </row>
    <row r="575" spans="1:38" x14ac:dyDescent="0.25">
      <c r="A575" t="s">
        <v>353</v>
      </c>
      <c r="B575" t="s">
        <v>159</v>
      </c>
      <c r="C575">
        <v>10645</v>
      </c>
      <c r="D575">
        <v>745</v>
      </c>
      <c r="E575">
        <v>136.67514421272199</v>
      </c>
      <c r="F575">
        <v>30.798757455905498</v>
      </c>
      <c r="G575">
        <v>41.354970158133099</v>
      </c>
      <c r="H575">
        <v>23.922563999849402</v>
      </c>
      <c r="I575">
        <v>0.81570444062054803</v>
      </c>
      <c r="J575">
        <v>0.86627906976744096</v>
      </c>
      <c r="K575">
        <v>4720.7073825503303</v>
      </c>
      <c r="L575">
        <v>2766.37046979865</v>
      </c>
      <c r="M575">
        <v>4701</v>
      </c>
      <c r="N575">
        <v>2751</v>
      </c>
      <c r="O575">
        <v>4741</v>
      </c>
      <c r="P575">
        <v>2784</v>
      </c>
      <c r="Q575">
        <v>576.928</v>
      </c>
      <c r="R575">
        <v>120.274126907195</v>
      </c>
      <c r="S575">
        <v>27.1029065611968</v>
      </c>
      <c r="T575">
        <v>36.392373739157101</v>
      </c>
      <c r="U575">
        <v>21.0518563198675</v>
      </c>
      <c r="V575">
        <v>33</v>
      </c>
      <c r="W575">
        <v>40</v>
      </c>
      <c r="X575">
        <v>0.50117229515481498</v>
      </c>
      <c r="Y575">
        <v>69.075167785234896</v>
      </c>
      <c r="Z575">
        <v>50.653691275167702</v>
      </c>
      <c r="AA575">
        <v>77.029530201342197</v>
      </c>
      <c r="AB575">
        <v>421</v>
      </c>
      <c r="AC575">
        <v>326.0224</v>
      </c>
      <c r="AD575">
        <v>0.56510067114093898</v>
      </c>
      <c r="AE575">
        <v>308</v>
      </c>
      <c r="AF575">
        <v>238.51519999999999</v>
      </c>
      <c r="AG575">
        <v>0.41342281879194598</v>
      </c>
      <c r="AH575">
        <v>352</v>
      </c>
      <c r="AI575">
        <v>272.58879999999999</v>
      </c>
      <c r="AJ575">
        <v>0.47248322147651001</v>
      </c>
      <c r="AK575">
        <v>745</v>
      </c>
      <c r="AL575">
        <v>576.928</v>
      </c>
    </row>
    <row r="576" spans="1:38" x14ac:dyDescent="0.25">
      <c r="A576" t="s">
        <v>353</v>
      </c>
      <c r="B576" t="s">
        <v>159</v>
      </c>
      <c r="C576">
        <v>10666</v>
      </c>
      <c r="D576">
        <v>1661</v>
      </c>
      <c r="E576">
        <v>192.78784258492999</v>
      </c>
      <c r="F576">
        <v>45.987507910356499</v>
      </c>
      <c r="G576">
        <v>57.561522310718601</v>
      </c>
      <c r="H576">
        <v>37.769169709514301</v>
      </c>
      <c r="I576">
        <v>0.75462781934702206</v>
      </c>
      <c r="J576">
        <v>0.89638424177010201</v>
      </c>
      <c r="K576">
        <v>4743.8073449729</v>
      </c>
      <c r="L576">
        <v>1887.8055388320199</v>
      </c>
      <c r="M576">
        <v>4716</v>
      </c>
      <c r="N576">
        <v>1869</v>
      </c>
      <c r="O576">
        <v>4774</v>
      </c>
      <c r="P576">
        <v>1907</v>
      </c>
      <c r="Q576">
        <v>1286.2783999999999</v>
      </c>
      <c r="R576">
        <v>169.65330147473799</v>
      </c>
      <c r="S576">
        <v>40.469006961113699</v>
      </c>
      <c r="T576">
        <v>50.654139633432401</v>
      </c>
      <c r="U576">
        <v>33.2368693443726</v>
      </c>
      <c r="V576">
        <v>38</v>
      </c>
      <c r="W576">
        <v>58</v>
      </c>
      <c r="X576">
        <v>0.56159109126429996</v>
      </c>
      <c r="Y576">
        <v>66.970499698976496</v>
      </c>
      <c r="Z576">
        <v>48.332931968693501</v>
      </c>
      <c r="AA576">
        <v>73.324503311258198</v>
      </c>
      <c r="AB576">
        <v>911</v>
      </c>
      <c r="AC576">
        <v>705.47839999999997</v>
      </c>
      <c r="AD576">
        <v>0.54846478025285905</v>
      </c>
      <c r="AE576">
        <v>715</v>
      </c>
      <c r="AF576">
        <v>553.69600000000003</v>
      </c>
      <c r="AG576">
        <v>0.43046357615893999</v>
      </c>
      <c r="AH576">
        <v>704</v>
      </c>
      <c r="AI576">
        <v>545.17759999999998</v>
      </c>
      <c r="AJ576">
        <v>0.42384105960264901</v>
      </c>
      <c r="AK576">
        <v>1661</v>
      </c>
      <c r="AL576">
        <v>1286.2783999999999</v>
      </c>
    </row>
    <row r="577" spans="1:38" x14ac:dyDescent="0.25">
      <c r="A577" t="s">
        <v>353</v>
      </c>
      <c r="B577" t="s">
        <v>159</v>
      </c>
      <c r="C577">
        <v>10736</v>
      </c>
      <c r="D577">
        <v>1571</v>
      </c>
      <c r="E577">
        <v>203.929978208661</v>
      </c>
      <c r="F577">
        <v>44.724258795187801</v>
      </c>
      <c r="G577">
        <v>51.920859671753099</v>
      </c>
      <c r="H577">
        <v>39.569054833655997</v>
      </c>
      <c r="I577">
        <v>0.647455533302004</v>
      </c>
      <c r="J577">
        <v>0.93234421364985098</v>
      </c>
      <c r="K577">
        <v>4793.8058561425796</v>
      </c>
      <c r="L577">
        <v>3969.0674729471598</v>
      </c>
      <c r="M577">
        <v>4768</v>
      </c>
      <c r="N577">
        <v>3949</v>
      </c>
      <c r="O577">
        <v>4820</v>
      </c>
      <c r="P577">
        <v>3988</v>
      </c>
      <c r="Q577">
        <v>1216.5824</v>
      </c>
      <c r="R577">
        <v>179.45838082362101</v>
      </c>
      <c r="S577">
        <v>39.357347739765302</v>
      </c>
      <c r="T577">
        <v>45.690356511142703</v>
      </c>
      <c r="U577">
        <v>34.820768253617203</v>
      </c>
      <c r="V577">
        <v>39</v>
      </c>
      <c r="W577">
        <v>52</v>
      </c>
      <c r="X577">
        <v>0.47470510635409102</v>
      </c>
      <c r="Y577">
        <v>63.008274984086498</v>
      </c>
      <c r="Z577">
        <v>41.762571610439203</v>
      </c>
      <c r="AA577">
        <v>68.583704646721799</v>
      </c>
      <c r="AB577">
        <v>771</v>
      </c>
      <c r="AC577">
        <v>597.06240000000003</v>
      </c>
      <c r="AD577">
        <v>0.49077021005728799</v>
      </c>
      <c r="AE577">
        <v>781</v>
      </c>
      <c r="AF577">
        <v>604.80639999999903</v>
      </c>
      <c r="AG577">
        <v>0.49713558243157202</v>
      </c>
      <c r="AH577">
        <v>348</v>
      </c>
      <c r="AI577">
        <v>269.49119999999999</v>
      </c>
      <c r="AJ577">
        <v>0.221514958625079</v>
      </c>
      <c r="AK577">
        <v>1571</v>
      </c>
      <c r="AL577">
        <v>1216.5824</v>
      </c>
    </row>
    <row r="578" spans="1:38" x14ac:dyDescent="0.25">
      <c r="A578" t="s">
        <v>353</v>
      </c>
      <c r="B578" t="s">
        <v>159</v>
      </c>
      <c r="C578">
        <v>10741</v>
      </c>
      <c r="D578">
        <v>865</v>
      </c>
      <c r="E578">
        <v>157.54520189780999</v>
      </c>
      <c r="F578">
        <v>33.186626918020998</v>
      </c>
      <c r="G578">
        <v>46.701878032230901</v>
      </c>
      <c r="H578">
        <v>24.504660493813699</v>
      </c>
      <c r="I578">
        <v>0.85128476491143801</v>
      </c>
      <c r="J578">
        <v>0.865865865865865</v>
      </c>
      <c r="K578">
        <v>4785.93757225433</v>
      </c>
      <c r="L578">
        <v>1841.9780346820801</v>
      </c>
      <c r="M578">
        <v>4772</v>
      </c>
      <c r="N578">
        <v>1819</v>
      </c>
      <c r="O578">
        <v>4801</v>
      </c>
      <c r="P578">
        <v>1868</v>
      </c>
      <c r="Q578">
        <v>669.85599999999999</v>
      </c>
      <c r="R578">
        <v>138.63977767007299</v>
      </c>
      <c r="S578">
        <v>29.2042316878584</v>
      </c>
      <c r="T578">
        <v>41.097652668363203</v>
      </c>
      <c r="U578">
        <v>21.564101234556102</v>
      </c>
      <c r="V578">
        <v>49</v>
      </c>
      <c r="W578">
        <v>29</v>
      </c>
      <c r="X578">
        <v>0.43794100360995503</v>
      </c>
      <c r="Y578">
        <v>62.609248554913201</v>
      </c>
      <c r="Z578">
        <v>39.601156069364102</v>
      </c>
      <c r="AA578">
        <v>64.243930635838097</v>
      </c>
      <c r="AB578">
        <v>623</v>
      </c>
      <c r="AC578">
        <v>482.45119999999997</v>
      </c>
      <c r="AD578">
        <v>0.72023121387283195</v>
      </c>
      <c r="AE578">
        <v>242</v>
      </c>
      <c r="AF578">
        <v>187.40479999999999</v>
      </c>
      <c r="AG578">
        <v>0.27976878612716699</v>
      </c>
      <c r="AH578">
        <v>109</v>
      </c>
      <c r="AI578">
        <v>84.409599999999998</v>
      </c>
      <c r="AJ578">
        <v>0.126011560693641</v>
      </c>
      <c r="AK578">
        <v>865</v>
      </c>
      <c r="AL578">
        <v>669.85599999999999</v>
      </c>
    </row>
    <row r="579" spans="1:38" x14ac:dyDescent="0.25">
      <c r="A579" t="s">
        <v>353</v>
      </c>
      <c r="B579" t="s">
        <v>159</v>
      </c>
      <c r="C579">
        <v>10742</v>
      </c>
      <c r="D579">
        <v>974</v>
      </c>
      <c r="E579">
        <v>164.338095116624</v>
      </c>
      <c r="F579">
        <v>35.215555037114598</v>
      </c>
      <c r="G579">
        <v>45.836393779860302</v>
      </c>
      <c r="H579">
        <v>27.912413122467001</v>
      </c>
      <c r="I579">
        <v>0.79320289548990297</v>
      </c>
      <c r="J579">
        <v>0.86424134871339797</v>
      </c>
      <c r="K579">
        <v>4796.8490759753504</v>
      </c>
      <c r="L579">
        <v>2160.3819301847998</v>
      </c>
      <c r="M579">
        <v>4773</v>
      </c>
      <c r="N579">
        <v>2145</v>
      </c>
      <c r="O579">
        <v>4824</v>
      </c>
      <c r="P579">
        <v>2176</v>
      </c>
      <c r="Q579">
        <v>754.26559999999995</v>
      </c>
      <c r="R579">
        <v>144.617523702629</v>
      </c>
      <c r="S579">
        <v>30.989688432660799</v>
      </c>
      <c r="T579">
        <v>40.336026526277102</v>
      </c>
      <c r="U579">
        <v>24.5629235477709</v>
      </c>
      <c r="V579">
        <v>31</v>
      </c>
      <c r="W579">
        <v>51</v>
      </c>
      <c r="X579">
        <v>0.45320252786272103</v>
      </c>
      <c r="Y579">
        <v>70.047227926077994</v>
      </c>
      <c r="Z579">
        <v>46.776180698151897</v>
      </c>
      <c r="AA579">
        <v>72.588295687884994</v>
      </c>
      <c r="AB579">
        <v>538</v>
      </c>
      <c r="AC579">
        <v>416.62720000000002</v>
      </c>
      <c r="AD579">
        <v>0.55236139630390102</v>
      </c>
      <c r="AE579">
        <v>391</v>
      </c>
      <c r="AF579">
        <v>302.79039999999998</v>
      </c>
      <c r="AG579">
        <v>0.401437371663244</v>
      </c>
      <c r="AH579">
        <v>80</v>
      </c>
      <c r="AI579">
        <v>61.951999999999998</v>
      </c>
      <c r="AJ579">
        <v>8.2135523613962994E-2</v>
      </c>
      <c r="AK579">
        <v>974</v>
      </c>
      <c r="AL579">
        <v>754.26559999999995</v>
      </c>
    </row>
    <row r="580" spans="1:38" x14ac:dyDescent="0.25">
      <c r="A580" t="s">
        <v>353</v>
      </c>
      <c r="B580" t="s">
        <v>159</v>
      </c>
      <c r="C580">
        <v>10745</v>
      </c>
      <c r="D580">
        <v>8640</v>
      </c>
      <c r="E580">
        <v>494.83051916579899</v>
      </c>
      <c r="F580">
        <v>104.884649336839</v>
      </c>
      <c r="G580">
        <v>150.17727940539999</v>
      </c>
      <c r="H580">
        <v>81.580008200561593</v>
      </c>
      <c r="I580">
        <v>0.83958735139149498</v>
      </c>
      <c r="J580">
        <v>0.86004379852677604</v>
      </c>
      <c r="K580">
        <v>4820.0521990740699</v>
      </c>
      <c r="L580">
        <v>1484.15532407407</v>
      </c>
      <c r="M580">
        <v>4775</v>
      </c>
      <c r="N580">
        <v>1401</v>
      </c>
      <c r="O580">
        <v>4866</v>
      </c>
      <c r="P580">
        <v>1554</v>
      </c>
      <c r="Q580">
        <v>6690.8159999999998</v>
      </c>
      <c r="R580">
        <v>435.45085686590301</v>
      </c>
      <c r="S580">
        <v>92.298491416418798</v>
      </c>
      <c r="T580">
        <v>132.156005876752</v>
      </c>
      <c r="U580">
        <v>71.790407216494202</v>
      </c>
      <c r="V580">
        <v>153</v>
      </c>
      <c r="W580">
        <v>91</v>
      </c>
      <c r="X580">
        <v>0.44341527704786499</v>
      </c>
      <c r="Y580">
        <v>66.184259259259207</v>
      </c>
      <c r="Z580">
        <v>47.323032407407403</v>
      </c>
      <c r="AA580">
        <v>71.780671296296205</v>
      </c>
      <c r="AB580">
        <v>4635</v>
      </c>
      <c r="AC580">
        <v>3589.3440000000001</v>
      </c>
      <c r="AD580">
        <v>0.53645833333333304</v>
      </c>
      <c r="AE580">
        <v>3808</v>
      </c>
      <c r="AF580">
        <v>2948.9151999999999</v>
      </c>
      <c r="AG580">
        <v>0.44074074074073999</v>
      </c>
      <c r="AH580">
        <v>4165</v>
      </c>
      <c r="AI580">
        <v>3225.3759999999902</v>
      </c>
      <c r="AJ580">
        <v>0.48206018518518501</v>
      </c>
      <c r="AK580">
        <v>8640</v>
      </c>
      <c r="AL580">
        <v>6690.8159999999998</v>
      </c>
    </row>
    <row r="581" spans="1:38" x14ac:dyDescent="0.25">
      <c r="A581" t="s">
        <v>353</v>
      </c>
      <c r="B581" t="s">
        <v>159</v>
      </c>
      <c r="C581">
        <v>10863</v>
      </c>
      <c r="D581">
        <v>790</v>
      </c>
      <c r="E581">
        <v>119.260930650348</v>
      </c>
      <c r="F581">
        <v>31.715284017974302</v>
      </c>
      <c r="G581">
        <v>34.965422856631399</v>
      </c>
      <c r="H581">
        <v>29.196947925231299</v>
      </c>
      <c r="I581">
        <v>0.55021436067156204</v>
      </c>
      <c r="J581">
        <v>0.93160377358490498</v>
      </c>
      <c r="K581">
        <v>4890.3101265822697</v>
      </c>
      <c r="L581">
        <v>2450.4354430379699</v>
      </c>
      <c r="M581">
        <v>4876</v>
      </c>
      <c r="N581">
        <v>2435</v>
      </c>
      <c r="O581">
        <v>4907</v>
      </c>
      <c r="P581">
        <v>2468</v>
      </c>
      <c r="Q581">
        <v>611.77599999999995</v>
      </c>
      <c r="R581">
        <v>104.94961897230699</v>
      </c>
      <c r="S581">
        <v>27.909449935817399</v>
      </c>
      <c r="T581">
        <v>30.769572113835601</v>
      </c>
      <c r="U581">
        <v>25.6933141742035</v>
      </c>
      <c r="V581">
        <v>33</v>
      </c>
      <c r="W581">
        <v>31</v>
      </c>
      <c r="X581">
        <v>0.69797612478665005</v>
      </c>
      <c r="Y581">
        <v>63.820253164556902</v>
      </c>
      <c r="Z581">
        <v>49.089873417721499</v>
      </c>
      <c r="AA581">
        <v>76.7151898734177</v>
      </c>
      <c r="AB581">
        <v>195</v>
      </c>
      <c r="AC581">
        <v>151.00799999999899</v>
      </c>
      <c r="AD581">
        <v>0.246835443037974</v>
      </c>
      <c r="AE581">
        <v>595</v>
      </c>
      <c r="AF581">
        <v>460.76799999999997</v>
      </c>
      <c r="AG581">
        <v>0.753164556962025</v>
      </c>
      <c r="AH581">
        <v>368</v>
      </c>
      <c r="AI581">
        <v>284.97919999999999</v>
      </c>
      <c r="AJ581">
        <v>0.46582278481012601</v>
      </c>
      <c r="AK581">
        <v>790</v>
      </c>
      <c r="AL581">
        <v>611.77599999999995</v>
      </c>
    </row>
    <row r="582" spans="1:38" x14ac:dyDescent="0.25">
      <c r="A582" t="s">
        <v>353</v>
      </c>
      <c r="B582" t="s">
        <v>159</v>
      </c>
      <c r="C582">
        <v>10920</v>
      </c>
      <c r="D582">
        <v>4469</v>
      </c>
      <c r="E582">
        <v>294.98380207782299</v>
      </c>
      <c r="F582">
        <v>75.432801389193003</v>
      </c>
      <c r="G582">
        <v>80.157903973410498</v>
      </c>
      <c r="H582">
        <v>73.219717949705696</v>
      </c>
      <c r="I582">
        <v>0.406965521923076</v>
      </c>
      <c r="J582">
        <v>0.92125334982477802</v>
      </c>
      <c r="K582">
        <v>4962.0076079659802</v>
      </c>
      <c r="L582">
        <v>3774.4817632579998</v>
      </c>
      <c r="M582">
        <v>4924</v>
      </c>
      <c r="N582">
        <v>3733</v>
      </c>
      <c r="O582">
        <v>5007</v>
      </c>
      <c r="P582">
        <v>3821</v>
      </c>
      <c r="Q582">
        <v>3460.7936</v>
      </c>
      <c r="R582">
        <v>259.58574582848399</v>
      </c>
      <c r="S582">
        <v>66.380865222489803</v>
      </c>
      <c r="T582">
        <v>70.538955496601204</v>
      </c>
      <c r="U582">
        <v>64.433351795741004</v>
      </c>
      <c r="V582">
        <v>88</v>
      </c>
      <c r="W582">
        <v>83</v>
      </c>
      <c r="X582">
        <v>0.64539245017040703</v>
      </c>
      <c r="Y582">
        <v>68.535242783620504</v>
      </c>
      <c r="Z582">
        <v>46.9751622286865</v>
      </c>
      <c r="AA582">
        <v>70.205862609084804</v>
      </c>
      <c r="AB582">
        <v>2844</v>
      </c>
      <c r="AC582">
        <v>2202.3935999999999</v>
      </c>
      <c r="AD582">
        <v>0.636383978518684</v>
      </c>
      <c r="AE582">
        <v>1513</v>
      </c>
      <c r="AF582">
        <v>1171.6671999999901</v>
      </c>
      <c r="AG582">
        <v>0.33855448646229502</v>
      </c>
      <c r="AH582">
        <v>1693</v>
      </c>
      <c r="AI582">
        <v>1311.0591999999999</v>
      </c>
      <c r="AJ582">
        <v>0.37883195345714898</v>
      </c>
      <c r="AK582">
        <v>4469</v>
      </c>
      <c r="AL582">
        <v>3460.7936</v>
      </c>
    </row>
    <row r="583" spans="1:38" x14ac:dyDescent="0.25">
      <c r="A583" t="s">
        <v>353</v>
      </c>
      <c r="B583" t="s">
        <v>159</v>
      </c>
      <c r="C583">
        <v>10978</v>
      </c>
      <c r="D583">
        <v>913</v>
      </c>
      <c r="E583">
        <v>167.716774773064</v>
      </c>
      <c r="F583">
        <v>34.094980632685498</v>
      </c>
      <c r="G583">
        <v>55.626610110711901</v>
      </c>
      <c r="H583">
        <v>22.445919777604701</v>
      </c>
      <c r="I583">
        <v>0.91497502582458801</v>
      </c>
      <c r="J583">
        <v>0.79322328410078102</v>
      </c>
      <c r="K583">
        <v>4971.4841182913397</v>
      </c>
      <c r="L583">
        <v>1539.73274917853</v>
      </c>
      <c r="M583">
        <v>4959</v>
      </c>
      <c r="N583">
        <v>1514</v>
      </c>
      <c r="O583">
        <v>4986</v>
      </c>
      <c r="P583">
        <v>1569</v>
      </c>
      <c r="Q583">
        <v>707.02719999999999</v>
      </c>
      <c r="R583">
        <v>147.59076180029601</v>
      </c>
      <c r="S583">
        <v>30.0035829567632</v>
      </c>
      <c r="T583">
        <v>48.951416897426498</v>
      </c>
      <c r="U583">
        <v>19.752409404292099</v>
      </c>
      <c r="V583">
        <v>55</v>
      </c>
      <c r="W583">
        <v>27</v>
      </c>
      <c r="X583">
        <v>0.407875516800696</v>
      </c>
      <c r="Y583">
        <v>60.424972617743698</v>
      </c>
      <c r="Z583">
        <v>34.0021905805038</v>
      </c>
      <c r="AA583">
        <v>58.683461117196003</v>
      </c>
      <c r="AB583">
        <v>743</v>
      </c>
      <c r="AC583">
        <v>575.37919999999997</v>
      </c>
      <c r="AD583">
        <v>0.81380065717415095</v>
      </c>
      <c r="AE583">
        <v>153</v>
      </c>
      <c r="AF583">
        <v>118.4832</v>
      </c>
      <c r="AG583">
        <v>0.167579408543263</v>
      </c>
      <c r="AH583">
        <v>26</v>
      </c>
      <c r="AI583">
        <v>20.134399999999999</v>
      </c>
      <c r="AJ583">
        <v>2.8477546549835701E-2</v>
      </c>
      <c r="AK583">
        <v>913</v>
      </c>
      <c r="AL583">
        <v>707.02719999999999</v>
      </c>
    </row>
    <row r="584" spans="1:38" x14ac:dyDescent="0.25">
      <c r="A584" t="s">
        <v>353</v>
      </c>
      <c r="B584" t="s">
        <v>159</v>
      </c>
      <c r="C584">
        <v>10997</v>
      </c>
      <c r="D584">
        <v>733</v>
      </c>
      <c r="E584">
        <v>126.225396744416</v>
      </c>
      <c r="F584">
        <v>30.5497068118644</v>
      </c>
      <c r="G584">
        <v>43.116078291382003</v>
      </c>
      <c r="H584">
        <v>22.939949097536399</v>
      </c>
      <c r="I584">
        <v>0.84671235914214005</v>
      </c>
      <c r="J584">
        <v>0.90049140049139997</v>
      </c>
      <c r="K584">
        <v>4989.6343792632997</v>
      </c>
      <c r="L584">
        <v>2631.3983628922201</v>
      </c>
      <c r="M584">
        <v>4976</v>
      </c>
      <c r="N584">
        <v>2611</v>
      </c>
      <c r="O584">
        <v>5007</v>
      </c>
      <c r="P584">
        <v>2649</v>
      </c>
      <c r="Q584">
        <v>567.63519999999903</v>
      </c>
      <c r="R584">
        <v>111.078349135086</v>
      </c>
      <c r="S584">
        <v>26.883741994440602</v>
      </c>
      <c r="T584">
        <v>37.942148896416199</v>
      </c>
      <c r="U584">
        <v>20.187155205831999</v>
      </c>
      <c r="V584">
        <v>38</v>
      </c>
      <c r="W584">
        <v>31</v>
      </c>
      <c r="X584">
        <v>0.57812313600454002</v>
      </c>
      <c r="Y584">
        <v>125.049113233287</v>
      </c>
      <c r="Z584">
        <v>123.675306957708</v>
      </c>
      <c r="AA584">
        <v>128.29195088676599</v>
      </c>
      <c r="AB584">
        <v>236</v>
      </c>
      <c r="AC584">
        <v>182.75839999999999</v>
      </c>
      <c r="AD584">
        <v>0.32196452933151398</v>
      </c>
      <c r="AE584">
        <v>354</v>
      </c>
      <c r="AF584">
        <v>274.13760000000002</v>
      </c>
      <c r="AG584">
        <v>0.48294679399727097</v>
      </c>
      <c r="AH584">
        <v>703</v>
      </c>
      <c r="AI584">
        <v>544.40319999999997</v>
      </c>
      <c r="AJ584">
        <v>0.95907230559345102</v>
      </c>
      <c r="AK584">
        <v>733</v>
      </c>
      <c r="AL584">
        <v>567.63519999999903</v>
      </c>
    </row>
    <row r="585" spans="1:38" x14ac:dyDescent="0.25">
      <c r="A585" t="s">
        <v>353</v>
      </c>
      <c r="B585" t="s">
        <v>159</v>
      </c>
      <c r="C585">
        <v>11041</v>
      </c>
      <c r="D585">
        <v>7111</v>
      </c>
      <c r="E585">
        <v>427.17976157071598</v>
      </c>
      <c r="F585">
        <v>95.152542806862101</v>
      </c>
      <c r="G585">
        <v>101.016530173878</v>
      </c>
      <c r="H585">
        <v>93.080841928116001</v>
      </c>
      <c r="I585">
        <v>0.38851668995579097</v>
      </c>
      <c r="J585">
        <v>0.91459807073954902</v>
      </c>
      <c r="K585">
        <v>5063.9429053578897</v>
      </c>
      <c r="L585">
        <v>1240.68668260441</v>
      </c>
      <c r="M585">
        <v>5013</v>
      </c>
      <c r="N585">
        <v>1189</v>
      </c>
      <c r="O585">
        <v>5122</v>
      </c>
      <c r="P585">
        <v>1292</v>
      </c>
      <c r="Q585">
        <v>5506.7583999999997</v>
      </c>
      <c r="R585">
        <v>375.91819018222998</v>
      </c>
      <c r="S585">
        <v>83.734237670038695</v>
      </c>
      <c r="T585">
        <v>88.894546553012802</v>
      </c>
      <c r="U585">
        <v>81.911140896742097</v>
      </c>
      <c r="V585">
        <v>103</v>
      </c>
      <c r="W585">
        <v>109</v>
      </c>
      <c r="X585">
        <v>0.489687710290379</v>
      </c>
      <c r="Y585">
        <v>65.386021656588298</v>
      </c>
      <c r="Z585">
        <v>43.006187596681201</v>
      </c>
      <c r="AA585">
        <v>67.163408803262499</v>
      </c>
      <c r="AB585">
        <v>4600</v>
      </c>
      <c r="AC585">
        <v>3562.24</v>
      </c>
      <c r="AD585">
        <v>0.646885107579805</v>
      </c>
      <c r="AE585">
        <v>2337</v>
      </c>
      <c r="AF585">
        <v>1809.7728</v>
      </c>
      <c r="AG585">
        <v>0.32864576009000102</v>
      </c>
      <c r="AH585">
        <v>2124</v>
      </c>
      <c r="AI585">
        <v>1644.8255999999999</v>
      </c>
      <c r="AJ585">
        <v>0.29869216706510998</v>
      </c>
      <c r="AK585">
        <v>7111</v>
      </c>
      <c r="AL585">
        <v>5506.7583999999997</v>
      </c>
    </row>
    <row r="586" spans="1:38" x14ac:dyDescent="0.25">
      <c r="A586" t="s">
        <v>353</v>
      </c>
      <c r="B586" t="s">
        <v>159</v>
      </c>
      <c r="C586">
        <v>11139</v>
      </c>
      <c r="D586">
        <v>3777</v>
      </c>
      <c r="E586">
        <v>340.43354954612897</v>
      </c>
      <c r="F586">
        <v>69.347139526188897</v>
      </c>
      <c r="G586">
        <v>85.742225587476895</v>
      </c>
      <c r="H586">
        <v>60.272596860172897</v>
      </c>
      <c r="I586">
        <v>0.71123812322303903</v>
      </c>
      <c r="J586">
        <v>0.81629565593256903</v>
      </c>
      <c r="K586">
        <v>5162.7646280116496</v>
      </c>
      <c r="L586">
        <v>3421.34233518665</v>
      </c>
      <c r="M586">
        <v>5117</v>
      </c>
      <c r="N586">
        <v>3384</v>
      </c>
      <c r="O586">
        <v>5212</v>
      </c>
      <c r="P586">
        <v>3462</v>
      </c>
      <c r="Q586">
        <v>2924.9087999999902</v>
      </c>
      <c r="R586">
        <v>299.58152360059302</v>
      </c>
      <c r="S586">
        <v>61.025482783046201</v>
      </c>
      <c r="T586">
        <v>75.453158516979698</v>
      </c>
      <c r="U586">
        <v>53.039885236952102</v>
      </c>
      <c r="V586">
        <v>78</v>
      </c>
      <c r="W586">
        <v>95</v>
      </c>
      <c r="X586">
        <v>0.40953605532599802</v>
      </c>
      <c r="Y586">
        <v>65.618480275350805</v>
      </c>
      <c r="Z586">
        <v>43.8758273762245</v>
      </c>
      <c r="AA586">
        <v>68.1879798782102</v>
      </c>
      <c r="AB586">
        <v>2317</v>
      </c>
      <c r="AC586">
        <v>1794.2847999999999</v>
      </c>
      <c r="AD586">
        <v>0.61344982790574498</v>
      </c>
      <c r="AE586">
        <v>1366</v>
      </c>
      <c r="AF586">
        <v>1057.8304000000001</v>
      </c>
      <c r="AG586">
        <v>0.36166269526078898</v>
      </c>
      <c r="AH586">
        <v>1575</v>
      </c>
      <c r="AI586">
        <v>1219.68</v>
      </c>
      <c r="AJ586">
        <v>0.41699761715647299</v>
      </c>
      <c r="AK586">
        <v>3777</v>
      </c>
      <c r="AL586">
        <v>2924.9087999999902</v>
      </c>
    </row>
    <row r="587" spans="1:38" x14ac:dyDescent="0.25">
      <c r="A587" t="s">
        <v>353</v>
      </c>
      <c r="B587" t="s">
        <v>159</v>
      </c>
      <c r="C587">
        <v>11211</v>
      </c>
      <c r="D587">
        <v>3211</v>
      </c>
      <c r="E587">
        <v>244.37972567696599</v>
      </c>
      <c r="F587">
        <v>63.940379871757102</v>
      </c>
      <c r="G587">
        <v>68.292095272205103</v>
      </c>
      <c r="H587">
        <v>60.746267702035901</v>
      </c>
      <c r="I587">
        <v>0.45692237270237501</v>
      </c>
      <c r="J587">
        <v>0.94136616827909703</v>
      </c>
      <c r="K587">
        <v>5211.3945811273697</v>
      </c>
      <c r="L587">
        <v>1450.1899719713399</v>
      </c>
      <c r="M587">
        <v>5180</v>
      </c>
      <c r="N587">
        <v>1414</v>
      </c>
      <c r="O587">
        <v>5241</v>
      </c>
      <c r="P587">
        <v>1484</v>
      </c>
      <c r="Q587">
        <v>2486.5983999999999</v>
      </c>
      <c r="R587">
        <v>215.05415859573</v>
      </c>
      <c r="S587">
        <v>56.267534287146297</v>
      </c>
      <c r="T587">
        <v>60.097043839540497</v>
      </c>
      <c r="U587">
        <v>53.456715577791599</v>
      </c>
      <c r="V587">
        <v>70</v>
      </c>
      <c r="W587">
        <v>61</v>
      </c>
      <c r="X587">
        <v>0.67564695474043301</v>
      </c>
      <c r="Y587">
        <v>65.447835565244404</v>
      </c>
      <c r="Z587">
        <v>41.188726253503503</v>
      </c>
      <c r="AA587">
        <v>65.059794456555593</v>
      </c>
      <c r="AB587">
        <v>2107</v>
      </c>
      <c r="AC587">
        <v>1631.6607999999901</v>
      </c>
      <c r="AD587">
        <v>0.65618187480535595</v>
      </c>
      <c r="AE587">
        <v>1052</v>
      </c>
      <c r="AF587">
        <v>814.66879999999901</v>
      </c>
      <c r="AG587">
        <v>0.32762379321083701</v>
      </c>
      <c r="AH587">
        <v>368</v>
      </c>
      <c r="AI587">
        <v>284.97919999999999</v>
      </c>
      <c r="AJ587">
        <v>0.114606041731547</v>
      </c>
      <c r="AK587">
        <v>3211</v>
      </c>
      <c r="AL587">
        <v>2486.5983999999999</v>
      </c>
    </row>
    <row r="588" spans="1:38" x14ac:dyDescent="0.25">
      <c r="A588" t="s">
        <v>353</v>
      </c>
      <c r="B588" t="s">
        <v>159</v>
      </c>
      <c r="C588">
        <v>11215</v>
      </c>
      <c r="D588">
        <v>5633</v>
      </c>
      <c r="E588">
        <v>337.95436482629998</v>
      </c>
      <c r="F588">
        <v>84.688596372198603</v>
      </c>
      <c r="G588">
        <v>89.057384390973496</v>
      </c>
      <c r="H588">
        <v>81.665742453454598</v>
      </c>
      <c r="I588">
        <v>0.39888407948933202</v>
      </c>
      <c r="J588">
        <v>0.94847617444014098</v>
      </c>
      <c r="K588">
        <v>5235.1642109000504</v>
      </c>
      <c r="L588">
        <v>3103.1901295934599</v>
      </c>
      <c r="M588">
        <v>5185</v>
      </c>
      <c r="N588">
        <v>3059</v>
      </c>
      <c r="O588">
        <v>5279</v>
      </c>
      <c r="P588">
        <v>3150</v>
      </c>
      <c r="Q588">
        <v>4362.1952000000001</v>
      </c>
      <c r="R588">
        <v>297.39984104714398</v>
      </c>
      <c r="S588">
        <v>74.525964807534706</v>
      </c>
      <c r="T588">
        <v>78.370498264056707</v>
      </c>
      <c r="U588">
        <v>71.865853359040003</v>
      </c>
      <c r="V588">
        <v>91</v>
      </c>
      <c r="W588">
        <v>94</v>
      </c>
      <c r="X588">
        <v>0.61977420283132101</v>
      </c>
      <c r="Y588">
        <v>68.932717912302493</v>
      </c>
      <c r="Z588">
        <v>48.390378128883299</v>
      </c>
      <c r="AA588">
        <v>72.354340493520297</v>
      </c>
      <c r="AB588">
        <v>3279</v>
      </c>
      <c r="AC588">
        <v>2539.2575999999999</v>
      </c>
      <c r="AD588">
        <v>0.58210545002662795</v>
      </c>
      <c r="AE588">
        <v>2226</v>
      </c>
      <c r="AF588">
        <v>1723.8144</v>
      </c>
      <c r="AG588">
        <v>0.39517131191194699</v>
      </c>
      <c r="AH588">
        <v>1584</v>
      </c>
      <c r="AI588">
        <v>1226.6496</v>
      </c>
      <c r="AJ588">
        <v>0.28120007101011801</v>
      </c>
      <c r="AK588">
        <v>5633</v>
      </c>
      <c r="AL588">
        <v>4362.1952000000001</v>
      </c>
    </row>
    <row r="589" spans="1:38" x14ac:dyDescent="0.25">
      <c r="A589" t="s">
        <v>353</v>
      </c>
      <c r="B589" t="s">
        <v>159</v>
      </c>
      <c r="C589">
        <v>11489</v>
      </c>
      <c r="D589">
        <v>1407</v>
      </c>
      <c r="E589">
        <v>170.852813742385</v>
      </c>
      <c r="F589">
        <v>42.325501053648097</v>
      </c>
      <c r="G589">
        <v>48.303225743625802</v>
      </c>
      <c r="H589">
        <v>37.7316631413252</v>
      </c>
      <c r="I589">
        <v>0.62435380048599898</v>
      </c>
      <c r="J589">
        <v>0.94239785666443399</v>
      </c>
      <c r="K589">
        <v>5362.6119402984996</v>
      </c>
      <c r="L589">
        <v>2565.6169154228801</v>
      </c>
      <c r="M589">
        <v>5343</v>
      </c>
      <c r="N589">
        <v>2542</v>
      </c>
      <c r="O589">
        <v>5380</v>
      </c>
      <c r="P589">
        <v>2590</v>
      </c>
      <c r="Q589">
        <v>1089.5808</v>
      </c>
      <c r="R589">
        <v>150.35047609329899</v>
      </c>
      <c r="S589">
        <v>37.246440927210401</v>
      </c>
      <c r="T589">
        <v>42.506838654390698</v>
      </c>
      <c r="U589">
        <v>33.203863564366202</v>
      </c>
      <c r="V589">
        <v>48</v>
      </c>
      <c r="W589">
        <v>37</v>
      </c>
      <c r="X589">
        <v>0.60570295222942405</v>
      </c>
      <c r="Y589">
        <v>66.721393034825795</v>
      </c>
      <c r="Z589">
        <v>45.676616915422798</v>
      </c>
      <c r="AA589">
        <v>68.788201847903295</v>
      </c>
      <c r="AB589">
        <v>943</v>
      </c>
      <c r="AC589">
        <v>730.25919999999996</v>
      </c>
      <c r="AD589">
        <v>0.67022032693674405</v>
      </c>
      <c r="AE589">
        <v>432</v>
      </c>
      <c r="AF589">
        <v>334.54079999999999</v>
      </c>
      <c r="AG589">
        <v>0.30703624733475399</v>
      </c>
      <c r="AH589">
        <v>313</v>
      </c>
      <c r="AI589">
        <v>242.38720000000001</v>
      </c>
      <c r="AJ589">
        <v>0.22245913290689401</v>
      </c>
      <c r="AK589">
        <v>1407</v>
      </c>
      <c r="AL589">
        <v>1089.5808</v>
      </c>
    </row>
    <row r="590" spans="1:38" x14ac:dyDescent="0.25">
      <c r="A590" t="s">
        <v>353</v>
      </c>
      <c r="B590" t="s">
        <v>159</v>
      </c>
      <c r="C590">
        <v>11523</v>
      </c>
      <c r="D590">
        <v>2909</v>
      </c>
      <c r="E590">
        <v>242.586832458153</v>
      </c>
      <c r="F590">
        <v>60.859295392196103</v>
      </c>
      <c r="G590">
        <v>70.639522494597998</v>
      </c>
      <c r="H590">
        <v>53.671703544957197</v>
      </c>
      <c r="I590">
        <v>0.65016027552077804</v>
      </c>
      <c r="J590">
        <v>0.94848386044995103</v>
      </c>
      <c r="K590">
        <v>5407.6943966998897</v>
      </c>
      <c r="L590">
        <v>1175.4166380199299</v>
      </c>
      <c r="M590">
        <v>5369</v>
      </c>
      <c r="N590">
        <v>1146</v>
      </c>
      <c r="O590">
        <v>5444</v>
      </c>
      <c r="P590">
        <v>1201</v>
      </c>
      <c r="Q590">
        <v>2252.7296000000001</v>
      </c>
      <c r="R590">
        <v>213.47641256317499</v>
      </c>
      <c r="S590">
        <v>53.556179945132598</v>
      </c>
      <c r="T590">
        <v>62.162779795246301</v>
      </c>
      <c r="U590">
        <v>47.231099119562302</v>
      </c>
      <c r="V590">
        <v>55</v>
      </c>
      <c r="W590">
        <v>75</v>
      </c>
      <c r="X590">
        <v>0.62118239334012404</v>
      </c>
      <c r="Y590">
        <v>59.998281196287301</v>
      </c>
      <c r="Z590">
        <v>38.023375730491502</v>
      </c>
      <c r="AA590">
        <v>62.8291509109659</v>
      </c>
      <c r="AB590">
        <v>1778</v>
      </c>
      <c r="AC590">
        <v>1376.8832</v>
      </c>
      <c r="AD590">
        <v>0.61120660020625595</v>
      </c>
      <c r="AE590">
        <v>1065</v>
      </c>
      <c r="AF590">
        <v>824.73599999999999</v>
      </c>
      <c r="AG590">
        <v>0.36610519078721199</v>
      </c>
      <c r="AH590">
        <v>623</v>
      </c>
      <c r="AI590">
        <v>482.45119999999997</v>
      </c>
      <c r="AJ590">
        <v>0.21416294259195601</v>
      </c>
      <c r="AK590">
        <v>2909</v>
      </c>
      <c r="AL590">
        <v>2252.7296000000001</v>
      </c>
    </row>
    <row r="591" spans="1:38" x14ac:dyDescent="0.25">
      <c r="A591" t="s">
        <v>353</v>
      </c>
      <c r="B591" t="s">
        <v>159</v>
      </c>
      <c r="C591">
        <v>11557</v>
      </c>
      <c r="D591">
        <v>3716</v>
      </c>
      <c r="E591">
        <v>315.64065632731501</v>
      </c>
      <c r="F591">
        <v>68.784868599393704</v>
      </c>
      <c r="G591">
        <v>105.399235597816</v>
      </c>
      <c r="H591">
        <v>46.122316643744199</v>
      </c>
      <c r="I591">
        <v>0.89917154586807502</v>
      </c>
      <c r="J591">
        <v>0.90678379697413303</v>
      </c>
      <c r="K591">
        <v>5479.9111948331501</v>
      </c>
      <c r="L591">
        <v>2201.6509687836301</v>
      </c>
      <c r="M591">
        <v>5427</v>
      </c>
      <c r="N591">
        <v>2177</v>
      </c>
      <c r="O591">
        <v>5532</v>
      </c>
      <c r="P591">
        <v>2228</v>
      </c>
      <c r="Q591">
        <v>2877.6704</v>
      </c>
      <c r="R591">
        <v>277.76377756803703</v>
      </c>
      <c r="S591">
        <v>60.530684367466499</v>
      </c>
      <c r="T591">
        <v>92.751327326078098</v>
      </c>
      <c r="U591">
        <v>40.587638646494803</v>
      </c>
      <c r="V591">
        <v>51</v>
      </c>
      <c r="W591">
        <v>105</v>
      </c>
      <c r="X591">
        <v>0.46870511586359198</v>
      </c>
      <c r="Y591">
        <v>64.939720129171107</v>
      </c>
      <c r="Z591">
        <v>45.318622174380998</v>
      </c>
      <c r="AA591">
        <v>70.6488159311087</v>
      </c>
      <c r="AB591">
        <v>1777</v>
      </c>
      <c r="AC591">
        <v>1376.1088</v>
      </c>
      <c r="AD591">
        <v>0.478202368137782</v>
      </c>
      <c r="AE591">
        <v>1843</v>
      </c>
      <c r="AF591">
        <v>1427.2192</v>
      </c>
      <c r="AG591">
        <v>0.49596340150699603</v>
      </c>
      <c r="AH591">
        <v>1651</v>
      </c>
      <c r="AI591">
        <v>1278.5344</v>
      </c>
      <c r="AJ591">
        <v>0.44429494079655502</v>
      </c>
      <c r="AK591">
        <v>3716</v>
      </c>
      <c r="AL591">
        <v>2877.6704</v>
      </c>
    </row>
    <row r="592" spans="1:38" x14ac:dyDescent="0.25">
      <c r="A592" t="s">
        <v>353</v>
      </c>
      <c r="B592" t="s">
        <v>159</v>
      </c>
      <c r="C592">
        <v>11561</v>
      </c>
      <c r="D592">
        <v>2914</v>
      </c>
      <c r="E592">
        <v>284.07821048680103</v>
      </c>
      <c r="F592">
        <v>60.9115755284516</v>
      </c>
      <c r="G592">
        <v>90.1803355015644</v>
      </c>
      <c r="H592">
        <v>43.632258340714799</v>
      </c>
      <c r="I592">
        <v>0.87516012307723701</v>
      </c>
      <c r="J592">
        <v>0.87063041529728102</v>
      </c>
      <c r="K592">
        <v>5474.0096087851698</v>
      </c>
      <c r="L592">
        <v>2260.6400137268301</v>
      </c>
      <c r="M592">
        <v>5429</v>
      </c>
      <c r="N592">
        <v>2237</v>
      </c>
      <c r="O592">
        <v>5518</v>
      </c>
      <c r="P592">
        <v>2288</v>
      </c>
      <c r="Q592">
        <v>2256.6016</v>
      </c>
      <c r="R592">
        <v>249.988825228385</v>
      </c>
      <c r="S592">
        <v>53.602186465037398</v>
      </c>
      <c r="T592">
        <v>79.358695241376694</v>
      </c>
      <c r="U592">
        <v>38.396387339828998</v>
      </c>
      <c r="V592">
        <v>51</v>
      </c>
      <c r="W592">
        <v>89</v>
      </c>
      <c r="X592">
        <v>0.45375723671419199</v>
      </c>
      <c r="Y592">
        <v>63.2004118050789</v>
      </c>
      <c r="Z592">
        <v>44.769045984900401</v>
      </c>
      <c r="AA592">
        <v>70.031571722717899</v>
      </c>
      <c r="AB592">
        <v>1610</v>
      </c>
      <c r="AC592">
        <v>1246.7839999999901</v>
      </c>
      <c r="AD592">
        <v>0.55250514756348601</v>
      </c>
      <c r="AE592">
        <v>1224</v>
      </c>
      <c r="AF592">
        <v>947.86559999999997</v>
      </c>
      <c r="AG592">
        <v>0.42004118050789202</v>
      </c>
      <c r="AH592">
        <v>1351</v>
      </c>
      <c r="AI592">
        <v>1046.2144000000001</v>
      </c>
      <c r="AJ592">
        <v>0.46362388469457699</v>
      </c>
      <c r="AK592">
        <v>2914</v>
      </c>
      <c r="AL592">
        <v>2256.6016</v>
      </c>
    </row>
    <row r="593" spans="1:38" x14ac:dyDescent="0.25">
      <c r="A593" t="s">
        <v>353</v>
      </c>
      <c r="B593" t="s">
        <v>159</v>
      </c>
      <c r="C593">
        <v>11598</v>
      </c>
      <c r="D593">
        <v>2284</v>
      </c>
      <c r="E593">
        <v>247.59292911256301</v>
      </c>
      <c r="F593">
        <v>53.926608647077998</v>
      </c>
      <c r="G593">
        <v>58.358633350491203</v>
      </c>
      <c r="H593">
        <v>51.263210665085303</v>
      </c>
      <c r="I593">
        <v>0.47789509688906801</v>
      </c>
      <c r="J593">
        <v>0.90851233094669803</v>
      </c>
      <c r="K593">
        <v>5475.1519264448298</v>
      </c>
      <c r="L593">
        <v>3900.9908056042</v>
      </c>
      <c r="M593">
        <v>5445</v>
      </c>
      <c r="N593">
        <v>3872</v>
      </c>
      <c r="O593">
        <v>5506</v>
      </c>
      <c r="P593">
        <v>3932</v>
      </c>
      <c r="Q593">
        <v>1768.7295999999999</v>
      </c>
      <c r="R593">
        <v>217.88177761905499</v>
      </c>
      <c r="S593">
        <v>47.455415609428599</v>
      </c>
      <c r="T593">
        <v>51.355597348432198</v>
      </c>
      <c r="U593">
        <v>45.111625385275097</v>
      </c>
      <c r="V593">
        <v>60</v>
      </c>
      <c r="W593">
        <v>61</v>
      </c>
      <c r="X593">
        <v>0.468197928815411</v>
      </c>
      <c r="Y593">
        <v>61.579684763572601</v>
      </c>
      <c r="Z593">
        <v>37.5915061295972</v>
      </c>
      <c r="AA593">
        <v>62.795096322241598</v>
      </c>
      <c r="AB593">
        <v>1490</v>
      </c>
      <c r="AC593">
        <v>1153.856</v>
      </c>
      <c r="AD593">
        <v>0.65236427320490298</v>
      </c>
      <c r="AE593">
        <v>714</v>
      </c>
      <c r="AF593">
        <v>552.92160000000001</v>
      </c>
      <c r="AG593">
        <v>0.31260945709281901</v>
      </c>
      <c r="AH593">
        <v>204</v>
      </c>
      <c r="AI593">
        <v>157.9776</v>
      </c>
      <c r="AJ593">
        <v>8.9316987740805598E-2</v>
      </c>
      <c r="AK593">
        <v>2284</v>
      </c>
      <c r="AL593">
        <v>1768.7295999999999</v>
      </c>
    </row>
    <row r="594" spans="1:38" x14ac:dyDescent="0.25">
      <c r="A594" t="s">
        <v>353</v>
      </c>
      <c r="B594" t="s">
        <v>159</v>
      </c>
      <c r="C594">
        <v>11749</v>
      </c>
      <c r="D594">
        <v>3319</v>
      </c>
      <c r="E594">
        <v>244.421356237309</v>
      </c>
      <c r="F594">
        <v>65.006784638036095</v>
      </c>
      <c r="G594">
        <v>76.631144230254705</v>
      </c>
      <c r="H594">
        <v>55.6154154060251</v>
      </c>
      <c r="I594">
        <v>0.68795353882877397</v>
      </c>
      <c r="J594">
        <v>0.95182104961284697</v>
      </c>
      <c r="K594">
        <v>5574.3507080445897</v>
      </c>
      <c r="L594">
        <v>2108.6492919553998</v>
      </c>
      <c r="M594">
        <v>5538</v>
      </c>
      <c r="N594">
        <v>2074</v>
      </c>
      <c r="O594">
        <v>5608</v>
      </c>
      <c r="P594">
        <v>2143</v>
      </c>
      <c r="Q594">
        <v>2570.2336</v>
      </c>
      <c r="R594">
        <v>215.09079348883199</v>
      </c>
      <c r="S594">
        <v>57.205970481471702</v>
      </c>
      <c r="T594">
        <v>67.435406922624196</v>
      </c>
      <c r="U594">
        <v>48.941565557302098</v>
      </c>
      <c r="V594">
        <v>69</v>
      </c>
      <c r="W594">
        <v>70</v>
      </c>
      <c r="X594">
        <v>0.69813404514912902</v>
      </c>
      <c r="Y594">
        <v>64.097619764989403</v>
      </c>
      <c r="Z594">
        <v>41.330521241337699</v>
      </c>
      <c r="AA594">
        <v>66.338656221753496</v>
      </c>
      <c r="AB594">
        <v>2101</v>
      </c>
      <c r="AC594">
        <v>1627.0144</v>
      </c>
      <c r="AD594">
        <v>0.63302199457667896</v>
      </c>
      <c r="AE594">
        <v>1140</v>
      </c>
      <c r="AF594">
        <v>882.81600000000003</v>
      </c>
      <c r="AG594">
        <v>0.34347695088882102</v>
      </c>
      <c r="AH594">
        <v>729</v>
      </c>
      <c r="AI594">
        <v>564.5376</v>
      </c>
      <c r="AJ594">
        <v>0.21964447122627201</v>
      </c>
      <c r="AK594">
        <v>3319</v>
      </c>
      <c r="AL594">
        <v>2570.2336</v>
      </c>
    </row>
    <row r="595" spans="1:38" x14ac:dyDescent="0.25">
      <c r="A595" t="s">
        <v>353</v>
      </c>
      <c r="B595" t="s">
        <v>159</v>
      </c>
      <c r="C595">
        <v>12112</v>
      </c>
      <c r="D595">
        <v>5746</v>
      </c>
      <c r="E595">
        <v>373.81222920256897</v>
      </c>
      <c r="F595">
        <v>85.533820352234002</v>
      </c>
      <c r="G595">
        <v>98.671826575234604</v>
      </c>
      <c r="H595">
        <v>76.010210554737895</v>
      </c>
      <c r="I595">
        <v>0.63764123536054396</v>
      </c>
      <c r="J595">
        <v>0.91833146875499405</v>
      </c>
      <c r="K595">
        <v>5762.0067873303096</v>
      </c>
      <c r="L595">
        <v>2897.9096762965501</v>
      </c>
      <c r="M595">
        <v>5713</v>
      </c>
      <c r="N595">
        <v>2856</v>
      </c>
      <c r="O595">
        <v>5816</v>
      </c>
      <c r="P595">
        <v>2935</v>
      </c>
      <c r="Q595">
        <v>4449.7024000000001</v>
      </c>
      <c r="R595">
        <v>328.954761698261</v>
      </c>
      <c r="S595">
        <v>75.269761909965894</v>
      </c>
      <c r="T595">
        <v>86.831207386206501</v>
      </c>
      <c r="U595">
        <v>66.888985288169394</v>
      </c>
      <c r="V595">
        <v>79</v>
      </c>
      <c r="W595">
        <v>103</v>
      </c>
      <c r="X595">
        <v>0.51673571007613694</v>
      </c>
      <c r="Y595">
        <v>65.979463974939094</v>
      </c>
      <c r="Z595">
        <v>44.962408632091801</v>
      </c>
      <c r="AA595">
        <v>68.731291333101197</v>
      </c>
      <c r="AB595">
        <v>3504</v>
      </c>
      <c r="AC595">
        <v>2713.4975999999901</v>
      </c>
      <c r="AD595">
        <v>0.60981552384267301</v>
      </c>
      <c r="AE595">
        <v>2062</v>
      </c>
      <c r="AF595">
        <v>1596.8127999999999</v>
      </c>
      <c r="AG595">
        <v>0.35885833623390101</v>
      </c>
      <c r="AH595">
        <v>2090</v>
      </c>
      <c r="AI595">
        <v>1618.4959999999901</v>
      </c>
      <c r="AJ595">
        <v>0.363731291333101</v>
      </c>
      <c r="AK595">
        <v>5746</v>
      </c>
      <c r="AL595">
        <v>4449.7024000000001</v>
      </c>
    </row>
    <row r="596" spans="1:38" x14ac:dyDescent="0.25">
      <c r="A596" t="s">
        <v>353</v>
      </c>
      <c r="B596" t="s">
        <v>159</v>
      </c>
      <c r="C596">
        <v>12209</v>
      </c>
      <c r="D596">
        <v>3964</v>
      </c>
      <c r="E596">
        <v>314.80613254815898</v>
      </c>
      <c r="F596">
        <v>71.043096464963995</v>
      </c>
      <c r="G596">
        <v>86.830056735167503</v>
      </c>
      <c r="H596">
        <v>61.550284290580997</v>
      </c>
      <c r="I596">
        <v>0.70535001159992505</v>
      </c>
      <c r="J596">
        <v>0.90275563652926405</v>
      </c>
      <c r="K596">
        <v>5817.8879919273404</v>
      </c>
      <c r="L596">
        <v>2766.3435923309698</v>
      </c>
      <c r="M596">
        <v>5778</v>
      </c>
      <c r="N596">
        <v>2732</v>
      </c>
      <c r="O596">
        <v>5865</v>
      </c>
      <c r="P596">
        <v>2800</v>
      </c>
      <c r="Q596">
        <v>3069.7215999999999</v>
      </c>
      <c r="R596">
        <v>277.02939664237999</v>
      </c>
      <c r="S596">
        <v>62.517924889168299</v>
      </c>
      <c r="T596">
        <v>76.410449926947393</v>
      </c>
      <c r="U596">
        <v>54.164250175711203</v>
      </c>
      <c r="V596">
        <v>68</v>
      </c>
      <c r="W596">
        <v>87</v>
      </c>
      <c r="X596">
        <v>0.50264011010250398</v>
      </c>
      <c r="Y596">
        <v>62.377396569122098</v>
      </c>
      <c r="Z596">
        <v>42.094601412714397</v>
      </c>
      <c r="AA596">
        <v>66.019677093844606</v>
      </c>
      <c r="AB596">
        <v>2511</v>
      </c>
      <c r="AC596">
        <v>1944.5183999999999</v>
      </c>
      <c r="AD596">
        <v>0.63345105953582204</v>
      </c>
      <c r="AE596">
        <v>1411</v>
      </c>
      <c r="AF596">
        <v>1092.6784</v>
      </c>
      <c r="AG596">
        <v>0.35595358224016099</v>
      </c>
      <c r="AH596">
        <v>1182</v>
      </c>
      <c r="AI596">
        <v>915.34079999999994</v>
      </c>
      <c r="AJ596">
        <v>0.298183652875882</v>
      </c>
      <c r="AK596">
        <v>3964</v>
      </c>
      <c r="AL596">
        <v>3069.7215999999999</v>
      </c>
    </row>
    <row r="597" spans="1:38" x14ac:dyDescent="0.25">
      <c r="A597" t="s">
        <v>353</v>
      </c>
      <c r="B597" t="s">
        <v>159</v>
      </c>
      <c r="C597">
        <v>12259</v>
      </c>
      <c r="D597">
        <v>2286</v>
      </c>
      <c r="E597">
        <v>235.865007051205</v>
      </c>
      <c r="F597">
        <v>53.950214079877199</v>
      </c>
      <c r="G597">
        <v>62.621781966003702</v>
      </c>
      <c r="H597">
        <v>47.177338282897402</v>
      </c>
      <c r="I597">
        <v>0.65759748438662002</v>
      </c>
      <c r="J597">
        <v>0.91403438624550104</v>
      </c>
      <c r="K597">
        <v>5847.8556430446197</v>
      </c>
      <c r="L597">
        <v>2471.25765529308</v>
      </c>
      <c r="M597">
        <v>5818</v>
      </c>
      <c r="N597">
        <v>2443</v>
      </c>
      <c r="O597">
        <v>5876</v>
      </c>
      <c r="P597">
        <v>2503</v>
      </c>
      <c r="Q597">
        <v>1770.2783999999999</v>
      </c>
      <c r="R597">
        <v>207.56120620505999</v>
      </c>
      <c r="S597">
        <v>47.476188390291902</v>
      </c>
      <c r="T597">
        <v>55.107168130083302</v>
      </c>
      <c r="U597">
        <v>41.516057688949701</v>
      </c>
      <c r="V597">
        <v>60</v>
      </c>
      <c r="W597">
        <v>58</v>
      </c>
      <c r="X597">
        <v>0.51636769328972199</v>
      </c>
      <c r="Y597">
        <v>65.407261592300898</v>
      </c>
      <c r="Z597">
        <v>47.002624671916003</v>
      </c>
      <c r="AA597">
        <v>74.257217847768999</v>
      </c>
      <c r="AB597">
        <v>1052</v>
      </c>
      <c r="AC597">
        <v>814.66879999999901</v>
      </c>
      <c r="AD597">
        <v>0.460192475940507</v>
      </c>
      <c r="AE597">
        <v>1120</v>
      </c>
      <c r="AF597">
        <v>867.32799999999997</v>
      </c>
      <c r="AG597">
        <v>0.48993875765529299</v>
      </c>
      <c r="AH597">
        <v>1027</v>
      </c>
      <c r="AI597">
        <v>795.30880000000002</v>
      </c>
      <c r="AJ597">
        <v>0.44925634295713002</v>
      </c>
      <c r="AK597">
        <v>2286</v>
      </c>
      <c r="AL597">
        <v>1770.2783999999999</v>
      </c>
    </row>
    <row r="598" spans="1:38" x14ac:dyDescent="0.25">
      <c r="A598" t="s">
        <v>353</v>
      </c>
      <c r="B598" t="s">
        <v>159</v>
      </c>
      <c r="C598">
        <v>12460</v>
      </c>
      <c r="D598">
        <v>3246</v>
      </c>
      <c r="E598">
        <v>244.764501987817</v>
      </c>
      <c r="F598">
        <v>64.287911478055804</v>
      </c>
      <c r="G598">
        <v>73.889990285756497</v>
      </c>
      <c r="H598">
        <v>56.729865914863304</v>
      </c>
      <c r="I598">
        <v>0.64073611962879995</v>
      </c>
      <c r="J598">
        <v>0.94580419580419495</v>
      </c>
      <c r="K598">
        <v>6035.6084411583397</v>
      </c>
      <c r="L598">
        <v>2212.8613678373299</v>
      </c>
      <c r="M598">
        <v>5997</v>
      </c>
      <c r="N598">
        <v>2182</v>
      </c>
      <c r="O598">
        <v>6071</v>
      </c>
      <c r="P598">
        <v>2247</v>
      </c>
      <c r="Q598">
        <v>2513.7024000000001</v>
      </c>
      <c r="R598">
        <v>215.392761749279</v>
      </c>
      <c r="S598">
        <v>56.573362100689103</v>
      </c>
      <c r="T598">
        <v>65.023191451465706</v>
      </c>
      <c r="U598">
        <v>49.922282005079701</v>
      </c>
      <c r="V598">
        <v>65</v>
      </c>
      <c r="W598">
        <v>74</v>
      </c>
      <c r="X598">
        <v>0.68086579089740895</v>
      </c>
      <c r="Y598">
        <v>63.182378311768304</v>
      </c>
      <c r="Z598">
        <v>39.257855822550802</v>
      </c>
      <c r="AA598">
        <v>64.519408502772606</v>
      </c>
      <c r="AB598">
        <v>2162</v>
      </c>
      <c r="AC598">
        <v>1674.2528</v>
      </c>
      <c r="AD598">
        <v>0.66605052372150297</v>
      </c>
      <c r="AE598">
        <v>1010</v>
      </c>
      <c r="AF598">
        <v>782.14400000000001</v>
      </c>
      <c r="AG598">
        <v>0.31115218730745497</v>
      </c>
      <c r="AH598">
        <v>736</v>
      </c>
      <c r="AI598">
        <v>569.95839999999998</v>
      </c>
      <c r="AJ598">
        <v>0.22674060382008601</v>
      </c>
      <c r="AK598">
        <v>3246</v>
      </c>
      <c r="AL598">
        <v>2513.7024000000001</v>
      </c>
    </row>
    <row r="599" spans="1:38" x14ac:dyDescent="0.25">
      <c r="A599" t="s">
        <v>353</v>
      </c>
      <c r="B599" t="s">
        <v>159</v>
      </c>
      <c r="C599">
        <v>12499</v>
      </c>
      <c r="D599">
        <v>2862</v>
      </c>
      <c r="E599">
        <v>230.586832458153</v>
      </c>
      <c r="F599">
        <v>60.3656489821159</v>
      </c>
      <c r="G599">
        <v>62.903318415724897</v>
      </c>
      <c r="H599">
        <v>59.378491210442299</v>
      </c>
      <c r="I599">
        <v>0.33004737847043603</v>
      </c>
      <c r="J599">
        <v>0.93437806072477902</v>
      </c>
      <c r="K599">
        <v>6149.2501747030001</v>
      </c>
      <c r="L599">
        <v>2635.4241788958698</v>
      </c>
      <c r="M599">
        <v>6115</v>
      </c>
      <c r="N599">
        <v>2604</v>
      </c>
      <c r="O599">
        <v>6179</v>
      </c>
      <c r="P599">
        <v>2667</v>
      </c>
      <c r="Q599">
        <v>2216.3328000000001</v>
      </c>
      <c r="R599">
        <v>202.91641256317499</v>
      </c>
      <c r="S599">
        <v>53.121771104262002</v>
      </c>
      <c r="T599">
        <v>55.3549202058379</v>
      </c>
      <c r="U599">
        <v>52.253072265189203</v>
      </c>
      <c r="V599">
        <v>63</v>
      </c>
      <c r="W599">
        <v>64</v>
      </c>
      <c r="X599">
        <v>0.67641072716583805</v>
      </c>
      <c r="Y599">
        <v>62.001048218029297</v>
      </c>
      <c r="Z599">
        <v>39.720824598183</v>
      </c>
      <c r="AA599">
        <v>64.347309573724601</v>
      </c>
      <c r="AB599">
        <v>1835</v>
      </c>
      <c r="AC599">
        <v>1421.0239999999999</v>
      </c>
      <c r="AD599">
        <v>0.64116002795247995</v>
      </c>
      <c r="AE599">
        <v>995</v>
      </c>
      <c r="AF599">
        <v>770.52800000000002</v>
      </c>
      <c r="AG599">
        <v>0.34765897973445098</v>
      </c>
      <c r="AH599">
        <v>560</v>
      </c>
      <c r="AI599">
        <v>433.66399999999999</v>
      </c>
      <c r="AJ599">
        <v>0.19566736547868599</v>
      </c>
      <c r="AK599">
        <v>2862</v>
      </c>
      <c r="AL599">
        <v>2216.3328000000001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56E7-BE37-4054-B0A0-945F95FF4D3D}">
  <dimension ref="A1:AM1506"/>
  <sheetViews>
    <sheetView workbookViewId="0">
      <selection activeCell="N11" sqref="N11"/>
    </sheetView>
  </sheetViews>
  <sheetFormatPr defaultRowHeight="15" x14ac:dyDescent="0.25"/>
  <sheetData>
    <row r="1" spans="1:39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339</v>
      </c>
      <c r="AC1" t="s">
        <v>340</v>
      </c>
      <c r="AD1" t="s">
        <v>341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</row>
    <row r="2" spans="1:39" x14ac:dyDescent="0.25">
      <c r="A2" t="s">
        <v>344</v>
      </c>
      <c r="B2" t="s">
        <v>158</v>
      </c>
      <c r="C2">
        <v>29</v>
      </c>
      <c r="D2">
        <v>12392</v>
      </c>
      <c r="E2">
        <v>1072.28549673673</v>
      </c>
      <c r="F2">
        <v>125.61044717044</v>
      </c>
      <c r="G2">
        <v>205.193582489607</v>
      </c>
      <c r="H2">
        <v>94.277475169081697</v>
      </c>
      <c r="I2">
        <v>0.88820039901377101</v>
      </c>
      <c r="J2">
        <v>0.73661059264102702</v>
      </c>
      <c r="K2">
        <v>2231.5749677211102</v>
      </c>
      <c r="L2">
        <v>2968.18907359586</v>
      </c>
      <c r="M2">
        <v>2162</v>
      </c>
      <c r="N2">
        <v>2884</v>
      </c>
      <c r="O2">
        <v>2320</v>
      </c>
      <c r="P2">
        <v>3071</v>
      </c>
      <c r="Q2">
        <v>9596.3647999999994</v>
      </c>
      <c r="R2">
        <v>943.61123712832898</v>
      </c>
      <c r="S2">
        <v>110.537193509988</v>
      </c>
      <c r="T2">
        <v>180.57035259085399</v>
      </c>
      <c r="U2">
        <v>82.964178148791902</v>
      </c>
      <c r="V2">
        <v>187</v>
      </c>
      <c r="W2">
        <v>158</v>
      </c>
      <c r="X2">
        <v>0.13543484182665599</v>
      </c>
      <c r="Y2">
        <v>55.412362814719103</v>
      </c>
      <c r="Z2">
        <v>41.060038734667501</v>
      </c>
      <c r="AA2">
        <v>74.337475790832798</v>
      </c>
      <c r="AB2">
        <v>2203</v>
      </c>
      <c r="AC2">
        <v>1706.0031999999901</v>
      </c>
      <c r="AD2">
        <v>0.17777598450613299</v>
      </c>
      <c r="AE2">
        <v>2.1764857631327401</v>
      </c>
      <c r="AF2">
        <v>10947</v>
      </c>
      <c r="AG2">
        <v>8477.3567999999996</v>
      </c>
      <c r="AH2">
        <v>1445</v>
      </c>
      <c r="AI2">
        <v>1119.008</v>
      </c>
      <c r="AJ2">
        <v>36</v>
      </c>
      <c r="AK2">
        <v>3507</v>
      </c>
      <c r="AL2">
        <v>2715.8208</v>
      </c>
      <c r="AM2">
        <v>32.1713517687094</v>
      </c>
    </row>
    <row r="3" spans="1:39" x14ac:dyDescent="0.25">
      <c r="A3" t="s">
        <v>344</v>
      </c>
      <c r="B3" t="s">
        <v>158</v>
      </c>
      <c r="C3">
        <v>32</v>
      </c>
      <c r="D3">
        <v>10678</v>
      </c>
      <c r="E3">
        <v>1137.70476093299</v>
      </c>
      <c r="F3">
        <v>116.600393904489</v>
      </c>
      <c r="G3">
        <v>160.61560039547399</v>
      </c>
      <c r="H3">
        <v>112.263477906457</v>
      </c>
      <c r="I3">
        <v>0.71516321107593495</v>
      </c>
      <c r="J3">
        <v>0.64734768111548902</v>
      </c>
      <c r="K3">
        <v>4119.54476493725</v>
      </c>
      <c r="L3">
        <v>2894.35231316725</v>
      </c>
      <c r="M3">
        <v>4053</v>
      </c>
      <c r="N3">
        <v>2806</v>
      </c>
      <c r="O3">
        <v>4192</v>
      </c>
      <c r="P3">
        <v>2989</v>
      </c>
      <c r="Q3">
        <v>8269.0432000000001</v>
      </c>
      <c r="R3">
        <v>1001.18018962103</v>
      </c>
      <c r="S3">
        <v>102.60834663595</v>
      </c>
      <c r="T3">
        <v>141.34172834801799</v>
      </c>
      <c r="U3">
        <v>98.791860557682199</v>
      </c>
      <c r="V3">
        <v>183</v>
      </c>
      <c r="W3">
        <v>139</v>
      </c>
      <c r="X3">
        <v>0.10366702359440801</v>
      </c>
      <c r="Y3">
        <v>56.773740400824103</v>
      </c>
      <c r="Z3">
        <v>32.284041955422303</v>
      </c>
      <c r="AA3">
        <v>63.760910282824497</v>
      </c>
      <c r="AB3">
        <v>144</v>
      </c>
      <c r="AC3">
        <v>111.5136</v>
      </c>
      <c r="AD3">
        <v>1.34856714740588E-2</v>
      </c>
      <c r="AE3">
        <v>1.43070216058429</v>
      </c>
      <c r="AF3">
        <v>5861</v>
      </c>
      <c r="AG3">
        <v>4538.7583999999997</v>
      </c>
      <c r="AH3">
        <v>4817</v>
      </c>
      <c r="AI3">
        <v>3730.2847999999999</v>
      </c>
      <c r="AJ3">
        <v>19</v>
      </c>
      <c r="AK3">
        <v>2808</v>
      </c>
      <c r="AL3">
        <v>2174.5151999999998</v>
      </c>
      <c r="AM3">
        <v>5.0934448758443303</v>
      </c>
    </row>
    <row r="4" spans="1:39" x14ac:dyDescent="0.25">
      <c r="A4" t="s">
        <v>344</v>
      </c>
      <c r="B4" t="s">
        <v>158</v>
      </c>
      <c r="C4">
        <v>33</v>
      </c>
      <c r="D4">
        <v>9864</v>
      </c>
      <c r="E4">
        <v>954.89253173042403</v>
      </c>
      <c r="F4">
        <v>112.06799217112599</v>
      </c>
      <c r="G4">
        <v>130.175872541448</v>
      </c>
      <c r="H4">
        <v>117.701795275468</v>
      </c>
      <c r="I4">
        <v>0.42716181018323202</v>
      </c>
      <c r="J4">
        <v>0.71163696702979495</v>
      </c>
      <c r="K4">
        <v>4069.1775141930202</v>
      </c>
      <c r="L4">
        <v>2603.08282643957</v>
      </c>
      <c r="M4">
        <v>3994</v>
      </c>
      <c r="N4">
        <v>2548</v>
      </c>
      <c r="O4">
        <v>4143</v>
      </c>
      <c r="P4">
        <v>2684</v>
      </c>
      <c r="Q4">
        <v>7638.6815999999999</v>
      </c>
      <c r="R4">
        <v>840.30542792277299</v>
      </c>
      <c r="S4">
        <v>98.619833110591202</v>
      </c>
      <c r="T4">
        <v>114.554767836474</v>
      </c>
      <c r="U4">
        <v>103.57757984241201</v>
      </c>
      <c r="V4">
        <v>136</v>
      </c>
      <c r="W4">
        <v>149</v>
      </c>
      <c r="X4">
        <v>0.13594208737730901</v>
      </c>
      <c r="Y4">
        <v>57.718876723438697</v>
      </c>
      <c r="Z4">
        <v>31.493714517437098</v>
      </c>
      <c r="AA4">
        <v>62.7537510137875</v>
      </c>
      <c r="AB4">
        <v>0</v>
      </c>
      <c r="AC4">
        <v>0</v>
      </c>
      <c r="AD4">
        <v>0</v>
      </c>
      <c r="AE4">
        <v>1.10598034836075</v>
      </c>
      <c r="AF4">
        <v>4710</v>
      </c>
      <c r="AG4">
        <v>3647.424</v>
      </c>
      <c r="AH4">
        <v>5154</v>
      </c>
      <c r="AI4">
        <v>3991.2575999999999</v>
      </c>
      <c r="AJ4">
        <v>26</v>
      </c>
      <c r="AK4">
        <v>3737</v>
      </c>
      <c r="AL4">
        <v>2893.9328</v>
      </c>
      <c r="AM4">
        <v>6.5142375175182803</v>
      </c>
    </row>
    <row r="5" spans="1:39" x14ac:dyDescent="0.25">
      <c r="A5" t="s">
        <v>344</v>
      </c>
      <c r="B5" t="s">
        <v>158</v>
      </c>
      <c r="C5">
        <v>34</v>
      </c>
      <c r="D5">
        <v>9842</v>
      </c>
      <c r="E5">
        <v>933.864140499428</v>
      </c>
      <c r="F5">
        <v>111.942947965843</v>
      </c>
      <c r="G5">
        <v>181.15726482103</v>
      </c>
      <c r="H5">
        <v>111.394305750341</v>
      </c>
      <c r="I5">
        <v>0.78860206280581302</v>
      </c>
      <c r="J5">
        <v>0.63975559022360895</v>
      </c>
      <c r="K5">
        <v>1986.7795163584599</v>
      </c>
      <c r="L5">
        <v>3201.6623653728898</v>
      </c>
      <c r="M5">
        <v>1914</v>
      </c>
      <c r="N5">
        <v>3148</v>
      </c>
      <c r="O5">
        <v>2078</v>
      </c>
      <c r="P5">
        <v>3263</v>
      </c>
      <c r="Q5">
        <v>7621.6448</v>
      </c>
      <c r="R5">
        <v>821.80044363949696</v>
      </c>
      <c r="S5">
        <v>98.509794209942001</v>
      </c>
      <c r="T5">
        <v>159.41839304250701</v>
      </c>
      <c r="U5">
        <v>98.026989060300295</v>
      </c>
      <c r="V5">
        <v>115</v>
      </c>
      <c r="W5">
        <v>164</v>
      </c>
      <c r="X5">
        <v>0.14181619415619801</v>
      </c>
      <c r="Y5">
        <v>53.522149969518303</v>
      </c>
      <c r="Z5">
        <v>35.840682788051197</v>
      </c>
      <c r="AA5">
        <v>69.4595610648242</v>
      </c>
      <c r="AB5">
        <v>475</v>
      </c>
      <c r="AC5">
        <v>367.84</v>
      </c>
      <c r="AD5">
        <v>4.8262548262548201E-2</v>
      </c>
      <c r="AE5">
        <v>1.62627042379565</v>
      </c>
      <c r="AF5">
        <v>8551</v>
      </c>
      <c r="AG5">
        <v>6621.8944000000001</v>
      </c>
      <c r="AH5">
        <v>1291</v>
      </c>
      <c r="AI5">
        <v>999.75040000000001</v>
      </c>
      <c r="AJ5">
        <v>20</v>
      </c>
      <c r="AK5">
        <v>2591</v>
      </c>
      <c r="AL5">
        <v>2006.4703999999999</v>
      </c>
      <c r="AM5">
        <v>20.0049932463142</v>
      </c>
    </row>
    <row r="6" spans="1:39" x14ac:dyDescent="0.25">
      <c r="A6" t="s">
        <v>344</v>
      </c>
      <c r="B6" t="s">
        <v>158</v>
      </c>
      <c r="C6">
        <v>36</v>
      </c>
      <c r="D6">
        <v>9519</v>
      </c>
      <c r="E6">
        <v>978.11688245431401</v>
      </c>
      <c r="F6">
        <v>110.090722707837</v>
      </c>
      <c r="G6">
        <v>150.36609555114501</v>
      </c>
      <c r="H6">
        <v>102.783720786431</v>
      </c>
      <c r="I6">
        <v>0.729897610821726</v>
      </c>
      <c r="J6">
        <v>0.61528020166763597</v>
      </c>
      <c r="K6">
        <v>508.94852400462202</v>
      </c>
      <c r="L6">
        <v>3241.64733690513</v>
      </c>
      <c r="M6">
        <v>432</v>
      </c>
      <c r="N6">
        <v>3164</v>
      </c>
      <c r="O6">
        <v>597</v>
      </c>
      <c r="P6">
        <v>3313</v>
      </c>
      <c r="Q6">
        <v>7371.5136000000002</v>
      </c>
      <c r="R6">
        <v>860.742856559796</v>
      </c>
      <c r="S6">
        <v>96.879835982897106</v>
      </c>
      <c r="T6">
        <v>132.32216408500801</v>
      </c>
      <c r="U6">
        <v>90.449674292059697</v>
      </c>
      <c r="V6">
        <v>149</v>
      </c>
      <c r="W6">
        <v>165</v>
      </c>
      <c r="X6">
        <v>0.125031568946816</v>
      </c>
      <c r="Y6">
        <v>55.708057569072302</v>
      </c>
      <c r="Z6">
        <v>20.099380186994399</v>
      </c>
      <c r="AA6">
        <v>44.263788213047498</v>
      </c>
      <c r="AB6">
        <v>0</v>
      </c>
      <c r="AC6">
        <v>0</v>
      </c>
      <c r="AD6">
        <v>0</v>
      </c>
      <c r="AE6">
        <v>1.4629368775584899</v>
      </c>
      <c r="AF6">
        <v>19</v>
      </c>
      <c r="AG6">
        <v>14.7136</v>
      </c>
      <c r="AH6">
        <v>9500</v>
      </c>
      <c r="AI6">
        <v>7356.8</v>
      </c>
      <c r="AJ6">
        <v>6</v>
      </c>
      <c r="AK6">
        <v>1441</v>
      </c>
      <c r="AL6">
        <v>1115.9104</v>
      </c>
      <c r="AM6">
        <v>0.81557198782079099</v>
      </c>
    </row>
    <row r="7" spans="1:39" x14ac:dyDescent="0.25">
      <c r="A7" t="s">
        <v>344</v>
      </c>
      <c r="B7" t="s">
        <v>158</v>
      </c>
      <c r="C7">
        <v>39</v>
      </c>
      <c r="D7">
        <v>9034</v>
      </c>
      <c r="E7">
        <v>668.59606717414295</v>
      </c>
      <c r="F7">
        <v>107.249457094837</v>
      </c>
      <c r="G7">
        <v>155.776616742919</v>
      </c>
      <c r="H7">
        <v>86.889217134829494</v>
      </c>
      <c r="I7">
        <v>0.82998825217824801</v>
      </c>
      <c r="J7">
        <v>0.74983399734395695</v>
      </c>
      <c r="K7">
        <v>2229.2715297763998</v>
      </c>
      <c r="L7">
        <v>2805.6344919194098</v>
      </c>
      <c r="M7">
        <v>2175</v>
      </c>
      <c r="N7">
        <v>2726</v>
      </c>
      <c r="O7">
        <v>2281</v>
      </c>
      <c r="P7">
        <v>2888</v>
      </c>
      <c r="Q7">
        <v>6995.9295999999904</v>
      </c>
      <c r="R7">
        <v>588.36453911324497</v>
      </c>
      <c r="S7">
        <v>94.379522243457302</v>
      </c>
      <c r="T7">
        <v>137.083422733768</v>
      </c>
      <c r="U7">
        <v>76.462511078649996</v>
      </c>
      <c r="V7">
        <v>162</v>
      </c>
      <c r="W7">
        <v>106</v>
      </c>
      <c r="X7">
        <v>0.25395824369166398</v>
      </c>
      <c r="Y7">
        <v>52.987381005091798</v>
      </c>
      <c r="Z7">
        <v>33.721164489705501</v>
      </c>
      <c r="AA7">
        <v>66.763006420190393</v>
      </c>
      <c r="AB7">
        <v>89</v>
      </c>
      <c r="AC7">
        <v>68.921599999999998</v>
      </c>
      <c r="AD7">
        <v>9.8516714633606305E-3</v>
      </c>
      <c r="AE7">
        <v>1.7928187395358099</v>
      </c>
      <c r="AF7">
        <v>6801</v>
      </c>
      <c r="AG7">
        <v>5266.6943999999903</v>
      </c>
      <c r="AH7">
        <v>2233</v>
      </c>
      <c r="AI7">
        <v>1729.2351999999901</v>
      </c>
      <c r="AJ7">
        <v>23</v>
      </c>
      <c r="AK7">
        <v>2769</v>
      </c>
      <c r="AL7">
        <v>2144.3136</v>
      </c>
      <c r="AM7">
        <v>13.300677663744001</v>
      </c>
    </row>
    <row r="8" spans="1:39" x14ac:dyDescent="0.25">
      <c r="A8" t="s">
        <v>344</v>
      </c>
      <c r="B8" t="s">
        <v>158</v>
      </c>
      <c r="C8">
        <v>41</v>
      </c>
      <c r="D8">
        <v>8613</v>
      </c>
      <c r="E8">
        <v>762.93816690412405</v>
      </c>
      <c r="F8">
        <v>104.72063883878801</v>
      </c>
      <c r="G8">
        <v>132.29560075080499</v>
      </c>
      <c r="H8">
        <v>108.410635158944</v>
      </c>
      <c r="I8">
        <v>0.57313981348535803</v>
      </c>
      <c r="J8">
        <v>0.65712977798123096</v>
      </c>
      <c r="K8">
        <v>2414.3714153024498</v>
      </c>
      <c r="L8">
        <v>3762.1005456867501</v>
      </c>
      <c r="M8">
        <v>2351</v>
      </c>
      <c r="N8">
        <v>3695</v>
      </c>
      <c r="O8">
        <v>2477</v>
      </c>
      <c r="P8">
        <v>3831</v>
      </c>
      <c r="Q8">
        <v>6669.9071999999996</v>
      </c>
      <c r="R8">
        <v>671.38558687562897</v>
      </c>
      <c r="S8">
        <v>92.154162178133802</v>
      </c>
      <c r="T8">
        <v>116.420128660708</v>
      </c>
      <c r="U8">
        <v>95.401358939870903</v>
      </c>
      <c r="V8">
        <v>136</v>
      </c>
      <c r="W8">
        <v>126</v>
      </c>
      <c r="X8">
        <v>0.185945480959782</v>
      </c>
      <c r="Y8">
        <v>54.278996865203702</v>
      </c>
      <c r="Z8">
        <v>25.912341808893501</v>
      </c>
      <c r="AA8">
        <v>57.375943341460498</v>
      </c>
      <c r="AB8">
        <v>0</v>
      </c>
      <c r="AC8">
        <v>0</v>
      </c>
      <c r="AD8">
        <v>0</v>
      </c>
      <c r="AE8">
        <v>1.22031939538812</v>
      </c>
      <c r="AF8">
        <v>4579</v>
      </c>
      <c r="AG8">
        <v>3545.9775999999902</v>
      </c>
      <c r="AH8">
        <v>4034</v>
      </c>
      <c r="AI8">
        <v>3123.9295999999999</v>
      </c>
      <c r="AJ8">
        <v>20</v>
      </c>
      <c r="AK8">
        <v>2080</v>
      </c>
      <c r="AL8">
        <v>1610.752</v>
      </c>
      <c r="AM8">
        <v>6.40219293034004</v>
      </c>
    </row>
    <row r="9" spans="1:39" x14ac:dyDescent="0.25">
      <c r="A9" t="s">
        <v>344</v>
      </c>
      <c r="B9" t="s">
        <v>158</v>
      </c>
      <c r="C9">
        <v>42</v>
      </c>
      <c r="D9">
        <v>8461</v>
      </c>
      <c r="E9">
        <v>977.95245225399594</v>
      </c>
      <c r="F9">
        <v>103.792484255866</v>
      </c>
      <c r="G9">
        <v>125.52059427271701</v>
      </c>
      <c r="H9">
        <v>102.885695033546</v>
      </c>
      <c r="I9">
        <v>0.57283339062215899</v>
      </c>
      <c r="J9">
        <v>0.74102294622525799</v>
      </c>
      <c r="K9">
        <v>1856.9257770949</v>
      </c>
      <c r="L9">
        <v>3989.1693653232401</v>
      </c>
      <c r="M9">
        <v>1800</v>
      </c>
      <c r="N9">
        <v>3923</v>
      </c>
      <c r="O9">
        <v>1928</v>
      </c>
      <c r="P9">
        <v>4054</v>
      </c>
      <c r="Q9">
        <v>6552.1984000000002</v>
      </c>
      <c r="R9">
        <v>860.59815798351701</v>
      </c>
      <c r="S9">
        <v>91.3373861451621</v>
      </c>
      <c r="T9">
        <v>110.458122959991</v>
      </c>
      <c r="U9">
        <v>90.539411629521297</v>
      </c>
      <c r="V9">
        <v>131</v>
      </c>
      <c r="W9">
        <v>128</v>
      </c>
      <c r="X9">
        <v>0.11117216901221499</v>
      </c>
      <c r="Y9">
        <v>51.979907812315297</v>
      </c>
      <c r="Z9">
        <v>26.7494386006382</v>
      </c>
      <c r="AA9">
        <v>57.809124216995599</v>
      </c>
      <c r="AB9">
        <v>0</v>
      </c>
      <c r="AC9">
        <v>0</v>
      </c>
      <c r="AD9">
        <v>0</v>
      </c>
      <c r="AE9">
        <v>1.22000045032295</v>
      </c>
      <c r="AF9">
        <v>4538</v>
      </c>
      <c r="AG9">
        <v>3514.2271999999998</v>
      </c>
      <c r="AH9">
        <v>3923</v>
      </c>
      <c r="AI9">
        <v>3037.9712</v>
      </c>
      <c r="AJ9">
        <v>38</v>
      </c>
      <c r="AK9">
        <v>2597</v>
      </c>
      <c r="AL9">
        <v>2011.1168</v>
      </c>
      <c r="AM9">
        <v>12.5083476762386</v>
      </c>
    </row>
    <row r="10" spans="1:39" x14ac:dyDescent="0.25">
      <c r="A10" t="s">
        <v>344</v>
      </c>
      <c r="B10" t="s">
        <v>158</v>
      </c>
      <c r="C10">
        <v>44</v>
      </c>
      <c r="D10">
        <v>8234</v>
      </c>
      <c r="E10">
        <v>744.54224330498005</v>
      </c>
      <c r="F10">
        <v>102.390694945142</v>
      </c>
      <c r="G10">
        <v>148.84868399856299</v>
      </c>
      <c r="H10">
        <v>84.433527791801495</v>
      </c>
      <c r="I10">
        <v>0.82354976001832403</v>
      </c>
      <c r="J10">
        <v>0.654011119936457</v>
      </c>
      <c r="K10">
        <v>2338.6839931989298</v>
      </c>
      <c r="L10">
        <v>3646.13881467087</v>
      </c>
      <c r="M10">
        <v>2281</v>
      </c>
      <c r="N10">
        <v>3576</v>
      </c>
      <c r="O10">
        <v>2388</v>
      </c>
      <c r="P10">
        <v>3731</v>
      </c>
      <c r="Q10">
        <v>6376.4096</v>
      </c>
      <c r="R10">
        <v>655.197174108382</v>
      </c>
      <c r="S10">
        <v>90.103811551725798</v>
      </c>
      <c r="T10">
        <v>130.986841918735</v>
      </c>
      <c r="U10">
        <v>74.301504456785295</v>
      </c>
      <c r="V10">
        <v>155</v>
      </c>
      <c r="W10">
        <v>107</v>
      </c>
      <c r="X10">
        <v>0.18665603652372001</v>
      </c>
      <c r="Y10">
        <v>52.536191401505903</v>
      </c>
      <c r="Z10">
        <v>24.282973038620302</v>
      </c>
      <c r="AA10">
        <v>55.833130920573197</v>
      </c>
      <c r="AB10">
        <v>0</v>
      </c>
      <c r="AC10">
        <v>0</v>
      </c>
      <c r="AD10">
        <v>0</v>
      </c>
      <c r="AE10">
        <v>1.76290968637006</v>
      </c>
      <c r="AF10">
        <v>3956</v>
      </c>
      <c r="AG10">
        <v>3063.5263999999902</v>
      </c>
      <c r="AH10">
        <v>4278</v>
      </c>
      <c r="AI10">
        <v>3312.8831999999902</v>
      </c>
      <c r="AJ10">
        <v>11</v>
      </c>
      <c r="AK10">
        <v>1733</v>
      </c>
      <c r="AL10">
        <v>1342.0352</v>
      </c>
      <c r="AM10">
        <v>3.3203706064856102</v>
      </c>
    </row>
    <row r="11" spans="1:39" x14ac:dyDescent="0.25">
      <c r="A11" t="s">
        <v>344</v>
      </c>
      <c r="B11" t="s">
        <v>158</v>
      </c>
      <c r="C11">
        <v>45</v>
      </c>
      <c r="D11">
        <v>8102</v>
      </c>
      <c r="E11">
        <v>787.21129086329199</v>
      </c>
      <c r="F11">
        <v>101.56666181107001</v>
      </c>
      <c r="G11">
        <v>124.393452189071</v>
      </c>
      <c r="H11">
        <v>94.567895347505896</v>
      </c>
      <c r="I11">
        <v>0.64965156397488699</v>
      </c>
      <c r="J11">
        <v>0.72475176670542896</v>
      </c>
      <c r="K11">
        <v>4360.8952110589898</v>
      </c>
      <c r="L11">
        <v>2602.6623056035501</v>
      </c>
      <c r="M11">
        <v>4294</v>
      </c>
      <c r="N11">
        <v>2547</v>
      </c>
      <c r="O11">
        <v>4432</v>
      </c>
      <c r="P11">
        <v>2657</v>
      </c>
      <c r="Q11">
        <v>6274.1887999999999</v>
      </c>
      <c r="R11">
        <v>692.74593595969702</v>
      </c>
      <c r="S11">
        <v>89.378662393741706</v>
      </c>
      <c r="T11">
        <v>109.466237926383</v>
      </c>
      <c r="U11">
        <v>83.219747905805207</v>
      </c>
      <c r="V11">
        <v>110</v>
      </c>
      <c r="W11">
        <v>138</v>
      </c>
      <c r="X11">
        <v>0.164293156598009</v>
      </c>
      <c r="Y11">
        <v>63.435324611207101</v>
      </c>
      <c r="Z11">
        <v>39.969883979264303</v>
      </c>
      <c r="AA11">
        <v>69.130585040730594</v>
      </c>
      <c r="AB11">
        <v>342</v>
      </c>
      <c r="AC11">
        <v>264.844799999999</v>
      </c>
      <c r="AD11">
        <v>4.2211799555665203E-2</v>
      </c>
      <c r="AE11">
        <v>1.3153877616919201</v>
      </c>
      <c r="AF11">
        <v>3675</v>
      </c>
      <c r="AG11">
        <v>2845.92</v>
      </c>
      <c r="AH11">
        <v>4427</v>
      </c>
      <c r="AI11">
        <v>3428.2687999999998</v>
      </c>
      <c r="AJ11">
        <v>10</v>
      </c>
      <c r="AK11">
        <v>1680</v>
      </c>
      <c r="AL11">
        <v>1300.992</v>
      </c>
      <c r="AM11">
        <v>2.9169241338368801</v>
      </c>
    </row>
    <row r="12" spans="1:39" x14ac:dyDescent="0.25">
      <c r="A12" t="s">
        <v>344</v>
      </c>
      <c r="B12" t="s">
        <v>158</v>
      </c>
      <c r="C12">
        <v>46</v>
      </c>
      <c r="D12">
        <v>8087</v>
      </c>
      <c r="E12">
        <v>925.36666581636996</v>
      </c>
      <c r="F12">
        <v>101.472598263143</v>
      </c>
      <c r="G12">
        <v>156.72759354263101</v>
      </c>
      <c r="H12">
        <v>86.919950992958604</v>
      </c>
      <c r="I12">
        <v>0.83212206869463401</v>
      </c>
      <c r="J12">
        <v>0.63120512019981201</v>
      </c>
      <c r="K12">
        <v>309.395573142079</v>
      </c>
      <c r="L12">
        <v>1920.9101026338501</v>
      </c>
      <c r="M12">
        <v>254</v>
      </c>
      <c r="N12">
        <v>1841</v>
      </c>
      <c r="O12">
        <v>376</v>
      </c>
      <c r="P12">
        <v>1994</v>
      </c>
      <c r="Q12">
        <v>6262.5727999999999</v>
      </c>
      <c r="R12">
        <v>814.32266591840505</v>
      </c>
      <c r="S12">
        <v>89.295886471566007</v>
      </c>
      <c r="T12">
        <v>137.92028231751601</v>
      </c>
      <c r="U12">
        <v>76.489556873803494</v>
      </c>
      <c r="V12">
        <v>153</v>
      </c>
      <c r="W12">
        <v>122</v>
      </c>
      <c r="X12">
        <v>0.118677832297948</v>
      </c>
      <c r="Y12">
        <v>60.963769011994501</v>
      </c>
      <c r="Z12">
        <v>39.632991220477301</v>
      </c>
      <c r="AA12">
        <v>70.385309756399096</v>
      </c>
      <c r="AB12">
        <v>660</v>
      </c>
      <c r="AC12">
        <v>511.10399999999998</v>
      </c>
      <c r="AD12">
        <v>8.1612464449115796E-2</v>
      </c>
      <c r="AE12">
        <v>1.80312565472256</v>
      </c>
      <c r="AF12">
        <v>5040</v>
      </c>
      <c r="AG12">
        <v>3902.9759999999901</v>
      </c>
      <c r="AH12">
        <v>3047</v>
      </c>
      <c r="AI12">
        <v>2359.5967999999998</v>
      </c>
      <c r="AJ12">
        <v>15</v>
      </c>
      <c r="AK12">
        <v>2069</v>
      </c>
      <c r="AL12">
        <v>1602.2336</v>
      </c>
      <c r="AM12">
        <v>6.3570182838017004</v>
      </c>
    </row>
    <row r="13" spans="1:39" x14ac:dyDescent="0.25">
      <c r="A13" t="s">
        <v>344</v>
      </c>
      <c r="B13" t="s">
        <v>158</v>
      </c>
      <c r="C13">
        <v>53</v>
      </c>
      <c r="D13">
        <v>7475</v>
      </c>
      <c r="E13">
        <v>879.91691834806397</v>
      </c>
      <c r="F13">
        <v>97.557498927019097</v>
      </c>
      <c r="G13">
        <v>163.15405140101501</v>
      </c>
      <c r="H13">
        <v>74.343313259663901</v>
      </c>
      <c r="I13">
        <v>0.89015221069579897</v>
      </c>
      <c r="J13">
        <v>0.67640937471721996</v>
      </c>
      <c r="K13">
        <v>1576.8804013377901</v>
      </c>
      <c r="L13">
        <v>1124.23732441471</v>
      </c>
      <c r="M13">
        <v>1508</v>
      </c>
      <c r="N13">
        <v>1043</v>
      </c>
      <c r="O13">
        <v>1634</v>
      </c>
      <c r="P13">
        <v>1196</v>
      </c>
      <c r="Q13">
        <v>5788.6399999999903</v>
      </c>
      <c r="R13">
        <v>774.32688814629603</v>
      </c>
      <c r="S13">
        <v>85.850599055776797</v>
      </c>
      <c r="T13">
        <v>143.57556523289301</v>
      </c>
      <c r="U13">
        <v>65.422115668504205</v>
      </c>
      <c r="V13">
        <v>153</v>
      </c>
      <c r="W13">
        <v>126</v>
      </c>
      <c r="X13">
        <v>0.12132148706422</v>
      </c>
      <c r="Y13">
        <v>61.1601337792642</v>
      </c>
      <c r="Z13">
        <v>36.461270903010004</v>
      </c>
      <c r="AA13">
        <v>66.904481605351094</v>
      </c>
      <c r="AB13">
        <v>175</v>
      </c>
      <c r="AC13">
        <v>135.51999999999899</v>
      </c>
      <c r="AD13">
        <v>2.3411371237458099E-2</v>
      </c>
      <c r="AE13">
        <v>2.1946029070719</v>
      </c>
      <c r="AF13">
        <v>4201</v>
      </c>
      <c r="AG13">
        <v>3253.2543999999998</v>
      </c>
      <c r="AH13">
        <v>3274</v>
      </c>
      <c r="AI13">
        <v>2535.3856000000001</v>
      </c>
      <c r="AJ13">
        <v>8</v>
      </c>
      <c r="AK13">
        <v>1495</v>
      </c>
      <c r="AL13">
        <v>1157.7280000000001</v>
      </c>
      <c r="AM13">
        <v>3.1553385804510299</v>
      </c>
    </row>
    <row r="14" spans="1:39" x14ac:dyDescent="0.25">
      <c r="A14" t="s">
        <v>344</v>
      </c>
      <c r="B14" t="s">
        <v>158</v>
      </c>
      <c r="C14">
        <v>54</v>
      </c>
      <c r="D14">
        <v>7313</v>
      </c>
      <c r="E14">
        <v>587.22748878546895</v>
      </c>
      <c r="F14">
        <v>96.494563528979398</v>
      </c>
      <c r="G14">
        <v>161.74687535813101</v>
      </c>
      <c r="H14">
        <v>64.175703259700001</v>
      </c>
      <c r="I14">
        <v>0.91791967659634499</v>
      </c>
      <c r="J14">
        <v>0.76272423863162198</v>
      </c>
      <c r="K14">
        <v>682.89593873923104</v>
      </c>
      <c r="L14">
        <v>3230.5159305346601</v>
      </c>
      <c r="M14">
        <v>613</v>
      </c>
      <c r="N14">
        <v>3163</v>
      </c>
      <c r="O14">
        <v>756</v>
      </c>
      <c r="P14">
        <v>3285</v>
      </c>
      <c r="Q14">
        <v>5663.1871999999903</v>
      </c>
      <c r="R14">
        <v>516.76019013121197</v>
      </c>
      <c r="S14">
        <v>84.915215905501796</v>
      </c>
      <c r="T14">
        <v>142.33725031515499</v>
      </c>
      <c r="U14">
        <v>56.474618868535998</v>
      </c>
      <c r="V14">
        <v>122</v>
      </c>
      <c r="W14">
        <v>143</v>
      </c>
      <c r="X14">
        <v>0.26649722003408199</v>
      </c>
      <c r="Y14">
        <v>57.499658143032903</v>
      </c>
      <c r="Z14">
        <v>21.569396964310101</v>
      </c>
      <c r="AA14">
        <v>46.982907151647701</v>
      </c>
      <c r="AB14">
        <v>0</v>
      </c>
      <c r="AC14">
        <v>0</v>
      </c>
      <c r="AD14">
        <v>0</v>
      </c>
      <c r="AE14">
        <v>2.5203755805151</v>
      </c>
      <c r="AF14">
        <v>32</v>
      </c>
      <c r="AG14">
        <v>24.780799999999999</v>
      </c>
      <c r="AH14">
        <v>7281</v>
      </c>
      <c r="AI14">
        <v>5638.4063999999998</v>
      </c>
      <c r="AJ14">
        <v>1</v>
      </c>
      <c r="AK14">
        <v>719</v>
      </c>
      <c r="AL14">
        <v>556.79359999999997</v>
      </c>
      <c r="AM14">
        <v>0.17735507678197801</v>
      </c>
    </row>
    <row r="15" spans="1:39" x14ac:dyDescent="0.25">
      <c r="A15" t="s">
        <v>344</v>
      </c>
      <c r="B15" t="s">
        <v>158</v>
      </c>
      <c r="C15">
        <v>56</v>
      </c>
      <c r="D15">
        <v>7012</v>
      </c>
      <c r="E15">
        <v>737.29455198397795</v>
      </c>
      <c r="F15">
        <v>94.487860001605199</v>
      </c>
      <c r="G15">
        <v>176.537345240766</v>
      </c>
      <c r="H15">
        <v>69.573627995531993</v>
      </c>
      <c r="I15">
        <v>0.91906693341741297</v>
      </c>
      <c r="J15">
        <v>0.59448919033488701</v>
      </c>
      <c r="K15">
        <v>2620.5037079292601</v>
      </c>
      <c r="L15">
        <v>4448.72775242441</v>
      </c>
      <c r="M15">
        <v>2539</v>
      </c>
      <c r="N15">
        <v>4382</v>
      </c>
      <c r="O15">
        <v>2691</v>
      </c>
      <c r="P15">
        <v>4531</v>
      </c>
      <c r="Q15">
        <v>5430.0927999999903</v>
      </c>
      <c r="R15">
        <v>648.81920574590004</v>
      </c>
      <c r="S15">
        <v>83.149316801412596</v>
      </c>
      <c r="T15">
        <v>155.35286381187399</v>
      </c>
      <c r="U15">
        <v>61.224792636068202</v>
      </c>
      <c r="V15">
        <v>149</v>
      </c>
      <c r="W15">
        <v>152</v>
      </c>
      <c r="X15">
        <v>0.162095038454734</v>
      </c>
      <c r="Y15">
        <v>56.105248146035301</v>
      </c>
      <c r="Z15">
        <v>35.779092983456898</v>
      </c>
      <c r="AA15">
        <v>67.305761551625693</v>
      </c>
      <c r="AB15">
        <v>231</v>
      </c>
      <c r="AC15">
        <v>178.88639999999901</v>
      </c>
      <c r="AD15">
        <v>3.2943525385054101E-2</v>
      </c>
      <c r="AE15">
        <v>2.5374175578726899</v>
      </c>
      <c r="AF15">
        <v>5291</v>
      </c>
      <c r="AG15">
        <v>4097.3504000000003</v>
      </c>
      <c r="AH15">
        <v>1721</v>
      </c>
      <c r="AI15">
        <v>1332.7423999999901</v>
      </c>
      <c r="AJ15">
        <v>14</v>
      </c>
      <c r="AK15">
        <v>1501</v>
      </c>
      <c r="AL15">
        <v>1162.3743999999999</v>
      </c>
      <c r="AM15">
        <v>10.50465566339</v>
      </c>
    </row>
    <row r="16" spans="1:39" x14ac:dyDescent="0.25">
      <c r="A16" t="s">
        <v>344</v>
      </c>
      <c r="B16" t="s">
        <v>158</v>
      </c>
      <c r="C16">
        <v>59</v>
      </c>
      <c r="D16">
        <v>6727</v>
      </c>
      <c r="E16">
        <v>598.40010768124898</v>
      </c>
      <c r="F16">
        <v>92.547730482348598</v>
      </c>
      <c r="G16">
        <v>136.865631034259</v>
      </c>
      <c r="H16">
        <v>74.046500244128097</v>
      </c>
      <c r="I16">
        <v>0.84101228057933397</v>
      </c>
      <c r="J16">
        <v>0.72108478936649101</v>
      </c>
      <c r="K16">
        <v>1707.3361082206</v>
      </c>
      <c r="L16">
        <v>3930.0459342946301</v>
      </c>
      <c r="M16">
        <v>1632</v>
      </c>
      <c r="N16">
        <v>3878</v>
      </c>
      <c r="O16">
        <v>1771</v>
      </c>
      <c r="P16">
        <v>3969</v>
      </c>
      <c r="Q16">
        <v>5209.3887999999997</v>
      </c>
      <c r="R16">
        <v>526.59209475949899</v>
      </c>
      <c r="S16">
        <v>81.442002824466698</v>
      </c>
      <c r="T16">
        <v>120.441755310148</v>
      </c>
      <c r="U16">
        <v>65.1609202148327</v>
      </c>
      <c r="V16">
        <v>91</v>
      </c>
      <c r="W16">
        <v>139</v>
      </c>
      <c r="X16">
        <v>0.23607389507955701</v>
      </c>
      <c r="Y16">
        <v>55.492195629552498</v>
      </c>
      <c r="Z16">
        <v>34.452950795302499</v>
      </c>
      <c r="AA16">
        <v>66.845696447153202</v>
      </c>
      <c r="AB16">
        <v>189</v>
      </c>
      <c r="AC16">
        <v>146.36160000000001</v>
      </c>
      <c r="AD16">
        <v>2.8095733610821998E-2</v>
      </c>
      <c r="AE16">
        <v>1.84837407011836</v>
      </c>
      <c r="AF16">
        <v>4945</v>
      </c>
      <c r="AG16">
        <v>3829.4079999999999</v>
      </c>
      <c r="AH16">
        <v>1782</v>
      </c>
      <c r="AI16">
        <v>1379.9808</v>
      </c>
      <c r="AJ16">
        <v>10</v>
      </c>
      <c r="AK16">
        <v>2246</v>
      </c>
      <c r="AL16">
        <v>1739.3024</v>
      </c>
      <c r="AM16">
        <v>7.2464776321525601</v>
      </c>
    </row>
    <row r="17" spans="1:39" x14ac:dyDescent="0.25">
      <c r="A17" t="s">
        <v>344</v>
      </c>
      <c r="B17" t="s">
        <v>158</v>
      </c>
      <c r="C17">
        <v>60</v>
      </c>
      <c r="D17">
        <v>6650</v>
      </c>
      <c r="E17">
        <v>475.76554800834299</v>
      </c>
      <c r="F17">
        <v>92.016536407804594</v>
      </c>
      <c r="G17">
        <v>137.62761091601499</v>
      </c>
      <c r="H17">
        <v>68.714415080410603</v>
      </c>
      <c r="I17">
        <v>0.86644194690230303</v>
      </c>
      <c r="J17">
        <v>0.76480736055204102</v>
      </c>
      <c r="K17">
        <v>3647.5681203007498</v>
      </c>
      <c r="L17">
        <v>3443.4336842105199</v>
      </c>
      <c r="M17">
        <v>3590</v>
      </c>
      <c r="N17">
        <v>3397</v>
      </c>
      <c r="O17">
        <v>3725</v>
      </c>
      <c r="P17">
        <v>3496</v>
      </c>
      <c r="Q17">
        <v>5149.76</v>
      </c>
      <c r="R17">
        <v>418.67368224734201</v>
      </c>
      <c r="S17">
        <v>80.974552038867998</v>
      </c>
      <c r="T17">
        <v>121.11229760609299</v>
      </c>
      <c r="U17">
        <v>60.468685270761299</v>
      </c>
      <c r="V17">
        <v>99</v>
      </c>
      <c r="W17">
        <v>135</v>
      </c>
      <c r="X17">
        <v>0.36918625995827298</v>
      </c>
      <c r="Y17">
        <v>57.986766917293203</v>
      </c>
      <c r="Z17">
        <v>17.9691729323308</v>
      </c>
      <c r="AA17">
        <v>44.030676691729298</v>
      </c>
      <c r="AB17">
        <v>0</v>
      </c>
      <c r="AC17">
        <v>0</v>
      </c>
      <c r="AD17">
        <v>0</v>
      </c>
      <c r="AE17">
        <v>2.0028928537769199</v>
      </c>
      <c r="AF17">
        <v>8</v>
      </c>
      <c r="AG17">
        <v>6.1951999999999998</v>
      </c>
      <c r="AH17">
        <v>6642</v>
      </c>
      <c r="AI17">
        <v>5143.5648000000001</v>
      </c>
      <c r="AJ17">
        <v>20</v>
      </c>
      <c r="AK17">
        <v>1426</v>
      </c>
      <c r="AL17">
        <v>1104.2944</v>
      </c>
      <c r="AM17">
        <v>3.88835385139893</v>
      </c>
    </row>
    <row r="18" spans="1:39" x14ac:dyDescent="0.25">
      <c r="A18" t="s">
        <v>344</v>
      </c>
      <c r="B18" t="s">
        <v>158</v>
      </c>
      <c r="C18">
        <v>63</v>
      </c>
      <c r="D18">
        <v>6502</v>
      </c>
      <c r="E18">
        <v>838.06915523956104</v>
      </c>
      <c r="F18">
        <v>90.986831573959194</v>
      </c>
      <c r="G18">
        <v>115.10716205943901</v>
      </c>
      <c r="H18">
        <v>96.557614724705502</v>
      </c>
      <c r="I18">
        <v>0.54436301129320797</v>
      </c>
      <c r="J18">
        <v>0.69221760885765904</v>
      </c>
      <c r="K18">
        <v>615.84604737003997</v>
      </c>
      <c r="L18">
        <v>3698.3972623807999</v>
      </c>
      <c r="M18">
        <v>567</v>
      </c>
      <c r="N18">
        <v>3648</v>
      </c>
      <c r="O18">
        <v>672</v>
      </c>
      <c r="P18">
        <v>3769</v>
      </c>
      <c r="Q18">
        <v>5035.1487999999999</v>
      </c>
      <c r="R18">
        <v>737.50085661081403</v>
      </c>
      <c r="S18">
        <v>80.068411785084095</v>
      </c>
      <c r="T18">
        <v>101.294302612306</v>
      </c>
      <c r="U18">
        <v>84.970700957740803</v>
      </c>
      <c r="V18">
        <v>121</v>
      </c>
      <c r="W18">
        <v>105</v>
      </c>
      <c r="X18">
        <v>0.11633144302767499</v>
      </c>
      <c r="Y18">
        <v>60.042909873884902</v>
      </c>
      <c r="Z18">
        <v>34.974623192863703</v>
      </c>
      <c r="AA18">
        <v>61.987234697016298</v>
      </c>
      <c r="AB18">
        <v>93</v>
      </c>
      <c r="AC18">
        <v>72.019199999999998</v>
      </c>
      <c r="AD18">
        <v>1.4303291294986101E-2</v>
      </c>
      <c r="AE18">
        <v>1.1921085912035001</v>
      </c>
      <c r="AF18">
        <v>1997</v>
      </c>
      <c r="AG18">
        <v>1546.4767999999999</v>
      </c>
      <c r="AH18">
        <v>4505</v>
      </c>
      <c r="AI18">
        <v>3488.672</v>
      </c>
      <c r="AJ18">
        <v>5</v>
      </c>
      <c r="AK18">
        <v>1793</v>
      </c>
      <c r="AL18">
        <v>1388.4992</v>
      </c>
      <c r="AM18">
        <v>1.43321011548233</v>
      </c>
    </row>
    <row r="19" spans="1:39" x14ac:dyDescent="0.25">
      <c r="A19" t="s">
        <v>344</v>
      </c>
      <c r="B19" t="s">
        <v>158</v>
      </c>
      <c r="C19">
        <v>65</v>
      </c>
      <c r="D19">
        <v>6442</v>
      </c>
      <c r="E19">
        <v>848.84480451567197</v>
      </c>
      <c r="F19">
        <v>90.566048534668397</v>
      </c>
      <c r="G19">
        <v>139.948515060251</v>
      </c>
      <c r="H19">
        <v>79.112659686385001</v>
      </c>
      <c r="I19">
        <v>0.824886547092755</v>
      </c>
      <c r="J19">
        <v>0.67824805222151996</v>
      </c>
      <c r="K19">
        <v>733.18922694815205</v>
      </c>
      <c r="L19">
        <v>3640.78174479975</v>
      </c>
      <c r="M19">
        <v>684</v>
      </c>
      <c r="N19">
        <v>3572</v>
      </c>
      <c r="O19">
        <v>779</v>
      </c>
      <c r="P19">
        <v>3704</v>
      </c>
      <c r="Q19">
        <v>4988.6848</v>
      </c>
      <c r="R19">
        <v>746.98342797379098</v>
      </c>
      <c r="S19">
        <v>79.698122710508201</v>
      </c>
      <c r="T19">
        <v>123.15469325302099</v>
      </c>
      <c r="U19">
        <v>69.619140524018803</v>
      </c>
      <c r="V19">
        <v>132</v>
      </c>
      <c r="W19">
        <v>95</v>
      </c>
      <c r="X19">
        <v>0.11235023750434001</v>
      </c>
      <c r="Y19">
        <v>56.327848494256401</v>
      </c>
      <c r="Z19">
        <v>24.671375349270399</v>
      </c>
      <c r="AA19">
        <v>47.7229121390872</v>
      </c>
      <c r="AB19">
        <v>0</v>
      </c>
      <c r="AC19">
        <v>0</v>
      </c>
      <c r="AD19">
        <v>0</v>
      </c>
      <c r="AE19">
        <v>1.7689775013889</v>
      </c>
      <c r="AF19">
        <v>5</v>
      </c>
      <c r="AG19">
        <v>3.8719999999999999</v>
      </c>
      <c r="AH19">
        <v>6437</v>
      </c>
      <c r="AI19">
        <v>4984.8127999999997</v>
      </c>
      <c r="AJ19">
        <v>13</v>
      </c>
      <c r="AK19">
        <v>1269</v>
      </c>
      <c r="AL19">
        <v>982.71359999999902</v>
      </c>
      <c r="AM19">
        <v>2.60792140479177</v>
      </c>
    </row>
    <row r="20" spans="1:39" x14ac:dyDescent="0.25">
      <c r="A20" t="s">
        <v>344</v>
      </c>
      <c r="B20" t="s">
        <v>158</v>
      </c>
      <c r="C20">
        <v>66</v>
      </c>
      <c r="D20">
        <v>6225</v>
      </c>
      <c r="E20">
        <v>876.47831816805103</v>
      </c>
      <c r="F20">
        <v>89.027614625892198</v>
      </c>
      <c r="G20">
        <v>113.317105205719</v>
      </c>
      <c r="H20">
        <v>105.40593221299901</v>
      </c>
      <c r="I20">
        <v>0.36708972897812397</v>
      </c>
      <c r="J20">
        <v>0.63242913745809204</v>
      </c>
      <c r="K20">
        <v>646.81365461847395</v>
      </c>
      <c r="L20">
        <v>3891.83277108433</v>
      </c>
      <c r="M20">
        <v>575</v>
      </c>
      <c r="N20">
        <v>3818</v>
      </c>
      <c r="O20">
        <v>699</v>
      </c>
      <c r="P20">
        <v>3946</v>
      </c>
      <c r="Q20">
        <v>4820.6399999999903</v>
      </c>
      <c r="R20">
        <v>771.30091998788498</v>
      </c>
      <c r="S20">
        <v>78.344300870785204</v>
      </c>
      <c r="T20">
        <v>99.719052581032699</v>
      </c>
      <c r="U20">
        <v>92.757220347439798</v>
      </c>
      <c r="V20">
        <v>128</v>
      </c>
      <c r="W20">
        <v>124</v>
      </c>
      <c r="X20">
        <v>0.101827918275064</v>
      </c>
      <c r="Y20">
        <v>64.767068273092306</v>
      </c>
      <c r="Z20">
        <v>46.4006425702811</v>
      </c>
      <c r="AA20">
        <v>71.801606425702801</v>
      </c>
      <c r="AB20">
        <v>974</v>
      </c>
      <c r="AC20">
        <v>754.26559999999995</v>
      </c>
      <c r="AD20">
        <v>0.156465863453815</v>
      </c>
      <c r="AE20">
        <v>1.0750543430205799</v>
      </c>
      <c r="AF20">
        <v>2806</v>
      </c>
      <c r="AG20">
        <v>2172.9663999999998</v>
      </c>
      <c r="AH20">
        <v>3419</v>
      </c>
      <c r="AI20">
        <v>2647.6736000000001</v>
      </c>
      <c r="AJ20">
        <v>5</v>
      </c>
      <c r="AK20">
        <v>3441</v>
      </c>
      <c r="AL20">
        <v>2664.7103999999999</v>
      </c>
      <c r="AM20">
        <v>1.8884502984053599</v>
      </c>
    </row>
    <row r="21" spans="1:39" x14ac:dyDescent="0.25">
      <c r="A21" t="s">
        <v>344</v>
      </c>
      <c r="B21" t="s">
        <v>158</v>
      </c>
      <c r="C21">
        <v>68</v>
      </c>
      <c r="D21">
        <v>5858</v>
      </c>
      <c r="E21">
        <v>619.23968209428904</v>
      </c>
      <c r="F21">
        <v>86.363402278155903</v>
      </c>
      <c r="G21">
        <v>129.07906067597099</v>
      </c>
      <c r="H21">
        <v>102.392123813019</v>
      </c>
      <c r="I21">
        <v>0.60889447696696897</v>
      </c>
      <c r="J21">
        <v>0.63159029649595599</v>
      </c>
      <c r="K21">
        <v>904.30232161147103</v>
      </c>
      <c r="L21">
        <v>3321.0609423011201</v>
      </c>
      <c r="M21">
        <v>833</v>
      </c>
      <c r="N21">
        <v>3258</v>
      </c>
      <c r="O21">
        <v>957</v>
      </c>
      <c r="P21">
        <v>3387</v>
      </c>
      <c r="Q21">
        <v>4536.4351999999999</v>
      </c>
      <c r="R21">
        <v>544.93092024297403</v>
      </c>
      <c r="S21">
        <v>75.9997940047772</v>
      </c>
      <c r="T21">
        <v>113.589573394854</v>
      </c>
      <c r="U21">
        <v>90.105068955457497</v>
      </c>
      <c r="V21">
        <v>129</v>
      </c>
      <c r="W21">
        <v>124</v>
      </c>
      <c r="X21">
        <v>0.19197367260096401</v>
      </c>
      <c r="Y21">
        <v>57.6493683851143</v>
      </c>
      <c r="Z21">
        <v>20.251109593717899</v>
      </c>
      <c r="AA21">
        <v>47.093717992488898</v>
      </c>
      <c r="AB21">
        <v>0</v>
      </c>
      <c r="AC21">
        <v>0</v>
      </c>
      <c r="AD21">
        <v>0</v>
      </c>
      <c r="AE21">
        <v>1.2606346647490601</v>
      </c>
      <c r="AF21">
        <v>10</v>
      </c>
      <c r="AG21">
        <v>7.7439999999999998</v>
      </c>
      <c r="AH21">
        <v>5848</v>
      </c>
      <c r="AI21">
        <v>4528.6912000000002</v>
      </c>
      <c r="AJ21">
        <v>24</v>
      </c>
      <c r="AK21">
        <v>1134</v>
      </c>
      <c r="AL21">
        <v>878.16959999999995</v>
      </c>
      <c r="AM21">
        <v>5.29954438050446</v>
      </c>
    </row>
    <row r="22" spans="1:39" x14ac:dyDescent="0.25">
      <c r="A22" t="s">
        <v>344</v>
      </c>
      <c r="B22" t="s">
        <v>158</v>
      </c>
      <c r="C22">
        <v>70</v>
      </c>
      <c r="D22">
        <v>5819</v>
      </c>
      <c r="E22">
        <v>804.53719267109705</v>
      </c>
      <c r="F22">
        <v>86.075437325719705</v>
      </c>
      <c r="G22">
        <v>160.47951972004799</v>
      </c>
      <c r="H22">
        <v>75.272711210544301</v>
      </c>
      <c r="I22">
        <v>0.883172299466077</v>
      </c>
      <c r="J22">
        <v>0.56292928315758906</v>
      </c>
      <c r="K22">
        <v>298.44406255370302</v>
      </c>
      <c r="L22">
        <v>3343.57020106547</v>
      </c>
      <c r="M22">
        <v>227</v>
      </c>
      <c r="N22">
        <v>3266</v>
      </c>
      <c r="O22">
        <v>366</v>
      </c>
      <c r="P22">
        <v>3404</v>
      </c>
      <c r="Q22">
        <v>4506.2335999999996</v>
      </c>
      <c r="R22">
        <v>707.99272955056495</v>
      </c>
      <c r="S22">
        <v>75.746384846633305</v>
      </c>
      <c r="T22">
        <v>141.22197735364199</v>
      </c>
      <c r="U22">
        <v>66.239985865278996</v>
      </c>
      <c r="V22">
        <v>138</v>
      </c>
      <c r="W22">
        <v>139</v>
      </c>
      <c r="X22">
        <v>0.112970739002479</v>
      </c>
      <c r="Y22">
        <v>52.804949304004097</v>
      </c>
      <c r="Z22">
        <v>33.887094002405902</v>
      </c>
      <c r="AA22">
        <v>64.037463481697799</v>
      </c>
      <c r="AB22">
        <v>95</v>
      </c>
      <c r="AC22">
        <v>73.567999999999998</v>
      </c>
      <c r="AD22">
        <v>1.6325829180271499E-2</v>
      </c>
      <c r="AE22">
        <v>2.1319747507323399</v>
      </c>
      <c r="AF22">
        <v>3553</v>
      </c>
      <c r="AG22">
        <v>2751.4431999999902</v>
      </c>
      <c r="AH22">
        <v>2266</v>
      </c>
      <c r="AI22">
        <v>1754.7903999999901</v>
      </c>
      <c r="AJ22">
        <v>13</v>
      </c>
      <c r="AK22">
        <v>4167</v>
      </c>
      <c r="AL22">
        <v>3226.9247999999998</v>
      </c>
      <c r="AM22">
        <v>7.4082921812200402</v>
      </c>
    </row>
    <row r="23" spans="1:39" x14ac:dyDescent="0.25">
      <c r="A23" t="s">
        <v>344</v>
      </c>
      <c r="B23" t="s">
        <v>158</v>
      </c>
      <c r="C23">
        <v>71</v>
      </c>
      <c r="D23">
        <v>5794</v>
      </c>
      <c r="E23">
        <v>683.152416360247</v>
      </c>
      <c r="F23">
        <v>85.890336605438506</v>
      </c>
      <c r="G23">
        <v>125.835321656079</v>
      </c>
      <c r="H23">
        <v>85.3495658412739</v>
      </c>
      <c r="I23">
        <v>0.73481832865477903</v>
      </c>
      <c r="J23">
        <v>0.610923660902572</v>
      </c>
      <c r="K23">
        <v>2432.6080428028899</v>
      </c>
      <c r="L23">
        <v>2475.91663790127</v>
      </c>
      <c r="M23">
        <v>2365</v>
      </c>
      <c r="N23">
        <v>2423</v>
      </c>
      <c r="O23">
        <v>2484</v>
      </c>
      <c r="P23">
        <v>2534</v>
      </c>
      <c r="Q23">
        <v>4486.8735999999999</v>
      </c>
      <c r="R23">
        <v>601.17412639701695</v>
      </c>
      <c r="S23">
        <v>75.583496212785903</v>
      </c>
      <c r="T23">
        <v>110.735083057349</v>
      </c>
      <c r="U23">
        <v>75.107617940321006</v>
      </c>
      <c r="V23">
        <v>111</v>
      </c>
      <c r="W23">
        <v>119</v>
      </c>
      <c r="X23">
        <v>0.15601025161207599</v>
      </c>
      <c r="Y23">
        <v>53.6969278564031</v>
      </c>
      <c r="Z23">
        <v>33.4613393165343</v>
      </c>
      <c r="AA23">
        <v>66.972557818432804</v>
      </c>
      <c r="AB23">
        <v>131</v>
      </c>
      <c r="AC23">
        <v>101.4464</v>
      </c>
      <c r="AD23">
        <v>2.2609596133931601E-2</v>
      </c>
      <c r="AE23">
        <v>1.4743522174453401</v>
      </c>
      <c r="AF23">
        <v>4865</v>
      </c>
      <c r="AG23">
        <v>3767.4559999999901</v>
      </c>
      <c r="AH23">
        <v>929</v>
      </c>
      <c r="AI23">
        <v>719.41759999999999</v>
      </c>
      <c r="AJ23">
        <v>30</v>
      </c>
      <c r="AK23">
        <v>1604</v>
      </c>
      <c r="AL23">
        <v>1242.1376</v>
      </c>
      <c r="AM23">
        <v>41.700397654992003</v>
      </c>
    </row>
    <row r="24" spans="1:39" x14ac:dyDescent="0.25">
      <c r="A24" t="s">
        <v>344</v>
      </c>
      <c r="B24" t="s">
        <v>158</v>
      </c>
      <c r="C24">
        <v>74</v>
      </c>
      <c r="D24">
        <v>5698</v>
      </c>
      <c r="E24">
        <v>608.64779900225199</v>
      </c>
      <c r="F24">
        <v>85.1758118593592</v>
      </c>
      <c r="G24">
        <v>180.86194987228501</v>
      </c>
      <c r="H24">
        <v>49.061737989582802</v>
      </c>
      <c r="I24">
        <v>0.96250435654565503</v>
      </c>
      <c r="J24">
        <v>0.67177552464041501</v>
      </c>
      <c r="K24">
        <v>1292.39241839241</v>
      </c>
      <c r="L24">
        <v>1340.2815022815</v>
      </c>
      <c r="M24">
        <v>1216</v>
      </c>
      <c r="N24">
        <v>1300</v>
      </c>
      <c r="O24">
        <v>1373</v>
      </c>
      <c r="P24">
        <v>1380</v>
      </c>
      <c r="Q24">
        <v>4412.5311999999903</v>
      </c>
      <c r="R24">
        <v>535.61006312198197</v>
      </c>
      <c r="S24">
        <v>74.954714436236102</v>
      </c>
      <c r="T24">
        <v>159.158515887611</v>
      </c>
      <c r="U24">
        <v>43.174329430832799</v>
      </c>
      <c r="V24">
        <v>80</v>
      </c>
      <c r="W24">
        <v>157</v>
      </c>
      <c r="X24">
        <v>0.19328591039115001</v>
      </c>
      <c r="Y24">
        <v>54.403825903825897</v>
      </c>
      <c r="Z24">
        <v>32.335907335907301</v>
      </c>
      <c r="AA24">
        <v>62.052299052298999</v>
      </c>
      <c r="AB24">
        <v>463</v>
      </c>
      <c r="AC24">
        <v>358.54719999999998</v>
      </c>
      <c r="AD24">
        <v>8.1256581256581195E-2</v>
      </c>
      <c r="AE24">
        <v>3.6864154692336299</v>
      </c>
      <c r="AF24">
        <v>2680</v>
      </c>
      <c r="AG24">
        <v>2075.3919999999998</v>
      </c>
      <c r="AH24">
        <v>3018</v>
      </c>
      <c r="AI24">
        <v>2337.1392000000001</v>
      </c>
      <c r="AJ24">
        <v>6</v>
      </c>
      <c r="AK24">
        <v>1512</v>
      </c>
      <c r="AL24">
        <v>1170.8928000000001</v>
      </c>
      <c r="AM24">
        <v>2.56724118101309</v>
      </c>
    </row>
    <row r="25" spans="1:39" x14ac:dyDescent="0.25">
      <c r="A25" t="s">
        <v>344</v>
      </c>
      <c r="B25" t="s">
        <v>158</v>
      </c>
      <c r="C25">
        <v>77</v>
      </c>
      <c r="D25">
        <v>5306</v>
      </c>
      <c r="E25">
        <v>722.47222151364099</v>
      </c>
      <c r="F25">
        <v>82.193728619431596</v>
      </c>
      <c r="G25">
        <v>134.84249684587201</v>
      </c>
      <c r="H25">
        <v>58.339461959929501</v>
      </c>
      <c r="I25">
        <v>0.90156247897278696</v>
      </c>
      <c r="J25">
        <v>0.71259736771420901</v>
      </c>
      <c r="K25">
        <v>4268.67998492272</v>
      </c>
      <c r="L25">
        <v>2476.86128910667</v>
      </c>
      <c r="M25">
        <v>4217</v>
      </c>
      <c r="N25">
        <v>2423</v>
      </c>
      <c r="O25">
        <v>4325</v>
      </c>
      <c r="P25">
        <v>2529</v>
      </c>
      <c r="Q25">
        <v>4108.9664000000002</v>
      </c>
      <c r="R25">
        <v>635.77555493200396</v>
      </c>
      <c r="S25">
        <v>72.330481185099799</v>
      </c>
      <c r="T25">
        <v>118.66139722436699</v>
      </c>
      <c r="U25">
        <v>51.338726524737901</v>
      </c>
      <c r="V25">
        <v>106</v>
      </c>
      <c r="W25">
        <v>108</v>
      </c>
      <c r="X25">
        <v>0.127742320991064</v>
      </c>
      <c r="Y25">
        <v>59.953825857519703</v>
      </c>
      <c r="Z25">
        <v>40.929513758009797</v>
      </c>
      <c r="AA25">
        <v>71.3626083678854</v>
      </c>
      <c r="AB25">
        <v>145</v>
      </c>
      <c r="AC25">
        <v>112.288</v>
      </c>
      <c r="AD25">
        <v>2.73275537127779E-2</v>
      </c>
      <c r="AE25">
        <v>2.31134282552157</v>
      </c>
      <c r="AF25">
        <v>3310</v>
      </c>
      <c r="AG25">
        <v>2563.2640000000001</v>
      </c>
      <c r="AH25">
        <v>1996</v>
      </c>
      <c r="AI25">
        <v>1545.7023999999999</v>
      </c>
      <c r="AJ25">
        <v>21</v>
      </c>
      <c r="AK25">
        <v>1952</v>
      </c>
      <c r="AL25">
        <v>1511.6288</v>
      </c>
      <c r="AM25">
        <v>13.5860564103413</v>
      </c>
    </row>
    <row r="26" spans="1:39" x14ac:dyDescent="0.25">
      <c r="A26" t="s">
        <v>344</v>
      </c>
      <c r="B26" t="s">
        <v>158</v>
      </c>
      <c r="C26">
        <v>78</v>
      </c>
      <c r="D26">
        <v>5253</v>
      </c>
      <c r="E26">
        <v>712.11688245431401</v>
      </c>
      <c r="F26">
        <v>81.782194446553007</v>
      </c>
      <c r="G26">
        <v>129.887908739648</v>
      </c>
      <c r="H26">
        <v>81.125547134852695</v>
      </c>
      <c r="I26">
        <v>0.78095986631155101</v>
      </c>
      <c r="J26">
        <v>0.55829524922946105</v>
      </c>
      <c r="K26">
        <v>3553.1094612602301</v>
      </c>
      <c r="L26">
        <v>2900.3902531886501</v>
      </c>
      <c r="M26">
        <v>3491</v>
      </c>
      <c r="N26">
        <v>2842</v>
      </c>
      <c r="O26">
        <v>3611</v>
      </c>
      <c r="P26">
        <v>2941</v>
      </c>
      <c r="Q26">
        <v>4067.9231999999902</v>
      </c>
      <c r="R26">
        <v>626.66285655979596</v>
      </c>
      <c r="S26">
        <v>71.968331112966595</v>
      </c>
      <c r="T26">
        <v>114.30135969089</v>
      </c>
      <c r="U26">
        <v>71.390481478670395</v>
      </c>
      <c r="V26">
        <v>99</v>
      </c>
      <c r="W26">
        <v>120</v>
      </c>
      <c r="X26">
        <v>0.130171137827189</v>
      </c>
      <c r="Y26">
        <v>55.136683799733397</v>
      </c>
      <c r="Z26">
        <v>32.284980011422</v>
      </c>
      <c r="AA26">
        <v>64.825242718446603</v>
      </c>
      <c r="AB26">
        <v>0</v>
      </c>
      <c r="AC26">
        <v>0</v>
      </c>
      <c r="AD26">
        <v>0</v>
      </c>
      <c r="AE26">
        <v>1.6010728226428901</v>
      </c>
      <c r="AF26">
        <v>3772</v>
      </c>
      <c r="AG26">
        <v>2921.0367999999999</v>
      </c>
      <c r="AH26">
        <v>1481</v>
      </c>
      <c r="AI26">
        <v>1146.8863999999901</v>
      </c>
      <c r="AJ26">
        <v>24</v>
      </c>
      <c r="AK26">
        <v>2068</v>
      </c>
      <c r="AL26">
        <v>1601.4592</v>
      </c>
      <c r="AM26">
        <v>20.926222509919</v>
      </c>
    </row>
    <row r="27" spans="1:39" x14ac:dyDescent="0.25">
      <c r="A27" t="s">
        <v>344</v>
      </c>
      <c r="B27" t="s">
        <v>158</v>
      </c>
      <c r="C27">
        <v>79</v>
      </c>
      <c r="D27">
        <v>5239</v>
      </c>
      <c r="E27">
        <v>642.42954493277205</v>
      </c>
      <c r="F27">
        <v>81.673141086084797</v>
      </c>
      <c r="G27">
        <v>111.66439724291401</v>
      </c>
      <c r="H27">
        <v>75.708094786703796</v>
      </c>
      <c r="I27">
        <v>0.735064929871726</v>
      </c>
      <c r="J27">
        <v>0.67339331619537202</v>
      </c>
      <c r="K27">
        <v>574.841191066997</v>
      </c>
      <c r="L27">
        <v>1792.56365718648</v>
      </c>
      <c r="M27">
        <v>518</v>
      </c>
      <c r="N27">
        <v>1734</v>
      </c>
      <c r="O27">
        <v>636</v>
      </c>
      <c r="P27">
        <v>1830</v>
      </c>
      <c r="Q27">
        <v>4057.0816</v>
      </c>
      <c r="R27">
        <v>565.33799954083895</v>
      </c>
      <c r="S27">
        <v>71.872364155754596</v>
      </c>
      <c r="T27">
        <v>98.264669573764394</v>
      </c>
      <c r="U27">
        <v>66.623123412299293</v>
      </c>
      <c r="V27">
        <v>96</v>
      </c>
      <c r="W27">
        <v>118</v>
      </c>
      <c r="X27">
        <v>0.159517102029263</v>
      </c>
      <c r="Y27">
        <v>54.954953235350203</v>
      </c>
      <c r="Z27">
        <v>30.569956098492</v>
      </c>
      <c r="AA27">
        <v>60.352929948463398</v>
      </c>
      <c r="AB27">
        <v>151</v>
      </c>
      <c r="AC27">
        <v>116.9344</v>
      </c>
      <c r="AD27">
        <v>2.88222943309791E-2</v>
      </c>
      <c r="AE27">
        <v>1.4749333946061001</v>
      </c>
      <c r="AF27">
        <v>2907</v>
      </c>
      <c r="AG27">
        <v>2251.1808000000001</v>
      </c>
      <c r="AH27">
        <v>2332</v>
      </c>
      <c r="AI27">
        <v>1805.9007999999999</v>
      </c>
      <c r="AJ27">
        <v>18</v>
      </c>
      <c r="AK27">
        <v>1037</v>
      </c>
      <c r="AL27">
        <v>803.05279999999902</v>
      </c>
      <c r="AM27">
        <v>9.9673248940362598</v>
      </c>
    </row>
    <row r="28" spans="1:39" x14ac:dyDescent="0.25">
      <c r="A28" t="s">
        <v>344</v>
      </c>
      <c r="B28" t="s">
        <v>158</v>
      </c>
      <c r="C28">
        <v>81</v>
      </c>
      <c r="D28">
        <v>5103</v>
      </c>
      <c r="E28">
        <v>634.87319574666799</v>
      </c>
      <c r="F28">
        <v>80.606087839464905</v>
      </c>
      <c r="G28">
        <v>158.10225254451001</v>
      </c>
      <c r="H28">
        <v>55.317751311939602</v>
      </c>
      <c r="I28">
        <v>0.93679231765107096</v>
      </c>
      <c r="J28">
        <v>0.64841168996188003</v>
      </c>
      <c r="K28">
        <v>1987.1169900058701</v>
      </c>
      <c r="L28">
        <v>987.39662943366602</v>
      </c>
      <c r="M28">
        <v>1917</v>
      </c>
      <c r="N28">
        <v>954</v>
      </c>
      <c r="O28">
        <v>2065</v>
      </c>
      <c r="P28">
        <v>1025</v>
      </c>
      <c r="Q28">
        <v>3951.7631999999999</v>
      </c>
      <c r="R28">
        <v>558.68841225706797</v>
      </c>
      <c r="S28">
        <v>70.933357298729106</v>
      </c>
      <c r="T28">
        <v>139.12998223916901</v>
      </c>
      <c r="U28">
        <v>48.679621154506897</v>
      </c>
      <c r="V28">
        <v>71</v>
      </c>
      <c r="W28">
        <v>148</v>
      </c>
      <c r="X28">
        <v>0.15909680168357801</v>
      </c>
      <c r="Y28">
        <v>49.801685283166698</v>
      </c>
      <c r="Z28">
        <v>25.396825396825299</v>
      </c>
      <c r="AA28">
        <v>57.493827160493801</v>
      </c>
      <c r="AB28">
        <v>85</v>
      </c>
      <c r="AC28">
        <v>65.823999999999998</v>
      </c>
      <c r="AD28">
        <v>1.66568685087203E-2</v>
      </c>
      <c r="AE28">
        <v>2.85807446605997</v>
      </c>
      <c r="AF28">
        <v>3266</v>
      </c>
      <c r="AG28">
        <v>2529.1904</v>
      </c>
      <c r="AH28">
        <v>1837</v>
      </c>
      <c r="AI28">
        <v>1422.5727999999999</v>
      </c>
      <c r="AJ28">
        <v>19</v>
      </c>
      <c r="AK28">
        <v>1120</v>
      </c>
      <c r="AL28">
        <v>867.32799999999997</v>
      </c>
      <c r="AM28">
        <v>13.356082725608101</v>
      </c>
    </row>
    <row r="29" spans="1:39" x14ac:dyDescent="0.25">
      <c r="A29" t="s">
        <v>344</v>
      </c>
      <c r="B29" t="s">
        <v>158</v>
      </c>
      <c r="C29">
        <v>82</v>
      </c>
      <c r="D29">
        <v>5018</v>
      </c>
      <c r="E29">
        <v>484.73001410241</v>
      </c>
      <c r="F29">
        <v>79.931946276073106</v>
      </c>
      <c r="G29">
        <v>120.97231887818801</v>
      </c>
      <c r="H29">
        <v>61.744933450450297</v>
      </c>
      <c r="I29">
        <v>0.859933866471847</v>
      </c>
      <c r="J29">
        <v>0.69511012605624001</v>
      </c>
      <c r="K29">
        <v>1917.60083698684</v>
      </c>
      <c r="L29">
        <v>1203.8844161020299</v>
      </c>
      <c r="M29">
        <v>1864</v>
      </c>
      <c r="N29">
        <v>1140</v>
      </c>
      <c r="O29">
        <v>1977</v>
      </c>
      <c r="P29">
        <v>1246</v>
      </c>
      <c r="Q29">
        <v>3885.9391999999998</v>
      </c>
      <c r="R29">
        <v>426.562412410121</v>
      </c>
      <c r="S29">
        <v>70.340112722944298</v>
      </c>
      <c r="T29">
        <v>106.455640612805</v>
      </c>
      <c r="U29">
        <v>54.335541436396198</v>
      </c>
      <c r="V29">
        <v>106</v>
      </c>
      <c r="W29">
        <v>113</v>
      </c>
      <c r="X29">
        <v>0.26837415964140998</v>
      </c>
      <c r="Y29">
        <v>51.666201673973603</v>
      </c>
      <c r="Z29">
        <v>24.704862495017899</v>
      </c>
      <c r="AA29">
        <v>54.5747309685133</v>
      </c>
      <c r="AB29">
        <v>0</v>
      </c>
      <c r="AC29">
        <v>0</v>
      </c>
      <c r="AD29">
        <v>0</v>
      </c>
      <c r="AE29">
        <v>1.9592266461063901</v>
      </c>
      <c r="AF29">
        <v>2039</v>
      </c>
      <c r="AG29">
        <v>1579.0016000000001</v>
      </c>
      <c r="AH29">
        <v>2979</v>
      </c>
      <c r="AI29">
        <v>2306.9375999999902</v>
      </c>
      <c r="AJ29">
        <v>19</v>
      </c>
      <c r="AK29">
        <v>1544</v>
      </c>
      <c r="AL29">
        <v>1195.6736000000001</v>
      </c>
      <c r="AM29">
        <v>8.2360268435522492</v>
      </c>
    </row>
    <row r="30" spans="1:39" x14ac:dyDescent="0.25">
      <c r="A30" t="s">
        <v>344</v>
      </c>
      <c r="B30" t="s">
        <v>158</v>
      </c>
      <c r="C30">
        <v>84</v>
      </c>
      <c r="D30">
        <v>4909</v>
      </c>
      <c r="E30">
        <v>553.63665171395905</v>
      </c>
      <c r="F30">
        <v>79.059047079413403</v>
      </c>
      <c r="G30">
        <v>145.066868772905</v>
      </c>
      <c r="H30">
        <v>57.8602840013587</v>
      </c>
      <c r="I30">
        <v>0.917015092166938</v>
      </c>
      <c r="J30">
        <v>0.62726808075645202</v>
      </c>
      <c r="K30">
        <v>2507.7639030352402</v>
      </c>
      <c r="L30">
        <v>3160.54043593399</v>
      </c>
      <c r="M30">
        <v>2458</v>
      </c>
      <c r="N30">
        <v>3085</v>
      </c>
      <c r="O30">
        <v>2554</v>
      </c>
      <c r="P30">
        <v>3231</v>
      </c>
      <c r="Q30">
        <v>3801.5295999999998</v>
      </c>
      <c r="R30">
        <v>487.20025350828399</v>
      </c>
      <c r="S30">
        <v>69.5719614298838</v>
      </c>
      <c r="T30">
        <v>127.65884452015599</v>
      </c>
      <c r="U30">
        <v>50.917049921195598</v>
      </c>
      <c r="V30">
        <v>146</v>
      </c>
      <c r="W30">
        <v>96</v>
      </c>
      <c r="X30">
        <v>0.20125803551455501</v>
      </c>
      <c r="Y30">
        <v>52.6147891627622</v>
      </c>
      <c r="Z30">
        <v>35.962110409452002</v>
      </c>
      <c r="AA30">
        <v>70.132409859441793</v>
      </c>
      <c r="AB30">
        <v>167</v>
      </c>
      <c r="AC30">
        <v>129.32479999999899</v>
      </c>
      <c r="AD30">
        <v>3.401914850275E-2</v>
      </c>
      <c r="AE30">
        <v>2.5071924771316101</v>
      </c>
      <c r="AF30">
        <v>4340</v>
      </c>
      <c r="AG30">
        <v>3360.8959999999902</v>
      </c>
      <c r="AH30">
        <v>569</v>
      </c>
      <c r="AI30">
        <v>440.6336</v>
      </c>
      <c r="AJ30">
        <v>21</v>
      </c>
      <c r="AK30">
        <v>1363</v>
      </c>
      <c r="AL30">
        <v>1055.5072</v>
      </c>
      <c r="AM30">
        <v>47.658644279510199</v>
      </c>
    </row>
    <row r="31" spans="1:39" x14ac:dyDescent="0.25">
      <c r="A31" t="s">
        <v>344</v>
      </c>
      <c r="B31" t="s">
        <v>158</v>
      </c>
      <c r="C31">
        <v>87</v>
      </c>
      <c r="D31">
        <v>4888</v>
      </c>
      <c r="E31">
        <v>483.45793616376801</v>
      </c>
      <c r="F31">
        <v>78.889764194510505</v>
      </c>
      <c r="G31">
        <v>100.033883074964</v>
      </c>
      <c r="H31">
        <v>72.277486333988307</v>
      </c>
      <c r="I31">
        <v>0.69133951848624098</v>
      </c>
      <c r="J31">
        <v>0.70209709853490299</v>
      </c>
      <c r="K31">
        <v>3587.5474631751199</v>
      </c>
      <c r="L31">
        <v>3871.7000818330598</v>
      </c>
      <c r="M31">
        <v>3542</v>
      </c>
      <c r="N31">
        <v>3819</v>
      </c>
      <c r="O31">
        <v>3638</v>
      </c>
      <c r="P31">
        <v>3922</v>
      </c>
      <c r="Q31">
        <v>3785.2671999999998</v>
      </c>
      <c r="R31">
        <v>425.44298382411603</v>
      </c>
      <c r="S31">
        <v>69.422992491169197</v>
      </c>
      <c r="T31">
        <v>88.029817105968604</v>
      </c>
      <c r="U31">
        <v>63.604187973909703</v>
      </c>
      <c r="V31">
        <v>103</v>
      </c>
      <c r="W31">
        <v>96</v>
      </c>
      <c r="X31">
        <v>0.26279897908422201</v>
      </c>
      <c r="Y31">
        <v>60.402618657937801</v>
      </c>
      <c r="Z31">
        <v>23.309328968903401</v>
      </c>
      <c r="AA31">
        <v>48.775368248772502</v>
      </c>
      <c r="AB31">
        <v>0</v>
      </c>
      <c r="AC31">
        <v>0</v>
      </c>
      <c r="AD31">
        <v>0</v>
      </c>
      <c r="AE31">
        <v>1.38402548495828</v>
      </c>
      <c r="AF31">
        <v>32</v>
      </c>
      <c r="AG31">
        <v>24.780799999999999</v>
      </c>
      <c r="AH31">
        <v>4856</v>
      </c>
      <c r="AI31">
        <v>3760.4863999999998</v>
      </c>
      <c r="AJ31">
        <v>1</v>
      </c>
      <c r="AK31">
        <v>620</v>
      </c>
      <c r="AL31">
        <v>480.12799999999999</v>
      </c>
      <c r="AM31">
        <v>0.26592304655057297</v>
      </c>
    </row>
    <row r="32" spans="1:39" x14ac:dyDescent="0.25">
      <c r="A32" t="s">
        <v>344</v>
      </c>
      <c r="B32" t="s">
        <v>158</v>
      </c>
      <c r="C32">
        <v>88</v>
      </c>
      <c r="D32">
        <v>4768</v>
      </c>
      <c r="E32">
        <v>497.96760415564597</v>
      </c>
      <c r="F32">
        <v>77.915378131003393</v>
      </c>
      <c r="G32">
        <v>116.589780826775</v>
      </c>
      <c r="H32">
        <v>69.703016260397902</v>
      </c>
      <c r="I32">
        <v>0.80160917325876302</v>
      </c>
      <c r="J32">
        <v>0.68782458165031701</v>
      </c>
      <c r="K32">
        <v>1847.74748322147</v>
      </c>
      <c r="L32">
        <v>2755.9672818791901</v>
      </c>
      <c r="M32">
        <v>1785</v>
      </c>
      <c r="N32">
        <v>2711</v>
      </c>
      <c r="O32">
        <v>1915</v>
      </c>
      <c r="P32">
        <v>2800</v>
      </c>
      <c r="Q32">
        <v>3692.3391999999999</v>
      </c>
      <c r="R32">
        <v>438.21149165696897</v>
      </c>
      <c r="S32">
        <v>68.565532755283002</v>
      </c>
      <c r="T32">
        <v>102.599007127562</v>
      </c>
      <c r="U32">
        <v>61.338654309150101</v>
      </c>
      <c r="V32">
        <v>89</v>
      </c>
      <c r="W32">
        <v>130</v>
      </c>
      <c r="X32">
        <v>0.24162614799773299</v>
      </c>
      <c r="Y32">
        <v>53.540268456375799</v>
      </c>
      <c r="Z32">
        <v>36.7237835570469</v>
      </c>
      <c r="AA32">
        <v>70.774538590603996</v>
      </c>
      <c r="AB32">
        <v>734</v>
      </c>
      <c r="AC32">
        <v>568.40959999999995</v>
      </c>
      <c r="AD32">
        <v>0.153942953020134</v>
      </c>
      <c r="AE32">
        <v>1.6726647867176501</v>
      </c>
      <c r="AF32">
        <v>3751</v>
      </c>
      <c r="AG32">
        <v>2904.7743999999998</v>
      </c>
      <c r="AH32">
        <v>1017</v>
      </c>
      <c r="AI32">
        <v>787.56479999999999</v>
      </c>
      <c r="AJ32">
        <v>5</v>
      </c>
      <c r="AK32">
        <v>1498</v>
      </c>
      <c r="AL32">
        <v>1160.0511999999901</v>
      </c>
      <c r="AM32">
        <v>6.3486839432132998</v>
      </c>
    </row>
    <row r="33" spans="1:39" x14ac:dyDescent="0.25">
      <c r="A33" t="s">
        <v>344</v>
      </c>
      <c r="B33" t="s">
        <v>158</v>
      </c>
      <c r="C33">
        <v>89</v>
      </c>
      <c r="D33">
        <v>4755</v>
      </c>
      <c r="E33">
        <v>680.84985514955497</v>
      </c>
      <c r="F33">
        <v>77.809087099230894</v>
      </c>
      <c r="G33">
        <v>114.66261495481901</v>
      </c>
      <c r="H33">
        <v>71.175285087370796</v>
      </c>
      <c r="I33">
        <v>0.78401915622718799</v>
      </c>
      <c r="J33">
        <v>0.66764953664700899</v>
      </c>
      <c r="K33">
        <v>272.22944269190299</v>
      </c>
      <c r="L33">
        <v>2060.7310199789599</v>
      </c>
      <c r="M33">
        <v>235</v>
      </c>
      <c r="N33">
        <v>1996</v>
      </c>
      <c r="O33">
        <v>320</v>
      </c>
      <c r="P33">
        <v>2116</v>
      </c>
      <c r="Q33">
        <v>3682.2719999999999</v>
      </c>
      <c r="R33">
        <v>599.14787253160796</v>
      </c>
      <c r="S33">
        <v>68.471996647323095</v>
      </c>
      <c r="T33">
        <v>100.90310116024099</v>
      </c>
      <c r="U33">
        <v>62.634250876886298</v>
      </c>
      <c r="V33">
        <v>120</v>
      </c>
      <c r="W33">
        <v>85</v>
      </c>
      <c r="X33">
        <v>0.12890141550294901</v>
      </c>
      <c r="Y33">
        <v>59.027549947423701</v>
      </c>
      <c r="Z33">
        <v>38.755835962145099</v>
      </c>
      <c r="AA33">
        <v>66.990325972660301</v>
      </c>
      <c r="AB33">
        <v>253</v>
      </c>
      <c r="AC33">
        <v>195.92320000000001</v>
      </c>
      <c r="AD33">
        <v>5.3207150368033598E-2</v>
      </c>
      <c r="AE33">
        <v>1.61098919117873</v>
      </c>
      <c r="AF33">
        <v>2306</v>
      </c>
      <c r="AG33">
        <v>1785.7664</v>
      </c>
      <c r="AH33">
        <v>2449</v>
      </c>
      <c r="AI33">
        <v>1896.5056</v>
      </c>
      <c r="AJ33">
        <v>20</v>
      </c>
      <c r="AK33">
        <v>1560</v>
      </c>
      <c r="AL33">
        <v>1208.0639999999901</v>
      </c>
      <c r="AM33">
        <v>10.545711017146401</v>
      </c>
    </row>
    <row r="34" spans="1:39" x14ac:dyDescent="0.25">
      <c r="A34" t="s">
        <v>344</v>
      </c>
      <c r="B34" t="s">
        <v>158</v>
      </c>
      <c r="C34">
        <v>92</v>
      </c>
      <c r="D34">
        <v>4612</v>
      </c>
      <c r="E34">
        <v>516.35847712090697</v>
      </c>
      <c r="F34">
        <v>76.630155815570205</v>
      </c>
      <c r="G34">
        <v>108.573320820432</v>
      </c>
      <c r="H34">
        <v>68.526015270872307</v>
      </c>
      <c r="I34">
        <v>0.77566107157854203</v>
      </c>
      <c r="J34">
        <v>0.69646632437330103</v>
      </c>
      <c r="K34">
        <v>2155.7630095403201</v>
      </c>
      <c r="L34">
        <v>2664.5683000867298</v>
      </c>
      <c r="M34">
        <v>2102</v>
      </c>
      <c r="N34">
        <v>2620</v>
      </c>
      <c r="O34">
        <v>2223</v>
      </c>
      <c r="P34">
        <v>2718</v>
      </c>
      <c r="Q34">
        <v>3571.5328</v>
      </c>
      <c r="R34">
        <v>454.39545986639803</v>
      </c>
      <c r="S34">
        <v>67.434537117701794</v>
      </c>
      <c r="T34">
        <v>95.544522321980395</v>
      </c>
      <c r="U34">
        <v>60.302893438367597</v>
      </c>
      <c r="V34">
        <v>98</v>
      </c>
      <c r="W34">
        <v>121</v>
      </c>
      <c r="X34">
        <v>0.21736846578712599</v>
      </c>
      <c r="Y34">
        <v>53.856678230702499</v>
      </c>
      <c r="Z34">
        <v>35.347137901127397</v>
      </c>
      <c r="AA34">
        <v>69.318950563746697</v>
      </c>
      <c r="AB34">
        <v>214</v>
      </c>
      <c r="AC34">
        <v>165.7216</v>
      </c>
      <c r="AD34">
        <v>4.6400693842150897E-2</v>
      </c>
      <c r="AE34">
        <v>1.5844102475718</v>
      </c>
      <c r="AF34">
        <v>3952</v>
      </c>
      <c r="AG34">
        <v>3060.4287999999901</v>
      </c>
      <c r="AH34">
        <v>660</v>
      </c>
      <c r="AI34">
        <v>511.10399999999998</v>
      </c>
      <c r="AJ34">
        <v>3</v>
      </c>
      <c r="AK34">
        <v>1118</v>
      </c>
      <c r="AL34">
        <v>865.77919999999995</v>
      </c>
      <c r="AM34">
        <v>5.8696468820435701</v>
      </c>
    </row>
    <row r="35" spans="1:39" x14ac:dyDescent="0.25">
      <c r="A35" t="s">
        <v>344</v>
      </c>
      <c r="B35" t="s">
        <v>158</v>
      </c>
      <c r="C35">
        <v>93</v>
      </c>
      <c r="D35">
        <v>4517</v>
      </c>
      <c r="E35">
        <v>644.34628381208699</v>
      </c>
      <c r="F35">
        <v>75.836818390335495</v>
      </c>
      <c r="G35">
        <v>137.63014712524901</v>
      </c>
      <c r="H35">
        <v>72.102912871102902</v>
      </c>
      <c r="I35">
        <v>0.85178657601107399</v>
      </c>
      <c r="J35">
        <v>0.55855076047978203</v>
      </c>
      <c r="K35">
        <v>601.56143458047302</v>
      </c>
      <c r="L35">
        <v>3112.9486384768602</v>
      </c>
      <c r="M35">
        <v>534</v>
      </c>
      <c r="N35">
        <v>3068</v>
      </c>
      <c r="O35">
        <v>668</v>
      </c>
      <c r="P35">
        <v>3152</v>
      </c>
      <c r="Q35">
        <v>3497.9647999999902</v>
      </c>
      <c r="R35">
        <v>567.02472975463604</v>
      </c>
      <c r="S35">
        <v>66.736400183495206</v>
      </c>
      <c r="T35">
        <v>121.114529470219</v>
      </c>
      <c r="U35">
        <v>63.450563326570503</v>
      </c>
      <c r="V35">
        <v>84</v>
      </c>
      <c r="W35">
        <v>134</v>
      </c>
      <c r="X35">
        <v>0.13671661540848601</v>
      </c>
      <c r="Y35">
        <v>51.488598627407498</v>
      </c>
      <c r="Z35">
        <v>16.176444542838102</v>
      </c>
      <c r="AA35">
        <v>40.769537303520003</v>
      </c>
      <c r="AB35">
        <v>0</v>
      </c>
      <c r="AC35">
        <v>0</v>
      </c>
      <c r="AD35">
        <v>0</v>
      </c>
      <c r="AE35">
        <v>1.9088014845015799</v>
      </c>
      <c r="AF35">
        <v>32</v>
      </c>
      <c r="AG35">
        <v>24.780799999999999</v>
      </c>
      <c r="AH35">
        <v>4485</v>
      </c>
      <c r="AI35">
        <v>3473.1839999999902</v>
      </c>
      <c r="AJ35">
        <v>9</v>
      </c>
      <c r="AK35">
        <v>651</v>
      </c>
      <c r="AL35">
        <v>504.134399999999</v>
      </c>
      <c r="AM35">
        <v>2.5912822355510099</v>
      </c>
    </row>
    <row r="36" spans="1:39" x14ac:dyDescent="0.25">
      <c r="A36" t="s">
        <v>344</v>
      </c>
      <c r="B36" t="s">
        <v>158</v>
      </c>
      <c r="C36">
        <v>94</v>
      </c>
      <c r="D36">
        <v>4508</v>
      </c>
      <c r="E36">
        <v>750.47831816805103</v>
      </c>
      <c r="F36">
        <v>75.761229317284105</v>
      </c>
      <c r="G36">
        <v>196.264927930959</v>
      </c>
      <c r="H36">
        <v>38.350267508487804</v>
      </c>
      <c r="I36">
        <v>0.98072352867909496</v>
      </c>
      <c r="J36">
        <v>0.67003567181926205</v>
      </c>
      <c r="K36">
        <v>803.78216503992905</v>
      </c>
      <c r="L36">
        <v>2360.38930789707</v>
      </c>
      <c r="M36">
        <v>784</v>
      </c>
      <c r="N36">
        <v>2272</v>
      </c>
      <c r="O36">
        <v>833</v>
      </c>
      <c r="P36">
        <v>2447</v>
      </c>
      <c r="Q36">
        <v>3490.9951999999998</v>
      </c>
      <c r="R36">
        <v>660.42091998788499</v>
      </c>
      <c r="S36">
        <v>66.669881799210003</v>
      </c>
      <c r="T36">
        <v>172.71313657924401</v>
      </c>
      <c r="U36">
        <v>33.748235407469302</v>
      </c>
      <c r="V36">
        <v>175</v>
      </c>
      <c r="W36">
        <v>49</v>
      </c>
      <c r="X36">
        <v>0.100581352684734</v>
      </c>
      <c r="Y36">
        <v>54.5885093167701</v>
      </c>
      <c r="Z36">
        <v>14.8950754214729</v>
      </c>
      <c r="AA36">
        <v>38.208961845607803</v>
      </c>
      <c r="AB36">
        <v>0</v>
      </c>
      <c r="AC36">
        <v>0</v>
      </c>
      <c r="AD36">
        <v>0</v>
      </c>
      <c r="AE36">
        <v>5.11769384366149</v>
      </c>
      <c r="AF36">
        <v>8</v>
      </c>
      <c r="AG36">
        <v>6.1951999999999998</v>
      </c>
      <c r="AH36">
        <v>4500</v>
      </c>
      <c r="AI36">
        <v>3484.7999999999902</v>
      </c>
      <c r="AJ36">
        <v>9</v>
      </c>
      <c r="AK36">
        <v>537</v>
      </c>
      <c r="AL36">
        <v>415.8528</v>
      </c>
      <c r="AM36">
        <v>2.5826446280991702</v>
      </c>
    </row>
    <row r="37" spans="1:39" x14ac:dyDescent="0.25">
      <c r="A37" t="s">
        <v>344</v>
      </c>
      <c r="B37" t="s">
        <v>158</v>
      </c>
      <c r="C37">
        <v>95</v>
      </c>
      <c r="D37">
        <v>4457</v>
      </c>
      <c r="E37">
        <v>729.39505704736598</v>
      </c>
      <c r="F37">
        <v>75.331458573988996</v>
      </c>
      <c r="G37">
        <v>99.387550021277306</v>
      </c>
      <c r="H37">
        <v>80.705658920817697</v>
      </c>
      <c r="I37">
        <v>0.58361588121485297</v>
      </c>
      <c r="J37">
        <v>0.64268204758471503</v>
      </c>
      <c r="K37">
        <v>866.89589409916903</v>
      </c>
      <c r="L37">
        <v>1862.5286066861099</v>
      </c>
      <c r="M37">
        <v>808</v>
      </c>
      <c r="N37">
        <v>1822</v>
      </c>
      <c r="O37">
        <v>916</v>
      </c>
      <c r="P37">
        <v>1911</v>
      </c>
      <c r="Q37">
        <v>3451.5007999999998</v>
      </c>
      <c r="R37">
        <v>641.86765020168195</v>
      </c>
      <c r="S37">
        <v>66.291683545110303</v>
      </c>
      <c r="T37">
        <v>87.461044018724095</v>
      </c>
      <c r="U37">
        <v>71.020979850319605</v>
      </c>
      <c r="V37">
        <v>89</v>
      </c>
      <c r="W37">
        <v>108</v>
      </c>
      <c r="X37">
        <v>0.10527539179454599</v>
      </c>
      <c r="Y37">
        <v>61.333408122055197</v>
      </c>
      <c r="Z37">
        <v>40.5869418891631</v>
      </c>
      <c r="AA37">
        <v>68.315458828808602</v>
      </c>
      <c r="AB37">
        <v>596</v>
      </c>
      <c r="AC37">
        <v>461.54239999999999</v>
      </c>
      <c r="AD37">
        <v>0.133722234687009</v>
      </c>
      <c r="AE37">
        <v>1.2314817988016</v>
      </c>
      <c r="AF37">
        <v>2398</v>
      </c>
      <c r="AG37">
        <v>1857.0111999999999</v>
      </c>
      <c r="AH37">
        <v>2059</v>
      </c>
      <c r="AI37">
        <v>1594.4895999999901</v>
      </c>
      <c r="AJ37">
        <v>8</v>
      </c>
      <c r="AK37">
        <v>581</v>
      </c>
      <c r="AL37">
        <v>449.9264</v>
      </c>
      <c r="AM37">
        <v>5.0172795106346202</v>
      </c>
    </row>
    <row r="38" spans="1:39" x14ac:dyDescent="0.25">
      <c r="A38" t="s">
        <v>344</v>
      </c>
      <c r="B38" t="s">
        <v>158</v>
      </c>
      <c r="C38">
        <v>97</v>
      </c>
      <c r="D38">
        <v>4419</v>
      </c>
      <c r="E38">
        <v>526.08030252785397</v>
      </c>
      <c r="F38">
        <v>75.009636368833796</v>
      </c>
      <c r="G38">
        <v>156.11937526492099</v>
      </c>
      <c r="H38">
        <v>49.351187277232299</v>
      </c>
      <c r="I38">
        <v>0.948721923003775</v>
      </c>
      <c r="J38">
        <v>0.64388751274952605</v>
      </c>
      <c r="K38">
        <v>1736.45485403937</v>
      </c>
      <c r="L38">
        <v>3175.59900429961</v>
      </c>
      <c r="M38">
        <v>1670</v>
      </c>
      <c r="N38">
        <v>3135</v>
      </c>
      <c r="O38">
        <v>1823</v>
      </c>
      <c r="P38">
        <v>3202</v>
      </c>
      <c r="Q38">
        <v>3422.0735999999902</v>
      </c>
      <c r="R38">
        <v>462.95066622451202</v>
      </c>
      <c r="S38">
        <v>66.008480004573798</v>
      </c>
      <c r="T38">
        <v>137.38505023312999</v>
      </c>
      <c r="U38">
        <v>43.429044803964402</v>
      </c>
      <c r="V38">
        <v>67</v>
      </c>
      <c r="W38">
        <v>153</v>
      </c>
      <c r="X38">
        <v>0.20064566588500499</v>
      </c>
      <c r="Y38">
        <v>51.2480199140076</v>
      </c>
      <c r="Z38">
        <v>29.017198461190301</v>
      </c>
      <c r="AA38">
        <v>61.785019235120998</v>
      </c>
      <c r="AB38">
        <v>0</v>
      </c>
      <c r="AC38">
        <v>0</v>
      </c>
      <c r="AD38">
        <v>0</v>
      </c>
      <c r="AE38">
        <v>3.1634370696679199</v>
      </c>
      <c r="AF38">
        <v>3469</v>
      </c>
      <c r="AG38">
        <v>2686.3935999999999</v>
      </c>
      <c r="AH38">
        <v>950</v>
      </c>
      <c r="AI38">
        <v>735.68</v>
      </c>
      <c r="AJ38">
        <v>22</v>
      </c>
      <c r="AK38">
        <v>902</v>
      </c>
      <c r="AL38">
        <v>698.50879999999995</v>
      </c>
      <c r="AM38">
        <v>29.904306220095599</v>
      </c>
    </row>
    <row r="39" spans="1:39" x14ac:dyDescent="0.25">
      <c r="A39" t="s">
        <v>344</v>
      </c>
      <c r="B39" t="s">
        <v>158</v>
      </c>
      <c r="C39">
        <v>98</v>
      </c>
      <c r="D39">
        <v>4415</v>
      </c>
      <c r="E39">
        <v>686.74935008616706</v>
      </c>
      <c r="F39">
        <v>74.975679990285798</v>
      </c>
      <c r="G39">
        <v>112.47348090301701</v>
      </c>
      <c r="H39">
        <v>72.313831167332296</v>
      </c>
      <c r="I39">
        <v>0.76591556626360602</v>
      </c>
      <c r="J39">
        <v>0.63892908827785799</v>
      </c>
      <c r="K39">
        <v>1474.9306908267199</v>
      </c>
      <c r="L39">
        <v>1527.1284258210601</v>
      </c>
      <c r="M39">
        <v>1425</v>
      </c>
      <c r="N39">
        <v>1476</v>
      </c>
      <c r="O39">
        <v>1529</v>
      </c>
      <c r="P39">
        <v>1586</v>
      </c>
      <c r="Q39">
        <v>3418.9760000000001</v>
      </c>
      <c r="R39">
        <v>604.33942807582696</v>
      </c>
      <c r="S39">
        <v>65.978598391451499</v>
      </c>
      <c r="T39">
        <v>98.976663194655103</v>
      </c>
      <c r="U39">
        <v>63.6361714272524</v>
      </c>
      <c r="V39">
        <v>110</v>
      </c>
      <c r="W39">
        <v>104</v>
      </c>
      <c r="X39">
        <v>0.117637031754029</v>
      </c>
      <c r="Y39">
        <v>62.665005662514098</v>
      </c>
      <c r="Z39">
        <v>31.589807474518601</v>
      </c>
      <c r="AA39">
        <v>58.623103057757604</v>
      </c>
      <c r="AB39">
        <v>0</v>
      </c>
      <c r="AC39">
        <v>0</v>
      </c>
      <c r="AD39">
        <v>0</v>
      </c>
      <c r="AE39">
        <v>1.55535226231834</v>
      </c>
      <c r="AF39">
        <v>5</v>
      </c>
      <c r="AG39">
        <v>3.8719999999999999</v>
      </c>
      <c r="AH39">
        <v>4410</v>
      </c>
      <c r="AI39">
        <v>3415.1039999999998</v>
      </c>
      <c r="AJ39">
        <v>6</v>
      </c>
      <c r="AK39">
        <v>1255</v>
      </c>
      <c r="AL39">
        <v>971.87199999999996</v>
      </c>
      <c r="AM39">
        <v>1.7569011075504499</v>
      </c>
    </row>
    <row r="40" spans="1:39" x14ac:dyDescent="0.25">
      <c r="A40" t="s">
        <v>344</v>
      </c>
      <c r="B40" t="s">
        <v>158</v>
      </c>
      <c r="C40">
        <v>99</v>
      </c>
      <c r="D40">
        <v>4414</v>
      </c>
      <c r="E40">
        <v>584.85595180396501</v>
      </c>
      <c r="F40">
        <v>74.967188492439803</v>
      </c>
      <c r="G40">
        <v>104.350342341299</v>
      </c>
      <c r="H40">
        <v>76.867703859793295</v>
      </c>
      <c r="I40">
        <v>0.67629481249082202</v>
      </c>
      <c r="J40">
        <v>0.65470186888163695</v>
      </c>
      <c r="K40">
        <v>2391.5634345264998</v>
      </c>
      <c r="L40">
        <v>3012.1341187131802</v>
      </c>
      <c r="M40">
        <v>2351</v>
      </c>
      <c r="N40">
        <v>2955</v>
      </c>
      <c r="O40">
        <v>2431</v>
      </c>
      <c r="P40">
        <v>3071</v>
      </c>
      <c r="Q40">
        <v>3418.2015999999999</v>
      </c>
      <c r="R40">
        <v>514.67323758748898</v>
      </c>
      <c r="S40">
        <v>65.971125873347006</v>
      </c>
      <c r="T40">
        <v>91.828301260343096</v>
      </c>
      <c r="U40">
        <v>67.643579396618094</v>
      </c>
      <c r="V40">
        <v>116</v>
      </c>
      <c r="W40">
        <v>80</v>
      </c>
      <c r="X40">
        <v>0.16216023501346299</v>
      </c>
      <c r="Y40">
        <v>53.267557770729397</v>
      </c>
      <c r="Z40">
        <v>33.047349342999503</v>
      </c>
      <c r="AA40">
        <v>65.738332578160396</v>
      </c>
      <c r="AB40">
        <v>210</v>
      </c>
      <c r="AC40">
        <v>162.624</v>
      </c>
      <c r="AD40">
        <v>4.7575894879927499E-2</v>
      </c>
      <c r="AE40">
        <v>1.3575316693683701</v>
      </c>
      <c r="AF40">
        <v>3709</v>
      </c>
      <c r="AG40">
        <v>2872.2496000000001</v>
      </c>
      <c r="AH40">
        <v>705</v>
      </c>
      <c r="AI40">
        <v>545.952</v>
      </c>
      <c r="AJ40">
        <v>26</v>
      </c>
      <c r="AK40">
        <v>828</v>
      </c>
      <c r="AL40">
        <v>641.20319999999901</v>
      </c>
      <c r="AM40">
        <v>47.623234277005999</v>
      </c>
    </row>
    <row r="41" spans="1:39" x14ac:dyDescent="0.25">
      <c r="A41" t="s">
        <v>344</v>
      </c>
      <c r="B41" t="s">
        <v>158</v>
      </c>
      <c r="C41">
        <v>100</v>
      </c>
      <c r="D41">
        <v>4402</v>
      </c>
      <c r="E41">
        <v>602.94426355853295</v>
      </c>
      <c r="F41">
        <v>74.865215393560305</v>
      </c>
      <c r="G41">
        <v>90.189448700589097</v>
      </c>
      <c r="H41">
        <v>81.164275004991595</v>
      </c>
      <c r="I41">
        <v>0.43603246445653898</v>
      </c>
      <c r="J41">
        <v>0.62096205388630199</v>
      </c>
      <c r="K41">
        <v>1426.7030895047701</v>
      </c>
      <c r="L41">
        <v>942.33030440708706</v>
      </c>
      <c r="M41">
        <v>1384</v>
      </c>
      <c r="N41">
        <v>888</v>
      </c>
      <c r="O41">
        <v>1481</v>
      </c>
      <c r="P41">
        <v>988</v>
      </c>
      <c r="Q41">
        <v>3408.9087999999902</v>
      </c>
      <c r="R41">
        <v>530.59095193150904</v>
      </c>
      <c r="S41">
        <v>65.881389546333097</v>
      </c>
      <c r="T41">
        <v>79.366714856518399</v>
      </c>
      <c r="U41">
        <v>71.424562004392598</v>
      </c>
      <c r="V41">
        <v>100</v>
      </c>
      <c r="W41">
        <v>97</v>
      </c>
      <c r="X41">
        <v>0.152161775436015</v>
      </c>
      <c r="Y41">
        <v>55.902771467514697</v>
      </c>
      <c r="Z41">
        <v>33.585870059064</v>
      </c>
      <c r="AA41">
        <v>64.691731031349306</v>
      </c>
      <c r="AB41">
        <v>0</v>
      </c>
      <c r="AC41">
        <v>0</v>
      </c>
      <c r="AD41">
        <v>0</v>
      </c>
      <c r="AE41">
        <v>1.11119638159821</v>
      </c>
      <c r="AF41">
        <v>2660</v>
      </c>
      <c r="AG41">
        <v>2059.904</v>
      </c>
      <c r="AH41">
        <v>1742</v>
      </c>
      <c r="AI41">
        <v>1349.0047999999999</v>
      </c>
      <c r="AJ41">
        <v>15</v>
      </c>
      <c r="AK41">
        <v>1561</v>
      </c>
      <c r="AL41">
        <v>1208.8383999999901</v>
      </c>
      <c r="AM41">
        <v>11.1193081003121</v>
      </c>
    </row>
    <row r="42" spans="1:39" x14ac:dyDescent="0.25">
      <c r="A42" t="s">
        <v>344</v>
      </c>
      <c r="B42" t="s">
        <v>158</v>
      </c>
      <c r="C42">
        <v>101</v>
      </c>
      <c r="D42">
        <v>4176</v>
      </c>
      <c r="E42">
        <v>572.35743110038004</v>
      </c>
      <c r="F42">
        <v>72.918093356957897</v>
      </c>
      <c r="G42">
        <v>156.742139016658</v>
      </c>
      <c r="H42">
        <v>44.7323899541055</v>
      </c>
      <c r="I42">
        <v>0.95841194431213805</v>
      </c>
      <c r="J42">
        <v>0.62272591708917302</v>
      </c>
      <c r="K42">
        <v>782.442768199233</v>
      </c>
      <c r="L42">
        <v>3433.13146551724</v>
      </c>
      <c r="M42">
        <v>748</v>
      </c>
      <c r="N42">
        <v>3357</v>
      </c>
      <c r="O42">
        <v>833</v>
      </c>
      <c r="P42">
        <v>3503</v>
      </c>
      <c r="Q42">
        <v>3233.8944000000001</v>
      </c>
      <c r="R42">
        <v>503.67453936833402</v>
      </c>
      <c r="S42">
        <v>64.167922154123005</v>
      </c>
      <c r="T42">
        <v>137.93308233465899</v>
      </c>
      <c r="U42">
        <v>39.364503159612802</v>
      </c>
      <c r="V42">
        <v>146</v>
      </c>
      <c r="W42">
        <v>85</v>
      </c>
      <c r="X42">
        <v>0.160190111053443</v>
      </c>
      <c r="Y42">
        <v>55.064655172413701</v>
      </c>
      <c r="Z42">
        <v>26.195881226053601</v>
      </c>
      <c r="AA42">
        <v>52.8381226053639</v>
      </c>
      <c r="AB42">
        <v>80</v>
      </c>
      <c r="AC42">
        <v>61.951999999999998</v>
      </c>
      <c r="AD42">
        <v>1.91570881226053E-2</v>
      </c>
      <c r="AE42">
        <v>3.5039965263978101</v>
      </c>
      <c r="AF42">
        <v>695</v>
      </c>
      <c r="AG42">
        <v>538.20799999999997</v>
      </c>
      <c r="AH42">
        <v>3481</v>
      </c>
      <c r="AI42">
        <v>2695.6864</v>
      </c>
      <c r="AJ42">
        <v>6</v>
      </c>
      <c r="AK42">
        <v>1139</v>
      </c>
      <c r="AL42">
        <v>882.04160000000002</v>
      </c>
      <c r="AM42">
        <v>2.2257781914098</v>
      </c>
    </row>
    <row r="43" spans="1:39" x14ac:dyDescent="0.25">
      <c r="A43" t="s">
        <v>344</v>
      </c>
      <c r="B43" t="s">
        <v>158</v>
      </c>
      <c r="C43">
        <v>103</v>
      </c>
      <c r="D43">
        <v>4088</v>
      </c>
      <c r="E43">
        <v>613.19909755447202</v>
      </c>
      <c r="F43">
        <v>72.145708527100496</v>
      </c>
      <c r="G43">
        <v>92.2311286939523</v>
      </c>
      <c r="H43">
        <v>72.582552362326993</v>
      </c>
      <c r="I43">
        <v>0.61699927030344903</v>
      </c>
      <c r="J43">
        <v>0.71182308897788604</v>
      </c>
      <c r="K43">
        <v>2865.7387475538098</v>
      </c>
      <c r="L43">
        <v>818.35200587084103</v>
      </c>
      <c r="M43">
        <v>2827</v>
      </c>
      <c r="N43">
        <v>781</v>
      </c>
      <c r="O43">
        <v>2918</v>
      </c>
      <c r="P43">
        <v>864</v>
      </c>
      <c r="Q43">
        <v>3165.7471999999998</v>
      </c>
      <c r="R43">
        <v>539.61520584793595</v>
      </c>
      <c r="S43">
        <v>63.488223503848403</v>
      </c>
      <c r="T43">
        <v>81.163393250677998</v>
      </c>
      <c r="U43">
        <v>63.872646078847801</v>
      </c>
      <c r="V43">
        <v>83</v>
      </c>
      <c r="W43">
        <v>91</v>
      </c>
      <c r="X43">
        <v>0.136621087217424</v>
      </c>
      <c r="Y43">
        <v>68.858365949119303</v>
      </c>
      <c r="Z43">
        <v>42.842954990215198</v>
      </c>
      <c r="AA43">
        <v>72.907534246575295</v>
      </c>
      <c r="AB43">
        <v>0</v>
      </c>
      <c r="AC43">
        <v>0</v>
      </c>
      <c r="AD43">
        <v>0</v>
      </c>
      <c r="AE43">
        <v>1.2707066049915201</v>
      </c>
      <c r="AF43">
        <v>1583</v>
      </c>
      <c r="AG43">
        <v>1225.8751999999999</v>
      </c>
      <c r="AH43">
        <v>2505</v>
      </c>
      <c r="AI43">
        <v>1939.8719999999901</v>
      </c>
      <c r="AJ43">
        <v>16</v>
      </c>
      <c r="AK43">
        <v>1594</v>
      </c>
      <c r="AL43">
        <v>1234.3935999999901</v>
      </c>
      <c r="AM43">
        <v>8.2479668761650196</v>
      </c>
    </row>
    <row r="44" spans="1:39" x14ac:dyDescent="0.25">
      <c r="A44" t="s">
        <v>344</v>
      </c>
      <c r="B44" t="s">
        <v>158</v>
      </c>
      <c r="C44">
        <v>104</v>
      </c>
      <c r="D44">
        <v>4070</v>
      </c>
      <c r="E44">
        <v>585.00313806157897</v>
      </c>
      <c r="F44">
        <v>71.986699792893006</v>
      </c>
      <c r="G44">
        <v>101.136991462056</v>
      </c>
      <c r="H44">
        <v>66.764509639809603</v>
      </c>
      <c r="I44">
        <v>0.75114313857321702</v>
      </c>
      <c r="J44">
        <v>0.718193047467796</v>
      </c>
      <c r="K44">
        <v>778.33390663390605</v>
      </c>
      <c r="L44">
        <v>3330.3572481572401</v>
      </c>
      <c r="M44">
        <v>724</v>
      </c>
      <c r="N44">
        <v>3283</v>
      </c>
      <c r="O44">
        <v>820</v>
      </c>
      <c r="P44">
        <v>3379</v>
      </c>
      <c r="Q44">
        <v>3151.808</v>
      </c>
      <c r="R44">
        <v>514.80276149419001</v>
      </c>
      <c r="S44">
        <v>63.3482958177459</v>
      </c>
      <c r="T44">
        <v>89.000552486609706</v>
      </c>
      <c r="U44">
        <v>58.752768483032497</v>
      </c>
      <c r="V44">
        <v>96</v>
      </c>
      <c r="W44">
        <v>96</v>
      </c>
      <c r="X44">
        <v>0.14944723412567901</v>
      </c>
      <c r="Y44">
        <v>66.789680589680501</v>
      </c>
      <c r="Z44">
        <v>35.758230958230897</v>
      </c>
      <c r="AA44">
        <v>61.354054054053996</v>
      </c>
      <c r="AB44">
        <v>256</v>
      </c>
      <c r="AC44">
        <v>198.24639999999999</v>
      </c>
      <c r="AD44">
        <v>6.2899262899262898E-2</v>
      </c>
      <c r="AE44">
        <v>1.5148316374625399</v>
      </c>
      <c r="AF44">
        <v>58</v>
      </c>
      <c r="AG44">
        <v>44.915199999999999</v>
      </c>
      <c r="AH44">
        <v>4012</v>
      </c>
      <c r="AI44">
        <v>3106.8928000000001</v>
      </c>
      <c r="AJ44">
        <v>1</v>
      </c>
      <c r="AK44">
        <v>920</v>
      </c>
      <c r="AL44">
        <v>712.44799999999998</v>
      </c>
      <c r="AM44">
        <v>0.321864983561711</v>
      </c>
    </row>
    <row r="45" spans="1:39" x14ac:dyDescent="0.25">
      <c r="A45" t="s">
        <v>344</v>
      </c>
      <c r="B45" t="s">
        <v>158</v>
      </c>
      <c r="C45">
        <v>106</v>
      </c>
      <c r="D45">
        <v>4018</v>
      </c>
      <c r="E45">
        <v>539.819371877506</v>
      </c>
      <c r="F45">
        <v>71.525355579304005</v>
      </c>
      <c r="G45">
        <v>108.181031661679</v>
      </c>
      <c r="H45">
        <v>52.097360847899999</v>
      </c>
      <c r="I45">
        <v>0.87640447422748002</v>
      </c>
      <c r="J45">
        <v>0.82234957020057298</v>
      </c>
      <c r="K45">
        <v>1539.6789447486301</v>
      </c>
      <c r="L45">
        <v>1331.51767048282</v>
      </c>
      <c r="M45">
        <v>1497</v>
      </c>
      <c r="N45">
        <v>1284</v>
      </c>
      <c r="O45">
        <v>1587</v>
      </c>
      <c r="P45">
        <v>1379</v>
      </c>
      <c r="Q45">
        <v>3111.5391999999902</v>
      </c>
      <c r="R45">
        <v>475.04104725220498</v>
      </c>
      <c r="S45">
        <v>62.942312909787503</v>
      </c>
      <c r="T45">
        <v>95.199307862278104</v>
      </c>
      <c r="U45">
        <v>45.845677546151997</v>
      </c>
      <c r="V45">
        <v>95</v>
      </c>
      <c r="W45">
        <v>90</v>
      </c>
      <c r="X45">
        <v>0.173269796519813</v>
      </c>
      <c r="Y45">
        <v>72.571926331508195</v>
      </c>
      <c r="Z45">
        <v>42.605027376804301</v>
      </c>
      <c r="AA45">
        <v>70.365853658536494</v>
      </c>
      <c r="AB45">
        <v>0</v>
      </c>
      <c r="AC45">
        <v>0</v>
      </c>
      <c r="AD45">
        <v>0</v>
      </c>
      <c r="AE45">
        <v>2.0765165432759201</v>
      </c>
      <c r="AF45">
        <v>10</v>
      </c>
      <c r="AG45">
        <v>7.7439999999999998</v>
      </c>
      <c r="AH45">
        <v>4008</v>
      </c>
      <c r="AI45">
        <v>3103.7952</v>
      </c>
      <c r="AJ45">
        <v>8</v>
      </c>
      <c r="AK45">
        <v>2099</v>
      </c>
      <c r="AL45">
        <v>1625.4656</v>
      </c>
      <c r="AM45">
        <v>2.5774896488015702</v>
      </c>
    </row>
    <row r="46" spans="1:39" x14ac:dyDescent="0.25">
      <c r="A46" t="s">
        <v>344</v>
      </c>
      <c r="B46" t="s">
        <v>158</v>
      </c>
      <c r="C46">
        <v>108</v>
      </c>
      <c r="D46">
        <v>4001</v>
      </c>
      <c r="E46">
        <v>387.48737341529102</v>
      </c>
      <c r="F46">
        <v>71.373884709222494</v>
      </c>
      <c r="G46">
        <v>98.257783992994405</v>
      </c>
      <c r="H46">
        <v>59.801313089935199</v>
      </c>
      <c r="I46">
        <v>0.793464492086012</v>
      </c>
      <c r="J46">
        <v>0.79071146245059198</v>
      </c>
      <c r="K46">
        <v>2905.9717570607299</v>
      </c>
      <c r="L46">
        <v>4578.0799800049899</v>
      </c>
      <c r="M46">
        <v>2873</v>
      </c>
      <c r="N46">
        <v>4531</v>
      </c>
      <c r="O46">
        <v>2950</v>
      </c>
      <c r="P46">
        <v>4624</v>
      </c>
      <c r="Q46">
        <v>3098.3743999999901</v>
      </c>
      <c r="R46">
        <v>340.988888605456</v>
      </c>
      <c r="S46">
        <v>62.809018544115801</v>
      </c>
      <c r="T46">
        <v>86.466849913835105</v>
      </c>
      <c r="U46">
        <v>52.625155519143</v>
      </c>
      <c r="V46">
        <v>93</v>
      </c>
      <c r="W46">
        <v>77</v>
      </c>
      <c r="X46">
        <v>0.33486002468745801</v>
      </c>
      <c r="Y46">
        <v>60.689327668082903</v>
      </c>
      <c r="Z46">
        <v>23.356660834791299</v>
      </c>
      <c r="AA46">
        <v>49.187703074231401</v>
      </c>
      <c r="AB46">
        <v>3</v>
      </c>
      <c r="AC46">
        <v>2.3231999999999999</v>
      </c>
      <c r="AD46">
        <v>7.4981254686328402E-4</v>
      </c>
      <c r="AE46">
        <v>1.64307067714758</v>
      </c>
      <c r="AF46">
        <v>78</v>
      </c>
      <c r="AG46">
        <v>60.403199999999998</v>
      </c>
      <c r="AH46">
        <v>3923</v>
      </c>
      <c r="AI46">
        <v>3037.9712</v>
      </c>
      <c r="AJ46">
        <v>13</v>
      </c>
      <c r="AK46">
        <v>445</v>
      </c>
      <c r="AL46">
        <v>344.608</v>
      </c>
      <c r="AM46">
        <v>4.2791715734500704</v>
      </c>
    </row>
    <row r="47" spans="1:39" x14ac:dyDescent="0.25">
      <c r="A47" t="s">
        <v>344</v>
      </c>
      <c r="B47" t="s">
        <v>158</v>
      </c>
      <c r="C47">
        <v>109</v>
      </c>
      <c r="D47">
        <v>3991</v>
      </c>
      <c r="E47">
        <v>414.45793616376801</v>
      </c>
      <c r="F47">
        <v>71.284633849364994</v>
      </c>
      <c r="G47">
        <v>120.034288111712</v>
      </c>
      <c r="H47">
        <v>61.451170335173103</v>
      </c>
      <c r="I47">
        <v>0.85901715259853095</v>
      </c>
      <c r="J47">
        <v>0.65</v>
      </c>
      <c r="K47">
        <v>1755.03482836381</v>
      </c>
      <c r="L47">
        <v>2597.2570784264499</v>
      </c>
      <c r="M47">
        <v>1708</v>
      </c>
      <c r="N47">
        <v>2546</v>
      </c>
      <c r="O47">
        <v>1802</v>
      </c>
      <c r="P47">
        <v>2651</v>
      </c>
      <c r="Q47">
        <v>3090.6304</v>
      </c>
      <c r="R47">
        <v>364.722983824116</v>
      </c>
      <c r="S47">
        <v>62.730477787441103</v>
      </c>
      <c r="T47">
        <v>105.63017353830701</v>
      </c>
      <c r="U47">
        <v>54.077029894952297</v>
      </c>
      <c r="V47">
        <v>105</v>
      </c>
      <c r="W47">
        <v>94</v>
      </c>
      <c r="X47">
        <v>0.29196491880263098</v>
      </c>
      <c r="Y47">
        <v>56.149837133550399</v>
      </c>
      <c r="Z47">
        <v>35.918316211475798</v>
      </c>
      <c r="AA47">
        <v>68.369832122275099</v>
      </c>
      <c r="AB47">
        <v>167</v>
      </c>
      <c r="AC47">
        <v>129.32479999999899</v>
      </c>
      <c r="AD47">
        <v>4.1844149336005998E-2</v>
      </c>
      <c r="AE47">
        <v>1.95332794244616</v>
      </c>
      <c r="AF47">
        <v>3001</v>
      </c>
      <c r="AG47">
        <v>2323.9744000000001</v>
      </c>
      <c r="AH47">
        <v>990</v>
      </c>
      <c r="AI47">
        <v>766.65599999999995</v>
      </c>
      <c r="AJ47">
        <v>8</v>
      </c>
      <c r="AK47">
        <v>1216</v>
      </c>
      <c r="AL47">
        <v>941.67039999999997</v>
      </c>
      <c r="AM47">
        <v>10.4349277902996</v>
      </c>
    </row>
    <row r="48" spans="1:39" x14ac:dyDescent="0.25">
      <c r="A48" t="s">
        <v>344</v>
      </c>
      <c r="B48" t="s">
        <v>158</v>
      </c>
      <c r="C48">
        <v>110</v>
      </c>
      <c r="D48">
        <v>3940</v>
      </c>
      <c r="E48">
        <v>436.20919882223899</v>
      </c>
      <c r="F48">
        <v>70.827705075461395</v>
      </c>
      <c r="G48">
        <v>96.005853901836403</v>
      </c>
      <c r="H48">
        <v>74.965110856945302</v>
      </c>
      <c r="I48">
        <v>0.62473236088553097</v>
      </c>
      <c r="J48">
        <v>0.638470264138713</v>
      </c>
      <c r="K48">
        <v>792.25659898477102</v>
      </c>
      <c r="L48">
        <v>3163.8776649746101</v>
      </c>
      <c r="M48">
        <v>751</v>
      </c>
      <c r="N48">
        <v>3120</v>
      </c>
      <c r="O48">
        <v>857</v>
      </c>
      <c r="P48">
        <v>3212</v>
      </c>
      <c r="Q48">
        <v>3051.136</v>
      </c>
      <c r="R48">
        <v>383.86409496356998</v>
      </c>
      <c r="S48">
        <v>62.328380466406003</v>
      </c>
      <c r="T48">
        <v>84.485151433615997</v>
      </c>
      <c r="U48">
        <v>65.969297554111904</v>
      </c>
      <c r="V48">
        <v>92</v>
      </c>
      <c r="W48">
        <v>106</v>
      </c>
      <c r="X48">
        <v>0.26020548455071102</v>
      </c>
      <c r="Y48">
        <v>56.544670050761397</v>
      </c>
      <c r="Z48">
        <v>18.767005076142102</v>
      </c>
      <c r="AA48">
        <v>43.753045685279098</v>
      </c>
      <c r="AB48">
        <v>0</v>
      </c>
      <c r="AC48">
        <v>0</v>
      </c>
      <c r="AD48">
        <v>0</v>
      </c>
      <c r="AE48">
        <v>1.28067380684653</v>
      </c>
      <c r="AF48">
        <v>29</v>
      </c>
      <c r="AG48">
        <v>22.457599999999999</v>
      </c>
      <c r="AH48">
        <v>3911</v>
      </c>
      <c r="AI48">
        <v>3028.6783999999998</v>
      </c>
      <c r="AJ48">
        <v>2</v>
      </c>
      <c r="AK48">
        <v>789</v>
      </c>
      <c r="AL48">
        <v>611.00159999999903</v>
      </c>
      <c r="AM48">
        <v>0.66035403428769401</v>
      </c>
    </row>
    <row r="49" spans="1:39" x14ac:dyDescent="0.25">
      <c r="A49" t="s">
        <v>344</v>
      </c>
      <c r="B49" t="s">
        <v>158</v>
      </c>
      <c r="C49">
        <v>111</v>
      </c>
      <c r="D49">
        <v>3927</v>
      </c>
      <c r="E49">
        <v>618.16861428242305</v>
      </c>
      <c r="F49">
        <v>70.710760794768603</v>
      </c>
      <c r="G49">
        <v>104.463365246485</v>
      </c>
      <c r="H49">
        <v>73.156036685112497</v>
      </c>
      <c r="I49">
        <v>0.71384544865100097</v>
      </c>
      <c r="J49">
        <v>0.57303370786516805</v>
      </c>
      <c r="K49">
        <v>4415.2518461930204</v>
      </c>
      <c r="L49">
        <v>2810.9765724471599</v>
      </c>
      <c r="M49">
        <v>4368</v>
      </c>
      <c r="N49">
        <v>2763</v>
      </c>
      <c r="O49">
        <v>4483</v>
      </c>
      <c r="P49">
        <v>2850</v>
      </c>
      <c r="Q49">
        <v>3041.0688</v>
      </c>
      <c r="R49">
        <v>543.98838056853197</v>
      </c>
      <c r="S49">
        <v>62.225469499396297</v>
      </c>
      <c r="T49">
        <v>91.927761416907202</v>
      </c>
      <c r="U49">
        <v>64.377312282898998</v>
      </c>
      <c r="V49">
        <v>87</v>
      </c>
      <c r="W49">
        <v>115</v>
      </c>
      <c r="X49">
        <v>0.129138834588266</v>
      </c>
      <c r="Y49">
        <v>52.0929462694168</v>
      </c>
      <c r="Z49">
        <v>31.333587980646801</v>
      </c>
      <c r="AA49">
        <v>63.443340972752701</v>
      </c>
      <c r="AB49">
        <v>0</v>
      </c>
      <c r="AC49">
        <v>0</v>
      </c>
      <c r="AD49">
        <v>0</v>
      </c>
      <c r="AE49">
        <v>1.4279527702700701</v>
      </c>
      <c r="AF49">
        <v>2713</v>
      </c>
      <c r="AG49">
        <v>2100.9472000000001</v>
      </c>
      <c r="AH49">
        <v>1214</v>
      </c>
      <c r="AI49">
        <v>940.12159999999994</v>
      </c>
      <c r="AJ49">
        <v>21</v>
      </c>
      <c r="AK49">
        <v>1816</v>
      </c>
      <c r="AL49">
        <v>1406.3103999999901</v>
      </c>
      <c r="AM49">
        <v>22.337535910248199</v>
      </c>
    </row>
    <row r="50" spans="1:39" x14ac:dyDescent="0.25">
      <c r="A50" t="s">
        <v>344</v>
      </c>
      <c r="B50" t="s">
        <v>158</v>
      </c>
      <c r="C50">
        <v>113</v>
      </c>
      <c r="D50">
        <v>3852</v>
      </c>
      <c r="E50">
        <v>586.18080759124302</v>
      </c>
      <c r="F50">
        <v>70.032269178713904</v>
      </c>
      <c r="G50">
        <v>85.872344472245501</v>
      </c>
      <c r="H50">
        <v>72.254023714114396</v>
      </c>
      <c r="I50">
        <v>0.54039411096574896</v>
      </c>
      <c r="J50">
        <v>0.70808823529411702</v>
      </c>
      <c r="K50">
        <v>4016.32814122533</v>
      </c>
      <c r="L50">
        <v>2949.8361889927301</v>
      </c>
      <c r="M50">
        <v>3974</v>
      </c>
      <c r="N50">
        <v>2906</v>
      </c>
      <c r="O50">
        <v>4062</v>
      </c>
      <c r="P50">
        <v>2988</v>
      </c>
      <c r="Q50">
        <v>2982.9888000000001</v>
      </c>
      <c r="R50">
        <v>515.83911068029397</v>
      </c>
      <c r="S50">
        <v>61.628396877268202</v>
      </c>
      <c r="T50">
        <v>75.567663135576097</v>
      </c>
      <c r="U50">
        <v>63.583540868420698</v>
      </c>
      <c r="V50">
        <v>82</v>
      </c>
      <c r="W50">
        <v>88</v>
      </c>
      <c r="X50">
        <v>0.14087468328251099</v>
      </c>
      <c r="Y50">
        <v>52.066199376946997</v>
      </c>
      <c r="Z50">
        <v>32.599948078920001</v>
      </c>
      <c r="AA50">
        <v>64.840342679127701</v>
      </c>
      <c r="AB50">
        <v>218</v>
      </c>
      <c r="AC50">
        <v>168.8192</v>
      </c>
      <c r="AD50">
        <v>5.6593977154724799E-2</v>
      </c>
      <c r="AE50">
        <v>1.1884783719729399</v>
      </c>
      <c r="AF50">
        <v>2636</v>
      </c>
      <c r="AG50">
        <v>2041.3183999999901</v>
      </c>
      <c r="AH50">
        <v>1216</v>
      </c>
      <c r="AI50">
        <v>941.67039999999997</v>
      </c>
      <c r="AJ50">
        <v>14</v>
      </c>
      <c r="AK50">
        <v>1378</v>
      </c>
      <c r="AL50">
        <v>1067.1232</v>
      </c>
      <c r="AM50">
        <v>14.8671976946498</v>
      </c>
    </row>
    <row r="51" spans="1:39" x14ac:dyDescent="0.25">
      <c r="A51" t="s">
        <v>344</v>
      </c>
      <c r="B51" t="s">
        <v>158</v>
      </c>
      <c r="C51">
        <v>115</v>
      </c>
      <c r="D51">
        <v>3743</v>
      </c>
      <c r="E51">
        <v>664.11583643378697</v>
      </c>
      <c r="F51">
        <v>69.034307528530405</v>
      </c>
      <c r="G51">
        <v>142.02474404463601</v>
      </c>
      <c r="H51">
        <v>48.003668713844903</v>
      </c>
      <c r="I51">
        <v>0.94114786665639105</v>
      </c>
      <c r="J51">
        <v>0.64847539847539803</v>
      </c>
      <c r="K51">
        <v>507.17178733636098</v>
      </c>
      <c r="L51">
        <v>3762.5402083889899</v>
      </c>
      <c r="M51">
        <v>476</v>
      </c>
      <c r="N51">
        <v>3696</v>
      </c>
      <c r="O51">
        <v>533</v>
      </c>
      <c r="P51">
        <v>3836</v>
      </c>
      <c r="Q51">
        <v>2898.5792000000001</v>
      </c>
      <c r="R51">
        <v>584.42193606173305</v>
      </c>
      <c r="S51">
        <v>60.750190625106697</v>
      </c>
      <c r="T51">
        <v>124.98177475928</v>
      </c>
      <c r="U51">
        <v>42.243228468183503</v>
      </c>
      <c r="V51">
        <v>140</v>
      </c>
      <c r="W51">
        <v>57</v>
      </c>
      <c r="X51">
        <v>0.106645373142877</v>
      </c>
      <c r="Y51">
        <v>54.144536468073703</v>
      </c>
      <c r="Z51">
        <v>23.028319529788899</v>
      </c>
      <c r="AA51">
        <v>46.078279454982599</v>
      </c>
      <c r="AB51">
        <v>21</v>
      </c>
      <c r="AC51">
        <v>16.2624</v>
      </c>
      <c r="AD51">
        <v>5.6104728827143999E-3</v>
      </c>
      <c r="AE51">
        <v>2.9586227021784799</v>
      </c>
      <c r="AF51">
        <v>5</v>
      </c>
      <c r="AG51">
        <v>3.8719999999999999</v>
      </c>
      <c r="AH51">
        <v>3738</v>
      </c>
      <c r="AI51">
        <v>2894.7071999999998</v>
      </c>
      <c r="AJ51">
        <v>25</v>
      </c>
      <c r="AK51">
        <v>712</v>
      </c>
      <c r="AL51">
        <v>551.37279999999998</v>
      </c>
      <c r="AM51">
        <v>8.6364520736328707</v>
      </c>
    </row>
    <row r="52" spans="1:39" x14ac:dyDescent="0.25">
      <c r="A52" t="s">
        <v>344</v>
      </c>
      <c r="B52" t="s">
        <v>158</v>
      </c>
      <c r="C52">
        <v>116</v>
      </c>
      <c r="D52">
        <v>3729</v>
      </c>
      <c r="E52">
        <v>427.52290732122401</v>
      </c>
      <c r="F52">
        <v>68.905081542056195</v>
      </c>
      <c r="G52">
        <v>116.27978451083899</v>
      </c>
      <c r="H52">
        <v>52.745462363357703</v>
      </c>
      <c r="I52">
        <v>0.89120121841169198</v>
      </c>
      <c r="J52">
        <v>0.66696476480057199</v>
      </c>
      <c r="K52">
        <v>1708.6143738267599</v>
      </c>
      <c r="L52">
        <v>758.51622418879003</v>
      </c>
      <c r="M52">
        <v>1669</v>
      </c>
      <c r="N52">
        <v>707</v>
      </c>
      <c r="O52">
        <v>1757</v>
      </c>
      <c r="P52">
        <v>821</v>
      </c>
      <c r="Q52">
        <v>2887.7375999999999</v>
      </c>
      <c r="R52">
        <v>376.22015844267702</v>
      </c>
      <c r="S52">
        <v>60.636471757009502</v>
      </c>
      <c r="T52">
        <v>102.326210369538</v>
      </c>
      <c r="U52">
        <v>46.416006879754804</v>
      </c>
      <c r="V52">
        <v>114</v>
      </c>
      <c r="W52">
        <v>88</v>
      </c>
      <c r="X52">
        <v>0.25637960122930498</v>
      </c>
      <c r="Y52">
        <v>53.528291767229803</v>
      </c>
      <c r="Z52">
        <v>24.908822740681099</v>
      </c>
      <c r="AA52">
        <v>54.461786001608999</v>
      </c>
      <c r="AB52">
        <v>17</v>
      </c>
      <c r="AC52">
        <v>13.1648</v>
      </c>
      <c r="AD52">
        <v>4.5588629659426101E-3</v>
      </c>
      <c r="AE52">
        <v>2.20454574290771</v>
      </c>
      <c r="AF52">
        <v>1374</v>
      </c>
      <c r="AG52">
        <v>1064.0255999999999</v>
      </c>
      <c r="AH52">
        <v>2355</v>
      </c>
      <c r="AI52">
        <v>1823.712</v>
      </c>
      <c r="AJ52">
        <v>15</v>
      </c>
      <c r="AK52">
        <v>722</v>
      </c>
      <c r="AL52">
        <v>559.11680000000001</v>
      </c>
      <c r="AM52">
        <v>8.2249828920355803</v>
      </c>
    </row>
    <row r="53" spans="1:39" x14ac:dyDescent="0.25">
      <c r="A53" t="s">
        <v>344</v>
      </c>
      <c r="B53" t="s">
        <v>158</v>
      </c>
      <c r="C53">
        <v>117</v>
      </c>
      <c r="D53">
        <v>3690</v>
      </c>
      <c r="E53">
        <v>599.49451609022799</v>
      </c>
      <c r="F53">
        <v>68.5438102243576</v>
      </c>
      <c r="G53">
        <v>93.813762826196296</v>
      </c>
      <c r="H53">
        <v>59.593490307842998</v>
      </c>
      <c r="I53">
        <v>0.77232149662003502</v>
      </c>
      <c r="J53">
        <v>0.74485264432781595</v>
      </c>
      <c r="K53">
        <v>1737.30460704607</v>
      </c>
      <c r="L53">
        <v>3998.5257452574501</v>
      </c>
      <c r="M53">
        <v>1700</v>
      </c>
      <c r="N53">
        <v>3951</v>
      </c>
      <c r="O53">
        <v>1774</v>
      </c>
      <c r="P53">
        <v>4048</v>
      </c>
      <c r="Q53">
        <v>2857.5360000000001</v>
      </c>
      <c r="R53">
        <v>527.55517415940005</v>
      </c>
      <c r="S53">
        <v>60.318552997434701</v>
      </c>
      <c r="T53">
        <v>82.556111287052701</v>
      </c>
      <c r="U53">
        <v>52.4422714709019</v>
      </c>
      <c r="V53">
        <v>97</v>
      </c>
      <c r="W53">
        <v>74</v>
      </c>
      <c r="X53">
        <v>0.12902260338866001</v>
      </c>
      <c r="Y53">
        <v>53.440379403793997</v>
      </c>
      <c r="Z53">
        <v>23.009214092140901</v>
      </c>
      <c r="AA53">
        <v>50.9355013550135</v>
      </c>
      <c r="AB53">
        <v>0</v>
      </c>
      <c r="AC53">
        <v>0</v>
      </c>
      <c r="AD53">
        <v>0</v>
      </c>
      <c r="AE53">
        <v>1.5742283652389</v>
      </c>
      <c r="AF53">
        <v>895</v>
      </c>
      <c r="AG53">
        <v>693.08799999999997</v>
      </c>
      <c r="AH53">
        <v>2795</v>
      </c>
      <c r="AI53">
        <v>2164.4479999999999</v>
      </c>
      <c r="AJ53">
        <v>13</v>
      </c>
      <c r="AK53">
        <v>934</v>
      </c>
      <c r="AL53">
        <v>723.28959999999995</v>
      </c>
      <c r="AM53">
        <v>6.0061502979050498</v>
      </c>
    </row>
    <row r="54" spans="1:39" x14ac:dyDescent="0.25">
      <c r="A54" t="s">
        <v>344</v>
      </c>
      <c r="B54" t="s">
        <v>158</v>
      </c>
      <c r="C54">
        <v>118</v>
      </c>
      <c r="D54">
        <v>3686</v>
      </c>
      <c r="E54">
        <v>384.40411229460602</v>
      </c>
      <c r="F54">
        <v>68.5066490341909</v>
      </c>
      <c r="G54">
        <v>88.047864506315904</v>
      </c>
      <c r="H54">
        <v>60.107578246750698</v>
      </c>
      <c r="I54">
        <v>0.73072741938024999</v>
      </c>
      <c r="J54">
        <v>0.816570669029685</v>
      </c>
      <c r="K54">
        <v>3458.1861096039001</v>
      </c>
      <c r="L54">
        <v>3937.7775366250598</v>
      </c>
      <c r="M54">
        <v>3415</v>
      </c>
      <c r="N54">
        <v>3902</v>
      </c>
      <c r="O54">
        <v>3498</v>
      </c>
      <c r="P54">
        <v>3976</v>
      </c>
      <c r="Q54">
        <v>2854.4384</v>
      </c>
      <c r="R54">
        <v>338.275618819253</v>
      </c>
      <c r="S54">
        <v>60.285851150088</v>
      </c>
      <c r="T54">
        <v>77.482120765557994</v>
      </c>
      <c r="U54">
        <v>52.894668857140601</v>
      </c>
      <c r="V54">
        <v>74</v>
      </c>
      <c r="W54">
        <v>83</v>
      </c>
      <c r="X54">
        <v>0.31346506366238502</v>
      </c>
      <c r="Y54">
        <v>58.199674443841502</v>
      </c>
      <c r="Z54">
        <v>21.5963103635377</v>
      </c>
      <c r="AA54">
        <v>47.659793814432902</v>
      </c>
      <c r="AB54">
        <v>0</v>
      </c>
      <c r="AC54">
        <v>0</v>
      </c>
      <c r="AD54">
        <v>0</v>
      </c>
      <c r="AE54">
        <v>1.46483799671425</v>
      </c>
      <c r="AF54">
        <v>5</v>
      </c>
      <c r="AG54">
        <v>3.8719999999999999</v>
      </c>
      <c r="AH54">
        <v>3681</v>
      </c>
      <c r="AI54">
        <v>2850.5663999999902</v>
      </c>
      <c r="AJ54">
        <v>12</v>
      </c>
      <c r="AK54">
        <v>843</v>
      </c>
      <c r="AL54">
        <v>652.81920000000002</v>
      </c>
      <c r="AM54">
        <v>4.2096896953531697</v>
      </c>
    </row>
    <row r="55" spans="1:39" x14ac:dyDescent="0.25">
      <c r="A55" t="s">
        <v>344</v>
      </c>
      <c r="B55" t="s">
        <v>158</v>
      </c>
      <c r="C55">
        <v>119</v>
      </c>
      <c r="D55">
        <v>3678</v>
      </c>
      <c r="E55">
        <v>580.88538905548796</v>
      </c>
      <c r="F55">
        <v>68.4322661142821</v>
      </c>
      <c r="G55">
        <v>138.896033546323</v>
      </c>
      <c r="H55">
        <v>47.4748386259866</v>
      </c>
      <c r="I55">
        <v>0.93977226063409602</v>
      </c>
      <c r="J55">
        <v>0.64673817478459605</v>
      </c>
      <c r="K55">
        <v>494.303969548667</v>
      </c>
      <c r="L55">
        <v>2302.7533985861801</v>
      </c>
      <c r="M55">
        <v>425</v>
      </c>
      <c r="N55">
        <v>2250</v>
      </c>
      <c r="O55">
        <v>540</v>
      </c>
      <c r="P55">
        <v>2347</v>
      </c>
      <c r="Q55">
        <v>2848.2431999999999</v>
      </c>
      <c r="R55">
        <v>511.17914236882899</v>
      </c>
      <c r="S55">
        <v>60.220394180568199</v>
      </c>
      <c r="T55">
        <v>122.22850952076401</v>
      </c>
      <c r="U55">
        <v>41.777857990868199</v>
      </c>
      <c r="V55">
        <v>97</v>
      </c>
      <c r="W55">
        <v>115</v>
      </c>
      <c r="X55">
        <v>0.136974802596628</v>
      </c>
      <c r="Y55">
        <v>51.840130505709602</v>
      </c>
      <c r="Z55">
        <v>30.2849374660141</v>
      </c>
      <c r="AA55">
        <v>61.389885807504001</v>
      </c>
      <c r="AB55">
        <v>203</v>
      </c>
      <c r="AC55">
        <v>157.20319999999899</v>
      </c>
      <c r="AD55">
        <v>5.5193039695486598E-2</v>
      </c>
      <c r="AE55">
        <v>2.9256767914592801</v>
      </c>
      <c r="AF55">
        <v>2471</v>
      </c>
      <c r="AG55">
        <v>1913.5424</v>
      </c>
      <c r="AH55">
        <v>1207</v>
      </c>
      <c r="AI55">
        <v>934.70079999999996</v>
      </c>
      <c r="AJ55">
        <v>21</v>
      </c>
      <c r="AK55">
        <v>949</v>
      </c>
      <c r="AL55">
        <v>734.90559999999903</v>
      </c>
      <c r="AM55">
        <v>22.467082514532901</v>
      </c>
    </row>
    <row r="56" spans="1:39" x14ac:dyDescent="0.25">
      <c r="A56" t="s">
        <v>344</v>
      </c>
      <c r="B56" t="s">
        <v>158</v>
      </c>
      <c r="C56">
        <v>120</v>
      </c>
      <c r="D56">
        <v>3673</v>
      </c>
      <c r="E56">
        <v>393.13813101037402</v>
      </c>
      <c r="F56">
        <v>68.385735704255197</v>
      </c>
      <c r="G56">
        <v>92.727784967192505</v>
      </c>
      <c r="H56">
        <v>59.636302918553902</v>
      </c>
      <c r="I56">
        <v>0.76575445374211903</v>
      </c>
      <c r="J56">
        <v>0.75297252972529705</v>
      </c>
      <c r="K56">
        <v>1850.0680642526499</v>
      </c>
      <c r="L56">
        <v>1374.5679281241401</v>
      </c>
      <c r="M56">
        <v>1813</v>
      </c>
      <c r="N56">
        <v>1329</v>
      </c>
      <c r="O56">
        <v>1897</v>
      </c>
      <c r="P56">
        <v>1418</v>
      </c>
      <c r="Q56">
        <v>2844.3712</v>
      </c>
      <c r="R56">
        <v>345.96155528912902</v>
      </c>
      <c r="S56">
        <v>60.179447419744598</v>
      </c>
      <c r="T56">
        <v>81.600450771129402</v>
      </c>
      <c r="U56">
        <v>52.479946568327399</v>
      </c>
      <c r="V56">
        <v>89</v>
      </c>
      <c r="W56">
        <v>84</v>
      </c>
      <c r="X56">
        <v>0.298634827641375</v>
      </c>
      <c r="Y56">
        <v>50.001089028042401</v>
      </c>
      <c r="Z56">
        <v>24.728832017424399</v>
      </c>
      <c r="AA56">
        <v>55.451402123604602</v>
      </c>
      <c r="AB56">
        <v>0</v>
      </c>
      <c r="AC56">
        <v>0</v>
      </c>
      <c r="AD56">
        <v>0</v>
      </c>
      <c r="AE56">
        <v>1.5548882212539501</v>
      </c>
      <c r="AF56">
        <v>1688</v>
      </c>
      <c r="AG56">
        <v>1307.1871999999901</v>
      </c>
      <c r="AH56">
        <v>1985</v>
      </c>
      <c r="AI56">
        <v>1537.184</v>
      </c>
      <c r="AJ56">
        <v>9</v>
      </c>
      <c r="AK56">
        <v>1130</v>
      </c>
      <c r="AL56">
        <v>875.072</v>
      </c>
      <c r="AM56">
        <v>5.85486187730291</v>
      </c>
    </row>
    <row r="57" spans="1:39" x14ac:dyDescent="0.25">
      <c r="A57" t="s">
        <v>344</v>
      </c>
      <c r="B57" t="s">
        <v>158</v>
      </c>
      <c r="C57">
        <v>123</v>
      </c>
      <c r="D57">
        <v>3606</v>
      </c>
      <c r="E57">
        <v>446.48737341529102</v>
      </c>
      <c r="F57">
        <v>67.759145495755703</v>
      </c>
      <c r="G57">
        <v>106.96652646090899</v>
      </c>
      <c r="H57">
        <v>54.884094130512999</v>
      </c>
      <c r="I57">
        <v>0.85833124199170396</v>
      </c>
      <c r="J57">
        <v>0.64693218514531703</v>
      </c>
      <c r="K57">
        <v>2495.4822518025499</v>
      </c>
      <c r="L57">
        <v>1294.6400443704899</v>
      </c>
      <c r="M57">
        <v>2453</v>
      </c>
      <c r="N57">
        <v>1226</v>
      </c>
      <c r="O57">
        <v>2538</v>
      </c>
      <c r="P57">
        <v>1337</v>
      </c>
      <c r="Q57">
        <v>2792.4863999999998</v>
      </c>
      <c r="R57">
        <v>392.90888860545601</v>
      </c>
      <c r="S57">
        <v>59.628048036265</v>
      </c>
      <c r="T57">
        <v>94.130543285600695</v>
      </c>
      <c r="U57">
        <v>48.298002834851403</v>
      </c>
      <c r="V57">
        <v>111</v>
      </c>
      <c r="W57">
        <v>85</v>
      </c>
      <c r="X57">
        <v>0.22730930973334301</v>
      </c>
      <c r="Y57">
        <v>53.9486966167498</v>
      </c>
      <c r="Z57">
        <v>27.246810870770901</v>
      </c>
      <c r="AA57">
        <v>58.349694952856296</v>
      </c>
      <c r="AB57">
        <v>0</v>
      </c>
      <c r="AC57">
        <v>0</v>
      </c>
      <c r="AD57">
        <v>0</v>
      </c>
      <c r="AE57">
        <v>1.94895311939641</v>
      </c>
      <c r="AF57">
        <v>1507</v>
      </c>
      <c r="AG57">
        <v>1167.0208</v>
      </c>
      <c r="AH57">
        <v>2099</v>
      </c>
      <c r="AI57">
        <v>1625.4656</v>
      </c>
      <c r="AJ57">
        <v>19</v>
      </c>
      <c r="AK57">
        <v>907</v>
      </c>
      <c r="AL57">
        <v>702.38080000000002</v>
      </c>
      <c r="AM57">
        <v>11.6889585359419</v>
      </c>
    </row>
    <row r="58" spans="1:39" x14ac:dyDescent="0.25">
      <c r="A58" t="s">
        <v>344</v>
      </c>
      <c r="B58" t="s">
        <v>158</v>
      </c>
      <c r="C58">
        <v>124</v>
      </c>
      <c r="D58">
        <v>3595</v>
      </c>
      <c r="E58">
        <v>454.61121907579201</v>
      </c>
      <c r="F58">
        <v>67.655717890825002</v>
      </c>
      <c r="G58">
        <v>107.922876130151</v>
      </c>
      <c r="H58">
        <v>55.252211239051398</v>
      </c>
      <c r="I58">
        <v>0.85900920287710703</v>
      </c>
      <c r="J58">
        <v>0.60829103214890001</v>
      </c>
      <c r="K58">
        <v>886.62614742698099</v>
      </c>
      <c r="L58">
        <v>2737.1543810848402</v>
      </c>
      <c r="M58">
        <v>836</v>
      </c>
      <c r="N58">
        <v>2692</v>
      </c>
      <c r="O58">
        <v>935</v>
      </c>
      <c r="P58">
        <v>2787</v>
      </c>
      <c r="Q58">
        <v>2783.9679999999998</v>
      </c>
      <c r="R58">
        <v>400.05787278669698</v>
      </c>
      <c r="S58">
        <v>59.537031743926001</v>
      </c>
      <c r="T58">
        <v>94.972130994533103</v>
      </c>
      <c r="U58">
        <v>48.621945890365197</v>
      </c>
      <c r="V58">
        <v>95</v>
      </c>
      <c r="W58">
        <v>99</v>
      </c>
      <c r="X58">
        <v>0.218589079044299</v>
      </c>
      <c r="Y58">
        <v>53.167454798331001</v>
      </c>
      <c r="Z58">
        <v>15.600834492350399</v>
      </c>
      <c r="AA58">
        <v>40.727955493741298</v>
      </c>
      <c r="AB58">
        <v>0</v>
      </c>
      <c r="AC58">
        <v>0</v>
      </c>
      <c r="AD58">
        <v>0</v>
      </c>
      <c r="AE58">
        <v>1.9532770491884499</v>
      </c>
      <c r="AF58">
        <v>8</v>
      </c>
      <c r="AG58">
        <v>6.1951999999999998</v>
      </c>
      <c r="AH58">
        <v>3587</v>
      </c>
      <c r="AI58">
        <v>2777.7727999999902</v>
      </c>
      <c r="AJ58">
        <v>10</v>
      </c>
      <c r="AK58">
        <v>354</v>
      </c>
      <c r="AL58">
        <v>274.13760000000002</v>
      </c>
      <c r="AM58">
        <v>3.6000064512115602</v>
      </c>
    </row>
    <row r="59" spans="1:39" x14ac:dyDescent="0.25">
      <c r="A59" t="s">
        <v>344</v>
      </c>
      <c r="B59" t="s">
        <v>158</v>
      </c>
      <c r="C59">
        <v>125</v>
      </c>
      <c r="D59">
        <v>3577</v>
      </c>
      <c r="E59">
        <v>318.14927829866701</v>
      </c>
      <c r="F59">
        <v>67.486130808616295</v>
      </c>
      <c r="G59">
        <v>90.486439953338902</v>
      </c>
      <c r="H59">
        <v>57.324771988819002</v>
      </c>
      <c r="I59">
        <v>0.77372810108115897</v>
      </c>
      <c r="J59">
        <v>0.79084678310855605</v>
      </c>
      <c r="K59">
        <v>3576.1859099804301</v>
      </c>
      <c r="L59">
        <v>3663.3228962817998</v>
      </c>
      <c r="M59">
        <v>3542</v>
      </c>
      <c r="N59">
        <v>3616</v>
      </c>
      <c r="O59">
        <v>3614</v>
      </c>
      <c r="P59">
        <v>3701</v>
      </c>
      <c r="Q59">
        <v>2770.0288</v>
      </c>
      <c r="R59">
        <v>279.97136490282702</v>
      </c>
      <c r="S59">
        <v>59.3877951115823</v>
      </c>
      <c r="T59">
        <v>79.628067158938293</v>
      </c>
      <c r="U59">
        <v>50.445799350160698</v>
      </c>
      <c r="V59">
        <v>85</v>
      </c>
      <c r="W59">
        <v>72</v>
      </c>
      <c r="X59">
        <v>0.44408583362336002</v>
      </c>
      <c r="Y59">
        <v>54.286832541235597</v>
      </c>
      <c r="Z59">
        <v>17.7019849035504</v>
      </c>
      <c r="AA59">
        <v>43.983226167179197</v>
      </c>
      <c r="AB59">
        <v>0</v>
      </c>
      <c r="AC59">
        <v>0</v>
      </c>
      <c r="AD59">
        <v>0</v>
      </c>
      <c r="AE59">
        <v>1.57848756853298</v>
      </c>
      <c r="AF59">
        <v>346</v>
      </c>
      <c r="AG59">
        <v>267.94240000000002</v>
      </c>
      <c r="AH59">
        <v>3231</v>
      </c>
      <c r="AI59">
        <v>2502.0864000000001</v>
      </c>
      <c r="AJ59">
        <v>5</v>
      </c>
      <c r="AK59">
        <v>784</v>
      </c>
      <c r="AL59">
        <v>607.12959999999998</v>
      </c>
      <c r="AM59">
        <v>1.99833227181923</v>
      </c>
    </row>
    <row r="60" spans="1:39" x14ac:dyDescent="0.25">
      <c r="A60" t="s">
        <v>344</v>
      </c>
      <c r="B60" t="s">
        <v>158</v>
      </c>
      <c r="C60">
        <v>126</v>
      </c>
      <c r="D60">
        <v>3576</v>
      </c>
      <c r="E60">
        <v>582.19909755447202</v>
      </c>
      <c r="F60">
        <v>67.476696806919506</v>
      </c>
      <c r="G60">
        <v>161.061460322344</v>
      </c>
      <c r="H60">
        <v>45.6812471755415</v>
      </c>
      <c r="I60">
        <v>0.95893492400273805</v>
      </c>
      <c r="J60">
        <v>0.55142636854279103</v>
      </c>
      <c r="K60">
        <v>2989.8629753914902</v>
      </c>
      <c r="L60">
        <v>2608.6744966442898</v>
      </c>
      <c r="M60">
        <v>2913</v>
      </c>
      <c r="N60">
        <v>2575</v>
      </c>
      <c r="O60">
        <v>3050</v>
      </c>
      <c r="P60">
        <v>2641</v>
      </c>
      <c r="Q60">
        <v>2769.2543999999998</v>
      </c>
      <c r="R60">
        <v>512.33520584793598</v>
      </c>
      <c r="S60">
        <v>59.3794931900891</v>
      </c>
      <c r="T60">
        <v>141.73408508366299</v>
      </c>
      <c r="U60">
        <v>40.199497514476498</v>
      </c>
      <c r="V60">
        <v>66</v>
      </c>
      <c r="W60">
        <v>137</v>
      </c>
      <c r="X60">
        <v>0.13257581888158601</v>
      </c>
      <c r="Y60">
        <v>57.533277404921698</v>
      </c>
      <c r="Z60">
        <v>41.523489932885902</v>
      </c>
      <c r="AA60">
        <v>74.839765100671102</v>
      </c>
      <c r="AB60">
        <v>102</v>
      </c>
      <c r="AC60">
        <v>78.988799999999998</v>
      </c>
      <c r="AD60">
        <v>2.85234899328859E-2</v>
      </c>
      <c r="AE60">
        <v>3.5257675803689401</v>
      </c>
      <c r="AF60">
        <v>3286</v>
      </c>
      <c r="AG60">
        <v>2544.6783999999998</v>
      </c>
      <c r="AH60">
        <v>290</v>
      </c>
      <c r="AI60">
        <v>224.57599999999999</v>
      </c>
      <c r="AJ60">
        <v>19</v>
      </c>
      <c r="AK60">
        <v>952</v>
      </c>
      <c r="AL60">
        <v>737.22879999999998</v>
      </c>
      <c r="AM60">
        <v>84.603875748076305</v>
      </c>
    </row>
    <row r="61" spans="1:39" x14ac:dyDescent="0.25">
      <c r="A61" t="s">
        <v>344</v>
      </c>
      <c r="B61" t="s">
        <v>158</v>
      </c>
      <c r="C61">
        <v>127</v>
      </c>
      <c r="D61">
        <v>3553</v>
      </c>
      <c r="E61">
        <v>496.907683632074</v>
      </c>
      <c r="F61">
        <v>67.259349554125393</v>
      </c>
      <c r="G61">
        <v>108.30098258013101</v>
      </c>
      <c r="H61">
        <v>63.076732019226903</v>
      </c>
      <c r="I61">
        <v>0.81288753861171403</v>
      </c>
      <c r="J61">
        <v>0.56902626521460598</v>
      </c>
      <c r="K61">
        <v>293.13706726709802</v>
      </c>
      <c r="L61">
        <v>3266.4323107233299</v>
      </c>
      <c r="M61">
        <v>244</v>
      </c>
      <c r="N61">
        <v>3216</v>
      </c>
      <c r="O61">
        <v>352</v>
      </c>
      <c r="P61">
        <v>3312</v>
      </c>
      <c r="Q61">
        <v>2751.4431999999902</v>
      </c>
      <c r="R61">
        <v>437.27876159622502</v>
      </c>
      <c r="S61">
        <v>59.188227607630303</v>
      </c>
      <c r="T61">
        <v>95.304864670515698</v>
      </c>
      <c r="U61">
        <v>55.507524176919702</v>
      </c>
      <c r="V61">
        <v>96</v>
      </c>
      <c r="W61">
        <v>108</v>
      </c>
      <c r="X61">
        <v>0.18082299032003599</v>
      </c>
      <c r="Y61">
        <v>48.329580636082099</v>
      </c>
      <c r="Z61">
        <v>17.152547143259198</v>
      </c>
      <c r="AA61">
        <v>42.714325921756199</v>
      </c>
      <c r="AB61">
        <v>0</v>
      </c>
      <c r="AC61">
        <v>0</v>
      </c>
      <c r="AD61">
        <v>0</v>
      </c>
      <c r="AE61">
        <v>1.7169719976475499</v>
      </c>
      <c r="AF61">
        <v>139</v>
      </c>
      <c r="AG61">
        <v>107.6416</v>
      </c>
      <c r="AH61">
        <v>3414</v>
      </c>
      <c r="AI61">
        <v>2643.8015999999998</v>
      </c>
      <c r="AJ61">
        <v>14</v>
      </c>
      <c r="AK61">
        <v>742</v>
      </c>
      <c r="AL61">
        <v>574.60479999999995</v>
      </c>
      <c r="AM61">
        <v>5.2954049199455797</v>
      </c>
    </row>
    <row r="62" spans="1:39" x14ac:dyDescent="0.25">
      <c r="A62" t="s">
        <v>344</v>
      </c>
      <c r="B62" t="s">
        <v>158</v>
      </c>
      <c r="C62">
        <v>128</v>
      </c>
      <c r="D62">
        <v>3548</v>
      </c>
      <c r="E62">
        <v>394.173664916306</v>
      </c>
      <c r="F62">
        <v>67.212007146940294</v>
      </c>
      <c r="G62">
        <v>78.626500091591495</v>
      </c>
      <c r="H62">
        <v>66.494417740813205</v>
      </c>
      <c r="I62">
        <v>0.53365887790913102</v>
      </c>
      <c r="J62">
        <v>0.75505426686528998</v>
      </c>
      <c r="K62">
        <v>2908.28297632469</v>
      </c>
      <c r="L62">
        <v>3994.06059751972</v>
      </c>
      <c r="M62">
        <v>2865</v>
      </c>
      <c r="N62">
        <v>3961</v>
      </c>
      <c r="O62">
        <v>2957</v>
      </c>
      <c r="P62">
        <v>4036</v>
      </c>
      <c r="Q62">
        <v>2747.5711999999999</v>
      </c>
      <c r="R62">
        <v>346.87282512634999</v>
      </c>
      <c r="S62">
        <v>59.146566289307401</v>
      </c>
      <c r="T62">
        <v>69.191320080600505</v>
      </c>
      <c r="U62">
        <v>58.515087611915597</v>
      </c>
      <c r="V62">
        <v>75</v>
      </c>
      <c r="W62">
        <v>92</v>
      </c>
      <c r="X62">
        <v>0.28695795225703002</v>
      </c>
      <c r="Y62">
        <v>54.063979706877099</v>
      </c>
      <c r="Z62">
        <v>17.071307779030398</v>
      </c>
      <c r="AA62">
        <v>41.957158962795901</v>
      </c>
      <c r="AB62">
        <v>0</v>
      </c>
      <c r="AC62">
        <v>0</v>
      </c>
      <c r="AD62">
        <v>0</v>
      </c>
      <c r="AE62">
        <v>1.18245264434177</v>
      </c>
      <c r="AF62">
        <v>8</v>
      </c>
      <c r="AG62">
        <v>6.1951999999999998</v>
      </c>
      <c r="AH62">
        <v>3540</v>
      </c>
      <c r="AI62">
        <v>2741.3759999999902</v>
      </c>
      <c r="AJ62">
        <v>10</v>
      </c>
      <c r="AK62">
        <v>522</v>
      </c>
      <c r="AL62">
        <v>404.23680000000002</v>
      </c>
      <c r="AM62">
        <v>3.6478031470327301</v>
      </c>
    </row>
    <row r="63" spans="1:39" x14ac:dyDescent="0.25">
      <c r="A63" t="s">
        <v>344</v>
      </c>
      <c r="B63" t="s">
        <v>158</v>
      </c>
      <c r="C63">
        <v>129</v>
      </c>
      <c r="D63">
        <v>3545</v>
      </c>
      <c r="E63">
        <v>447.41125496954197</v>
      </c>
      <c r="F63">
        <v>67.183585689408901</v>
      </c>
      <c r="G63">
        <v>87.802493169408294</v>
      </c>
      <c r="H63">
        <v>60.7708737600097</v>
      </c>
      <c r="I63">
        <v>0.72177139590120298</v>
      </c>
      <c r="J63">
        <v>0.73410644025678196</v>
      </c>
      <c r="K63">
        <v>2692.8753173483701</v>
      </c>
      <c r="L63">
        <v>4296.2849083215797</v>
      </c>
      <c r="M63">
        <v>2647</v>
      </c>
      <c r="N63">
        <v>4251</v>
      </c>
      <c r="O63">
        <v>2735</v>
      </c>
      <c r="P63">
        <v>4327</v>
      </c>
      <c r="Q63">
        <v>2745.248</v>
      </c>
      <c r="R63">
        <v>393.72190437319699</v>
      </c>
      <c r="S63">
        <v>59.121555406679803</v>
      </c>
      <c r="T63">
        <v>77.266193989079298</v>
      </c>
      <c r="U63">
        <v>53.478368908808498</v>
      </c>
      <c r="V63">
        <v>76</v>
      </c>
      <c r="W63">
        <v>88</v>
      </c>
      <c r="X63">
        <v>0.22254215729673499</v>
      </c>
      <c r="Y63">
        <v>53.724964739069101</v>
      </c>
      <c r="Z63">
        <v>31.437799717912501</v>
      </c>
      <c r="AA63">
        <v>64.145839210155103</v>
      </c>
      <c r="AB63">
        <v>0</v>
      </c>
      <c r="AC63">
        <v>0</v>
      </c>
      <c r="AD63">
        <v>0</v>
      </c>
      <c r="AE63">
        <v>1.44481209067602</v>
      </c>
      <c r="AF63">
        <v>2700</v>
      </c>
      <c r="AG63">
        <v>2090.88</v>
      </c>
      <c r="AH63">
        <v>845</v>
      </c>
      <c r="AI63">
        <v>654.36799999999903</v>
      </c>
      <c r="AJ63">
        <v>19</v>
      </c>
      <c r="AK63">
        <v>1202</v>
      </c>
      <c r="AL63">
        <v>930.8288</v>
      </c>
      <c r="AM63">
        <v>29.035649665020198</v>
      </c>
    </row>
    <row r="64" spans="1:39" x14ac:dyDescent="0.25">
      <c r="A64" t="s">
        <v>344</v>
      </c>
      <c r="B64" t="s">
        <v>158</v>
      </c>
      <c r="C64">
        <v>130</v>
      </c>
      <c r="D64">
        <v>3539</v>
      </c>
      <c r="E64">
        <v>419.74830406564001</v>
      </c>
      <c r="F64">
        <v>67.126706673407796</v>
      </c>
      <c r="G64">
        <v>109.29970288118101</v>
      </c>
      <c r="H64">
        <v>53.895823669107401</v>
      </c>
      <c r="I64">
        <v>0.86997191057129397</v>
      </c>
      <c r="J64">
        <v>0.70865038045654705</v>
      </c>
      <c r="K64">
        <v>2170.7691438259299</v>
      </c>
      <c r="L64">
        <v>2498.4450409720198</v>
      </c>
      <c r="M64">
        <v>2134</v>
      </c>
      <c r="N64">
        <v>2443</v>
      </c>
      <c r="O64">
        <v>2208</v>
      </c>
      <c r="P64">
        <v>2555</v>
      </c>
      <c r="Q64">
        <v>2740.6016</v>
      </c>
      <c r="R64">
        <v>369.378507577763</v>
      </c>
      <c r="S64">
        <v>59.071501872598901</v>
      </c>
      <c r="T64">
        <v>96.183738535439403</v>
      </c>
      <c r="U64">
        <v>47.428324828814503</v>
      </c>
      <c r="V64">
        <v>112</v>
      </c>
      <c r="W64">
        <v>74</v>
      </c>
      <c r="X64">
        <v>0.252413469538671</v>
      </c>
      <c r="Y64">
        <v>52.961005933879598</v>
      </c>
      <c r="Z64">
        <v>38.577564283695899</v>
      </c>
      <c r="AA64">
        <v>73.178581520203394</v>
      </c>
      <c r="AB64">
        <v>809</v>
      </c>
      <c r="AC64">
        <v>626.4896</v>
      </c>
      <c r="AD64">
        <v>0.22859564848827299</v>
      </c>
      <c r="AE64">
        <v>2.0279809350762501</v>
      </c>
      <c r="AF64">
        <v>3202</v>
      </c>
      <c r="AG64">
        <v>2479.6288</v>
      </c>
      <c r="AH64">
        <v>337</v>
      </c>
      <c r="AI64">
        <v>260.97280000000001</v>
      </c>
      <c r="AJ64">
        <v>17</v>
      </c>
      <c r="AK64">
        <v>1073</v>
      </c>
      <c r="AL64">
        <v>830.93119999999999</v>
      </c>
      <c r="AM64">
        <v>65.140888245824797</v>
      </c>
    </row>
    <row r="65" spans="1:39" x14ac:dyDescent="0.25">
      <c r="A65" t="s">
        <v>344</v>
      </c>
      <c r="B65" t="s">
        <v>158</v>
      </c>
      <c r="C65">
        <v>131</v>
      </c>
      <c r="D65">
        <v>3502</v>
      </c>
      <c r="E65">
        <v>623.90367901871696</v>
      </c>
      <c r="F65">
        <v>66.774882146376996</v>
      </c>
      <c r="G65">
        <v>124.93729247418</v>
      </c>
      <c r="H65">
        <v>56.326607221764597</v>
      </c>
      <c r="I65">
        <v>0.89260527269344103</v>
      </c>
      <c r="J65">
        <v>0.59842788790157198</v>
      </c>
      <c r="K65">
        <v>2917.8703597944</v>
      </c>
      <c r="L65">
        <v>4039.3572244431698</v>
      </c>
      <c r="M65">
        <v>2854</v>
      </c>
      <c r="N65">
        <v>4004</v>
      </c>
      <c r="O65">
        <v>2973</v>
      </c>
      <c r="P65">
        <v>4072</v>
      </c>
      <c r="Q65">
        <v>2711.9488000000001</v>
      </c>
      <c r="R65">
        <v>549.03523753647096</v>
      </c>
      <c r="S65">
        <v>58.761896288811698</v>
      </c>
      <c r="T65">
        <v>109.944817377278</v>
      </c>
      <c r="U65">
        <v>49.567414355152799</v>
      </c>
      <c r="V65">
        <v>68</v>
      </c>
      <c r="W65">
        <v>119</v>
      </c>
      <c r="X65">
        <v>0.113055296319613</v>
      </c>
      <c r="Y65">
        <v>55.4880068532267</v>
      </c>
      <c r="Z65">
        <v>18.876927470017101</v>
      </c>
      <c r="AA65">
        <v>43.931467732724101</v>
      </c>
      <c r="AB65">
        <v>0</v>
      </c>
      <c r="AC65">
        <v>0</v>
      </c>
      <c r="AD65">
        <v>0</v>
      </c>
      <c r="AE65">
        <v>2.2180865959543201</v>
      </c>
      <c r="AF65">
        <v>23</v>
      </c>
      <c r="AG65">
        <v>17.811199999999999</v>
      </c>
      <c r="AH65">
        <v>3479</v>
      </c>
      <c r="AI65">
        <v>2694.1376</v>
      </c>
      <c r="AJ65">
        <v>14</v>
      </c>
      <c r="AK65">
        <v>658</v>
      </c>
      <c r="AL65">
        <v>509.55520000000001</v>
      </c>
      <c r="AM65">
        <v>5.1964680645858596</v>
      </c>
    </row>
    <row r="66" spans="1:39" x14ac:dyDescent="0.25">
      <c r="A66" t="s">
        <v>344</v>
      </c>
      <c r="B66" t="s">
        <v>158</v>
      </c>
      <c r="C66">
        <v>132</v>
      </c>
      <c r="D66">
        <v>3470</v>
      </c>
      <c r="E66">
        <v>451.83051916579899</v>
      </c>
      <c r="F66">
        <v>66.469099739886701</v>
      </c>
      <c r="G66">
        <v>95.033356649563103</v>
      </c>
      <c r="H66">
        <v>62.179206992957297</v>
      </c>
      <c r="I66">
        <v>0.75624526989021501</v>
      </c>
      <c r="J66">
        <v>0.657570589350009</v>
      </c>
      <c r="K66">
        <v>762.93573487031699</v>
      </c>
      <c r="L66">
        <v>3539.1884726224698</v>
      </c>
      <c r="M66">
        <v>732</v>
      </c>
      <c r="N66">
        <v>3492</v>
      </c>
      <c r="O66">
        <v>809</v>
      </c>
      <c r="P66">
        <v>3588</v>
      </c>
      <c r="Q66">
        <v>2687.1680000000001</v>
      </c>
      <c r="R66">
        <v>397.61085686590297</v>
      </c>
      <c r="S66">
        <v>58.492807771100303</v>
      </c>
      <c r="T66">
        <v>83.629353851615505</v>
      </c>
      <c r="U66">
        <v>54.717702153802399</v>
      </c>
      <c r="V66">
        <v>96</v>
      </c>
      <c r="W66">
        <v>77</v>
      </c>
      <c r="X66">
        <v>0.213593589525683</v>
      </c>
      <c r="Y66">
        <v>56.085878962536</v>
      </c>
      <c r="Z66">
        <v>20.8884726224783</v>
      </c>
      <c r="AA66">
        <v>45.291354466858699</v>
      </c>
      <c r="AB66">
        <v>0</v>
      </c>
      <c r="AC66">
        <v>0</v>
      </c>
      <c r="AD66">
        <v>0</v>
      </c>
      <c r="AE66">
        <v>1.52837839601793</v>
      </c>
      <c r="AF66">
        <v>14</v>
      </c>
      <c r="AG66">
        <v>10.8416</v>
      </c>
      <c r="AH66">
        <v>3456</v>
      </c>
      <c r="AI66">
        <v>2676.3263999999999</v>
      </c>
      <c r="AJ66">
        <v>10</v>
      </c>
      <c r="AK66">
        <v>650</v>
      </c>
      <c r="AL66">
        <v>503.36</v>
      </c>
      <c r="AM66">
        <v>3.7364650290786598</v>
      </c>
    </row>
    <row r="67" spans="1:39" x14ac:dyDescent="0.25">
      <c r="A67" t="s">
        <v>344</v>
      </c>
      <c r="B67" t="s">
        <v>158</v>
      </c>
      <c r="C67">
        <v>133</v>
      </c>
      <c r="D67">
        <v>3463</v>
      </c>
      <c r="E67">
        <v>432.97265478953</v>
      </c>
      <c r="F67">
        <v>66.402022133500296</v>
      </c>
      <c r="G67">
        <v>106.49057643810001</v>
      </c>
      <c r="H67">
        <v>62.900025949607702</v>
      </c>
      <c r="I67">
        <v>0.80691846766886799</v>
      </c>
      <c r="J67">
        <v>0.59604130808949995</v>
      </c>
      <c r="K67">
        <v>585.63153335258403</v>
      </c>
      <c r="L67">
        <v>2819.6534796419201</v>
      </c>
      <c r="M67">
        <v>544</v>
      </c>
      <c r="N67">
        <v>2776</v>
      </c>
      <c r="O67">
        <v>630</v>
      </c>
      <c r="P67">
        <v>2875</v>
      </c>
      <c r="Q67">
        <v>2681.7471999999998</v>
      </c>
      <c r="R67">
        <v>381.015936214786</v>
      </c>
      <c r="S67">
        <v>58.4337794774803</v>
      </c>
      <c r="T67">
        <v>93.711707265528403</v>
      </c>
      <c r="U67">
        <v>55.3520228356548</v>
      </c>
      <c r="V67">
        <v>99</v>
      </c>
      <c r="W67">
        <v>86</v>
      </c>
      <c r="X67">
        <v>0.232135423687959</v>
      </c>
      <c r="Y67">
        <v>53.801039561074198</v>
      </c>
      <c r="Z67">
        <v>19.247473289055701</v>
      </c>
      <c r="AA67">
        <v>45.3883915680046</v>
      </c>
      <c r="AB67">
        <v>0</v>
      </c>
      <c r="AC67">
        <v>0</v>
      </c>
      <c r="AD67">
        <v>0</v>
      </c>
      <c r="AE67">
        <v>1.69301323537473</v>
      </c>
      <c r="AF67">
        <v>205</v>
      </c>
      <c r="AG67">
        <v>158.75200000000001</v>
      </c>
      <c r="AH67">
        <v>3258</v>
      </c>
      <c r="AI67">
        <v>2522.9951999999998</v>
      </c>
      <c r="AJ67">
        <v>7</v>
      </c>
      <c r="AK67">
        <v>889</v>
      </c>
      <c r="AL67">
        <v>688.44159999999999</v>
      </c>
      <c r="AM67">
        <v>2.7744801099898999</v>
      </c>
    </row>
    <row r="68" spans="1:39" x14ac:dyDescent="0.25">
      <c r="A68" t="s">
        <v>344</v>
      </c>
      <c r="B68" t="s">
        <v>158</v>
      </c>
      <c r="C68">
        <v>134</v>
      </c>
      <c r="D68">
        <v>3451</v>
      </c>
      <c r="E68">
        <v>618.91482630701103</v>
      </c>
      <c r="F68">
        <v>66.286874031598799</v>
      </c>
      <c r="G68">
        <v>97.571861073269204</v>
      </c>
      <c r="H68">
        <v>68.553344177121502</v>
      </c>
      <c r="I68">
        <v>0.71159155067748703</v>
      </c>
      <c r="J68">
        <v>0.62745454545454504</v>
      </c>
      <c r="K68">
        <v>4577.9907273254103</v>
      </c>
      <c r="L68">
        <v>2570.2515212981698</v>
      </c>
      <c r="M68">
        <v>4536</v>
      </c>
      <c r="N68">
        <v>2517</v>
      </c>
      <c r="O68">
        <v>4616</v>
      </c>
      <c r="P68">
        <v>2632</v>
      </c>
      <c r="Q68">
        <v>2672.4544000000001</v>
      </c>
      <c r="R68">
        <v>544.64504715016903</v>
      </c>
      <c r="S68">
        <v>58.332449147806898</v>
      </c>
      <c r="T68">
        <v>85.863237744476905</v>
      </c>
      <c r="U68">
        <v>60.326942875866898</v>
      </c>
      <c r="V68">
        <v>115</v>
      </c>
      <c r="W68">
        <v>80</v>
      </c>
      <c r="X68">
        <v>0.113212153188753</v>
      </c>
      <c r="Y68">
        <v>61.948420747609298</v>
      </c>
      <c r="Z68">
        <v>42.600985221674797</v>
      </c>
      <c r="AA68">
        <v>72.532889017675998</v>
      </c>
      <c r="AB68">
        <v>76</v>
      </c>
      <c r="AC68">
        <v>58.854399999999998</v>
      </c>
      <c r="AD68">
        <v>2.2022602144306E-2</v>
      </c>
      <c r="AE68">
        <v>1.4232983415247</v>
      </c>
      <c r="AF68">
        <v>2033</v>
      </c>
      <c r="AG68">
        <v>1574.3552</v>
      </c>
      <c r="AH68">
        <v>1418</v>
      </c>
      <c r="AI68">
        <v>1098.0991999999901</v>
      </c>
      <c r="AJ68">
        <v>18</v>
      </c>
      <c r="AK68">
        <v>1042</v>
      </c>
      <c r="AL68">
        <v>806.9248</v>
      </c>
      <c r="AM68">
        <v>16.391961673408002</v>
      </c>
    </row>
    <row r="69" spans="1:39" x14ac:dyDescent="0.25">
      <c r="A69" t="s">
        <v>344</v>
      </c>
      <c r="B69" t="s">
        <v>158</v>
      </c>
      <c r="C69">
        <v>135</v>
      </c>
      <c r="D69">
        <v>3445</v>
      </c>
      <c r="E69">
        <v>510.60007178749902</v>
      </c>
      <c r="F69">
        <v>66.229224905721395</v>
      </c>
      <c r="G69">
        <v>93.949605394052099</v>
      </c>
      <c r="H69">
        <v>65.4140371415521</v>
      </c>
      <c r="I69">
        <v>0.71778260003748895</v>
      </c>
      <c r="J69">
        <v>0.62556745959687599</v>
      </c>
      <c r="K69">
        <v>728.43628447024605</v>
      </c>
      <c r="L69">
        <v>2376.5747460087</v>
      </c>
      <c r="M69">
        <v>681</v>
      </c>
      <c r="N69">
        <v>2346</v>
      </c>
      <c r="O69">
        <v>783</v>
      </c>
      <c r="P69">
        <v>2430</v>
      </c>
      <c r="Q69">
        <v>2667.808</v>
      </c>
      <c r="R69">
        <v>449.32806317299901</v>
      </c>
      <c r="S69">
        <v>58.281717917034797</v>
      </c>
      <c r="T69">
        <v>82.675652746765806</v>
      </c>
      <c r="U69">
        <v>57.564352684565797</v>
      </c>
      <c r="V69">
        <v>84</v>
      </c>
      <c r="W69">
        <v>102</v>
      </c>
      <c r="X69">
        <v>0.16604941397287201</v>
      </c>
      <c r="Y69">
        <v>70.9840348330914</v>
      </c>
      <c r="Z69">
        <v>41.555587808417997</v>
      </c>
      <c r="AA69">
        <v>67.2966618287373</v>
      </c>
      <c r="AB69">
        <v>0</v>
      </c>
      <c r="AC69">
        <v>0</v>
      </c>
      <c r="AD69">
        <v>0</v>
      </c>
      <c r="AE69">
        <v>1.43623004326656</v>
      </c>
      <c r="AF69">
        <v>52</v>
      </c>
      <c r="AG69">
        <v>40.268799999999999</v>
      </c>
      <c r="AH69">
        <v>3393</v>
      </c>
      <c r="AI69">
        <v>2627.5391999999902</v>
      </c>
      <c r="AJ69">
        <v>1</v>
      </c>
      <c r="AK69">
        <v>712</v>
      </c>
      <c r="AL69">
        <v>551.37279999999998</v>
      </c>
      <c r="AM69">
        <v>0.380584236383609</v>
      </c>
    </row>
    <row r="70" spans="1:39" x14ac:dyDescent="0.25">
      <c r="A70" t="s">
        <v>344</v>
      </c>
      <c r="B70" t="s">
        <v>158</v>
      </c>
      <c r="C70">
        <v>137</v>
      </c>
      <c r="D70">
        <v>3427</v>
      </c>
      <c r="E70">
        <v>378.78888860545601</v>
      </c>
      <c r="F70">
        <v>66.055975655555898</v>
      </c>
      <c r="G70">
        <v>87.053162945574996</v>
      </c>
      <c r="H70">
        <v>66.838762713441199</v>
      </c>
      <c r="I70">
        <v>0.64069862498187002</v>
      </c>
      <c r="J70">
        <v>0.67407553107789098</v>
      </c>
      <c r="K70">
        <v>4073.83192296469</v>
      </c>
      <c r="L70">
        <v>2521.8004085205698</v>
      </c>
      <c r="M70">
        <v>4030</v>
      </c>
      <c r="N70">
        <v>2472</v>
      </c>
      <c r="O70">
        <v>4108</v>
      </c>
      <c r="P70">
        <v>2560</v>
      </c>
      <c r="Q70">
        <v>2653.8687999999902</v>
      </c>
      <c r="R70">
        <v>333.334221972801</v>
      </c>
      <c r="S70">
        <v>58.1292585768892</v>
      </c>
      <c r="T70">
        <v>76.606783392105996</v>
      </c>
      <c r="U70">
        <v>58.818111187828301</v>
      </c>
      <c r="V70">
        <v>88</v>
      </c>
      <c r="W70">
        <v>78</v>
      </c>
      <c r="X70">
        <v>0.30014388980378798</v>
      </c>
      <c r="Y70">
        <v>55.518237525532498</v>
      </c>
      <c r="Z70">
        <v>29.153778815290298</v>
      </c>
      <c r="AA70">
        <v>59.319229646921499</v>
      </c>
      <c r="AB70">
        <v>13</v>
      </c>
      <c r="AC70">
        <v>10.0672</v>
      </c>
      <c r="AD70">
        <v>3.7934053107674301E-3</v>
      </c>
      <c r="AE70">
        <v>1.3024352847284</v>
      </c>
      <c r="AF70">
        <v>1285</v>
      </c>
      <c r="AG70">
        <v>995.10399999999902</v>
      </c>
      <c r="AH70">
        <v>2142</v>
      </c>
      <c r="AI70">
        <v>1658.7647999999999</v>
      </c>
      <c r="AJ70">
        <v>9</v>
      </c>
      <c r="AK70">
        <v>1097</v>
      </c>
      <c r="AL70">
        <v>849.51679999999999</v>
      </c>
      <c r="AM70">
        <v>5.4257240086116996</v>
      </c>
    </row>
    <row r="71" spans="1:39" x14ac:dyDescent="0.25">
      <c r="A71" t="s">
        <v>344</v>
      </c>
      <c r="B71" t="s">
        <v>158</v>
      </c>
      <c r="C71">
        <v>138</v>
      </c>
      <c r="D71">
        <v>3414</v>
      </c>
      <c r="E71">
        <v>425.93102422918702</v>
      </c>
      <c r="F71">
        <v>65.930568067671302</v>
      </c>
      <c r="G71">
        <v>87.169140611122501</v>
      </c>
      <c r="H71">
        <v>64.557248711434497</v>
      </c>
      <c r="I71">
        <v>0.67194890009703001</v>
      </c>
      <c r="J71">
        <v>0.75347605385124605</v>
      </c>
      <c r="K71">
        <v>420.38664323374297</v>
      </c>
      <c r="L71">
        <v>3656.9560632688899</v>
      </c>
      <c r="M71">
        <v>375</v>
      </c>
      <c r="N71">
        <v>3624</v>
      </c>
      <c r="O71">
        <v>464</v>
      </c>
      <c r="P71">
        <v>3692</v>
      </c>
      <c r="Q71">
        <v>2643.8015999999998</v>
      </c>
      <c r="R71">
        <v>374.81930132168497</v>
      </c>
      <c r="S71">
        <v>58.018899899550703</v>
      </c>
      <c r="T71">
        <v>76.708843737787802</v>
      </c>
      <c r="U71">
        <v>56.810378866062401</v>
      </c>
      <c r="V71">
        <v>68</v>
      </c>
      <c r="W71">
        <v>89</v>
      </c>
      <c r="X71">
        <v>0.236480225870772</v>
      </c>
      <c r="Y71">
        <v>65.564147627416503</v>
      </c>
      <c r="Z71">
        <v>31.656414762741601</v>
      </c>
      <c r="AA71">
        <v>59.208260105448097</v>
      </c>
      <c r="AB71">
        <v>44</v>
      </c>
      <c r="AC71">
        <v>34.073599999999999</v>
      </c>
      <c r="AD71">
        <v>1.28881077914469E-2</v>
      </c>
      <c r="AE71">
        <v>1.3502610837825599</v>
      </c>
      <c r="AF71">
        <v>513</v>
      </c>
      <c r="AG71">
        <v>397.2672</v>
      </c>
      <c r="AH71">
        <v>2901</v>
      </c>
      <c r="AI71">
        <v>2246.5344</v>
      </c>
      <c r="AJ71">
        <v>3</v>
      </c>
      <c r="AK71">
        <v>657</v>
      </c>
      <c r="AL71">
        <v>508.7808</v>
      </c>
      <c r="AM71">
        <v>1.3353901903304899</v>
      </c>
    </row>
    <row r="72" spans="1:39" x14ac:dyDescent="0.25">
      <c r="A72" t="s">
        <v>344</v>
      </c>
      <c r="B72" t="s">
        <v>158</v>
      </c>
      <c r="C72">
        <v>139</v>
      </c>
      <c r="D72">
        <v>3367</v>
      </c>
      <c r="E72">
        <v>503.34628381208699</v>
      </c>
      <c r="F72">
        <v>65.475167408134894</v>
      </c>
      <c r="G72">
        <v>139.50839869856799</v>
      </c>
      <c r="H72">
        <v>40.804543214848501</v>
      </c>
      <c r="I72">
        <v>0.95626916974514897</v>
      </c>
      <c r="J72">
        <v>0.64403213465952502</v>
      </c>
      <c r="K72">
        <v>2238.3032373032302</v>
      </c>
      <c r="L72">
        <v>1465.8381348381299</v>
      </c>
      <c r="M72">
        <v>2211</v>
      </c>
      <c r="N72">
        <v>1409</v>
      </c>
      <c r="O72">
        <v>2268</v>
      </c>
      <c r="P72">
        <v>1532</v>
      </c>
      <c r="Q72">
        <v>2607.4047999999998</v>
      </c>
      <c r="R72">
        <v>442.944729754636</v>
      </c>
      <c r="S72">
        <v>57.618147319158702</v>
      </c>
      <c r="T72">
        <v>122.76739085474</v>
      </c>
      <c r="U72">
        <v>35.907998029066697</v>
      </c>
      <c r="V72">
        <v>123</v>
      </c>
      <c r="W72">
        <v>57</v>
      </c>
      <c r="X72">
        <v>0.167001067504158</v>
      </c>
      <c r="Y72">
        <v>62.397980397980398</v>
      </c>
      <c r="Z72">
        <v>28.909414909414899</v>
      </c>
      <c r="AA72">
        <v>53.5613305613305</v>
      </c>
      <c r="AB72">
        <v>21</v>
      </c>
      <c r="AC72">
        <v>16.2624</v>
      </c>
      <c r="AD72">
        <v>6.2370062370062304E-3</v>
      </c>
      <c r="AE72">
        <v>3.4189427869346298</v>
      </c>
      <c r="AF72">
        <v>8</v>
      </c>
      <c r="AG72">
        <v>6.1951999999999998</v>
      </c>
      <c r="AH72">
        <v>3359</v>
      </c>
      <c r="AI72">
        <v>2601.2096000000001</v>
      </c>
      <c r="AJ72">
        <v>12</v>
      </c>
      <c r="AK72">
        <v>800</v>
      </c>
      <c r="AL72">
        <v>619.52</v>
      </c>
      <c r="AM72">
        <v>4.6132383949374898</v>
      </c>
    </row>
    <row r="73" spans="1:39" x14ac:dyDescent="0.25">
      <c r="A73" t="s">
        <v>344</v>
      </c>
      <c r="B73" t="s">
        <v>158</v>
      </c>
      <c r="C73">
        <v>140</v>
      </c>
      <c r="D73">
        <v>3362</v>
      </c>
      <c r="E73">
        <v>584.10364312496699</v>
      </c>
      <c r="F73">
        <v>65.426533985834894</v>
      </c>
      <c r="G73">
        <v>90.3278524837677</v>
      </c>
      <c r="H73">
        <v>64.725180325084196</v>
      </c>
      <c r="I73">
        <v>0.69752711578558402</v>
      </c>
      <c r="J73">
        <v>0.611050527081061</v>
      </c>
      <c r="K73">
        <v>882.344437834622</v>
      </c>
      <c r="L73">
        <v>2269.0484830457999</v>
      </c>
      <c r="M73">
        <v>840</v>
      </c>
      <c r="N73">
        <v>2220</v>
      </c>
      <c r="O73">
        <v>936</v>
      </c>
      <c r="P73">
        <v>2309</v>
      </c>
      <c r="Q73">
        <v>2603.5328</v>
      </c>
      <c r="R73">
        <v>514.01120594997099</v>
      </c>
      <c r="S73">
        <v>57.575349907534701</v>
      </c>
      <c r="T73">
        <v>79.488510185715597</v>
      </c>
      <c r="U73">
        <v>56.9581586860741</v>
      </c>
      <c r="V73">
        <v>89</v>
      </c>
      <c r="W73">
        <v>96</v>
      </c>
      <c r="X73">
        <v>0.12383053325275301</v>
      </c>
      <c r="Y73">
        <v>54.048780487804798</v>
      </c>
      <c r="Z73">
        <v>18.961927424152201</v>
      </c>
      <c r="AA73">
        <v>45.265318262938699</v>
      </c>
      <c r="AB73">
        <v>0</v>
      </c>
      <c r="AC73">
        <v>0</v>
      </c>
      <c r="AD73">
        <v>0</v>
      </c>
      <c r="AE73">
        <v>1.3955596883638299</v>
      </c>
      <c r="AF73">
        <v>53</v>
      </c>
      <c r="AG73">
        <v>41.043199999999999</v>
      </c>
      <c r="AH73">
        <v>3309</v>
      </c>
      <c r="AI73">
        <v>2562.4895999999999</v>
      </c>
      <c r="AJ73">
        <v>2</v>
      </c>
      <c r="AK73">
        <v>491</v>
      </c>
      <c r="AL73">
        <v>380.23039999999997</v>
      </c>
      <c r="AM73">
        <v>0.78049097252921495</v>
      </c>
    </row>
    <row r="74" spans="1:39" x14ac:dyDescent="0.25">
      <c r="A74" t="s">
        <v>344</v>
      </c>
      <c r="B74" t="s">
        <v>158</v>
      </c>
      <c r="C74">
        <v>141</v>
      </c>
      <c r="D74">
        <v>3357</v>
      </c>
      <c r="E74">
        <v>314.155374953077</v>
      </c>
      <c r="F74">
        <v>65.377864386013201</v>
      </c>
      <c r="G74">
        <v>126.902836113088</v>
      </c>
      <c r="H74">
        <v>37.447247192579702</v>
      </c>
      <c r="I74">
        <v>0.95547070443975302</v>
      </c>
      <c r="J74">
        <v>0.838202247191011</v>
      </c>
      <c r="K74">
        <v>969.55585344057101</v>
      </c>
      <c r="L74">
        <v>2780.2552874590401</v>
      </c>
      <c r="M74">
        <v>908</v>
      </c>
      <c r="N74">
        <v>2760</v>
      </c>
      <c r="O74">
        <v>1025</v>
      </c>
      <c r="P74">
        <v>2801</v>
      </c>
      <c r="Q74">
        <v>2599.6608000000001</v>
      </c>
      <c r="R74">
        <v>276.456729958707</v>
      </c>
      <c r="S74">
        <v>57.532520659691599</v>
      </c>
      <c r="T74">
        <v>111.674495779517</v>
      </c>
      <c r="U74">
        <v>32.953577529470103</v>
      </c>
      <c r="V74">
        <v>41</v>
      </c>
      <c r="W74">
        <v>117</v>
      </c>
      <c r="X74">
        <v>0.42743710147657399</v>
      </c>
      <c r="Y74">
        <v>55.116770926422397</v>
      </c>
      <c r="Z74">
        <v>17.568960381292801</v>
      </c>
      <c r="AA74">
        <v>39.7840333631218</v>
      </c>
      <c r="AB74">
        <v>0</v>
      </c>
      <c r="AC74">
        <v>0</v>
      </c>
      <c r="AD74">
        <v>0</v>
      </c>
      <c r="AE74">
        <v>3.3888428556701502</v>
      </c>
      <c r="AF74">
        <v>71</v>
      </c>
      <c r="AG74">
        <v>54.982399999999998</v>
      </c>
      <c r="AH74">
        <v>3286</v>
      </c>
      <c r="AI74">
        <v>2544.6783999999998</v>
      </c>
      <c r="AJ74">
        <v>9</v>
      </c>
      <c r="AK74">
        <v>537</v>
      </c>
      <c r="AL74">
        <v>415.8528</v>
      </c>
      <c r="AM74">
        <v>3.5367927043354399</v>
      </c>
    </row>
    <row r="75" spans="1:39" x14ac:dyDescent="0.25">
      <c r="A75" t="s">
        <v>344</v>
      </c>
      <c r="B75" t="s">
        <v>158</v>
      </c>
      <c r="C75">
        <v>142</v>
      </c>
      <c r="D75">
        <v>3342</v>
      </c>
      <c r="E75">
        <v>414.85385976291201</v>
      </c>
      <c r="F75">
        <v>65.2316377113507</v>
      </c>
      <c r="G75">
        <v>97.554359419388405</v>
      </c>
      <c r="H75">
        <v>53.341068393356103</v>
      </c>
      <c r="I75">
        <v>0.83727433754231895</v>
      </c>
      <c r="J75">
        <v>0.70610606380731</v>
      </c>
      <c r="K75">
        <v>3714.7758827049602</v>
      </c>
      <c r="L75">
        <v>4007.0230400957498</v>
      </c>
      <c r="M75">
        <v>3670</v>
      </c>
      <c r="N75">
        <v>3969</v>
      </c>
      <c r="O75">
        <v>3763</v>
      </c>
      <c r="P75">
        <v>4042</v>
      </c>
      <c r="Q75">
        <v>2588.0448000000001</v>
      </c>
      <c r="R75">
        <v>365.07139659136197</v>
      </c>
      <c r="S75">
        <v>57.403841185988597</v>
      </c>
      <c r="T75">
        <v>85.847836289061803</v>
      </c>
      <c r="U75">
        <v>46.9401401861534</v>
      </c>
      <c r="V75">
        <v>73</v>
      </c>
      <c r="W75">
        <v>93</v>
      </c>
      <c r="X75">
        <v>0.244020346467827</v>
      </c>
      <c r="Y75">
        <v>62.348294434470297</v>
      </c>
      <c r="Z75">
        <v>24.646319569120202</v>
      </c>
      <c r="AA75">
        <v>51.324356672651099</v>
      </c>
      <c r="AB75">
        <v>0</v>
      </c>
      <c r="AC75">
        <v>0</v>
      </c>
      <c r="AD75">
        <v>0</v>
      </c>
      <c r="AE75">
        <v>1.82887899244888</v>
      </c>
      <c r="AF75">
        <v>5</v>
      </c>
      <c r="AG75">
        <v>3.8719999999999999</v>
      </c>
      <c r="AH75">
        <v>3337</v>
      </c>
      <c r="AI75">
        <v>2584.1727999999998</v>
      </c>
      <c r="AJ75">
        <v>6</v>
      </c>
      <c r="AK75">
        <v>658</v>
      </c>
      <c r="AL75">
        <v>509.55520000000001</v>
      </c>
      <c r="AM75">
        <v>2.3218261565170799</v>
      </c>
    </row>
    <row r="76" spans="1:39" x14ac:dyDescent="0.25">
      <c r="A76" t="s">
        <v>344</v>
      </c>
      <c r="B76" t="s">
        <v>158</v>
      </c>
      <c r="C76">
        <v>143</v>
      </c>
      <c r="D76">
        <v>3332</v>
      </c>
      <c r="E76">
        <v>455.22139213105902</v>
      </c>
      <c r="F76">
        <v>65.133970883537899</v>
      </c>
      <c r="G76">
        <v>90.742084659922398</v>
      </c>
      <c r="H76">
        <v>69.992781930093201</v>
      </c>
      <c r="I76">
        <v>0.63642619731156003</v>
      </c>
      <c r="J76">
        <v>0.606369426751592</v>
      </c>
      <c r="K76">
        <v>550.83463385354105</v>
      </c>
      <c r="L76">
        <v>3577.5942376950702</v>
      </c>
      <c r="M76">
        <v>504</v>
      </c>
      <c r="N76">
        <v>3523</v>
      </c>
      <c r="O76">
        <v>596</v>
      </c>
      <c r="P76">
        <v>3616</v>
      </c>
      <c r="Q76">
        <v>2580.3008</v>
      </c>
      <c r="R76">
        <v>400.59482507533198</v>
      </c>
      <c r="S76">
        <v>57.317894377513298</v>
      </c>
      <c r="T76">
        <v>79.853034500731695</v>
      </c>
      <c r="U76">
        <v>61.593648098481999</v>
      </c>
      <c r="V76">
        <v>93</v>
      </c>
      <c r="W76">
        <v>92</v>
      </c>
      <c r="X76">
        <v>0.202054967312182</v>
      </c>
      <c r="Y76">
        <v>64.456782713085204</v>
      </c>
      <c r="Z76">
        <v>47.704081632653001</v>
      </c>
      <c r="AA76">
        <v>75.963085234093597</v>
      </c>
      <c r="AB76">
        <v>518</v>
      </c>
      <c r="AC76">
        <v>401.13919999999899</v>
      </c>
      <c r="AD76">
        <v>0.155462184873949</v>
      </c>
      <c r="AE76">
        <v>1.2964491788675101</v>
      </c>
      <c r="AF76">
        <v>2477</v>
      </c>
      <c r="AG76">
        <v>1918.1887999999999</v>
      </c>
      <c r="AH76">
        <v>855</v>
      </c>
      <c r="AI76">
        <v>662.11199999999997</v>
      </c>
      <c r="AJ76">
        <v>5</v>
      </c>
      <c r="AK76">
        <v>1034</v>
      </c>
      <c r="AL76">
        <v>800.7296</v>
      </c>
      <c r="AM76">
        <v>7.5515924798221397</v>
      </c>
    </row>
    <row r="77" spans="1:39" x14ac:dyDescent="0.25">
      <c r="A77" t="s">
        <v>344</v>
      </c>
      <c r="B77" t="s">
        <v>158</v>
      </c>
      <c r="C77">
        <v>144</v>
      </c>
      <c r="D77">
        <v>3319</v>
      </c>
      <c r="E77">
        <v>548.71991283464399</v>
      </c>
      <c r="F77">
        <v>65.006784638036095</v>
      </c>
      <c r="G77">
        <v>90.195784618107496</v>
      </c>
      <c r="H77">
        <v>62.103095003018701</v>
      </c>
      <c r="I77">
        <v>0.72520163374101498</v>
      </c>
      <c r="J77">
        <v>0.70035872546950795</v>
      </c>
      <c r="K77">
        <v>1096.2545947574499</v>
      </c>
      <c r="L77">
        <v>1163.8496535100901</v>
      </c>
      <c r="M77">
        <v>1051</v>
      </c>
      <c r="N77">
        <v>1117</v>
      </c>
      <c r="O77">
        <v>1132</v>
      </c>
      <c r="P77">
        <v>1220</v>
      </c>
      <c r="Q77">
        <v>2570.2336</v>
      </c>
      <c r="R77">
        <v>482.87352329448601</v>
      </c>
      <c r="S77">
        <v>57.205970481471702</v>
      </c>
      <c r="T77">
        <v>79.372290463934505</v>
      </c>
      <c r="U77">
        <v>54.650723602656399</v>
      </c>
      <c r="V77">
        <v>103</v>
      </c>
      <c r="W77">
        <v>81</v>
      </c>
      <c r="X77">
        <v>0.13852101805085501</v>
      </c>
      <c r="Y77">
        <v>51.072310937029201</v>
      </c>
      <c r="Z77">
        <v>38.240433865622101</v>
      </c>
      <c r="AA77">
        <v>70.877372702621201</v>
      </c>
      <c r="AB77">
        <v>190</v>
      </c>
      <c r="AC77">
        <v>147.136</v>
      </c>
      <c r="AD77">
        <v>5.72461584814703E-2</v>
      </c>
      <c r="AE77">
        <v>1.4523557097069499</v>
      </c>
      <c r="AF77">
        <v>2965</v>
      </c>
      <c r="AG77">
        <v>2296.096</v>
      </c>
      <c r="AH77">
        <v>354</v>
      </c>
      <c r="AI77">
        <v>274.13760000000002</v>
      </c>
      <c r="AJ77">
        <v>18</v>
      </c>
      <c r="AK77">
        <v>996</v>
      </c>
      <c r="AL77">
        <v>771.30240000000003</v>
      </c>
      <c r="AM77">
        <v>65.660456646589097</v>
      </c>
    </row>
    <row r="78" spans="1:39" x14ac:dyDescent="0.25">
      <c r="A78" t="s">
        <v>344</v>
      </c>
      <c r="B78" t="s">
        <v>158</v>
      </c>
      <c r="C78">
        <v>145</v>
      </c>
      <c r="D78">
        <v>3305</v>
      </c>
      <c r="E78">
        <v>336.39191898578599</v>
      </c>
      <c r="F78">
        <v>64.869535957564096</v>
      </c>
      <c r="G78">
        <v>115.513576471994</v>
      </c>
      <c r="H78">
        <v>40.454642027910097</v>
      </c>
      <c r="I78">
        <v>0.93666916316445104</v>
      </c>
      <c r="J78">
        <v>0.81504315659679405</v>
      </c>
      <c r="K78">
        <v>883.53797276853197</v>
      </c>
      <c r="L78">
        <v>3170.5866868381199</v>
      </c>
      <c r="M78">
        <v>821</v>
      </c>
      <c r="N78">
        <v>3143</v>
      </c>
      <c r="O78">
        <v>941</v>
      </c>
      <c r="P78">
        <v>3192</v>
      </c>
      <c r="Q78">
        <v>2559.3919999999998</v>
      </c>
      <c r="R78">
        <v>296.02488870749198</v>
      </c>
      <c r="S78">
        <v>57.085191642656397</v>
      </c>
      <c r="T78">
        <v>101.65194729535401</v>
      </c>
      <c r="U78">
        <v>35.600084984560901</v>
      </c>
      <c r="V78">
        <v>49</v>
      </c>
      <c r="W78">
        <v>120</v>
      </c>
      <c r="X78">
        <v>0.36702041260922202</v>
      </c>
      <c r="Y78">
        <v>54.014826021179999</v>
      </c>
      <c r="Z78">
        <v>15.924357034795699</v>
      </c>
      <c r="AA78">
        <v>38.097125567322202</v>
      </c>
      <c r="AB78">
        <v>0</v>
      </c>
      <c r="AC78">
        <v>0</v>
      </c>
      <c r="AD78">
        <v>0</v>
      </c>
      <c r="AE78">
        <v>2.8553849615650901</v>
      </c>
      <c r="AF78">
        <v>30</v>
      </c>
      <c r="AG78">
        <v>23.231999999999999</v>
      </c>
      <c r="AH78">
        <v>3275</v>
      </c>
      <c r="AI78">
        <v>2536.16</v>
      </c>
      <c r="AJ78">
        <v>15</v>
      </c>
      <c r="AK78">
        <v>960</v>
      </c>
      <c r="AL78">
        <v>743.42399999999998</v>
      </c>
      <c r="AM78">
        <v>5.9144533467920004</v>
      </c>
    </row>
    <row r="79" spans="1:39" x14ac:dyDescent="0.25">
      <c r="A79" t="s">
        <v>344</v>
      </c>
      <c r="B79" t="s">
        <v>158</v>
      </c>
      <c r="C79">
        <v>146</v>
      </c>
      <c r="D79">
        <v>3294</v>
      </c>
      <c r="E79">
        <v>336.14927829866701</v>
      </c>
      <c r="F79">
        <v>64.761493654467401</v>
      </c>
      <c r="G79">
        <v>91.608668440841498</v>
      </c>
      <c r="H79">
        <v>60.761606683032802</v>
      </c>
      <c r="I79">
        <v>0.74837704301691499</v>
      </c>
      <c r="J79">
        <v>0.76854876341577205</v>
      </c>
      <c r="K79">
        <v>1038.7595628415299</v>
      </c>
      <c r="L79">
        <v>2430.8336369156</v>
      </c>
      <c r="M79">
        <v>997</v>
      </c>
      <c r="N79">
        <v>2384</v>
      </c>
      <c r="O79">
        <v>1073</v>
      </c>
      <c r="P79">
        <v>2465</v>
      </c>
      <c r="Q79">
        <v>2550.8735999999999</v>
      </c>
      <c r="R79">
        <v>295.81136490282699</v>
      </c>
      <c r="S79">
        <v>56.990114415931302</v>
      </c>
      <c r="T79">
        <v>80.615628227940505</v>
      </c>
      <c r="U79">
        <v>53.470213881068901</v>
      </c>
      <c r="V79">
        <v>81</v>
      </c>
      <c r="W79">
        <v>76</v>
      </c>
      <c r="X79">
        <v>0.36632713760924002</v>
      </c>
      <c r="Y79">
        <v>54.608986035215501</v>
      </c>
      <c r="Z79">
        <v>15.9605343047966</v>
      </c>
      <c r="AA79">
        <v>40.7844565877352</v>
      </c>
      <c r="AB79">
        <v>0</v>
      </c>
      <c r="AC79">
        <v>0</v>
      </c>
      <c r="AD79">
        <v>0</v>
      </c>
      <c r="AE79">
        <v>1.5076735695737</v>
      </c>
      <c r="AF79">
        <v>5</v>
      </c>
      <c r="AG79">
        <v>3.8719999999999999</v>
      </c>
      <c r="AH79">
        <v>3289</v>
      </c>
      <c r="AI79">
        <v>2547.0016000000001</v>
      </c>
      <c r="AJ79">
        <v>3</v>
      </c>
      <c r="AK79">
        <v>463</v>
      </c>
      <c r="AL79">
        <v>358.54719999999998</v>
      </c>
      <c r="AM79">
        <v>1.17785556161409</v>
      </c>
    </row>
    <row r="80" spans="1:39" x14ac:dyDescent="0.25">
      <c r="A80" t="s">
        <v>344</v>
      </c>
      <c r="B80" t="s">
        <v>158</v>
      </c>
      <c r="C80">
        <v>147</v>
      </c>
      <c r="D80">
        <v>3287</v>
      </c>
      <c r="E80">
        <v>344.49242404917499</v>
      </c>
      <c r="F80">
        <v>64.692645513570397</v>
      </c>
      <c r="G80">
        <v>110.154092988919</v>
      </c>
      <c r="H80">
        <v>46.106559018095901</v>
      </c>
      <c r="I80">
        <v>0.90818721444762196</v>
      </c>
      <c r="J80">
        <v>0.73831985624438401</v>
      </c>
      <c r="K80">
        <v>631.39062975357399</v>
      </c>
      <c r="L80">
        <v>2873.13203529053</v>
      </c>
      <c r="M80">
        <v>591</v>
      </c>
      <c r="N80">
        <v>2840</v>
      </c>
      <c r="O80">
        <v>682</v>
      </c>
      <c r="P80">
        <v>2928</v>
      </c>
      <c r="Q80">
        <v>2545.4528</v>
      </c>
      <c r="R80">
        <v>303.153333163274</v>
      </c>
      <c r="S80">
        <v>56.929528051941901</v>
      </c>
      <c r="T80">
        <v>96.935601830248999</v>
      </c>
      <c r="U80">
        <v>40.573771935924398</v>
      </c>
      <c r="V80">
        <v>88</v>
      </c>
      <c r="W80">
        <v>91</v>
      </c>
      <c r="X80">
        <v>0.34805687540414698</v>
      </c>
      <c r="Y80">
        <v>54.059324612108298</v>
      </c>
      <c r="Z80">
        <v>16.8168542744143</v>
      </c>
      <c r="AA80">
        <v>43.402798904776297</v>
      </c>
      <c r="AB80">
        <v>0</v>
      </c>
      <c r="AC80">
        <v>0</v>
      </c>
      <c r="AD80">
        <v>0</v>
      </c>
      <c r="AE80">
        <v>2.3891197984582999</v>
      </c>
      <c r="AF80">
        <v>11</v>
      </c>
      <c r="AG80">
        <v>8.5183999999999997</v>
      </c>
      <c r="AH80">
        <v>3276</v>
      </c>
      <c r="AI80">
        <v>2536.9344000000001</v>
      </c>
      <c r="AJ80">
        <v>10</v>
      </c>
      <c r="AK80">
        <v>505</v>
      </c>
      <c r="AL80">
        <v>391.072</v>
      </c>
      <c r="AM80">
        <v>3.9417653054016601</v>
      </c>
    </row>
    <row r="81" spans="1:39" x14ac:dyDescent="0.25">
      <c r="A81" t="s">
        <v>344</v>
      </c>
      <c r="B81" t="s">
        <v>158</v>
      </c>
      <c r="C81">
        <v>148</v>
      </c>
      <c r="D81">
        <v>3280</v>
      </c>
      <c r="E81">
        <v>564.62445840513897</v>
      </c>
      <c r="F81">
        <v>64.623724024009405</v>
      </c>
      <c r="G81">
        <v>99.616308505439804</v>
      </c>
      <c r="H81">
        <v>52.973748985074501</v>
      </c>
      <c r="I81">
        <v>0.84688387057708903</v>
      </c>
      <c r="J81">
        <v>0.63565891472868197</v>
      </c>
      <c r="K81">
        <v>813.95975609756101</v>
      </c>
      <c r="L81">
        <v>2048.4603658536498</v>
      </c>
      <c r="M81">
        <v>764</v>
      </c>
      <c r="N81">
        <v>2012</v>
      </c>
      <c r="O81">
        <v>866</v>
      </c>
      <c r="P81">
        <v>2089</v>
      </c>
      <c r="Q81">
        <v>2540.0320000000002</v>
      </c>
      <c r="R81">
        <v>496.86952339652203</v>
      </c>
      <c r="S81">
        <v>56.868877141128301</v>
      </c>
      <c r="T81">
        <v>87.662351484787095</v>
      </c>
      <c r="U81">
        <v>46.616899106865503</v>
      </c>
      <c r="V81">
        <v>77</v>
      </c>
      <c r="W81">
        <v>102</v>
      </c>
      <c r="X81">
        <v>0.12928982087371299</v>
      </c>
      <c r="Y81">
        <v>53.203963414634103</v>
      </c>
      <c r="Z81">
        <v>29.0670731707317</v>
      </c>
      <c r="AA81">
        <v>59.638719512195102</v>
      </c>
      <c r="AB81">
        <v>43</v>
      </c>
      <c r="AC81">
        <v>33.299199999999999</v>
      </c>
      <c r="AD81">
        <v>1.3109756097560901E-2</v>
      </c>
      <c r="AE81">
        <v>1.8804843986689901</v>
      </c>
      <c r="AF81">
        <v>1662</v>
      </c>
      <c r="AG81">
        <v>1287.0527999999999</v>
      </c>
      <c r="AH81">
        <v>1618</v>
      </c>
      <c r="AI81">
        <v>1252.9792</v>
      </c>
      <c r="AJ81">
        <v>13</v>
      </c>
      <c r="AK81">
        <v>1020</v>
      </c>
      <c r="AL81">
        <v>789.88799999999901</v>
      </c>
      <c r="AM81">
        <v>10.3752719917457</v>
      </c>
    </row>
    <row r="82" spans="1:39" x14ac:dyDescent="0.25">
      <c r="A82" t="s">
        <v>344</v>
      </c>
      <c r="B82" t="s">
        <v>158</v>
      </c>
      <c r="C82">
        <v>149</v>
      </c>
      <c r="D82">
        <v>3263</v>
      </c>
      <c r="E82">
        <v>471.73611075681998</v>
      </c>
      <c r="F82">
        <v>64.456036447107394</v>
      </c>
      <c r="G82">
        <v>73.316963976833605</v>
      </c>
      <c r="H82">
        <v>70.099482385776895</v>
      </c>
      <c r="I82">
        <v>0.292990164252937</v>
      </c>
      <c r="J82">
        <v>0.68449758758128798</v>
      </c>
      <c r="K82">
        <v>718.97088568801701</v>
      </c>
      <c r="L82">
        <v>3718.3156604351798</v>
      </c>
      <c r="M82">
        <v>676</v>
      </c>
      <c r="N82">
        <v>3678</v>
      </c>
      <c r="O82">
        <v>755</v>
      </c>
      <c r="P82">
        <v>3764</v>
      </c>
      <c r="Q82">
        <v>2526.8672000000001</v>
      </c>
      <c r="R82">
        <v>415.12777746600199</v>
      </c>
      <c r="S82">
        <v>56.721312073454499</v>
      </c>
      <c r="T82">
        <v>64.518928299613506</v>
      </c>
      <c r="U82">
        <v>61.6875444994836</v>
      </c>
      <c r="V82">
        <v>86</v>
      </c>
      <c r="W82">
        <v>79</v>
      </c>
      <c r="X82">
        <v>0.18425899304899901</v>
      </c>
      <c r="Y82">
        <v>57.456022065583802</v>
      </c>
      <c r="Z82">
        <v>36.873429359485101</v>
      </c>
      <c r="AA82">
        <v>67.287159056083297</v>
      </c>
      <c r="AB82">
        <v>93</v>
      </c>
      <c r="AC82">
        <v>72.019199999999998</v>
      </c>
      <c r="AD82">
        <v>2.8501379098988599E-2</v>
      </c>
      <c r="AE82">
        <v>1.0458987924240299</v>
      </c>
      <c r="AF82">
        <v>1986</v>
      </c>
      <c r="AG82">
        <v>1537.9584</v>
      </c>
      <c r="AH82">
        <v>1277</v>
      </c>
      <c r="AI82">
        <v>988.90879999999902</v>
      </c>
      <c r="AJ82">
        <v>7</v>
      </c>
      <c r="AK82">
        <v>1718</v>
      </c>
      <c r="AL82">
        <v>1330.4192</v>
      </c>
      <c r="AM82">
        <v>7.0785091608043098</v>
      </c>
    </row>
    <row r="83" spans="1:39" x14ac:dyDescent="0.25">
      <c r="A83" t="s">
        <v>344</v>
      </c>
      <c r="B83" t="s">
        <v>158</v>
      </c>
      <c r="C83">
        <v>150</v>
      </c>
      <c r="D83">
        <v>3248</v>
      </c>
      <c r="E83">
        <v>392.54624791833697</v>
      </c>
      <c r="F83">
        <v>64.307713699833897</v>
      </c>
      <c r="G83">
        <v>83.525682626992193</v>
      </c>
      <c r="H83">
        <v>58.803162228577897</v>
      </c>
      <c r="I83">
        <v>0.71018713463816796</v>
      </c>
      <c r="J83">
        <v>0.69165247018739295</v>
      </c>
      <c r="K83">
        <v>1882.65794334975</v>
      </c>
      <c r="L83">
        <v>3581.3691502462998</v>
      </c>
      <c r="M83">
        <v>1840</v>
      </c>
      <c r="N83">
        <v>3544</v>
      </c>
      <c r="O83">
        <v>1937</v>
      </c>
      <c r="P83">
        <v>3619</v>
      </c>
      <c r="Q83">
        <v>2515.2511999999901</v>
      </c>
      <c r="R83">
        <v>345.44069816813601</v>
      </c>
      <c r="S83">
        <v>56.5907880558538</v>
      </c>
      <c r="T83">
        <v>73.502600711753104</v>
      </c>
      <c r="U83">
        <v>51.746782761148602</v>
      </c>
      <c r="V83">
        <v>75</v>
      </c>
      <c r="W83">
        <v>97</v>
      </c>
      <c r="X83">
        <v>0.26487698442433999</v>
      </c>
      <c r="Y83">
        <v>52.615455665024598</v>
      </c>
      <c r="Z83">
        <v>22.271243842364498</v>
      </c>
      <c r="AA83">
        <v>51.396243842364498</v>
      </c>
      <c r="AB83">
        <v>0</v>
      </c>
      <c r="AC83">
        <v>0</v>
      </c>
      <c r="AD83">
        <v>0</v>
      </c>
      <c r="AE83">
        <v>1.4204284167969301</v>
      </c>
      <c r="AF83">
        <v>1058</v>
      </c>
      <c r="AG83">
        <v>819.3152</v>
      </c>
      <c r="AH83">
        <v>2190</v>
      </c>
      <c r="AI83">
        <v>1695.9359999999999</v>
      </c>
      <c r="AJ83">
        <v>11</v>
      </c>
      <c r="AK83">
        <v>685</v>
      </c>
      <c r="AL83">
        <v>530.46399999999903</v>
      </c>
      <c r="AM83">
        <v>6.4860938148609302</v>
      </c>
    </row>
    <row r="84" spans="1:39" x14ac:dyDescent="0.25">
      <c r="A84" t="s">
        <v>344</v>
      </c>
      <c r="B84" t="s">
        <v>158</v>
      </c>
      <c r="C84">
        <v>151</v>
      </c>
      <c r="D84">
        <v>3245</v>
      </c>
      <c r="E84">
        <v>343.67619023324801</v>
      </c>
      <c r="F84">
        <v>64.278008079479207</v>
      </c>
      <c r="G84">
        <v>104.845803380462</v>
      </c>
      <c r="H84">
        <v>47.796913138383502</v>
      </c>
      <c r="I84">
        <v>0.89004218591948603</v>
      </c>
      <c r="J84">
        <v>0.75220213259156199</v>
      </c>
      <c r="K84">
        <v>2909.83328197226</v>
      </c>
      <c r="L84">
        <v>1128.83697996918</v>
      </c>
      <c r="M84">
        <v>2865</v>
      </c>
      <c r="N84">
        <v>1095</v>
      </c>
      <c r="O84">
        <v>2962</v>
      </c>
      <c r="P84">
        <v>1164</v>
      </c>
      <c r="Q84">
        <v>2512.9279999999999</v>
      </c>
      <c r="R84">
        <v>302.43504740525799</v>
      </c>
      <c r="S84">
        <v>56.564647109941703</v>
      </c>
      <c r="T84">
        <v>92.264306974806701</v>
      </c>
      <c r="U84">
        <v>42.0612835617775</v>
      </c>
      <c r="V84">
        <v>69</v>
      </c>
      <c r="W84">
        <v>97</v>
      </c>
      <c r="X84">
        <v>0.345243630055595</v>
      </c>
      <c r="Y84">
        <v>61.499537750385201</v>
      </c>
      <c r="Z84">
        <v>22.131587057010702</v>
      </c>
      <c r="AA84">
        <v>47.447457627118602</v>
      </c>
      <c r="AB84">
        <v>0</v>
      </c>
      <c r="AC84">
        <v>0</v>
      </c>
      <c r="AD84">
        <v>0</v>
      </c>
      <c r="AE84">
        <v>2.1935685067549899</v>
      </c>
      <c r="AF84">
        <v>8</v>
      </c>
      <c r="AG84">
        <v>6.1951999999999998</v>
      </c>
      <c r="AH84">
        <v>3237</v>
      </c>
      <c r="AI84">
        <v>2506.7327999999902</v>
      </c>
      <c r="AJ84">
        <v>9</v>
      </c>
      <c r="AK84">
        <v>548</v>
      </c>
      <c r="AL84">
        <v>424.37119999999999</v>
      </c>
      <c r="AM84">
        <v>3.5903308082935599</v>
      </c>
    </row>
    <row r="85" spans="1:39" x14ac:dyDescent="0.25">
      <c r="A85" t="s">
        <v>344</v>
      </c>
      <c r="B85" t="s">
        <v>158</v>
      </c>
      <c r="C85">
        <v>154</v>
      </c>
      <c r="D85">
        <v>3214</v>
      </c>
      <c r="E85">
        <v>483.62341238461198</v>
      </c>
      <c r="F85">
        <v>63.970242275442502</v>
      </c>
      <c r="G85">
        <v>123.07075141043001</v>
      </c>
      <c r="H85">
        <v>50.992296231778298</v>
      </c>
      <c r="I85">
        <v>0.91012527325789705</v>
      </c>
      <c r="J85">
        <v>0.61056231003039496</v>
      </c>
      <c r="K85">
        <v>740.36807716241401</v>
      </c>
      <c r="L85">
        <v>3082.7056627255702</v>
      </c>
      <c r="M85">
        <v>692</v>
      </c>
      <c r="N85">
        <v>3048</v>
      </c>
      <c r="O85">
        <v>809</v>
      </c>
      <c r="P85">
        <v>3118</v>
      </c>
      <c r="Q85">
        <v>2488.9216000000001</v>
      </c>
      <c r="R85">
        <v>425.58860289845899</v>
      </c>
      <c r="S85">
        <v>56.293813202389401</v>
      </c>
      <c r="T85">
        <v>108.302261241179</v>
      </c>
      <c r="U85">
        <v>44.873220683964902</v>
      </c>
      <c r="V85">
        <v>70</v>
      </c>
      <c r="W85">
        <v>117</v>
      </c>
      <c r="X85">
        <v>0.17267962718636901</v>
      </c>
      <c r="Y85">
        <v>53.525824517734897</v>
      </c>
      <c r="Z85">
        <v>16.4520846297448</v>
      </c>
      <c r="AA85">
        <v>40.528002489110101</v>
      </c>
      <c r="AB85">
        <v>0</v>
      </c>
      <c r="AC85">
        <v>0</v>
      </c>
      <c r="AD85">
        <v>0</v>
      </c>
      <c r="AE85">
        <v>2.4135165604433602</v>
      </c>
      <c r="AF85">
        <v>8</v>
      </c>
      <c r="AG85">
        <v>6.1951999999999998</v>
      </c>
      <c r="AH85">
        <v>3206</v>
      </c>
      <c r="AI85">
        <v>2482.7264</v>
      </c>
      <c r="AJ85">
        <v>12</v>
      </c>
      <c r="AK85">
        <v>643</v>
      </c>
      <c r="AL85">
        <v>497.939199999999</v>
      </c>
      <c r="AM85">
        <v>4.8333960600733104</v>
      </c>
    </row>
    <row r="86" spans="1:39" x14ac:dyDescent="0.25">
      <c r="A86" t="s">
        <v>344</v>
      </c>
      <c r="B86" t="s">
        <v>158</v>
      </c>
      <c r="C86">
        <v>155</v>
      </c>
      <c r="D86">
        <v>3207</v>
      </c>
      <c r="E86">
        <v>444.937120883597</v>
      </c>
      <c r="F86">
        <v>63.900541624978899</v>
      </c>
      <c r="G86">
        <v>80.114528483191506</v>
      </c>
      <c r="H86">
        <v>67.443117876685903</v>
      </c>
      <c r="I86">
        <v>0.53973683835806596</v>
      </c>
      <c r="J86">
        <v>0.712666666666666</v>
      </c>
      <c r="K86">
        <v>4506.0180854380997</v>
      </c>
      <c r="L86">
        <v>2735.2500779544698</v>
      </c>
      <c r="M86">
        <v>4467</v>
      </c>
      <c r="N86">
        <v>2696</v>
      </c>
      <c r="O86">
        <v>4548</v>
      </c>
      <c r="P86">
        <v>2778</v>
      </c>
      <c r="Q86">
        <v>2483.5007999999998</v>
      </c>
      <c r="R86">
        <v>391.54466637756502</v>
      </c>
      <c r="S86">
        <v>56.232476629981399</v>
      </c>
      <c r="T86">
        <v>70.500785065208504</v>
      </c>
      <c r="U86">
        <v>59.349943731483599</v>
      </c>
      <c r="V86">
        <v>82</v>
      </c>
      <c r="W86">
        <v>81</v>
      </c>
      <c r="X86">
        <v>0.20356895323994101</v>
      </c>
      <c r="Y86">
        <v>56.3108824446523</v>
      </c>
      <c r="Z86">
        <v>22.8459619582164</v>
      </c>
      <c r="AA86">
        <v>48.820081072653501</v>
      </c>
      <c r="AB86">
        <v>0</v>
      </c>
      <c r="AC86">
        <v>0</v>
      </c>
      <c r="AD86">
        <v>0</v>
      </c>
      <c r="AE86">
        <v>1.1878829301704901</v>
      </c>
      <c r="AF86">
        <v>8</v>
      </c>
      <c r="AG86">
        <v>6.1951999999999998</v>
      </c>
      <c r="AH86">
        <v>3199</v>
      </c>
      <c r="AI86">
        <v>2477.3056000000001</v>
      </c>
      <c r="AJ86">
        <v>25</v>
      </c>
      <c r="AK86">
        <v>365</v>
      </c>
      <c r="AL86">
        <v>282.65600000000001</v>
      </c>
      <c r="AM86">
        <v>10.0916092063893</v>
      </c>
    </row>
    <row r="87" spans="1:39" x14ac:dyDescent="0.25">
      <c r="A87" t="s">
        <v>344</v>
      </c>
      <c r="B87" t="s">
        <v>158</v>
      </c>
      <c r="C87">
        <v>157</v>
      </c>
      <c r="D87">
        <v>3195</v>
      </c>
      <c r="E87">
        <v>371.95436482629998</v>
      </c>
      <c r="F87">
        <v>63.7808775843422</v>
      </c>
      <c r="G87">
        <v>88.1741071612783</v>
      </c>
      <c r="H87">
        <v>56.5942251548312</v>
      </c>
      <c r="I87">
        <v>0.76683330439516895</v>
      </c>
      <c r="J87">
        <v>0.74841883345045601</v>
      </c>
      <c r="K87">
        <v>3991.33270735524</v>
      </c>
      <c r="L87">
        <v>3207.55211267605</v>
      </c>
      <c r="M87">
        <v>3950</v>
      </c>
      <c r="N87">
        <v>3171</v>
      </c>
      <c r="O87">
        <v>4034</v>
      </c>
      <c r="P87">
        <v>3250</v>
      </c>
      <c r="Q87">
        <v>2474.2080000000001</v>
      </c>
      <c r="R87">
        <v>327.319841047144</v>
      </c>
      <c r="S87">
        <v>56.127172274221103</v>
      </c>
      <c r="T87">
        <v>77.593214301924903</v>
      </c>
      <c r="U87">
        <v>49.8029181362514</v>
      </c>
      <c r="V87">
        <v>79</v>
      </c>
      <c r="W87">
        <v>84</v>
      </c>
      <c r="X87">
        <v>0.29020267252602</v>
      </c>
      <c r="Y87">
        <v>65.648513302034402</v>
      </c>
      <c r="Z87">
        <v>37.4663536776212</v>
      </c>
      <c r="AA87">
        <v>66.369953051643193</v>
      </c>
      <c r="AB87">
        <v>0</v>
      </c>
      <c r="AC87">
        <v>0</v>
      </c>
      <c r="AD87">
        <v>0</v>
      </c>
      <c r="AE87">
        <v>1.55800537811146</v>
      </c>
      <c r="AF87">
        <v>884</v>
      </c>
      <c r="AG87">
        <v>684.56960000000004</v>
      </c>
      <c r="AH87">
        <v>2311</v>
      </c>
      <c r="AI87">
        <v>1789.6384</v>
      </c>
      <c r="AJ87">
        <v>8</v>
      </c>
      <c r="AK87">
        <v>737</v>
      </c>
      <c r="AL87">
        <v>570.7328</v>
      </c>
      <c r="AM87">
        <v>4.4701767686701404</v>
      </c>
    </row>
    <row r="88" spans="1:39" x14ac:dyDescent="0.25">
      <c r="A88" t="s">
        <v>344</v>
      </c>
      <c r="B88" t="s">
        <v>158</v>
      </c>
      <c r="C88">
        <v>158</v>
      </c>
      <c r="D88">
        <v>3168</v>
      </c>
      <c r="E88">
        <v>367.40411229460602</v>
      </c>
      <c r="F88">
        <v>63.5108091408147</v>
      </c>
      <c r="G88">
        <v>90.658097629362601</v>
      </c>
      <c r="H88">
        <v>58.206071819022696</v>
      </c>
      <c r="I88">
        <v>0.76667163224027202</v>
      </c>
      <c r="J88">
        <v>0.74593830939486605</v>
      </c>
      <c r="K88">
        <v>3323.9883207070702</v>
      </c>
      <c r="L88">
        <v>3513.1253156565599</v>
      </c>
      <c r="M88">
        <v>3287</v>
      </c>
      <c r="N88">
        <v>3472</v>
      </c>
      <c r="O88">
        <v>3366</v>
      </c>
      <c r="P88">
        <v>3553</v>
      </c>
      <c r="Q88">
        <v>2453.2991999999999</v>
      </c>
      <c r="R88">
        <v>323.31561881925302</v>
      </c>
      <c r="S88">
        <v>55.889512043916902</v>
      </c>
      <c r="T88">
        <v>79.779125913839096</v>
      </c>
      <c r="U88">
        <v>51.221343200740002</v>
      </c>
      <c r="V88">
        <v>81</v>
      </c>
      <c r="W88">
        <v>79</v>
      </c>
      <c r="X88">
        <v>0.29492189174136402</v>
      </c>
      <c r="Y88">
        <v>60.234532828282802</v>
      </c>
      <c r="Z88">
        <v>21.903409090909001</v>
      </c>
      <c r="AA88">
        <v>48.805871212121197</v>
      </c>
      <c r="AB88">
        <v>0</v>
      </c>
      <c r="AC88">
        <v>0</v>
      </c>
      <c r="AD88">
        <v>0</v>
      </c>
      <c r="AE88">
        <v>1.5575367791738499</v>
      </c>
      <c r="AF88">
        <v>34</v>
      </c>
      <c r="AG88">
        <v>26.329599999999999</v>
      </c>
      <c r="AH88">
        <v>3134</v>
      </c>
      <c r="AI88">
        <v>2426.9695999999999</v>
      </c>
      <c r="AJ88">
        <v>19</v>
      </c>
      <c r="AK88">
        <v>313</v>
      </c>
      <c r="AL88">
        <v>242.38720000000001</v>
      </c>
      <c r="AM88">
        <v>7.8286930334850497</v>
      </c>
    </row>
    <row r="89" spans="1:39" x14ac:dyDescent="0.25">
      <c r="A89" t="s">
        <v>344</v>
      </c>
      <c r="B89" t="s">
        <v>158</v>
      </c>
      <c r="C89">
        <v>159</v>
      </c>
      <c r="D89">
        <v>3152</v>
      </c>
      <c r="E89">
        <v>424.48232278140802</v>
      </c>
      <c r="F89">
        <v>63.350225295615402</v>
      </c>
      <c r="G89">
        <v>89.425368662352795</v>
      </c>
      <c r="H89">
        <v>54.384657065591</v>
      </c>
      <c r="I89">
        <v>0.79381682818600297</v>
      </c>
      <c r="J89">
        <v>0.76393601551139101</v>
      </c>
      <c r="K89">
        <v>2516.2379441624298</v>
      </c>
      <c r="L89">
        <v>720.16973350253795</v>
      </c>
      <c r="M89">
        <v>2474</v>
      </c>
      <c r="N89">
        <v>682</v>
      </c>
      <c r="O89">
        <v>2561</v>
      </c>
      <c r="P89">
        <v>759</v>
      </c>
      <c r="Q89">
        <v>2440.9088000000002</v>
      </c>
      <c r="R89">
        <v>373.54444404763899</v>
      </c>
      <c r="S89">
        <v>55.7481982601415</v>
      </c>
      <c r="T89">
        <v>78.694324422870494</v>
      </c>
      <c r="U89">
        <v>47.858498217720097</v>
      </c>
      <c r="V89">
        <v>77</v>
      </c>
      <c r="W89">
        <v>87</v>
      </c>
      <c r="X89">
        <v>0.21982488498510899</v>
      </c>
      <c r="Y89">
        <v>58.849936548223297</v>
      </c>
      <c r="Z89">
        <v>36.096763959390799</v>
      </c>
      <c r="AA89">
        <v>68.715101522842602</v>
      </c>
      <c r="AB89">
        <v>5</v>
      </c>
      <c r="AC89">
        <v>3.8719999999999999</v>
      </c>
      <c r="AD89">
        <v>1.58629441624365E-3</v>
      </c>
      <c r="AE89">
        <v>1.6443124492722301</v>
      </c>
      <c r="AF89">
        <v>2318</v>
      </c>
      <c r="AG89">
        <v>1795.0591999999999</v>
      </c>
      <c r="AH89">
        <v>834</v>
      </c>
      <c r="AI89">
        <v>645.84960000000001</v>
      </c>
      <c r="AJ89">
        <v>9</v>
      </c>
      <c r="AK89">
        <v>499</v>
      </c>
      <c r="AL89">
        <v>386.42559999999997</v>
      </c>
      <c r="AM89">
        <v>13.9351328854271</v>
      </c>
    </row>
    <row r="90" spans="1:39" x14ac:dyDescent="0.25">
      <c r="A90" t="s">
        <v>344</v>
      </c>
      <c r="B90" t="s">
        <v>158</v>
      </c>
      <c r="C90">
        <v>160</v>
      </c>
      <c r="D90">
        <v>3150</v>
      </c>
      <c r="E90">
        <v>390.50461735799399</v>
      </c>
      <c r="F90">
        <v>63.3301236846712</v>
      </c>
      <c r="G90">
        <v>90.133447883259507</v>
      </c>
      <c r="H90">
        <v>54.937380341788597</v>
      </c>
      <c r="I90">
        <v>0.79277716436357004</v>
      </c>
      <c r="J90">
        <v>0.71574642126789301</v>
      </c>
      <c r="K90">
        <v>579.80888888888796</v>
      </c>
      <c r="L90">
        <v>3283.2961904761901</v>
      </c>
      <c r="M90">
        <v>535</v>
      </c>
      <c r="N90">
        <v>3244</v>
      </c>
      <c r="O90">
        <v>633</v>
      </c>
      <c r="P90">
        <v>3312</v>
      </c>
      <c r="Q90">
        <v>2439.36</v>
      </c>
      <c r="R90">
        <v>343.64406327503502</v>
      </c>
      <c r="S90">
        <v>55.730508842510702</v>
      </c>
      <c r="T90">
        <v>79.317434137268293</v>
      </c>
      <c r="U90">
        <v>48.344894700773999</v>
      </c>
      <c r="V90">
        <v>68</v>
      </c>
      <c r="W90">
        <v>98</v>
      </c>
      <c r="X90">
        <v>0.25957811302934602</v>
      </c>
      <c r="Y90">
        <v>50.978412698412697</v>
      </c>
      <c r="Z90">
        <v>15.097142857142799</v>
      </c>
      <c r="AA90">
        <v>38.676190476190399</v>
      </c>
      <c r="AB90">
        <v>0</v>
      </c>
      <c r="AC90">
        <v>0</v>
      </c>
      <c r="AD90">
        <v>0</v>
      </c>
      <c r="AE90">
        <v>1.64065791492971</v>
      </c>
      <c r="AF90">
        <v>98</v>
      </c>
      <c r="AG90">
        <v>75.891199999999998</v>
      </c>
      <c r="AH90">
        <v>3052</v>
      </c>
      <c r="AI90">
        <v>2363.4688000000001</v>
      </c>
      <c r="AJ90">
        <v>2</v>
      </c>
      <c r="AK90">
        <v>658</v>
      </c>
      <c r="AL90">
        <v>509.55520000000001</v>
      </c>
      <c r="AM90">
        <v>0.84621383620549495</v>
      </c>
    </row>
    <row r="91" spans="1:39" x14ac:dyDescent="0.25">
      <c r="A91" t="s">
        <v>344</v>
      </c>
      <c r="B91" t="s">
        <v>158</v>
      </c>
      <c r="C91">
        <v>162</v>
      </c>
      <c r="D91">
        <v>3124</v>
      </c>
      <c r="E91">
        <v>317.36248173426299</v>
      </c>
      <c r="F91">
        <v>63.0682197128843</v>
      </c>
      <c r="G91">
        <v>88.6321636929801</v>
      </c>
      <c r="H91">
        <v>52.344422776075199</v>
      </c>
      <c r="I91">
        <v>0.80697877087202496</v>
      </c>
      <c r="J91">
        <v>0.795518207282913</v>
      </c>
      <c r="K91">
        <v>2196.6907810499301</v>
      </c>
      <c r="L91">
        <v>1533.23367477592</v>
      </c>
      <c r="M91">
        <v>2160</v>
      </c>
      <c r="N91">
        <v>1488</v>
      </c>
      <c r="O91">
        <v>2245</v>
      </c>
      <c r="P91">
        <v>1568</v>
      </c>
      <c r="Q91">
        <v>2419.2255999999902</v>
      </c>
      <c r="R91">
        <v>279.27898392615202</v>
      </c>
      <c r="S91">
        <v>55.500033347338103</v>
      </c>
      <c r="T91">
        <v>77.996304049822399</v>
      </c>
      <c r="U91">
        <v>46.063092042946103</v>
      </c>
      <c r="V91">
        <v>80</v>
      </c>
      <c r="W91">
        <v>85</v>
      </c>
      <c r="X91">
        <v>0.38977117832526997</v>
      </c>
      <c r="Y91">
        <v>56.742637644045999</v>
      </c>
      <c r="Z91">
        <v>17.499039692701601</v>
      </c>
      <c r="AA91">
        <v>43.831946222791203</v>
      </c>
      <c r="AB91">
        <v>3</v>
      </c>
      <c r="AC91">
        <v>2.3231999999999999</v>
      </c>
      <c r="AD91">
        <v>9.6030729833546699E-4</v>
      </c>
      <c r="AE91">
        <v>1.69324942357547</v>
      </c>
      <c r="AF91">
        <v>19</v>
      </c>
      <c r="AG91">
        <v>14.7136</v>
      </c>
      <c r="AH91">
        <v>3105</v>
      </c>
      <c r="AI91">
        <v>2404.5119999999902</v>
      </c>
      <c r="AJ91">
        <v>5</v>
      </c>
      <c r="AK91">
        <v>94</v>
      </c>
      <c r="AL91">
        <v>72.793599999999998</v>
      </c>
      <c r="AM91">
        <v>2.0794240161828998</v>
      </c>
    </row>
    <row r="92" spans="1:39" x14ac:dyDescent="0.25">
      <c r="A92" t="s">
        <v>344</v>
      </c>
      <c r="B92" t="s">
        <v>158</v>
      </c>
      <c r="C92">
        <v>163</v>
      </c>
      <c r="D92">
        <v>3116</v>
      </c>
      <c r="E92">
        <v>491.56453788156699</v>
      </c>
      <c r="F92">
        <v>62.987414785771001</v>
      </c>
      <c r="G92">
        <v>85.357778965525</v>
      </c>
      <c r="H92">
        <v>61.484035721871301</v>
      </c>
      <c r="I92">
        <v>0.69365261007868895</v>
      </c>
      <c r="J92">
        <v>0.71435121503897203</v>
      </c>
      <c r="K92">
        <v>3471.6322207958901</v>
      </c>
      <c r="L92">
        <v>4026.5978818998701</v>
      </c>
      <c r="M92">
        <v>3427</v>
      </c>
      <c r="N92">
        <v>3989</v>
      </c>
      <c r="O92">
        <v>3516</v>
      </c>
      <c r="P92">
        <v>4068</v>
      </c>
      <c r="Q92">
        <v>2413.0304000000001</v>
      </c>
      <c r="R92">
        <v>432.57679333577897</v>
      </c>
      <c r="S92">
        <v>55.428925011478498</v>
      </c>
      <c r="T92">
        <v>75.114845489662002</v>
      </c>
      <c r="U92">
        <v>54.105951435246702</v>
      </c>
      <c r="V92">
        <v>79</v>
      </c>
      <c r="W92">
        <v>89</v>
      </c>
      <c r="X92">
        <v>0.16204895079804901</v>
      </c>
      <c r="Y92">
        <v>69.296213093709795</v>
      </c>
      <c r="Z92">
        <v>36.943517329910101</v>
      </c>
      <c r="AA92">
        <v>65.134788189987106</v>
      </c>
      <c r="AB92">
        <v>0</v>
      </c>
      <c r="AC92">
        <v>0</v>
      </c>
      <c r="AD92">
        <v>0</v>
      </c>
      <c r="AE92">
        <v>1.3882917405039701</v>
      </c>
      <c r="AF92">
        <v>14</v>
      </c>
      <c r="AG92">
        <v>10.8416</v>
      </c>
      <c r="AH92">
        <v>3102</v>
      </c>
      <c r="AI92">
        <v>2402.1887999999999</v>
      </c>
      <c r="AJ92">
        <v>15</v>
      </c>
      <c r="AK92">
        <v>598</v>
      </c>
      <c r="AL92">
        <v>463.09119999999899</v>
      </c>
      <c r="AM92">
        <v>6.2443051936633696</v>
      </c>
    </row>
    <row r="93" spans="1:39" x14ac:dyDescent="0.25">
      <c r="A93" t="s">
        <v>344</v>
      </c>
      <c r="B93" t="s">
        <v>158</v>
      </c>
      <c r="C93">
        <v>164</v>
      </c>
      <c r="D93">
        <v>3101</v>
      </c>
      <c r="E93">
        <v>434.303607231218</v>
      </c>
      <c r="F93">
        <v>62.835625470140201</v>
      </c>
      <c r="G93">
        <v>86.856306657998005</v>
      </c>
      <c r="H93">
        <v>66.505405794800097</v>
      </c>
      <c r="I93">
        <v>0.64320429509985999</v>
      </c>
      <c r="J93">
        <v>0.64189608776650797</v>
      </c>
      <c r="K93">
        <v>988.62399226056095</v>
      </c>
      <c r="L93">
        <v>3518.9829087391099</v>
      </c>
      <c r="M93">
        <v>952</v>
      </c>
      <c r="N93">
        <v>3463</v>
      </c>
      <c r="O93">
        <v>1033</v>
      </c>
      <c r="P93">
        <v>3556</v>
      </c>
      <c r="Q93">
        <v>2401.4144000000001</v>
      </c>
      <c r="R93">
        <v>382.187174363471</v>
      </c>
      <c r="S93">
        <v>55.295350413723398</v>
      </c>
      <c r="T93">
        <v>76.433549859038195</v>
      </c>
      <c r="U93">
        <v>58.5247570994241</v>
      </c>
      <c r="V93">
        <v>93</v>
      </c>
      <c r="W93">
        <v>81</v>
      </c>
      <c r="X93">
        <v>0.20659735505166399</v>
      </c>
      <c r="Y93">
        <v>53.429216381812303</v>
      </c>
      <c r="Z93">
        <v>18.631086746210901</v>
      </c>
      <c r="AA93">
        <v>44.914543695581997</v>
      </c>
      <c r="AB93">
        <v>0</v>
      </c>
      <c r="AC93">
        <v>0</v>
      </c>
      <c r="AD93">
        <v>0</v>
      </c>
      <c r="AE93">
        <v>1.30600370932236</v>
      </c>
      <c r="AF93">
        <v>56</v>
      </c>
      <c r="AG93">
        <v>43.366399999999999</v>
      </c>
      <c r="AH93">
        <v>3045</v>
      </c>
      <c r="AI93">
        <v>2358.0479999999998</v>
      </c>
      <c r="AJ93">
        <v>11</v>
      </c>
      <c r="AK93">
        <v>579</v>
      </c>
      <c r="AL93">
        <v>448.37759999999997</v>
      </c>
      <c r="AM93">
        <v>4.6648753545305199</v>
      </c>
    </row>
    <row r="94" spans="1:39" x14ac:dyDescent="0.25">
      <c r="A94" t="s">
        <v>344</v>
      </c>
      <c r="B94" t="s">
        <v>158</v>
      </c>
      <c r="C94">
        <v>165</v>
      </c>
      <c r="D94">
        <v>3101</v>
      </c>
      <c r="E94">
        <v>393.07315985291802</v>
      </c>
      <c r="F94">
        <v>62.835625470140201</v>
      </c>
      <c r="G94">
        <v>92.907818784985594</v>
      </c>
      <c r="H94">
        <v>45.834672935133</v>
      </c>
      <c r="I94">
        <v>0.86983943337254899</v>
      </c>
      <c r="J94">
        <v>0.81691253951527898</v>
      </c>
      <c r="K94">
        <v>1377.11222186391</v>
      </c>
      <c r="L94">
        <v>874.79651725249903</v>
      </c>
      <c r="M94">
        <v>1331</v>
      </c>
      <c r="N94">
        <v>844</v>
      </c>
      <c r="O94">
        <v>1426</v>
      </c>
      <c r="P94">
        <v>909</v>
      </c>
      <c r="Q94">
        <v>2401.4144000000001</v>
      </c>
      <c r="R94">
        <v>345.904380670568</v>
      </c>
      <c r="S94">
        <v>55.295350413723398</v>
      </c>
      <c r="T94">
        <v>81.758880530787295</v>
      </c>
      <c r="U94">
        <v>40.334512182917102</v>
      </c>
      <c r="V94">
        <v>65</v>
      </c>
      <c r="W94">
        <v>95</v>
      </c>
      <c r="X94">
        <v>0.252211479815037</v>
      </c>
      <c r="Y94">
        <v>51.4295388584327</v>
      </c>
      <c r="Z94">
        <v>28.633989035794901</v>
      </c>
      <c r="AA94">
        <v>60.400515962592699</v>
      </c>
      <c r="AB94">
        <v>5</v>
      </c>
      <c r="AC94">
        <v>3.8719999999999999</v>
      </c>
      <c r="AD94">
        <v>1.61238310222508E-3</v>
      </c>
      <c r="AE94">
        <v>2.02702043748566</v>
      </c>
      <c r="AF94">
        <v>1933</v>
      </c>
      <c r="AG94">
        <v>1496.9151999999999</v>
      </c>
      <c r="AH94">
        <v>1168</v>
      </c>
      <c r="AI94">
        <v>904.49919999999997</v>
      </c>
      <c r="AJ94">
        <v>19</v>
      </c>
      <c r="AK94">
        <v>1527</v>
      </c>
      <c r="AL94">
        <v>1182.5088000000001</v>
      </c>
      <c r="AM94">
        <v>21.006099286765501</v>
      </c>
    </row>
    <row r="95" spans="1:39" x14ac:dyDescent="0.25">
      <c r="A95" t="s">
        <v>344</v>
      </c>
      <c r="B95" t="s">
        <v>158</v>
      </c>
      <c r="C95">
        <v>167</v>
      </c>
      <c r="D95">
        <v>3081</v>
      </c>
      <c r="E95">
        <v>561.12193308819701</v>
      </c>
      <c r="F95">
        <v>62.632667493322003</v>
      </c>
      <c r="G95">
        <v>93.422857557970602</v>
      </c>
      <c r="H95">
        <v>63.768318305806098</v>
      </c>
      <c r="I95">
        <v>0.73081343830691403</v>
      </c>
      <c r="J95">
        <v>0.61694032839407198</v>
      </c>
      <c r="K95">
        <v>1572.6247971437799</v>
      </c>
      <c r="L95">
        <v>1540.8987341772099</v>
      </c>
      <c r="M95">
        <v>1530</v>
      </c>
      <c r="N95">
        <v>1499</v>
      </c>
      <c r="O95">
        <v>1618</v>
      </c>
      <c r="P95">
        <v>1571</v>
      </c>
      <c r="Q95">
        <v>2385.9263999999998</v>
      </c>
      <c r="R95">
        <v>493.78730111761303</v>
      </c>
      <c r="S95">
        <v>55.116747394123301</v>
      </c>
      <c r="T95">
        <v>82.212114651014105</v>
      </c>
      <c r="U95">
        <v>56.116120109109403</v>
      </c>
      <c r="V95">
        <v>72</v>
      </c>
      <c r="W95">
        <v>88</v>
      </c>
      <c r="X95">
        <v>0.12296657391731</v>
      </c>
      <c r="Y95">
        <v>52.361570918532898</v>
      </c>
      <c r="Z95">
        <v>18.697500811424799</v>
      </c>
      <c r="AA95">
        <v>44.896462187601401</v>
      </c>
      <c r="AB95">
        <v>0</v>
      </c>
      <c r="AC95">
        <v>0</v>
      </c>
      <c r="AD95">
        <v>0</v>
      </c>
      <c r="AE95">
        <v>1.4650356170591401</v>
      </c>
      <c r="AF95">
        <v>271</v>
      </c>
      <c r="AG95">
        <v>209.86239999999901</v>
      </c>
      <c r="AH95">
        <v>2810</v>
      </c>
      <c r="AI95">
        <v>2176.0639999999999</v>
      </c>
      <c r="AJ95">
        <v>9</v>
      </c>
      <c r="AK95">
        <v>569</v>
      </c>
      <c r="AL95">
        <v>440.6336</v>
      </c>
      <c r="AM95">
        <v>4.1359077674186002</v>
      </c>
    </row>
    <row r="96" spans="1:39" x14ac:dyDescent="0.25">
      <c r="A96" t="s">
        <v>344</v>
      </c>
      <c r="B96" t="s">
        <v>158</v>
      </c>
      <c r="C96">
        <v>168</v>
      </c>
      <c r="D96">
        <v>3046</v>
      </c>
      <c r="E96">
        <v>347.64065632731501</v>
      </c>
      <c r="F96">
        <v>62.275899457681902</v>
      </c>
      <c r="G96">
        <v>107.77537071991701</v>
      </c>
      <c r="H96">
        <v>40.780938337066502</v>
      </c>
      <c r="I96">
        <v>0.92564696361240995</v>
      </c>
      <c r="J96">
        <v>0.80646015356102696</v>
      </c>
      <c r="K96">
        <v>473.22127380170701</v>
      </c>
      <c r="L96">
        <v>3329.4008535784601</v>
      </c>
      <c r="M96">
        <v>432</v>
      </c>
      <c r="N96">
        <v>3295</v>
      </c>
      <c r="O96">
        <v>516</v>
      </c>
      <c r="P96">
        <v>3373</v>
      </c>
      <c r="Q96">
        <v>2358.8224</v>
      </c>
      <c r="R96">
        <v>305.923777568037</v>
      </c>
      <c r="S96">
        <v>54.802791522760003</v>
      </c>
      <c r="T96">
        <v>94.842326233527601</v>
      </c>
      <c r="U96">
        <v>35.887225736618497</v>
      </c>
      <c r="V96">
        <v>78</v>
      </c>
      <c r="W96">
        <v>84</v>
      </c>
      <c r="X96">
        <v>0.316722298626396</v>
      </c>
      <c r="Y96">
        <v>53.354235062376802</v>
      </c>
      <c r="Z96">
        <v>16.295141168745801</v>
      </c>
      <c r="AA96">
        <v>38.501641497045298</v>
      </c>
      <c r="AB96">
        <v>0</v>
      </c>
      <c r="AC96">
        <v>0</v>
      </c>
      <c r="AD96">
        <v>0</v>
      </c>
      <c r="AE96">
        <v>2.64278790814283</v>
      </c>
      <c r="AF96">
        <v>5</v>
      </c>
      <c r="AG96">
        <v>3.8719999999999999</v>
      </c>
      <c r="AH96">
        <v>3041</v>
      </c>
      <c r="AI96">
        <v>2354.9503999999902</v>
      </c>
      <c r="AJ96">
        <v>7</v>
      </c>
      <c r="AK96">
        <v>335</v>
      </c>
      <c r="AL96">
        <v>259.42399999999998</v>
      </c>
      <c r="AM96">
        <v>2.9724617554577799</v>
      </c>
    </row>
    <row r="97" spans="1:39" x14ac:dyDescent="0.25">
      <c r="A97" t="s">
        <v>344</v>
      </c>
      <c r="B97" t="s">
        <v>158</v>
      </c>
      <c r="C97">
        <v>169</v>
      </c>
      <c r="D97">
        <v>3044</v>
      </c>
      <c r="E97">
        <v>356.54624791833697</v>
      </c>
      <c r="F97">
        <v>62.255450959525099</v>
      </c>
      <c r="G97">
        <v>85.901204814972701</v>
      </c>
      <c r="H97">
        <v>48.662850602832499</v>
      </c>
      <c r="I97">
        <v>0.82406319509255399</v>
      </c>
      <c r="J97">
        <v>0.84767474241158403</v>
      </c>
      <c r="K97">
        <v>825.68298291721396</v>
      </c>
      <c r="L97">
        <v>2244.9037450722699</v>
      </c>
      <c r="M97">
        <v>797</v>
      </c>
      <c r="N97">
        <v>2206</v>
      </c>
      <c r="O97">
        <v>857</v>
      </c>
      <c r="P97">
        <v>2297</v>
      </c>
      <c r="Q97">
        <v>2357.2736</v>
      </c>
      <c r="R97">
        <v>313.760698168136</v>
      </c>
      <c r="S97">
        <v>54.784796844382001</v>
      </c>
      <c r="T97">
        <v>75.593060237175905</v>
      </c>
      <c r="U97">
        <v>42.823308530492596</v>
      </c>
      <c r="V97">
        <v>91</v>
      </c>
      <c r="W97">
        <v>60</v>
      </c>
      <c r="X97">
        <v>0.30090040412515301</v>
      </c>
      <c r="Y97">
        <v>65.745072273324496</v>
      </c>
      <c r="Z97">
        <v>33.535808147174698</v>
      </c>
      <c r="AA97">
        <v>60.027595269382303</v>
      </c>
      <c r="AB97">
        <v>0</v>
      </c>
      <c r="AC97">
        <v>0</v>
      </c>
      <c r="AD97">
        <v>0</v>
      </c>
      <c r="AE97">
        <v>1.7652316654456801</v>
      </c>
      <c r="AF97">
        <v>116</v>
      </c>
      <c r="AG97">
        <v>89.830399999999997</v>
      </c>
      <c r="AH97">
        <v>2928</v>
      </c>
      <c r="AI97">
        <v>2267.4431999999902</v>
      </c>
      <c r="AJ97">
        <v>4</v>
      </c>
      <c r="AK97">
        <v>603</v>
      </c>
      <c r="AL97">
        <v>466.96319999999997</v>
      </c>
      <c r="AM97">
        <v>1.7641015219256599</v>
      </c>
    </row>
    <row r="98" spans="1:39" x14ac:dyDescent="0.25">
      <c r="A98" t="s">
        <v>344</v>
      </c>
      <c r="B98" t="s">
        <v>158</v>
      </c>
      <c r="C98">
        <v>170</v>
      </c>
      <c r="D98">
        <v>3044</v>
      </c>
      <c r="E98">
        <v>415.24473272817198</v>
      </c>
      <c r="F98">
        <v>62.255450959525099</v>
      </c>
      <c r="G98">
        <v>80.523724989447004</v>
      </c>
      <c r="H98">
        <v>60.244871989580098</v>
      </c>
      <c r="I98">
        <v>0.66351497292315498</v>
      </c>
      <c r="J98">
        <v>0.73668925459825696</v>
      </c>
      <c r="K98">
        <v>3629.62877792378</v>
      </c>
      <c r="L98">
        <v>2963.1442181340299</v>
      </c>
      <c r="M98">
        <v>3593</v>
      </c>
      <c r="N98">
        <v>2925</v>
      </c>
      <c r="O98">
        <v>3670</v>
      </c>
      <c r="P98">
        <v>2997</v>
      </c>
      <c r="Q98">
        <v>2357.2736</v>
      </c>
      <c r="R98">
        <v>365.415364800791</v>
      </c>
      <c r="S98">
        <v>54.784796844382001</v>
      </c>
      <c r="T98">
        <v>70.860877990713405</v>
      </c>
      <c r="U98">
        <v>53.015487350830497</v>
      </c>
      <c r="V98">
        <v>72</v>
      </c>
      <c r="W98">
        <v>77</v>
      </c>
      <c r="X98">
        <v>0.221843264612474</v>
      </c>
      <c r="Y98">
        <v>55.6107095926412</v>
      </c>
      <c r="Z98">
        <v>28.890604467805499</v>
      </c>
      <c r="AA98">
        <v>60.345926412614901</v>
      </c>
      <c r="AB98">
        <v>0</v>
      </c>
      <c r="AC98">
        <v>0</v>
      </c>
      <c r="AD98">
        <v>0</v>
      </c>
      <c r="AE98">
        <v>1.3366071224016201</v>
      </c>
      <c r="AF98">
        <v>1476</v>
      </c>
      <c r="AG98">
        <v>1143.0144</v>
      </c>
      <c r="AH98">
        <v>1568</v>
      </c>
      <c r="AI98">
        <v>1214.2592</v>
      </c>
      <c r="AJ98">
        <v>5</v>
      </c>
      <c r="AK98">
        <v>700</v>
      </c>
      <c r="AL98">
        <v>542.07999999999902</v>
      </c>
      <c r="AM98">
        <v>4.1177369708213796</v>
      </c>
    </row>
    <row r="99" spans="1:39" x14ac:dyDescent="0.25">
      <c r="A99" t="s">
        <v>344</v>
      </c>
      <c r="B99" t="s">
        <v>158</v>
      </c>
      <c r="C99">
        <v>171</v>
      </c>
      <c r="D99">
        <v>3033</v>
      </c>
      <c r="E99">
        <v>366.22644276494202</v>
      </c>
      <c r="F99">
        <v>62.142863944154897</v>
      </c>
      <c r="G99">
        <v>104.149153748524</v>
      </c>
      <c r="H99">
        <v>43.086405651822702</v>
      </c>
      <c r="I99">
        <v>0.91041369635440395</v>
      </c>
      <c r="J99">
        <v>0.71431935939707902</v>
      </c>
      <c r="K99">
        <v>797.11968348170103</v>
      </c>
      <c r="L99">
        <v>3226.2396966699598</v>
      </c>
      <c r="M99">
        <v>751</v>
      </c>
      <c r="N99">
        <v>3188</v>
      </c>
      <c r="O99">
        <v>849</v>
      </c>
      <c r="P99">
        <v>3261</v>
      </c>
      <c r="Q99">
        <v>2348.7552000000001</v>
      </c>
      <c r="R99">
        <v>322.279269633149</v>
      </c>
      <c r="S99">
        <v>54.685720270856301</v>
      </c>
      <c r="T99">
        <v>91.651255298701798</v>
      </c>
      <c r="U99">
        <v>37.916036973604001</v>
      </c>
      <c r="V99">
        <v>73</v>
      </c>
      <c r="W99">
        <v>98</v>
      </c>
      <c r="X99">
        <v>0.28417304253357201</v>
      </c>
      <c r="Y99">
        <v>54.838114078470099</v>
      </c>
      <c r="Z99">
        <v>17.5410484668644</v>
      </c>
      <c r="AA99">
        <v>41.380811078140397</v>
      </c>
      <c r="AB99">
        <v>0</v>
      </c>
      <c r="AC99">
        <v>0</v>
      </c>
      <c r="AD99">
        <v>0</v>
      </c>
      <c r="AE99">
        <v>2.4172161073296299</v>
      </c>
      <c r="AF99">
        <v>123</v>
      </c>
      <c r="AG99">
        <v>95.251199999999997</v>
      </c>
      <c r="AH99">
        <v>2910</v>
      </c>
      <c r="AI99">
        <v>2253.5039999999999</v>
      </c>
      <c r="AJ99">
        <v>8</v>
      </c>
      <c r="AK99">
        <v>954</v>
      </c>
      <c r="AL99">
        <v>738.77760000000001</v>
      </c>
      <c r="AM99">
        <v>3.5500269802050499</v>
      </c>
    </row>
    <row r="100" spans="1:39" x14ac:dyDescent="0.25">
      <c r="A100" t="s">
        <v>344</v>
      </c>
      <c r="B100" t="s">
        <v>158</v>
      </c>
      <c r="C100">
        <v>172</v>
      </c>
      <c r="D100">
        <v>3022</v>
      </c>
      <c r="E100">
        <v>370.25588001646503</v>
      </c>
      <c r="F100">
        <v>62.030072579271199</v>
      </c>
      <c r="G100">
        <v>98.826137960999404</v>
      </c>
      <c r="H100">
        <v>47.339773498306201</v>
      </c>
      <c r="I100">
        <v>0.87780356241645796</v>
      </c>
      <c r="J100">
        <v>0.70083487940630795</v>
      </c>
      <c r="K100">
        <v>2956.4698874917199</v>
      </c>
      <c r="L100">
        <v>956.71641297154201</v>
      </c>
      <c r="M100">
        <v>2913</v>
      </c>
      <c r="N100">
        <v>920</v>
      </c>
      <c r="O100">
        <v>3002</v>
      </c>
      <c r="P100">
        <v>992</v>
      </c>
      <c r="Q100">
        <v>2340.2368000000001</v>
      </c>
      <c r="R100">
        <v>325.82517441448903</v>
      </c>
      <c r="S100">
        <v>54.586463869758703</v>
      </c>
      <c r="T100">
        <v>86.967001405679397</v>
      </c>
      <c r="U100">
        <v>41.6590006785094</v>
      </c>
      <c r="V100">
        <v>72</v>
      </c>
      <c r="W100">
        <v>89</v>
      </c>
      <c r="X100">
        <v>0.27701315618960498</v>
      </c>
      <c r="Y100">
        <v>56.958967571144903</v>
      </c>
      <c r="Z100">
        <v>21.443084050297799</v>
      </c>
      <c r="AA100">
        <v>48.3520847121111</v>
      </c>
      <c r="AB100">
        <v>0</v>
      </c>
      <c r="AC100">
        <v>0</v>
      </c>
      <c r="AD100">
        <v>0</v>
      </c>
      <c r="AE100">
        <v>2.0875921166909501</v>
      </c>
      <c r="AF100">
        <v>10</v>
      </c>
      <c r="AG100">
        <v>7.7439999999999998</v>
      </c>
      <c r="AH100">
        <v>3012</v>
      </c>
      <c r="AI100">
        <v>2332.4928</v>
      </c>
      <c r="AJ100">
        <v>10</v>
      </c>
      <c r="AK100">
        <v>539</v>
      </c>
      <c r="AL100">
        <v>417.40159999999997</v>
      </c>
      <c r="AM100">
        <v>4.2872586787834797</v>
      </c>
    </row>
    <row r="101" spans="1:39" x14ac:dyDescent="0.25">
      <c r="A101" t="s">
        <v>344</v>
      </c>
      <c r="B101" t="s">
        <v>158</v>
      </c>
      <c r="C101">
        <v>173</v>
      </c>
      <c r="D101">
        <v>3020</v>
      </c>
      <c r="E101">
        <v>458.03152929257499</v>
      </c>
      <c r="F101">
        <v>62.009543016379197</v>
      </c>
      <c r="G101">
        <v>134.457327071831</v>
      </c>
      <c r="H101">
        <v>44.5814884695248</v>
      </c>
      <c r="I101">
        <v>0.94343199889623397</v>
      </c>
      <c r="J101">
        <v>0.58032282859338902</v>
      </c>
      <c r="K101">
        <v>921.72218543046301</v>
      </c>
      <c r="L101">
        <v>3130.9182119205202</v>
      </c>
      <c r="M101">
        <v>856</v>
      </c>
      <c r="N101">
        <v>3098</v>
      </c>
      <c r="O101">
        <v>981</v>
      </c>
      <c r="P101">
        <v>3160</v>
      </c>
      <c r="Q101">
        <v>2338.6880000000001</v>
      </c>
      <c r="R101">
        <v>403.06774577746597</v>
      </c>
      <c r="S101">
        <v>54.568397854413703</v>
      </c>
      <c r="T101">
        <v>118.32244782321099</v>
      </c>
      <c r="U101">
        <v>39.231709853181798</v>
      </c>
      <c r="V101">
        <v>62</v>
      </c>
      <c r="W101">
        <v>125</v>
      </c>
      <c r="X101">
        <v>0.18089478978044099</v>
      </c>
      <c r="Y101">
        <v>51.742052980132399</v>
      </c>
      <c r="Z101">
        <v>15.859933774834399</v>
      </c>
      <c r="AA101">
        <v>39.976490066225097</v>
      </c>
      <c r="AB101">
        <v>0</v>
      </c>
      <c r="AC101">
        <v>0</v>
      </c>
      <c r="AD101">
        <v>0</v>
      </c>
      <c r="AE101">
        <v>3.0159900821558199</v>
      </c>
      <c r="AF101">
        <v>10</v>
      </c>
      <c r="AG101">
        <v>7.7439999999999998</v>
      </c>
      <c r="AH101">
        <v>3010</v>
      </c>
      <c r="AI101">
        <v>2330.944</v>
      </c>
      <c r="AJ101">
        <v>14</v>
      </c>
      <c r="AK101">
        <v>452</v>
      </c>
      <c r="AL101">
        <v>350.02879999999999</v>
      </c>
      <c r="AM101">
        <v>6.0061502979050498</v>
      </c>
    </row>
    <row r="102" spans="1:39" x14ac:dyDescent="0.25">
      <c r="A102" t="s">
        <v>344</v>
      </c>
      <c r="B102" t="s">
        <v>158</v>
      </c>
      <c r="C102">
        <v>174</v>
      </c>
      <c r="D102">
        <v>3014</v>
      </c>
      <c r="E102">
        <v>497.85490578343803</v>
      </c>
      <c r="F102">
        <v>61.947913506685403</v>
      </c>
      <c r="G102">
        <v>100.078341603472</v>
      </c>
      <c r="H102">
        <v>62.064832282045302</v>
      </c>
      <c r="I102">
        <v>0.78447339112791203</v>
      </c>
      <c r="J102">
        <v>0.614976535400938</v>
      </c>
      <c r="K102">
        <v>1476.92534837425</v>
      </c>
      <c r="L102">
        <v>1474.3901791639</v>
      </c>
      <c r="M102">
        <v>1421</v>
      </c>
      <c r="N102">
        <v>1427</v>
      </c>
      <c r="O102">
        <v>1520</v>
      </c>
      <c r="P102">
        <v>1510</v>
      </c>
      <c r="Q102">
        <v>2334.0416</v>
      </c>
      <c r="R102">
        <v>438.11231708942603</v>
      </c>
      <c r="S102">
        <v>54.5141638858831</v>
      </c>
      <c r="T102">
        <v>88.068940611055595</v>
      </c>
      <c r="U102">
        <v>54.617052408199903</v>
      </c>
      <c r="V102">
        <v>83</v>
      </c>
      <c r="W102">
        <v>99</v>
      </c>
      <c r="X102">
        <v>0.152808506147742</v>
      </c>
      <c r="Y102">
        <v>55.721632382216299</v>
      </c>
      <c r="Z102">
        <v>37.1028533510285</v>
      </c>
      <c r="AA102">
        <v>68.511280690112798</v>
      </c>
      <c r="AB102">
        <v>214</v>
      </c>
      <c r="AC102">
        <v>165.7216</v>
      </c>
      <c r="AD102">
        <v>7.1001990710019905E-2</v>
      </c>
      <c r="AE102">
        <v>1.6124806581072999</v>
      </c>
      <c r="AF102">
        <v>2325</v>
      </c>
      <c r="AG102">
        <v>1800.48</v>
      </c>
      <c r="AH102">
        <v>689</v>
      </c>
      <c r="AI102">
        <v>533.5616</v>
      </c>
      <c r="AJ102">
        <v>8</v>
      </c>
      <c r="AK102">
        <v>1218</v>
      </c>
      <c r="AL102">
        <v>943.2192</v>
      </c>
      <c r="AM102">
        <v>14.9935827465844</v>
      </c>
    </row>
    <row r="103" spans="1:39" x14ac:dyDescent="0.25">
      <c r="A103" t="s">
        <v>344</v>
      </c>
      <c r="B103" t="s">
        <v>158</v>
      </c>
      <c r="C103">
        <v>175</v>
      </c>
      <c r="D103">
        <v>2973</v>
      </c>
      <c r="E103">
        <v>396.445742854949</v>
      </c>
      <c r="F103">
        <v>61.525126302167301</v>
      </c>
      <c r="G103">
        <v>87.795279966050302</v>
      </c>
      <c r="H103">
        <v>53.872501720617002</v>
      </c>
      <c r="I103">
        <v>0.78960535569187396</v>
      </c>
      <c r="J103">
        <v>0.66391246092005296</v>
      </c>
      <c r="K103">
        <v>4114.0817356205798</v>
      </c>
      <c r="L103">
        <v>2699.2243525058798</v>
      </c>
      <c r="M103">
        <v>4060</v>
      </c>
      <c r="N103">
        <v>2649</v>
      </c>
      <c r="O103">
        <v>4150</v>
      </c>
      <c r="P103">
        <v>2736</v>
      </c>
      <c r="Q103">
        <v>2302.2912000000001</v>
      </c>
      <c r="R103">
        <v>348.87225371235502</v>
      </c>
      <c r="S103">
        <v>54.142111145907201</v>
      </c>
      <c r="T103">
        <v>77.259846370124293</v>
      </c>
      <c r="U103">
        <v>47.407801514142903</v>
      </c>
      <c r="V103">
        <v>87</v>
      </c>
      <c r="W103">
        <v>90</v>
      </c>
      <c r="X103">
        <v>0.23770441926191199</v>
      </c>
      <c r="Y103">
        <v>63.121089808274398</v>
      </c>
      <c r="Z103">
        <v>33.978136562394802</v>
      </c>
      <c r="AA103">
        <v>64.188698284560999</v>
      </c>
      <c r="AB103">
        <v>0</v>
      </c>
      <c r="AC103">
        <v>0</v>
      </c>
      <c r="AD103">
        <v>0</v>
      </c>
      <c r="AE103">
        <v>1.6296863364793599</v>
      </c>
      <c r="AF103">
        <v>793</v>
      </c>
      <c r="AG103">
        <v>614.0992</v>
      </c>
      <c r="AH103">
        <v>2180</v>
      </c>
      <c r="AI103">
        <v>1688.192</v>
      </c>
      <c r="AJ103">
        <v>7</v>
      </c>
      <c r="AK103">
        <v>760</v>
      </c>
      <c r="AL103">
        <v>588.54399999999998</v>
      </c>
      <c r="AM103">
        <v>4.14644779740693</v>
      </c>
    </row>
    <row r="104" spans="1:39" x14ac:dyDescent="0.25">
      <c r="A104" t="s">
        <v>344</v>
      </c>
      <c r="B104" t="s">
        <v>158</v>
      </c>
      <c r="C104">
        <v>177</v>
      </c>
      <c r="D104">
        <v>2953</v>
      </c>
      <c r="E104">
        <v>510.55948724768302</v>
      </c>
      <c r="F104">
        <v>61.317830812928598</v>
      </c>
      <c r="G104">
        <v>125.016737930283</v>
      </c>
      <c r="H104">
        <v>41.1296702411951</v>
      </c>
      <c r="I104">
        <v>0.944332252388423</v>
      </c>
      <c r="J104">
        <v>0.66062639821029001</v>
      </c>
      <c r="K104">
        <v>715.46224178801197</v>
      </c>
      <c r="L104">
        <v>2164.3782593972201</v>
      </c>
      <c r="M104">
        <v>653</v>
      </c>
      <c r="N104">
        <v>2139</v>
      </c>
      <c r="O104">
        <v>774</v>
      </c>
      <c r="P104">
        <v>2193</v>
      </c>
      <c r="Q104">
        <v>2286.8031999999998</v>
      </c>
      <c r="R104">
        <v>449.29234877796102</v>
      </c>
      <c r="S104">
        <v>53.959691115377098</v>
      </c>
      <c r="T104">
        <v>110.01472937864899</v>
      </c>
      <c r="U104">
        <v>36.194109812251703</v>
      </c>
      <c r="V104">
        <v>54</v>
      </c>
      <c r="W104">
        <v>121</v>
      </c>
      <c r="X104">
        <v>0.142357584254205</v>
      </c>
      <c r="Y104">
        <v>62.424652895360602</v>
      </c>
      <c r="Z104">
        <v>36.249238062986699</v>
      </c>
      <c r="AA104">
        <v>64.696918388079894</v>
      </c>
      <c r="AB104">
        <v>32</v>
      </c>
      <c r="AC104">
        <v>24.780799999999999</v>
      </c>
      <c r="AD104">
        <v>1.08364375211649E-2</v>
      </c>
      <c r="AE104">
        <v>3.03957549859147</v>
      </c>
      <c r="AF104">
        <v>1098</v>
      </c>
      <c r="AG104">
        <v>850.2912</v>
      </c>
      <c r="AH104">
        <v>1855</v>
      </c>
      <c r="AI104">
        <v>1436.5119999999999</v>
      </c>
      <c r="AJ104">
        <v>11</v>
      </c>
      <c r="AK104">
        <v>791</v>
      </c>
      <c r="AL104">
        <v>612.55039999999997</v>
      </c>
      <c r="AM104">
        <v>7.6574369027199198</v>
      </c>
    </row>
    <row r="105" spans="1:39" x14ac:dyDescent="0.25">
      <c r="A105" t="s">
        <v>344</v>
      </c>
      <c r="B105" t="s">
        <v>158</v>
      </c>
      <c r="C105">
        <v>178</v>
      </c>
      <c r="D105">
        <v>2944</v>
      </c>
      <c r="E105">
        <v>265.96551211459303</v>
      </c>
      <c r="F105">
        <v>61.224318858606402</v>
      </c>
      <c r="G105">
        <v>82.270963362483997</v>
      </c>
      <c r="H105">
        <v>50.961601955657102</v>
      </c>
      <c r="I105">
        <v>0.78504710633765995</v>
      </c>
      <c r="J105">
        <v>0.80746023038946702</v>
      </c>
      <c r="K105">
        <v>3566.6029211956502</v>
      </c>
      <c r="L105">
        <v>3391.3536005434698</v>
      </c>
      <c r="M105">
        <v>3528</v>
      </c>
      <c r="N105">
        <v>3364</v>
      </c>
      <c r="O105">
        <v>3615</v>
      </c>
      <c r="P105">
        <v>3424</v>
      </c>
      <c r="Q105">
        <v>2279.8335999999999</v>
      </c>
      <c r="R105">
        <v>234.04965066084199</v>
      </c>
      <c r="S105">
        <v>53.877400595573697</v>
      </c>
      <c r="T105">
        <v>72.398447758985895</v>
      </c>
      <c r="U105">
        <v>44.846209720978202</v>
      </c>
      <c r="V105">
        <v>60</v>
      </c>
      <c r="W105">
        <v>87</v>
      </c>
      <c r="X105">
        <v>0.52299437693949502</v>
      </c>
      <c r="Y105">
        <v>65.315217391304301</v>
      </c>
      <c r="Z105">
        <v>28.239130434782599</v>
      </c>
      <c r="AA105">
        <v>52.655230978260803</v>
      </c>
      <c r="AB105">
        <v>68</v>
      </c>
      <c r="AC105">
        <v>52.659199999999998</v>
      </c>
      <c r="AD105">
        <v>2.3097826086956499E-2</v>
      </c>
      <c r="AE105">
        <v>1.61437160931616</v>
      </c>
      <c r="AF105">
        <v>216</v>
      </c>
      <c r="AG105">
        <v>167.2704</v>
      </c>
      <c r="AH105">
        <v>2728</v>
      </c>
      <c r="AI105">
        <v>2112.5632000000001</v>
      </c>
      <c r="AJ105">
        <v>3</v>
      </c>
      <c r="AK105">
        <v>973</v>
      </c>
      <c r="AL105">
        <v>753.49119999999903</v>
      </c>
      <c r="AM105">
        <v>1.4200758585589199</v>
      </c>
    </row>
    <row r="106" spans="1:39" x14ac:dyDescent="0.25">
      <c r="A106" t="s">
        <v>344</v>
      </c>
      <c r="B106" t="s">
        <v>158</v>
      </c>
      <c r="C106">
        <v>179</v>
      </c>
      <c r="D106">
        <v>2942</v>
      </c>
      <c r="E106">
        <v>501.22243815158498</v>
      </c>
      <c r="F106">
        <v>61.203519021465098</v>
      </c>
      <c r="G106">
        <v>127.968770202171</v>
      </c>
      <c r="H106">
        <v>38.448063710448103</v>
      </c>
      <c r="I106">
        <v>0.95379794366038695</v>
      </c>
      <c r="J106">
        <v>0.730024813895781</v>
      </c>
      <c r="K106">
        <v>1538.89836845683</v>
      </c>
      <c r="L106">
        <v>1607.1947654656601</v>
      </c>
      <c r="M106">
        <v>1477</v>
      </c>
      <c r="N106">
        <v>1574</v>
      </c>
      <c r="O106">
        <v>1585</v>
      </c>
      <c r="P106">
        <v>1648</v>
      </c>
      <c r="Q106">
        <v>2278.2847999999999</v>
      </c>
      <c r="R106">
        <v>441.07574557339501</v>
      </c>
      <c r="S106">
        <v>53.859096738889299</v>
      </c>
      <c r="T106">
        <v>112.61251777791</v>
      </c>
      <c r="U106">
        <v>33.834296065194302</v>
      </c>
      <c r="V106">
        <v>74</v>
      </c>
      <c r="W106">
        <v>108</v>
      </c>
      <c r="X106">
        <v>0.14716059086635899</v>
      </c>
      <c r="Y106">
        <v>54.983684568320797</v>
      </c>
      <c r="Z106">
        <v>14.380013596193001</v>
      </c>
      <c r="AA106">
        <v>36.673351461590698</v>
      </c>
      <c r="AB106">
        <v>0</v>
      </c>
      <c r="AC106">
        <v>0</v>
      </c>
      <c r="AD106">
        <v>0</v>
      </c>
      <c r="AE106">
        <v>3.3283540925728299</v>
      </c>
      <c r="AF106">
        <v>11</v>
      </c>
      <c r="AG106">
        <v>8.5183999999999997</v>
      </c>
      <c r="AH106">
        <v>2931</v>
      </c>
      <c r="AI106">
        <v>2269.7664</v>
      </c>
      <c r="AJ106">
        <v>3</v>
      </c>
      <c r="AK106">
        <v>276</v>
      </c>
      <c r="AL106">
        <v>213.73439999999999</v>
      </c>
      <c r="AM106">
        <v>1.32172191816743</v>
      </c>
    </row>
    <row r="107" spans="1:39" x14ac:dyDescent="0.25">
      <c r="A107" t="s">
        <v>344</v>
      </c>
      <c r="B107" t="s">
        <v>158</v>
      </c>
      <c r="C107">
        <v>180</v>
      </c>
      <c r="D107">
        <v>2923</v>
      </c>
      <c r="E107">
        <v>406.759451353933</v>
      </c>
      <c r="F107">
        <v>61.005566871072297</v>
      </c>
      <c r="G107">
        <v>137.00504423605099</v>
      </c>
      <c r="H107">
        <v>43.764498182530197</v>
      </c>
      <c r="I107">
        <v>0.94760747132718004</v>
      </c>
      <c r="J107">
        <v>0.62297527706734801</v>
      </c>
      <c r="K107">
        <v>3421.52925076975</v>
      </c>
      <c r="L107">
        <v>3327.8409168662301</v>
      </c>
      <c r="M107">
        <v>3362</v>
      </c>
      <c r="N107">
        <v>3301</v>
      </c>
      <c r="O107">
        <v>3490</v>
      </c>
      <c r="P107">
        <v>3368</v>
      </c>
      <c r="Q107">
        <v>2263.5711999999999</v>
      </c>
      <c r="R107">
        <v>357.948317191461</v>
      </c>
      <c r="S107">
        <v>53.684898846543597</v>
      </c>
      <c r="T107">
        <v>120.56443892772501</v>
      </c>
      <c r="U107">
        <v>38.512758400626602</v>
      </c>
      <c r="V107">
        <v>67</v>
      </c>
      <c r="W107">
        <v>128</v>
      </c>
      <c r="X107">
        <v>0.222005315850658</v>
      </c>
      <c r="Y107">
        <v>64.936708860759495</v>
      </c>
      <c r="Z107">
        <v>29.8409168662333</v>
      </c>
      <c r="AA107">
        <v>54.719124187478599</v>
      </c>
      <c r="AB107">
        <v>26</v>
      </c>
      <c r="AC107">
        <v>20.134399999999999</v>
      </c>
      <c r="AD107">
        <v>8.8949709202873692E-3</v>
      </c>
      <c r="AE107">
        <v>3.1305064590170502</v>
      </c>
      <c r="AF107">
        <v>96</v>
      </c>
      <c r="AG107">
        <v>74.342399999999998</v>
      </c>
      <c r="AH107">
        <v>2827</v>
      </c>
      <c r="AI107">
        <v>2189.2287999999999</v>
      </c>
      <c r="AJ107">
        <v>11</v>
      </c>
      <c r="AK107">
        <v>1073</v>
      </c>
      <c r="AL107">
        <v>830.93119999999999</v>
      </c>
      <c r="AM107">
        <v>5.0246004437727096</v>
      </c>
    </row>
    <row r="108" spans="1:39" x14ac:dyDescent="0.25">
      <c r="A108" t="s">
        <v>344</v>
      </c>
      <c r="B108" t="s">
        <v>158</v>
      </c>
      <c r="C108">
        <v>181</v>
      </c>
      <c r="D108">
        <v>2913</v>
      </c>
      <c r="E108">
        <v>320.173664916306</v>
      </c>
      <c r="F108">
        <v>60.901123091561502</v>
      </c>
      <c r="G108">
        <v>96.439899771380695</v>
      </c>
      <c r="H108">
        <v>47.802301936139102</v>
      </c>
      <c r="I108">
        <v>0.86851131287142203</v>
      </c>
      <c r="J108">
        <v>0.80491848576954905</v>
      </c>
      <c r="K108">
        <v>2051.2581531067599</v>
      </c>
      <c r="L108">
        <v>3036.5008582217602</v>
      </c>
      <c r="M108">
        <v>2002</v>
      </c>
      <c r="N108">
        <v>3007</v>
      </c>
      <c r="O108">
        <v>2103</v>
      </c>
      <c r="P108">
        <v>3061</v>
      </c>
      <c r="Q108">
        <v>2255.8271999999902</v>
      </c>
      <c r="R108">
        <v>281.75282512634999</v>
      </c>
      <c r="S108">
        <v>53.592988320574101</v>
      </c>
      <c r="T108">
        <v>84.867111798815003</v>
      </c>
      <c r="U108">
        <v>42.066025703802403</v>
      </c>
      <c r="V108">
        <v>54</v>
      </c>
      <c r="W108">
        <v>101</v>
      </c>
      <c r="X108">
        <v>0.35709118881471602</v>
      </c>
      <c r="Y108">
        <v>50.296258153106699</v>
      </c>
      <c r="Z108">
        <v>32.704428424304801</v>
      </c>
      <c r="AA108">
        <v>67.960865087538593</v>
      </c>
      <c r="AB108">
        <v>244</v>
      </c>
      <c r="AC108">
        <v>188.95359999999999</v>
      </c>
      <c r="AD108">
        <v>8.3762444215585305E-2</v>
      </c>
      <c r="AE108">
        <v>2.0174739680992402</v>
      </c>
      <c r="AF108">
        <v>2508</v>
      </c>
      <c r="AG108">
        <v>1942.1951999999901</v>
      </c>
      <c r="AH108">
        <v>405</v>
      </c>
      <c r="AI108">
        <v>313.63200000000001</v>
      </c>
      <c r="AJ108">
        <v>11</v>
      </c>
      <c r="AK108">
        <v>1127</v>
      </c>
      <c r="AL108">
        <v>872.74879999999996</v>
      </c>
      <c r="AM108">
        <v>35.072951739618397</v>
      </c>
    </row>
    <row r="109" spans="1:39" x14ac:dyDescent="0.25">
      <c r="A109" t="s">
        <v>344</v>
      </c>
      <c r="B109" t="s">
        <v>158</v>
      </c>
      <c r="C109">
        <v>182</v>
      </c>
      <c r="D109">
        <v>2898</v>
      </c>
      <c r="E109">
        <v>496.30465325174401</v>
      </c>
      <c r="F109">
        <v>60.744120708448001</v>
      </c>
      <c r="G109">
        <v>91.233143066779704</v>
      </c>
      <c r="H109">
        <v>58.168544012105201</v>
      </c>
      <c r="I109">
        <v>0.77038309503157298</v>
      </c>
      <c r="J109">
        <v>0.66255144032921798</v>
      </c>
      <c r="K109">
        <v>3281.2508626639001</v>
      </c>
      <c r="L109">
        <v>3689.2277432712199</v>
      </c>
      <c r="M109">
        <v>3243</v>
      </c>
      <c r="N109">
        <v>3648</v>
      </c>
      <c r="O109">
        <v>3324</v>
      </c>
      <c r="P109">
        <v>3740</v>
      </c>
      <c r="Q109">
        <v>2244.2111999999902</v>
      </c>
      <c r="R109">
        <v>436.74809486153498</v>
      </c>
      <c r="S109">
        <v>53.454826223434203</v>
      </c>
      <c r="T109">
        <v>80.285165898766095</v>
      </c>
      <c r="U109">
        <v>51.188318730652597</v>
      </c>
      <c r="V109">
        <v>92</v>
      </c>
      <c r="W109">
        <v>81</v>
      </c>
      <c r="X109">
        <v>0.14784667129298401</v>
      </c>
      <c r="Y109">
        <v>68.335403726707995</v>
      </c>
      <c r="Z109">
        <v>35.214975845410599</v>
      </c>
      <c r="AA109">
        <v>59.182539682539598</v>
      </c>
      <c r="AB109">
        <v>19</v>
      </c>
      <c r="AC109">
        <v>14.7136</v>
      </c>
      <c r="AD109">
        <v>6.5562456866804604E-3</v>
      </c>
      <c r="AE109">
        <v>1.56842748286416</v>
      </c>
      <c r="AF109">
        <v>8</v>
      </c>
      <c r="AG109">
        <v>6.1951999999999998</v>
      </c>
      <c r="AH109">
        <v>2890</v>
      </c>
      <c r="AI109">
        <v>2238.0160000000001</v>
      </c>
      <c r="AJ109">
        <v>11</v>
      </c>
      <c r="AK109">
        <v>976</v>
      </c>
      <c r="AL109">
        <v>755.81439999999998</v>
      </c>
      <c r="AM109">
        <v>4.9150676313305999</v>
      </c>
    </row>
    <row r="110" spans="1:39" x14ac:dyDescent="0.25">
      <c r="A110" t="s">
        <v>344</v>
      </c>
      <c r="B110" t="s">
        <v>158</v>
      </c>
      <c r="C110">
        <v>183</v>
      </c>
      <c r="D110">
        <v>2896</v>
      </c>
      <c r="E110">
        <v>263.203102167829</v>
      </c>
      <c r="F110">
        <v>60.7231563866127</v>
      </c>
      <c r="G110">
        <v>70.055186919940894</v>
      </c>
      <c r="H110">
        <v>57.337079382041203</v>
      </c>
      <c r="I110">
        <v>0.57456938568615601</v>
      </c>
      <c r="J110">
        <v>0.86241810601548496</v>
      </c>
      <c r="K110">
        <v>1960.2147790055201</v>
      </c>
      <c r="L110">
        <v>3007.91574585635</v>
      </c>
      <c r="M110">
        <v>1926</v>
      </c>
      <c r="N110">
        <v>2974</v>
      </c>
      <c r="O110">
        <v>2007</v>
      </c>
      <c r="P110">
        <v>3038</v>
      </c>
      <c r="Q110">
        <v>2242.6624000000002</v>
      </c>
      <c r="R110">
        <v>231.61872990769001</v>
      </c>
      <c r="S110">
        <v>53.436377620219197</v>
      </c>
      <c r="T110">
        <v>61.648564489547901</v>
      </c>
      <c r="U110">
        <v>50.456629856196201</v>
      </c>
      <c r="V110">
        <v>64</v>
      </c>
      <c r="W110">
        <v>81</v>
      </c>
      <c r="X110">
        <v>0.52532299815310002</v>
      </c>
      <c r="Y110">
        <v>54.194060773480601</v>
      </c>
      <c r="Z110">
        <v>37.0918508287292</v>
      </c>
      <c r="AA110">
        <v>70.8152624309392</v>
      </c>
      <c r="AB110">
        <v>160</v>
      </c>
      <c r="AC110">
        <v>123.904</v>
      </c>
      <c r="AD110">
        <v>5.5248618784530301E-2</v>
      </c>
      <c r="AE110">
        <v>1.2218129642278699</v>
      </c>
      <c r="AF110">
        <v>2506</v>
      </c>
      <c r="AG110">
        <v>1940.6463999999901</v>
      </c>
      <c r="AH110">
        <v>390</v>
      </c>
      <c r="AI110">
        <v>302.015999999999</v>
      </c>
      <c r="AJ110">
        <v>4</v>
      </c>
      <c r="AK110">
        <v>923</v>
      </c>
      <c r="AL110">
        <v>714.77120000000002</v>
      </c>
      <c r="AM110">
        <v>13.2443314261496</v>
      </c>
    </row>
    <row r="111" spans="1:39" x14ac:dyDescent="0.25">
      <c r="A111" t="s">
        <v>344</v>
      </c>
      <c r="B111" t="s">
        <v>158</v>
      </c>
      <c r="C111">
        <v>184</v>
      </c>
      <c r="D111">
        <v>2861</v>
      </c>
      <c r="E111">
        <v>330.39191898578599</v>
      </c>
      <c r="F111">
        <v>60.355102000471298</v>
      </c>
      <c r="G111">
        <v>100.078786341129</v>
      </c>
      <c r="H111">
        <v>47.830112478683098</v>
      </c>
      <c r="I111">
        <v>0.878400871232354</v>
      </c>
      <c r="J111">
        <v>0.70329400196656799</v>
      </c>
      <c r="K111">
        <v>2957.2628451590299</v>
      </c>
      <c r="L111">
        <v>998.56204124431997</v>
      </c>
      <c r="M111">
        <v>2921</v>
      </c>
      <c r="N111">
        <v>968</v>
      </c>
      <c r="O111">
        <v>3006</v>
      </c>
      <c r="P111">
        <v>1036</v>
      </c>
      <c r="Q111">
        <v>2215.5583999999999</v>
      </c>
      <c r="R111">
        <v>290.74488870749201</v>
      </c>
      <c r="S111">
        <v>53.112489760414697</v>
      </c>
      <c r="T111">
        <v>88.069331980193496</v>
      </c>
      <c r="U111">
        <v>42.090498981241097</v>
      </c>
      <c r="V111">
        <v>68</v>
      </c>
      <c r="W111">
        <v>85</v>
      </c>
      <c r="X111">
        <v>0.32935850977959602</v>
      </c>
      <c r="Y111">
        <v>56.720377490387897</v>
      </c>
      <c r="Z111">
        <v>22.753932191541399</v>
      </c>
      <c r="AA111">
        <v>50.808109052778697</v>
      </c>
      <c r="AB111">
        <v>0</v>
      </c>
      <c r="AC111">
        <v>0</v>
      </c>
      <c r="AD111">
        <v>0</v>
      </c>
      <c r="AE111">
        <v>2.0923803260076301</v>
      </c>
      <c r="AF111">
        <v>234</v>
      </c>
      <c r="AG111">
        <v>181.20959999999999</v>
      </c>
      <c r="AH111">
        <v>2627</v>
      </c>
      <c r="AI111">
        <v>2034.3488</v>
      </c>
      <c r="AJ111">
        <v>1</v>
      </c>
      <c r="AK111">
        <v>565</v>
      </c>
      <c r="AL111">
        <v>437.536</v>
      </c>
      <c r="AM111">
        <v>0.49155778989325699</v>
      </c>
    </row>
    <row r="112" spans="1:39" x14ac:dyDescent="0.25">
      <c r="A112" t="s">
        <v>344</v>
      </c>
      <c r="B112" t="s">
        <v>158</v>
      </c>
      <c r="C112">
        <v>186</v>
      </c>
      <c r="D112">
        <v>2857</v>
      </c>
      <c r="E112">
        <v>328.04877323527899</v>
      </c>
      <c r="F112">
        <v>60.312895630274298</v>
      </c>
      <c r="G112">
        <v>117.118701675643</v>
      </c>
      <c r="H112">
        <v>34.6158019044261</v>
      </c>
      <c r="I112">
        <v>0.95532365450018497</v>
      </c>
      <c r="J112">
        <v>0.78683558248416396</v>
      </c>
      <c r="K112">
        <v>3784.13125656282</v>
      </c>
      <c r="L112">
        <v>3311.6478823941102</v>
      </c>
      <c r="M112">
        <v>3726</v>
      </c>
      <c r="N112">
        <v>3290</v>
      </c>
      <c r="O112">
        <v>3844</v>
      </c>
      <c r="P112">
        <v>3336</v>
      </c>
      <c r="Q112">
        <v>2212.4607999999998</v>
      </c>
      <c r="R112">
        <v>288.68292044704498</v>
      </c>
      <c r="S112">
        <v>53.075348154641297</v>
      </c>
      <c r="T112">
        <v>103.064457474565</v>
      </c>
      <c r="U112">
        <v>30.461905675895</v>
      </c>
      <c r="V112">
        <v>46</v>
      </c>
      <c r="W112">
        <v>118</v>
      </c>
      <c r="X112">
        <v>0.33361323259397102</v>
      </c>
      <c r="Y112">
        <v>57.8942947147357</v>
      </c>
      <c r="Z112">
        <v>20.3636681834091</v>
      </c>
      <c r="AA112">
        <v>47.872593629681397</v>
      </c>
      <c r="AB112">
        <v>0</v>
      </c>
      <c r="AC112">
        <v>0</v>
      </c>
      <c r="AD112">
        <v>0</v>
      </c>
      <c r="AE112">
        <v>3.38338837271505</v>
      </c>
      <c r="AF112">
        <v>16</v>
      </c>
      <c r="AG112">
        <v>12.3904</v>
      </c>
      <c r="AH112">
        <v>2841</v>
      </c>
      <c r="AI112">
        <v>2200.0704000000001</v>
      </c>
      <c r="AJ112">
        <v>11</v>
      </c>
      <c r="AK112">
        <v>539</v>
      </c>
      <c r="AL112">
        <v>417.40159999999997</v>
      </c>
      <c r="AM112">
        <v>4.9998400051198297</v>
      </c>
    </row>
    <row r="113" spans="1:39" x14ac:dyDescent="0.25">
      <c r="A113" t="s">
        <v>344</v>
      </c>
      <c r="B113" t="s">
        <v>158</v>
      </c>
      <c r="C113">
        <v>187</v>
      </c>
      <c r="D113">
        <v>2853</v>
      </c>
      <c r="E113">
        <v>340.94826817188999</v>
      </c>
      <c r="F113">
        <v>60.270659703784702</v>
      </c>
      <c r="G113">
        <v>107.820501557493</v>
      </c>
      <c r="H113">
        <v>44.889815949553999</v>
      </c>
      <c r="I113">
        <v>0.90920972837299097</v>
      </c>
      <c r="J113">
        <v>0.678155455193724</v>
      </c>
      <c r="K113">
        <v>2334.7192429022002</v>
      </c>
      <c r="L113">
        <v>900.84893094987694</v>
      </c>
      <c r="M113">
        <v>2309</v>
      </c>
      <c r="N113">
        <v>855</v>
      </c>
      <c r="O113">
        <v>2366</v>
      </c>
      <c r="P113">
        <v>960</v>
      </c>
      <c r="Q113">
        <v>2209.3631999999998</v>
      </c>
      <c r="R113">
        <v>300.03447599126298</v>
      </c>
      <c r="S113">
        <v>53.038180539330497</v>
      </c>
      <c r="T113">
        <v>94.882041370594294</v>
      </c>
      <c r="U113">
        <v>39.503038035607503</v>
      </c>
      <c r="V113">
        <v>105</v>
      </c>
      <c r="W113">
        <v>57</v>
      </c>
      <c r="X113">
        <v>0.30841440767658002</v>
      </c>
      <c r="Y113">
        <v>53.200841219768598</v>
      </c>
      <c r="Z113">
        <v>21.138100245355702</v>
      </c>
      <c r="AA113">
        <v>46.968454258675003</v>
      </c>
      <c r="AB113">
        <v>0</v>
      </c>
      <c r="AC113">
        <v>0</v>
      </c>
      <c r="AD113">
        <v>0</v>
      </c>
      <c r="AE113">
        <v>2.4018922616804499</v>
      </c>
      <c r="AF113">
        <v>64</v>
      </c>
      <c r="AG113">
        <v>49.561599999999999</v>
      </c>
      <c r="AH113">
        <v>2789</v>
      </c>
      <c r="AI113">
        <v>2159.8015999999998</v>
      </c>
      <c r="AJ113">
        <v>11</v>
      </c>
      <c r="AK113">
        <v>686</v>
      </c>
      <c r="AL113">
        <v>531.23839999999996</v>
      </c>
      <c r="AM113">
        <v>5.0930603996218897</v>
      </c>
    </row>
    <row r="114" spans="1:39" x14ac:dyDescent="0.25">
      <c r="A114" t="s">
        <v>344</v>
      </c>
      <c r="B114" t="s">
        <v>158</v>
      </c>
      <c r="C114">
        <v>188</v>
      </c>
      <c r="D114">
        <v>2834</v>
      </c>
      <c r="E114">
        <v>421.34523779156001</v>
      </c>
      <c r="F114">
        <v>60.069633507950101</v>
      </c>
      <c r="G114">
        <v>96.816663913184598</v>
      </c>
      <c r="H114">
        <v>50.502873428612403</v>
      </c>
      <c r="I114">
        <v>0.85316930607004804</v>
      </c>
      <c r="J114">
        <v>0.72148676171079396</v>
      </c>
      <c r="K114">
        <v>784.04798870853904</v>
      </c>
      <c r="L114">
        <v>3598.5963302752202</v>
      </c>
      <c r="M114">
        <v>747</v>
      </c>
      <c r="N114">
        <v>3544</v>
      </c>
      <c r="O114">
        <v>813</v>
      </c>
      <c r="P114">
        <v>3640</v>
      </c>
      <c r="Q114">
        <v>2194.6495999999902</v>
      </c>
      <c r="R114">
        <v>370.78380925657302</v>
      </c>
      <c r="S114">
        <v>52.861277486996102</v>
      </c>
      <c r="T114">
        <v>85.198664243602394</v>
      </c>
      <c r="U114">
        <v>44.442528617178901</v>
      </c>
      <c r="V114">
        <v>96</v>
      </c>
      <c r="W114">
        <v>66</v>
      </c>
      <c r="X114">
        <v>0.200601201776309</v>
      </c>
      <c r="Y114">
        <v>62.111150317572303</v>
      </c>
      <c r="Z114">
        <v>33.988355681016202</v>
      </c>
      <c r="AA114">
        <v>57.856033874382497</v>
      </c>
      <c r="AB114">
        <v>0</v>
      </c>
      <c r="AC114">
        <v>0</v>
      </c>
      <c r="AD114">
        <v>0</v>
      </c>
      <c r="AE114">
        <v>1.91705258216719</v>
      </c>
      <c r="AF114">
        <v>123</v>
      </c>
      <c r="AG114">
        <v>95.251199999999997</v>
      </c>
      <c r="AH114">
        <v>2711</v>
      </c>
      <c r="AI114">
        <v>2099.3984</v>
      </c>
      <c r="AJ114">
        <v>6</v>
      </c>
      <c r="AK114">
        <v>819</v>
      </c>
      <c r="AL114">
        <v>634.23360000000002</v>
      </c>
      <c r="AM114">
        <v>2.8579615950931401</v>
      </c>
    </row>
    <row r="115" spans="1:39" x14ac:dyDescent="0.25">
      <c r="A115" t="s">
        <v>344</v>
      </c>
      <c r="B115" t="s">
        <v>158</v>
      </c>
      <c r="C115">
        <v>189</v>
      </c>
      <c r="D115">
        <v>2832</v>
      </c>
      <c r="E115">
        <v>449.65389565666197</v>
      </c>
      <c r="F115">
        <v>60.048433707216503</v>
      </c>
      <c r="G115">
        <v>88.157098137672307</v>
      </c>
      <c r="H115">
        <v>55.520231484054499</v>
      </c>
      <c r="I115">
        <v>0.77676753554554601</v>
      </c>
      <c r="J115">
        <v>0.67109004739336497</v>
      </c>
      <c r="K115">
        <v>2587.3975988700499</v>
      </c>
      <c r="L115">
        <v>2807.1945621468899</v>
      </c>
      <c r="M115">
        <v>2551</v>
      </c>
      <c r="N115">
        <v>2769</v>
      </c>
      <c r="O115">
        <v>2624</v>
      </c>
      <c r="P115">
        <v>2861</v>
      </c>
      <c r="Q115">
        <v>2193.1008000000002</v>
      </c>
      <c r="R115">
        <v>395.69542817786203</v>
      </c>
      <c r="S115">
        <v>52.842621662350503</v>
      </c>
      <c r="T115">
        <v>77.578246361151599</v>
      </c>
      <c r="U115">
        <v>48.857803705967903</v>
      </c>
      <c r="V115">
        <v>92</v>
      </c>
      <c r="W115">
        <v>73</v>
      </c>
      <c r="X115">
        <v>0.17601366755974401</v>
      </c>
      <c r="Y115">
        <v>49.140889830508399</v>
      </c>
      <c r="Z115">
        <v>32.888064971751398</v>
      </c>
      <c r="AA115">
        <v>68.918079096045204</v>
      </c>
      <c r="AB115">
        <v>0</v>
      </c>
      <c r="AC115">
        <v>0</v>
      </c>
      <c r="AD115">
        <v>0</v>
      </c>
      <c r="AE115">
        <v>1.5878373663299801</v>
      </c>
      <c r="AF115">
        <v>2532</v>
      </c>
      <c r="AG115">
        <v>1960.7808</v>
      </c>
      <c r="AH115">
        <v>300</v>
      </c>
      <c r="AI115">
        <v>232.32</v>
      </c>
      <c r="AJ115">
        <v>19</v>
      </c>
      <c r="AK115">
        <v>886</v>
      </c>
      <c r="AL115">
        <v>686.11839999999995</v>
      </c>
      <c r="AM115">
        <v>81.783746556473801</v>
      </c>
    </row>
    <row r="116" spans="1:39" x14ac:dyDescent="0.25">
      <c r="A116" t="s">
        <v>344</v>
      </c>
      <c r="B116" t="s">
        <v>158</v>
      </c>
      <c r="C116">
        <v>190</v>
      </c>
      <c r="D116">
        <v>2813</v>
      </c>
      <c r="E116">
        <v>356.38686835190299</v>
      </c>
      <c r="F116">
        <v>59.846661054230999</v>
      </c>
      <c r="G116">
        <v>105.441277776658</v>
      </c>
      <c r="H116">
        <v>48.397318573116003</v>
      </c>
      <c r="I116">
        <v>0.88843738349044199</v>
      </c>
      <c r="J116">
        <v>0.681113801452784</v>
      </c>
      <c r="K116">
        <v>1916.7710629221399</v>
      </c>
      <c r="L116">
        <v>2569.9697831496601</v>
      </c>
      <c r="M116">
        <v>1864</v>
      </c>
      <c r="N116">
        <v>2525</v>
      </c>
      <c r="O116">
        <v>1950</v>
      </c>
      <c r="P116">
        <v>2612</v>
      </c>
      <c r="Q116">
        <v>2178.3872000000001</v>
      </c>
      <c r="R116">
        <v>313.62044414967397</v>
      </c>
      <c r="S116">
        <v>52.665061727723298</v>
      </c>
      <c r="T116">
        <v>92.7883244434598</v>
      </c>
      <c r="U116">
        <v>42.589640344342001</v>
      </c>
      <c r="V116">
        <v>87</v>
      </c>
      <c r="W116">
        <v>86</v>
      </c>
      <c r="X116">
        <v>0.278314740989414</v>
      </c>
      <c r="Y116">
        <v>55.1624600071098</v>
      </c>
      <c r="Z116">
        <v>31.995023107003199</v>
      </c>
      <c r="AA116">
        <v>64.3035904728048</v>
      </c>
      <c r="AB116">
        <v>51</v>
      </c>
      <c r="AC116">
        <v>39.494399999999999</v>
      </c>
      <c r="AD116">
        <v>1.8130110202630601E-2</v>
      </c>
      <c r="AE116">
        <v>2.17865949778527</v>
      </c>
      <c r="AF116">
        <v>1963</v>
      </c>
      <c r="AG116">
        <v>1520.1471999999901</v>
      </c>
      <c r="AH116">
        <v>850</v>
      </c>
      <c r="AI116">
        <v>658.24</v>
      </c>
      <c r="AJ116">
        <v>10</v>
      </c>
      <c r="AK116">
        <v>496</v>
      </c>
      <c r="AL116">
        <v>384.10239999999999</v>
      </c>
      <c r="AM116">
        <v>15.192027224112699</v>
      </c>
    </row>
    <row r="117" spans="1:39" x14ac:dyDescent="0.25">
      <c r="A117" t="s">
        <v>344</v>
      </c>
      <c r="B117" t="s">
        <v>158</v>
      </c>
      <c r="C117">
        <v>191</v>
      </c>
      <c r="D117">
        <v>2797</v>
      </c>
      <c r="E117">
        <v>564.31684656056404</v>
      </c>
      <c r="F117">
        <v>59.676218099208</v>
      </c>
      <c r="G117">
        <v>88.782627864599505</v>
      </c>
      <c r="H117">
        <v>54.116522663825499</v>
      </c>
      <c r="I117">
        <v>0.79275566355700799</v>
      </c>
      <c r="J117">
        <v>0.67691190706679505</v>
      </c>
      <c r="K117">
        <v>4550.9306399713896</v>
      </c>
      <c r="L117">
        <v>2511.7139792634898</v>
      </c>
      <c r="M117">
        <v>4511</v>
      </c>
      <c r="N117">
        <v>2478</v>
      </c>
      <c r="O117">
        <v>4598</v>
      </c>
      <c r="P117">
        <v>2548</v>
      </c>
      <c r="Q117">
        <v>2165.9967999999999</v>
      </c>
      <c r="R117">
        <v>496.59882497329602</v>
      </c>
      <c r="S117">
        <v>52.515071927303097</v>
      </c>
      <c r="T117">
        <v>78.1287125208476</v>
      </c>
      <c r="U117">
        <v>47.622539944166498</v>
      </c>
      <c r="V117">
        <v>70</v>
      </c>
      <c r="W117">
        <v>87</v>
      </c>
      <c r="X117">
        <v>0.110371335980939</v>
      </c>
      <c r="Y117">
        <v>59.528065784769304</v>
      </c>
      <c r="Z117">
        <v>38.048981051126198</v>
      </c>
      <c r="AA117">
        <v>67.876296031462203</v>
      </c>
      <c r="AB117">
        <v>103</v>
      </c>
      <c r="AC117">
        <v>79.763199999999998</v>
      </c>
      <c r="AD117">
        <v>3.68251698248123E-2</v>
      </c>
      <c r="AE117">
        <v>1.6405826445302301</v>
      </c>
      <c r="AF117">
        <v>1589</v>
      </c>
      <c r="AG117">
        <v>1230.5216</v>
      </c>
      <c r="AH117">
        <v>1208</v>
      </c>
      <c r="AI117">
        <v>935.47519999999997</v>
      </c>
      <c r="AJ117">
        <v>14</v>
      </c>
      <c r="AK117">
        <v>760</v>
      </c>
      <c r="AL117">
        <v>588.54399999999998</v>
      </c>
      <c r="AM117">
        <v>14.9656559575283</v>
      </c>
    </row>
    <row r="118" spans="1:39" x14ac:dyDescent="0.25">
      <c r="A118" t="s">
        <v>344</v>
      </c>
      <c r="B118" t="s">
        <v>158</v>
      </c>
      <c r="C118">
        <v>192</v>
      </c>
      <c r="D118">
        <v>2785</v>
      </c>
      <c r="E118">
        <v>297.27416997969499</v>
      </c>
      <c r="F118">
        <v>59.548065729185701</v>
      </c>
      <c r="G118">
        <v>79.930100628729093</v>
      </c>
      <c r="H118">
        <v>47.924876603673297</v>
      </c>
      <c r="I118">
        <v>0.80031120168154601</v>
      </c>
      <c r="J118">
        <v>0.82177633520212401</v>
      </c>
      <c r="K118">
        <v>2088.6333931777299</v>
      </c>
      <c r="L118">
        <v>2956.0624775583401</v>
      </c>
      <c r="M118">
        <v>2053</v>
      </c>
      <c r="N118">
        <v>2925</v>
      </c>
      <c r="O118">
        <v>2128</v>
      </c>
      <c r="P118">
        <v>2991</v>
      </c>
      <c r="Q118">
        <v>2156.7039999999902</v>
      </c>
      <c r="R118">
        <v>261.60126958213101</v>
      </c>
      <c r="S118">
        <v>52.402297841683399</v>
      </c>
      <c r="T118">
        <v>70.338488553281607</v>
      </c>
      <c r="U118">
        <v>42.173891411232503</v>
      </c>
      <c r="V118">
        <v>66</v>
      </c>
      <c r="W118">
        <v>75</v>
      </c>
      <c r="X118">
        <v>0.39602327701389201</v>
      </c>
      <c r="Y118">
        <v>52.802154398563701</v>
      </c>
      <c r="Z118">
        <v>33.036624775583398</v>
      </c>
      <c r="AA118">
        <v>67.095870736086098</v>
      </c>
      <c r="AB118">
        <v>42</v>
      </c>
      <c r="AC118">
        <v>32.524799999999999</v>
      </c>
      <c r="AD118">
        <v>1.508078994614E-2</v>
      </c>
      <c r="AE118">
        <v>1.6678206871502399</v>
      </c>
      <c r="AF118">
        <v>2562</v>
      </c>
      <c r="AG118">
        <v>1984.0128</v>
      </c>
      <c r="AH118">
        <v>223</v>
      </c>
      <c r="AI118">
        <v>172.69119999999899</v>
      </c>
      <c r="AJ118">
        <v>9</v>
      </c>
      <c r="AK118">
        <v>748</v>
      </c>
      <c r="AL118">
        <v>579.25119999999902</v>
      </c>
      <c r="AM118">
        <v>52.116147203794903</v>
      </c>
    </row>
    <row r="119" spans="1:39" x14ac:dyDescent="0.25">
      <c r="A119" t="s">
        <v>344</v>
      </c>
      <c r="B119" t="s">
        <v>158</v>
      </c>
      <c r="C119">
        <v>193</v>
      </c>
      <c r="D119">
        <v>2778</v>
      </c>
      <c r="E119">
        <v>340.74725804511399</v>
      </c>
      <c r="F119">
        <v>59.473182656339098</v>
      </c>
      <c r="G119">
        <v>100.17133776319</v>
      </c>
      <c r="H119">
        <v>46.1274321412387</v>
      </c>
      <c r="I119">
        <v>0.88766731110377906</v>
      </c>
      <c r="J119">
        <v>0.73589403973509904</v>
      </c>
      <c r="K119">
        <v>1739.8801295896301</v>
      </c>
      <c r="L119">
        <v>1533.6609071274199</v>
      </c>
      <c r="M119">
        <v>1715</v>
      </c>
      <c r="N119">
        <v>1487</v>
      </c>
      <c r="O119">
        <v>1766</v>
      </c>
      <c r="P119">
        <v>1592</v>
      </c>
      <c r="Q119">
        <v>2151.2831999999999</v>
      </c>
      <c r="R119">
        <v>299.85758707970001</v>
      </c>
      <c r="S119">
        <v>52.336400737578401</v>
      </c>
      <c r="T119">
        <v>88.150777231607407</v>
      </c>
      <c r="U119">
        <v>40.592140284290103</v>
      </c>
      <c r="V119">
        <v>105</v>
      </c>
      <c r="W119">
        <v>51</v>
      </c>
      <c r="X119">
        <v>0.300661185692087</v>
      </c>
      <c r="Y119">
        <v>50.186825053995598</v>
      </c>
      <c r="Z119">
        <v>16.232541396688202</v>
      </c>
      <c r="AA119">
        <v>43.188264938804899</v>
      </c>
      <c r="AB119">
        <v>0</v>
      </c>
      <c r="AC119">
        <v>0</v>
      </c>
      <c r="AD119">
        <v>0</v>
      </c>
      <c r="AE119">
        <v>2.1716218118639898</v>
      </c>
      <c r="AF119">
        <v>526</v>
      </c>
      <c r="AG119">
        <v>407.33439999999899</v>
      </c>
      <c r="AH119">
        <v>2252</v>
      </c>
      <c r="AI119">
        <v>1743.9487999999999</v>
      </c>
      <c r="AJ119">
        <v>10</v>
      </c>
      <c r="AK119">
        <v>397</v>
      </c>
      <c r="AL119">
        <v>307.43680000000001</v>
      </c>
      <c r="AM119">
        <v>5.7341132950692097</v>
      </c>
    </row>
    <row r="120" spans="1:39" x14ac:dyDescent="0.25">
      <c r="A120" t="s">
        <v>344</v>
      </c>
      <c r="B120" t="s">
        <v>158</v>
      </c>
      <c r="C120">
        <v>194</v>
      </c>
      <c r="D120">
        <v>2761</v>
      </c>
      <c r="E120">
        <v>387.68838354206798</v>
      </c>
      <c r="F120">
        <v>59.290930023181303</v>
      </c>
      <c r="G120">
        <v>122.662054354033</v>
      </c>
      <c r="H120">
        <v>43.651683585502496</v>
      </c>
      <c r="I120">
        <v>0.93453566068716498</v>
      </c>
      <c r="J120">
        <v>0.61301065719360504</v>
      </c>
      <c r="K120">
        <v>763.12205722564204</v>
      </c>
      <c r="L120">
        <v>2701.8402752625798</v>
      </c>
      <c r="M120">
        <v>722</v>
      </c>
      <c r="N120">
        <v>2661</v>
      </c>
      <c r="O120">
        <v>807</v>
      </c>
      <c r="P120">
        <v>2756</v>
      </c>
      <c r="Q120">
        <v>2138.1183999999998</v>
      </c>
      <c r="R120">
        <v>341.16577751701999</v>
      </c>
      <c r="S120">
        <v>52.176018420399501</v>
      </c>
      <c r="T120">
        <v>107.942607831549</v>
      </c>
      <c r="U120">
        <v>38.4134815552422</v>
      </c>
      <c r="V120">
        <v>95</v>
      </c>
      <c r="W120">
        <v>85</v>
      </c>
      <c r="X120">
        <v>0.23083980253163</v>
      </c>
      <c r="Y120">
        <v>53.7116986599058</v>
      </c>
      <c r="Z120">
        <v>19.943860919956499</v>
      </c>
      <c r="AA120">
        <v>46.978993118435298</v>
      </c>
      <c r="AB120">
        <v>0</v>
      </c>
      <c r="AC120">
        <v>0</v>
      </c>
      <c r="AD120">
        <v>0</v>
      </c>
      <c r="AE120">
        <v>2.8100188647654201</v>
      </c>
      <c r="AF120">
        <v>211</v>
      </c>
      <c r="AG120">
        <v>163.39839999999899</v>
      </c>
      <c r="AH120">
        <v>2550</v>
      </c>
      <c r="AI120">
        <v>1974.72</v>
      </c>
      <c r="AJ120">
        <v>1</v>
      </c>
      <c r="AK120">
        <v>418</v>
      </c>
      <c r="AL120">
        <v>323.69920000000002</v>
      </c>
      <c r="AM120">
        <v>0.50640090747042599</v>
      </c>
    </row>
    <row r="121" spans="1:39" x14ac:dyDescent="0.25">
      <c r="A121" t="s">
        <v>344</v>
      </c>
      <c r="B121" t="s">
        <v>158</v>
      </c>
      <c r="C121">
        <v>195</v>
      </c>
      <c r="D121">
        <v>2760</v>
      </c>
      <c r="E121">
        <v>371.529003975634</v>
      </c>
      <c r="F121">
        <v>59.280191830568903</v>
      </c>
      <c r="G121">
        <v>111.104279253058</v>
      </c>
      <c r="H121">
        <v>43.117524038266097</v>
      </c>
      <c r="I121">
        <v>0.92162502605726204</v>
      </c>
      <c r="J121">
        <v>0.63565177337632395</v>
      </c>
      <c r="K121">
        <v>2700.9210144927501</v>
      </c>
      <c r="L121">
        <v>4395.1644927536199</v>
      </c>
      <c r="M121">
        <v>2655</v>
      </c>
      <c r="N121">
        <v>4354</v>
      </c>
      <c r="O121">
        <v>2750</v>
      </c>
      <c r="P121">
        <v>4434</v>
      </c>
      <c r="Q121">
        <v>2137.3440000000001</v>
      </c>
      <c r="R121">
        <v>326.94552349855798</v>
      </c>
      <c r="S121">
        <v>52.1665688109006</v>
      </c>
      <c r="T121">
        <v>97.771765742691301</v>
      </c>
      <c r="U121">
        <v>37.943421153674201</v>
      </c>
      <c r="V121">
        <v>80</v>
      </c>
      <c r="W121">
        <v>95</v>
      </c>
      <c r="X121">
        <v>0.25126586890923103</v>
      </c>
      <c r="Y121">
        <v>57.793478260869499</v>
      </c>
      <c r="Z121">
        <v>36.150724637681101</v>
      </c>
      <c r="AA121">
        <v>68.669565217391295</v>
      </c>
      <c r="AB121">
        <v>34</v>
      </c>
      <c r="AC121">
        <v>26.329599999999999</v>
      </c>
      <c r="AD121">
        <v>1.23188405797101E-2</v>
      </c>
      <c r="AE121">
        <v>2.5767778120667302</v>
      </c>
      <c r="AF121">
        <v>2037</v>
      </c>
      <c r="AG121">
        <v>1577.4528</v>
      </c>
      <c r="AH121">
        <v>723</v>
      </c>
      <c r="AI121">
        <v>559.89120000000003</v>
      </c>
      <c r="AJ121">
        <v>13</v>
      </c>
      <c r="AK121">
        <v>840</v>
      </c>
      <c r="AL121">
        <v>650.49599999999998</v>
      </c>
      <c r="AM121">
        <v>23.218796794805801</v>
      </c>
    </row>
    <row r="122" spans="1:39" x14ac:dyDescent="0.25">
      <c r="A122" t="s">
        <v>344</v>
      </c>
      <c r="B122" t="s">
        <v>158</v>
      </c>
      <c r="C122">
        <v>196</v>
      </c>
      <c r="D122">
        <v>2754</v>
      </c>
      <c r="E122">
        <v>437.416305603426</v>
      </c>
      <c r="F122">
        <v>59.215721782315804</v>
      </c>
      <c r="G122">
        <v>108.989342747954</v>
      </c>
      <c r="H122">
        <v>43.877990354255601</v>
      </c>
      <c r="I122">
        <v>0.915380525899956</v>
      </c>
      <c r="J122">
        <v>0.62335898596649997</v>
      </c>
      <c r="K122">
        <v>350.489106753812</v>
      </c>
      <c r="L122">
        <v>1950.80065359477</v>
      </c>
      <c r="M122">
        <v>324</v>
      </c>
      <c r="N122">
        <v>1891</v>
      </c>
      <c r="O122">
        <v>387</v>
      </c>
      <c r="P122">
        <v>2004</v>
      </c>
      <c r="Q122">
        <v>2132.6976</v>
      </c>
      <c r="R122">
        <v>384.92634893101501</v>
      </c>
      <c r="S122">
        <v>52.109835168437897</v>
      </c>
      <c r="T122">
        <v>95.910621618199499</v>
      </c>
      <c r="U122">
        <v>38.612631511745001</v>
      </c>
      <c r="V122">
        <v>113</v>
      </c>
      <c r="W122">
        <v>63</v>
      </c>
      <c r="X122">
        <v>0.18087721541573701</v>
      </c>
      <c r="Y122">
        <v>58.273783587509001</v>
      </c>
      <c r="Z122">
        <v>32.4164851125635</v>
      </c>
      <c r="AA122">
        <v>62.088961510530098</v>
      </c>
      <c r="AB122">
        <v>0</v>
      </c>
      <c r="AC122">
        <v>0</v>
      </c>
      <c r="AD122">
        <v>0</v>
      </c>
      <c r="AE122">
        <v>2.4839182895117</v>
      </c>
      <c r="AF122">
        <v>1256</v>
      </c>
      <c r="AG122">
        <v>972.64639999999997</v>
      </c>
      <c r="AH122">
        <v>1498</v>
      </c>
      <c r="AI122">
        <v>1160.0511999999901</v>
      </c>
      <c r="AJ122">
        <v>4</v>
      </c>
      <c r="AK122">
        <v>819</v>
      </c>
      <c r="AL122">
        <v>634.23360000000002</v>
      </c>
      <c r="AM122">
        <v>3.4481236690242598</v>
      </c>
    </row>
    <row r="123" spans="1:39" x14ac:dyDescent="0.25">
      <c r="A123" t="s">
        <v>344</v>
      </c>
      <c r="B123" t="s">
        <v>158</v>
      </c>
      <c r="C123">
        <v>197</v>
      </c>
      <c r="D123">
        <v>2752</v>
      </c>
      <c r="E123">
        <v>338.05486988968801</v>
      </c>
      <c r="F123">
        <v>59.194216162655302</v>
      </c>
      <c r="G123">
        <v>103.43622275929999</v>
      </c>
      <c r="H123">
        <v>41.1580362925651</v>
      </c>
      <c r="I123">
        <v>0.91742559247688604</v>
      </c>
      <c r="J123">
        <v>0.71258415328845104</v>
      </c>
      <c r="K123">
        <v>1173.9756540697599</v>
      </c>
      <c r="L123">
        <v>2226.19077034883</v>
      </c>
      <c r="M123">
        <v>1121</v>
      </c>
      <c r="N123">
        <v>2198</v>
      </c>
      <c r="O123">
        <v>1226</v>
      </c>
      <c r="P123">
        <v>2248</v>
      </c>
      <c r="Q123">
        <v>2131.1487999999999</v>
      </c>
      <c r="R123">
        <v>297.48828550292598</v>
      </c>
      <c r="S123">
        <v>52.090910223136703</v>
      </c>
      <c r="T123">
        <v>91.023876028184304</v>
      </c>
      <c r="U123">
        <v>36.219071937457301</v>
      </c>
      <c r="V123">
        <v>50</v>
      </c>
      <c r="W123">
        <v>105</v>
      </c>
      <c r="X123">
        <v>0.30261043538066801</v>
      </c>
      <c r="Y123">
        <v>49.973473837209298</v>
      </c>
      <c r="Z123">
        <v>22.2805232558139</v>
      </c>
      <c r="AA123">
        <v>53.009811046511601</v>
      </c>
      <c r="AB123">
        <v>0</v>
      </c>
      <c r="AC123">
        <v>0</v>
      </c>
      <c r="AD123">
        <v>0</v>
      </c>
      <c r="AE123">
        <v>2.5131476638982702</v>
      </c>
      <c r="AF123">
        <v>1135</v>
      </c>
      <c r="AG123">
        <v>878.94399999999996</v>
      </c>
      <c r="AH123">
        <v>1617</v>
      </c>
      <c r="AI123">
        <v>1252.2048</v>
      </c>
      <c r="AJ123">
        <v>8</v>
      </c>
      <c r="AK123">
        <v>768</v>
      </c>
      <c r="AL123">
        <v>594.73919999999998</v>
      </c>
      <c r="AM123">
        <v>6.3887313001834798</v>
      </c>
    </row>
    <row r="124" spans="1:39" x14ac:dyDescent="0.25">
      <c r="A124" t="s">
        <v>344</v>
      </c>
      <c r="B124" t="s">
        <v>158</v>
      </c>
      <c r="C124">
        <v>198</v>
      </c>
      <c r="D124">
        <v>2733</v>
      </c>
      <c r="E124">
        <v>346.35743110037998</v>
      </c>
      <c r="F124">
        <v>58.989521745486201</v>
      </c>
      <c r="G124">
        <v>80.418939227805794</v>
      </c>
      <c r="H124">
        <v>56.667345255386003</v>
      </c>
      <c r="I124">
        <v>0.70955333050279901</v>
      </c>
      <c r="J124">
        <v>0.75123694337548097</v>
      </c>
      <c r="K124">
        <v>3095.4090742773501</v>
      </c>
      <c r="L124">
        <v>3032.0021953896799</v>
      </c>
      <c r="M124">
        <v>3065</v>
      </c>
      <c r="N124">
        <v>3002</v>
      </c>
      <c r="O124">
        <v>3145</v>
      </c>
      <c r="P124">
        <v>3076</v>
      </c>
      <c r="Q124">
        <v>2116.4351999999999</v>
      </c>
      <c r="R124">
        <v>304.79453936833397</v>
      </c>
      <c r="S124">
        <v>51.910779136027898</v>
      </c>
      <c r="T124">
        <v>70.768666520469097</v>
      </c>
      <c r="U124">
        <v>49.867263824739602</v>
      </c>
      <c r="V124">
        <v>74</v>
      </c>
      <c r="W124">
        <v>80</v>
      </c>
      <c r="X124">
        <v>0.28628624085801302</v>
      </c>
      <c r="Y124">
        <v>53.235638492499</v>
      </c>
      <c r="Z124">
        <v>36.892791803878502</v>
      </c>
      <c r="AA124">
        <v>69.974021222100205</v>
      </c>
      <c r="AB124">
        <v>371</v>
      </c>
      <c r="AC124">
        <v>287.30239999999998</v>
      </c>
      <c r="AD124">
        <v>0.135748261983168</v>
      </c>
      <c r="AE124">
        <v>1.41914075673347</v>
      </c>
      <c r="AF124">
        <v>2233</v>
      </c>
      <c r="AG124">
        <v>1729.2351999999901</v>
      </c>
      <c r="AH124">
        <v>500</v>
      </c>
      <c r="AI124">
        <v>387.2</v>
      </c>
      <c r="AJ124">
        <v>2</v>
      </c>
      <c r="AK124">
        <v>387</v>
      </c>
      <c r="AL124">
        <v>299.69279999999998</v>
      </c>
      <c r="AM124">
        <v>5.1652892561983403</v>
      </c>
    </row>
    <row r="125" spans="1:39" x14ac:dyDescent="0.25">
      <c r="A125" t="s">
        <v>344</v>
      </c>
      <c r="B125" t="s">
        <v>158</v>
      </c>
      <c r="C125">
        <v>199</v>
      </c>
      <c r="D125">
        <v>2724</v>
      </c>
      <c r="E125">
        <v>551.12698372208001</v>
      </c>
      <c r="F125">
        <v>58.892312909738699</v>
      </c>
      <c r="G125">
        <v>90.172803350880699</v>
      </c>
      <c r="H125">
        <v>57.879531035026098</v>
      </c>
      <c r="I125">
        <v>0.76681056097936795</v>
      </c>
      <c r="J125">
        <v>0.63868698710433702</v>
      </c>
      <c r="K125">
        <v>3534.1659324522702</v>
      </c>
      <c r="L125">
        <v>4082.73311306901</v>
      </c>
      <c r="M125">
        <v>3497</v>
      </c>
      <c r="N125">
        <v>4041</v>
      </c>
      <c r="O125">
        <v>3564</v>
      </c>
      <c r="P125">
        <v>4136</v>
      </c>
      <c r="Q125">
        <v>2109.4656</v>
      </c>
      <c r="R125">
        <v>484.99174567543099</v>
      </c>
      <c r="S125">
        <v>51.825235360570097</v>
      </c>
      <c r="T125">
        <v>79.352066948775004</v>
      </c>
      <c r="U125">
        <v>50.933987310822999</v>
      </c>
      <c r="V125">
        <v>95</v>
      </c>
      <c r="W125">
        <v>67</v>
      </c>
      <c r="X125">
        <v>0.11269732746635</v>
      </c>
      <c r="Y125">
        <v>66.375183553597594</v>
      </c>
      <c r="Z125">
        <v>35.712187958883902</v>
      </c>
      <c r="AA125">
        <v>63.941262848751798</v>
      </c>
      <c r="AB125">
        <v>0</v>
      </c>
      <c r="AC125">
        <v>0</v>
      </c>
      <c r="AD125">
        <v>0</v>
      </c>
      <c r="AE125">
        <v>1.5579394258794499</v>
      </c>
      <c r="AF125">
        <v>8</v>
      </c>
      <c r="AG125">
        <v>6.1951999999999998</v>
      </c>
      <c r="AH125">
        <v>2716</v>
      </c>
      <c r="AI125">
        <v>2103.2703999999999</v>
      </c>
      <c r="AJ125">
        <v>16</v>
      </c>
      <c r="AK125">
        <v>936</v>
      </c>
      <c r="AL125">
        <v>724.83839999999998</v>
      </c>
      <c r="AM125">
        <v>7.6072006718679601</v>
      </c>
    </row>
    <row r="126" spans="1:39" x14ac:dyDescent="0.25">
      <c r="A126" t="s">
        <v>344</v>
      </c>
      <c r="B126" t="s">
        <v>158</v>
      </c>
      <c r="C126">
        <v>200</v>
      </c>
      <c r="D126">
        <v>2717</v>
      </c>
      <c r="E126">
        <v>456.35743110037998</v>
      </c>
      <c r="F126">
        <v>58.8165949630326</v>
      </c>
      <c r="G126">
        <v>85.330869398078804</v>
      </c>
      <c r="H126">
        <v>63.578978014908998</v>
      </c>
      <c r="I126">
        <v>0.66696654733210503</v>
      </c>
      <c r="J126">
        <v>0.56182795698924703</v>
      </c>
      <c r="K126">
        <v>2746.8446816341502</v>
      </c>
      <c r="L126">
        <v>3898.7526683842402</v>
      </c>
      <c r="M126">
        <v>2701</v>
      </c>
      <c r="N126">
        <v>3857</v>
      </c>
      <c r="O126">
        <v>2790</v>
      </c>
      <c r="P126">
        <v>3933</v>
      </c>
      <c r="Q126">
        <v>2104.0448000000001</v>
      </c>
      <c r="R126">
        <v>401.59453936833398</v>
      </c>
      <c r="S126">
        <v>51.758603567468697</v>
      </c>
      <c r="T126">
        <v>75.091165070309302</v>
      </c>
      <c r="U126">
        <v>55.949500653119898</v>
      </c>
      <c r="V126">
        <v>76</v>
      </c>
      <c r="W126">
        <v>89</v>
      </c>
      <c r="X126">
        <v>0.16394163005430501</v>
      </c>
      <c r="Y126">
        <v>49.518954729481003</v>
      </c>
      <c r="Z126">
        <v>22.539197644460799</v>
      </c>
      <c r="AA126">
        <v>54.246595509753398</v>
      </c>
      <c r="AB126">
        <v>19</v>
      </c>
      <c r="AC126">
        <v>14.7136</v>
      </c>
      <c r="AD126">
        <v>6.9930069930069904E-3</v>
      </c>
      <c r="AE126">
        <v>1.3421239545257999</v>
      </c>
      <c r="AF126">
        <v>1364</v>
      </c>
      <c r="AG126">
        <v>1056.2816</v>
      </c>
      <c r="AH126">
        <v>1353</v>
      </c>
      <c r="AI126">
        <v>1047.7631999999901</v>
      </c>
      <c r="AJ126">
        <v>13</v>
      </c>
      <c r="AK126">
        <v>816</v>
      </c>
      <c r="AL126">
        <v>631.91039999999998</v>
      </c>
      <c r="AM126">
        <v>12.407383653100201</v>
      </c>
    </row>
    <row r="127" spans="1:39" x14ac:dyDescent="0.25">
      <c r="A127" t="s">
        <v>344</v>
      </c>
      <c r="B127" t="s">
        <v>158</v>
      </c>
      <c r="C127">
        <v>201</v>
      </c>
      <c r="D127">
        <v>2710</v>
      </c>
      <c r="E127">
        <v>451.002092041053</v>
      </c>
      <c r="F127">
        <v>58.740779414579499</v>
      </c>
      <c r="G127">
        <v>114.737114467011</v>
      </c>
      <c r="H127">
        <v>46.376925662738699</v>
      </c>
      <c r="I127">
        <v>0.91466992058770102</v>
      </c>
      <c r="J127">
        <v>0.55715460526315697</v>
      </c>
      <c r="K127">
        <v>2293.9173431734298</v>
      </c>
      <c r="L127">
        <v>3731.12804428044</v>
      </c>
      <c r="M127">
        <v>2269</v>
      </c>
      <c r="N127">
        <v>3680</v>
      </c>
      <c r="O127">
        <v>2325</v>
      </c>
      <c r="P127">
        <v>3784</v>
      </c>
      <c r="Q127">
        <v>2098.6239999999998</v>
      </c>
      <c r="R127">
        <v>396.88184099612602</v>
      </c>
      <c r="S127">
        <v>51.691885884829901</v>
      </c>
      <c r="T127">
        <v>100.96866073097</v>
      </c>
      <c r="U127">
        <v>40.811694583210098</v>
      </c>
      <c r="V127">
        <v>104</v>
      </c>
      <c r="W127">
        <v>56</v>
      </c>
      <c r="X127">
        <v>0.16742566864677599</v>
      </c>
      <c r="Y127">
        <v>51.991143911439103</v>
      </c>
      <c r="Z127">
        <v>25.360885608856002</v>
      </c>
      <c r="AA127">
        <v>57.533579335793299</v>
      </c>
      <c r="AB127">
        <v>25</v>
      </c>
      <c r="AC127">
        <v>19.36</v>
      </c>
      <c r="AD127">
        <v>9.2250922509225092E-3</v>
      </c>
      <c r="AE127">
        <v>2.47401294560576</v>
      </c>
      <c r="AF127">
        <v>1465</v>
      </c>
      <c r="AG127">
        <v>1134.4959999999901</v>
      </c>
      <c r="AH127">
        <v>1245</v>
      </c>
      <c r="AI127">
        <v>964.12799999999902</v>
      </c>
      <c r="AJ127">
        <v>4</v>
      </c>
      <c r="AK127">
        <v>782</v>
      </c>
      <c r="AL127">
        <v>605.58079999999995</v>
      </c>
      <c r="AM127">
        <v>4.1488267118059001</v>
      </c>
    </row>
    <row r="128" spans="1:39" x14ac:dyDescent="0.25">
      <c r="A128" t="s">
        <v>344</v>
      </c>
      <c r="B128" t="s">
        <v>158</v>
      </c>
      <c r="C128">
        <v>202</v>
      </c>
      <c r="D128">
        <v>2708</v>
      </c>
      <c r="E128">
        <v>282.56349186104001</v>
      </c>
      <c r="F128">
        <v>58.7190998495619</v>
      </c>
      <c r="G128">
        <v>88.809154654472906</v>
      </c>
      <c r="H128">
        <v>46.240230001510298</v>
      </c>
      <c r="I128">
        <v>0.85375824025098401</v>
      </c>
      <c r="J128">
        <v>0.79181286549707597</v>
      </c>
      <c r="K128">
        <v>954.48301329394303</v>
      </c>
      <c r="L128">
        <v>2585.5380354505101</v>
      </c>
      <c r="M128">
        <v>931</v>
      </c>
      <c r="N128">
        <v>2537</v>
      </c>
      <c r="O128">
        <v>988</v>
      </c>
      <c r="P128">
        <v>2623</v>
      </c>
      <c r="Q128">
        <v>2097.0751999999902</v>
      </c>
      <c r="R128">
        <v>248.65587283771501</v>
      </c>
      <c r="S128">
        <v>51.672807867614402</v>
      </c>
      <c r="T128">
        <v>78.152056095936203</v>
      </c>
      <c r="U128">
        <v>40.691402401329</v>
      </c>
      <c r="V128">
        <v>86</v>
      </c>
      <c r="W128">
        <v>57</v>
      </c>
      <c r="X128">
        <v>0.42621273920178598</v>
      </c>
      <c r="Y128">
        <v>54.887001477104803</v>
      </c>
      <c r="Z128">
        <v>21.458271787296798</v>
      </c>
      <c r="AA128">
        <v>47.990768094534701</v>
      </c>
      <c r="AB128">
        <v>0</v>
      </c>
      <c r="AC128">
        <v>0</v>
      </c>
      <c r="AD128">
        <v>0</v>
      </c>
      <c r="AE128">
        <v>1.9206036529570001</v>
      </c>
      <c r="AF128">
        <v>395</v>
      </c>
      <c r="AG128">
        <v>305.88799999999998</v>
      </c>
      <c r="AH128">
        <v>2313</v>
      </c>
      <c r="AI128">
        <v>1791.1871999999901</v>
      </c>
      <c r="AJ128">
        <v>9</v>
      </c>
      <c r="AK128">
        <v>702</v>
      </c>
      <c r="AL128">
        <v>543.62879999999996</v>
      </c>
      <c r="AM128">
        <v>5.0246004437727096</v>
      </c>
    </row>
    <row r="129" spans="1:39" x14ac:dyDescent="0.25">
      <c r="A129" t="s">
        <v>344</v>
      </c>
      <c r="B129" t="s">
        <v>158</v>
      </c>
      <c r="C129">
        <v>203</v>
      </c>
      <c r="D129">
        <v>2707</v>
      </c>
      <c r="E129">
        <v>263.01933598375598</v>
      </c>
      <c r="F129">
        <v>58.708257064897403</v>
      </c>
      <c r="G129">
        <v>75.677288169345601</v>
      </c>
      <c r="H129">
        <v>50.0296756075631</v>
      </c>
      <c r="I129">
        <v>0.75030454915066302</v>
      </c>
      <c r="J129">
        <v>0.85637456501107201</v>
      </c>
      <c r="K129">
        <v>2667.7838936091598</v>
      </c>
      <c r="L129">
        <v>2766.7584041374198</v>
      </c>
      <c r="M129">
        <v>2625</v>
      </c>
      <c r="N129">
        <v>2739</v>
      </c>
      <c r="O129">
        <v>2701</v>
      </c>
      <c r="P129">
        <v>2795</v>
      </c>
      <c r="Q129">
        <v>2096.3008</v>
      </c>
      <c r="R129">
        <v>231.457015665705</v>
      </c>
      <c r="S129">
        <v>51.663266217109701</v>
      </c>
      <c r="T129">
        <v>66.596013589024096</v>
      </c>
      <c r="U129">
        <v>44.026114534655498</v>
      </c>
      <c r="V129">
        <v>56</v>
      </c>
      <c r="W129">
        <v>76</v>
      </c>
      <c r="X129">
        <v>0.49172553980504802</v>
      </c>
      <c r="Y129">
        <v>52.8160325083117</v>
      </c>
      <c r="Z129">
        <v>32.441078684891004</v>
      </c>
      <c r="AA129">
        <v>67.522349464351606</v>
      </c>
      <c r="AB129">
        <v>0</v>
      </c>
      <c r="AC129">
        <v>0</v>
      </c>
      <c r="AD129">
        <v>0</v>
      </c>
      <c r="AE129">
        <v>1.51264798842519</v>
      </c>
      <c r="AF129">
        <v>2476</v>
      </c>
      <c r="AG129">
        <v>1917.4143999999999</v>
      </c>
      <c r="AH129">
        <v>231</v>
      </c>
      <c r="AI129">
        <v>178.88639999999901</v>
      </c>
      <c r="AJ129">
        <v>12</v>
      </c>
      <c r="AK129">
        <v>681</v>
      </c>
      <c r="AL129">
        <v>527.3664</v>
      </c>
      <c r="AM129">
        <v>67.081678651926595</v>
      </c>
    </row>
    <row r="130" spans="1:39" x14ac:dyDescent="0.25">
      <c r="A130" t="s">
        <v>344</v>
      </c>
      <c r="B130" t="s">
        <v>158</v>
      </c>
      <c r="C130">
        <v>204</v>
      </c>
      <c r="D130">
        <v>2706</v>
      </c>
      <c r="E130">
        <v>339.84776310850202</v>
      </c>
      <c r="F130">
        <v>58.697412277317198</v>
      </c>
      <c r="G130">
        <v>83.874945136174503</v>
      </c>
      <c r="H130">
        <v>52.034206017174803</v>
      </c>
      <c r="I130">
        <v>0.78430262964873299</v>
      </c>
      <c r="J130">
        <v>0.69958634953464305</v>
      </c>
      <c r="K130">
        <v>612.43200295639303</v>
      </c>
      <c r="L130">
        <v>3821.3311160384301</v>
      </c>
      <c r="M130">
        <v>572</v>
      </c>
      <c r="N130">
        <v>3788</v>
      </c>
      <c r="O130">
        <v>656</v>
      </c>
      <c r="P130">
        <v>3856</v>
      </c>
      <c r="Q130">
        <v>2095.5263999999902</v>
      </c>
      <c r="R130">
        <v>299.06603153548201</v>
      </c>
      <c r="S130">
        <v>51.653722804039099</v>
      </c>
      <c r="T130">
        <v>73.809951719833606</v>
      </c>
      <c r="U130">
        <v>45.7901012951138</v>
      </c>
      <c r="V130">
        <v>68</v>
      </c>
      <c r="W130">
        <v>84</v>
      </c>
      <c r="X130">
        <v>0.29442102805850601</v>
      </c>
      <c r="Y130">
        <v>49.568736141906797</v>
      </c>
      <c r="Z130">
        <v>16.0073909830007</v>
      </c>
      <c r="AA130">
        <v>37.745750184774501</v>
      </c>
      <c r="AB130">
        <v>12</v>
      </c>
      <c r="AC130">
        <v>9.2927999999999997</v>
      </c>
      <c r="AD130">
        <v>4.4345898004434503E-3</v>
      </c>
      <c r="AE130">
        <v>1.6119193806568299</v>
      </c>
      <c r="AF130">
        <v>20</v>
      </c>
      <c r="AG130">
        <v>15.488</v>
      </c>
      <c r="AH130">
        <v>2686</v>
      </c>
      <c r="AI130">
        <v>2080.0383999999999</v>
      </c>
      <c r="AJ130">
        <v>10</v>
      </c>
      <c r="AK130">
        <v>233</v>
      </c>
      <c r="AL130">
        <v>180.43520000000001</v>
      </c>
      <c r="AM130">
        <v>4.8076035519344202</v>
      </c>
    </row>
    <row r="131" spans="1:39" x14ac:dyDescent="0.25">
      <c r="A131" t="s">
        <v>344</v>
      </c>
      <c r="B131" t="s">
        <v>158</v>
      </c>
      <c r="C131">
        <v>205</v>
      </c>
      <c r="D131">
        <v>2702</v>
      </c>
      <c r="E131">
        <v>359.32085117392103</v>
      </c>
      <c r="F131">
        <v>58.654013075614898</v>
      </c>
      <c r="G131">
        <v>93.119196491760704</v>
      </c>
      <c r="H131">
        <v>43.335595775666</v>
      </c>
      <c r="I131">
        <v>0.885112203887085</v>
      </c>
      <c r="J131">
        <v>0.77889881810319905</v>
      </c>
      <c r="K131">
        <v>1103.38675055514</v>
      </c>
      <c r="L131">
        <v>2410.2698001480298</v>
      </c>
      <c r="M131">
        <v>1076</v>
      </c>
      <c r="N131">
        <v>2359</v>
      </c>
      <c r="O131">
        <v>1127</v>
      </c>
      <c r="P131">
        <v>2453</v>
      </c>
      <c r="Q131">
        <v>2092.4288000000001</v>
      </c>
      <c r="R131">
        <v>316.20234903304998</v>
      </c>
      <c r="S131">
        <v>51.615531506541103</v>
      </c>
      <c r="T131">
        <v>81.944892912749395</v>
      </c>
      <c r="U131">
        <v>38.135324282585998</v>
      </c>
      <c r="V131">
        <v>94</v>
      </c>
      <c r="W131">
        <v>51</v>
      </c>
      <c r="X131">
        <v>0.26298463122466897</v>
      </c>
      <c r="Y131">
        <v>52.082531458179098</v>
      </c>
      <c r="Z131">
        <v>18.0122131754256</v>
      </c>
      <c r="AA131">
        <v>43.1287934863064</v>
      </c>
      <c r="AB131">
        <v>0</v>
      </c>
      <c r="AC131">
        <v>0</v>
      </c>
      <c r="AD131">
        <v>0</v>
      </c>
      <c r="AE131">
        <v>2.1487923455306301</v>
      </c>
      <c r="AF131">
        <v>288</v>
      </c>
      <c r="AG131">
        <v>223.02719999999999</v>
      </c>
      <c r="AH131">
        <v>2414</v>
      </c>
      <c r="AI131">
        <v>1869.4015999999999</v>
      </c>
      <c r="AJ131">
        <v>3</v>
      </c>
      <c r="AK131">
        <v>526</v>
      </c>
      <c r="AL131">
        <v>407.33439999999899</v>
      </c>
      <c r="AM131">
        <v>1.6047916081809199</v>
      </c>
    </row>
    <row r="132" spans="1:39" x14ac:dyDescent="0.25">
      <c r="A132" t="s">
        <v>344</v>
      </c>
      <c r="B132" t="s">
        <v>158</v>
      </c>
      <c r="C132">
        <v>206</v>
      </c>
      <c r="D132">
        <v>2700</v>
      </c>
      <c r="E132">
        <v>478.34018715767701</v>
      </c>
      <c r="F132">
        <v>58.632301428350303</v>
      </c>
      <c r="G132">
        <v>114.46548331587999</v>
      </c>
      <c r="H132">
        <v>48.185462874364902</v>
      </c>
      <c r="I132">
        <v>0.90707890579458395</v>
      </c>
      <c r="J132">
        <v>0.60375670840787099</v>
      </c>
      <c r="K132">
        <v>1427.4833333333299</v>
      </c>
      <c r="L132">
        <v>1487.14518518518</v>
      </c>
      <c r="M132">
        <v>1388</v>
      </c>
      <c r="N132">
        <v>1440</v>
      </c>
      <c r="O132">
        <v>1465</v>
      </c>
      <c r="P132">
        <v>1539</v>
      </c>
      <c r="Q132">
        <v>2090.88</v>
      </c>
      <c r="R132">
        <v>420.93936469875598</v>
      </c>
      <c r="S132">
        <v>51.596425256948301</v>
      </c>
      <c r="T132">
        <v>100.72962531797501</v>
      </c>
      <c r="U132">
        <v>42.403207329441102</v>
      </c>
      <c r="V132">
        <v>99</v>
      </c>
      <c r="W132">
        <v>77</v>
      </c>
      <c r="X132">
        <v>0.148285911108756</v>
      </c>
      <c r="Y132">
        <v>59.752592592592499</v>
      </c>
      <c r="Z132">
        <v>25.118888888888801</v>
      </c>
      <c r="AA132">
        <v>49.403703703703698</v>
      </c>
      <c r="AB132">
        <v>0</v>
      </c>
      <c r="AC132">
        <v>0</v>
      </c>
      <c r="AD132">
        <v>0</v>
      </c>
      <c r="AE132">
        <v>2.3755190152334702</v>
      </c>
      <c r="AF132">
        <v>10</v>
      </c>
      <c r="AG132">
        <v>7.7439999999999998</v>
      </c>
      <c r="AH132">
        <v>2690</v>
      </c>
      <c r="AI132">
        <v>2083.136</v>
      </c>
      <c r="AJ132">
        <v>1</v>
      </c>
      <c r="AK132">
        <v>471</v>
      </c>
      <c r="AL132">
        <v>364.74239999999998</v>
      </c>
      <c r="AM132">
        <v>0.48004546990690899</v>
      </c>
    </row>
    <row r="133" spans="1:39" x14ac:dyDescent="0.25">
      <c r="A133" t="s">
        <v>344</v>
      </c>
      <c r="B133" t="s">
        <v>158</v>
      </c>
      <c r="C133">
        <v>209</v>
      </c>
      <c r="D133">
        <v>2656</v>
      </c>
      <c r="E133">
        <v>393.42240225783598</v>
      </c>
      <c r="F133">
        <v>58.152594360153799</v>
      </c>
      <c r="G133">
        <v>92.712904705033296</v>
      </c>
      <c r="H133">
        <v>45.953279266157701</v>
      </c>
      <c r="I133">
        <v>0.86852156471685504</v>
      </c>
      <c r="J133">
        <v>0.67394062420705403</v>
      </c>
      <c r="K133">
        <v>3643.85730421686</v>
      </c>
      <c r="L133">
        <v>3841.68072289156</v>
      </c>
      <c r="M133">
        <v>3620</v>
      </c>
      <c r="N133">
        <v>3796</v>
      </c>
      <c r="O133">
        <v>3678</v>
      </c>
      <c r="P133">
        <v>3885</v>
      </c>
      <c r="Q133">
        <v>2056.8063999999999</v>
      </c>
      <c r="R133">
        <v>346.21171398689501</v>
      </c>
      <c r="S133">
        <v>51.1742830369353</v>
      </c>
      <c r="T133">
        <v>81.587356140429307</v>
      </c>
      <c r="U133">
        <v>40.438885754218703</v>
      </c>
      <c r="V133">
        <v>89</v>
      </c>
      <c r="W133">
        <v>58</v>
      </c>
      <c r="X133">
        <v>0.215635253129005</v>
      </c>
      <c r="Y133">
        <v>59.726280120481903</v>
      </c>
      <c r="Z133">
        <v>31.894578313253</v>
      </c>
      <c r="AA133">
        <v>61.000753012048101</v>
      </c>
      <c r="AB133">
        <v>0</v>
      </c>
      <c r="AC133">
        <v>0</v>
      </c>
      <c r="AD133">
        <v>0</v>
      </c>
      <c r="AE133">
        <v>2.0175470866409202</v>
      </c>
      <c r="AF133">
        <v>727</v>
      </c>
      <c r="AG133">
        <v>562.98879999999997</v>
      </c>
      <c r="AH133">
        <v>1929</v>
      </c>
      <c r="AI133">
        <v>1493.8175999999901</v>
      </c>
      <c r="AJ133">
        <v>9</v>
      </c>
      <c r="AK133">
        <v>568</v>
      </c>
      <c r="AL133">
        <v>439.85919999999999</v>
      </c>
      <c r="AM133">
        <v>6.02483194735421</v>
      </c>
    </row>
    <row r="134" spans="1:39" x14ac:dyDescent="0.25">
      <c r="A134" t="s">
        <v>344</v>
      </c>
      <c r="B134" t="s">
        <v>158</v>
      </c>
      <c r="C134">
        <v>210</v>
      </c>
      <c r="D134">
        <v>2652</v>
      </c>
      <c r="E134">
        <v>340.78279195104602</v>
      </c>
      <c r="F134">
        <v>58.108788256490499</v>
      </c>
      <c r="G134">
        <v>80.578793019703795</v>
      </c>
      <c r="H134">
        <v>52.894530157706797</v>
      </c>
      <c r="I134">
        <v>0.75438485513762099</v>
      </c>
      <c r="J134">
        <v>0.64936336924583704</v>
      </c>
      <c r="K134">
        <v>1680.49132730015</v>
      </c>
      <c r="L134">
        <v>1174.1048265459999</v>
      </c>
      <c r="M134">
        <v>1642</v>
      </c>
      <c r="N134">
        <v>1140</v>
      </c>
      <c r="O134">
        <v>1726</v>
      </c>
      <c r="P134">
        <v>1212</v>
      </c>
      <c r="Q134">
        <v>2053.7087999999999</v>
      </c>
      <c r="R134">
        <v>299.88885691692099</v>
      </c>
      <c r="S134">
        <v>51.135733665711598</v>
      </c>
      <c r="T134">
        <v>70.909337857339395</v>
      </c>
      <c r="U134">
        <v>46.547186538781901</v>
      </c>
      <c r="V134">
        <v>72</v>
      </c>
      <c r="W134">
        <v>84</v>
      </c>
      <c r="X134">
        <v>0.28696443152169898</v>
      </c>
      <c r="Y134">
        <v>47.827300150829501</v>
      </c>
      <c r="Z134">
        <v>22.341251885369498</v>
      </c>
      <c r="AA134">
        <v>54.590497737556497</v>
      </c>
      <c r="AB134">
        <v>0</v>
      </c>
      <c r="AC134">
        <v>0</v>
      </c>
      <c r="AD134">
        <v>0</v>
      </c>
      <c r="AE134">
        <v>1.5233861191214899</v>
      </c>
      <c r="AF134">
        <v>1704</v>
      </c>
      <c r="AG134">
        <v>1319.5776000000001</v>
      </c>
      <c r="AH134">
        <v>948</v>
      </c>
      <c r="AI134">
        <v>734.13120000000004</v>
      </c>
      <c r="AJ134">
        <v>21</v>
      </c>
      <c r="AK134">
        <v>684</v>
      </c>
      <c r="AL134">
        <v>529.68959999999902</v>
      </c>
      <c r="AM134">
        <v>28.605241134009798</v>
      </c>
    </row>
    <row r="135" spans="1:39" x14ac:dyDescent="0.25">
      <c r="A135" t="s">
        <v>344</v>
      </c>
      <c r="B135" t="s">
        <v>158</v>
      </c>
      <c r="C135">
        <v>211</v>
      </c>
      <c r="D135">
        <v>2642</v>
      </c>
      <c r="E135">
        <v>374.60007178749902</v>
      </c>
      <c r="F135">
        <v>57.999128245089103</v>
      </c>
      <c r="G135">
        <v>89.6430206604429</v>
      </c>
      <c r="H135">
        <v>51.3478642658757</v>
      </c>
      <c r="I135">
        <v>0.81969249659013299</v>
      </c>
      <c r="J135">
        <v>0.686768910839615</v>
      </c>
      <c r="K135">
        <v>1776.5575321725901</v>
      </c>
      <c r="L135">
        <v>3026.56131718395</v>
      </c>
      <c r="M135">
        <v>1717</v>
      </c>
      <c r="N135">
        <v>2993</v>
      </c>
      <c r="O135">
        <v>1811</v>
      </c>
      <c r="P135">
        <v>3055</v>
      </c>
      <c r="Q135">
        <v>2045.9648</v>
      </c>
      <c r="R135">
        <v>329.648063172999</v>
      </c>
      <c r="S135">
        <v>51.039232855678399</v>
      </c>
      <c r="T135">
        <v>78.885858181189704</v>
      </c>
      <c r="U135">
        <v>45.186120553970603</v>
      </c>
      <c r="V135">
        <v>62</v>
      </c>
      <c r="W135">
        <v>94</v>
      </c>
      <c r="X135">
        <v>0.236595763997416</v>
      </c>
      <c r="Y135">
        <v>52.512112036336099</v>
      </c>
      <c r="Z135">
        <v>29.908781226343599</v>
      </c>
      <c r="AA135">
        <v>62.861468584405699</v>
      </c>
      <c r="AB135">
        <v>84</v>
      </c>
      <c r="AC135">
        <v>65.049599999999998</v>
      </c>
      <c r="AD135">
        <v>3.17940953822861E-2</v>
      </c>
      <c r="AE135">
        <v>1.7457984269078299</v>
      </c>
      <c r="AF135">
        <v>1968</v>
      </c>
      <c r="AG135">
        <v>1524.0192</v>
      </c>
      <c r="AH135">
        <v>674</v>
      </c>
      <c r="AI135">
        <v>521.94560000000001</v>
      </c>
      <c r="AJ135">
        <v>12</v>
      </c>
      <c r="AK135">
        <v>609</v>
      </c>
      <c r="AL135">
        <v>471.6096</v>
      </c>
      <c r="AM135">
        <v>22.9909017338205</v>
      </c>
    </row>
    <row r="136" spans="1:39" x14ac:dyDescent="0.25">
      <c r="A136" t="s">
        <v>344</v>
      </c>
      <c r="B136" t="s">
        <v>158</v>
      </c>
      <c r="C136">
        <v>212</v>
      </c>
      <c r="D136">
        <v>2634</v>
      </c>
      <c r="E136">
        <v>435.94321753800699</v>
      </c>
      <c r="F136">
        <v>57.9112507275781</v>
      </c>
      <c r="G136">
        <v>84.284267345165901</v>
      </c>
      <c r="H136">
        <v>54.446723034140199</v>
      </c>
      <c r="I136">
        <v>0.763346582891964</v>
      </c>
      <c r="J136">
        <v>0.66717325227963498</v>
      </c>
      <c r="K136">
        <v>838.167425968109</v>
      </c>
      <c r="L136">
        <v>2135.1169324221701</v>
      </c>
      <c r="M136">
        <v>802</v>
      </c>
      <c r="N136">
        <v>2095</v>
      </c>
      <c r="O136">
        <v>868</v>
      </c>
      <c r="P136">
        <v>2182</v>
      </c>
      <c r="Q136">
        <v>2039.7695999999901</v>
      </c>
      <c r="R136">
        <v>383.63003143344599</v>
      </c>
      <c r="S136">
        <v>50.961900640268702</v>
      </c>
      <c r="T136">
        <v>74.170155263745997</v>
      </c>
      <c r="U136">
        <v>47.913116270043403</v>
      </c>
      <c r="V136">
        <v>87</v>
      </c>
      <c r="W136">
        <v>66</v>
      </c>
      <c r="X136">
        <v>0.174166965076686</v>
      </c>
      <c r="Y136">
        <v>53.389141989369698</v>
      </c>
      <c r="Z136">
        <v>30.962034927866299</v>
      </c>
      <c r="AA136">
        <v>62.198936977980203</v>
      </c>
      <c r="AB136">
        <v>124</v>
      </c>
      <c r="AC136">
        <v>96.025599999999997</v>
      </c>
      <c r="AD136">
        <v>4.7076689445709897E-2</v>
      </c>
      <c r="AE136">
        <v>1.5480135928899901</v>
      </c>
      <c r="AF136">
        <v>1712</v>
      </c>
      <c r="AG136">
        <v>1325.7728</v>
      </c>
      <c r="AH136">
        <v>922</v>
      </c>
      <c r="AI136">
        <v>713.99680000000001</v>
      </c>
      <c r="AJ136">
        <v>14</v>
      </c>
      <c r="AK136">
        <v>1097</v>
      </c>
      <c r="AL136">
        <v>849.51679999999999</v>
      </c>
      <c r="AM136">
        <v>19.6079310159373</v>
      </c>
    </row>
    <row r="137" spans="1:39" x14ac:dyDescent="0.25">
      <c r="A137" t="s">
        <v>344</v>
      </c>
      <c r="B137" t="s">
        <v>158</v>
      </c>
      <c r="C137">
        <v>214</v>
      </c>
      <c r="D137">
        <v>2631</v>
      </c>
      <c r="E137">
        <v>349.16756826189697</v>
      </c>
      <c r="F137">
        <v>57.878262259661902</v>
      </c>
      <c r="G137">
        <v>84.934098533595801</v>
      </c>
      <c r="H137">
        <v>56.266583985488701</v>
      </c>
      <c r="I137">
        <v>0.74908540782134703</v>
      </c>
      <c r="J137">
        <v>0.65561923747819495</v>
      </c>
      <c r="K137">
        <v>3402.47244393766</v>
      </c>
      <c r="L137">
        <v>3507.59293044469</v>
      </c>
      <c r="M137">
        <v>3363</v>
      </c>
      <c r="N137">
        <v>3482</v>
      </c>
      <c r="O137">
        <v>3448</v>
      </c>
      <c r="P137">
        <v>3556</v>
      </c>
      <c r="Q137">
        <v>2037.4464</v>
      </c>
      <c r="R137">
        <v>307.26746007046899</v>
      </c>
      <c r="S137">
        <v>50.932870788502498</v>
      </c>
      <c r="T137">
        <v>74.742006709564293</v>
      </c>
      <c r="U137">
        <v>49.514593907230001</v>
      </c>
      <c r="V137">
        <v>74</v>
      </c>
      <c r="W137">
        <v>85</v>
      </c>
      <c r="X137">
        <v>0.27118328385761398</v>
      </c>
      <c r="Y137">
        <v>54.1820600532117</v>
      </c>
      <c r="Z137">
        <v>23.313188901558298</v>
      </c>
      <c r="AA137">
        <v>52.170277461041401</v>
      </c>
      <c r="AB137">
        <v>0</v>
      </c>
      <c r="AC137">
        <v>0</v>
      </c>
      <c r="AD137">
        <v>0</v>
      </c>
      <c r="AE137">
        <v>1.50949449064653</v>
      </c>
      <c r="AF137">
        <v>735</v>
      </c>
      <c r="AG137">
        <v>569.18399999999997</v>
      </c>
      <c r="AH137">
        <v>1896</v>
      </c>
      <c r="AI137">
        <v>1468.2624000000001</v>
      </c>
      <c r="AJ137">
        <v>3</v>
      </c>
      <c r="AK137">
        <v>605</v>
      </c>
      <c r="AL137">
        <v>468.512</v>
      </c>
      <c r="AM137">
        <v>2.0432315095721298</v>
      </c>
    </row>
    <row r="138" spans="1:39" x14ac:dyDescent="0.25">
      <c r="A138" t="s">
        <v>344</v>
      </c>
      <c r="B138" t="s">
        <v>158</v>
      </c>
      <c r="C138">
        <v>215</v>
      </c>
      <c r="D138">
        <v>2630</v>
      </c>
      <c r="E138">
        <v>423.002092041053</v>
      </c>
      <c r="F138">
        <v>57.867261924627797</v>
      </c>
      <c r="G138">
        <v>109.344610036373</v>
      </c>
      <c r="H138">
        <v>36.070502813588597</v>
      </c>
      <c r="I138">
        <v>0.94402318390538598</v>
      </c>
      <c r="J138">
        <v>0.75989598381970502</v>
      </c>
      <c r="K138">
        <v>2739.4517110266102</v>
      </c>
      <c r="L138">
        <v>549.19163498098806</v>
      </c>
      <c r="M138">
        <v>2717</v>
      </c>
      <c r="N138">
        <v>504</v>
      </c>
      <c r="O138">
        <v>2763</v>
      </c>
      <c r="P138">
        <v>612</v>
      </c>
      <c r="Q138">
        <v>2036.672</v>
      </c>
      <c r="R138">
        <v>372.24184099612597</v>
      </c>
      <c r="S138">
        <v>50.923190493672401</v>
      </c>
      <c r="T138">
        <v>96.223256832008701</v>
      </c>
      <c r="U138">
        <v>31.742042475958002</v>
      </c>
      <c r="V138">
        <v>108</v>
      </c>
      <c r="W138">
        <v>46</v>
      </c>
      <c r="X138">
        <v>0.18470582080193201</v>
      </c>
      <c r="Y138">
        <v>60.369581749049402</v>
      </c>
      <c r="Z138">
        <v>26.464638783269901</v>
      </c>
      <c r="AA138">
        <v>55.460836501901099</v>
      </c>
      <c r="AB138">
        <v>0</v>
      </c>
      <c r="AC138">
        <v>0</v>
      </c>
      <c r="AD138">
        <v>0</v>
      </c>
      <c r="AE138">
        <v>3.0314135237166799</v>
      </c>
      <c r="AF138">
        <v>158</v>
      </c>
      <c r="AG138">
        <v>122.3552</v>
      </c>
      <c r="AH138">
        <v>2472</v>
      </c>
      <c r="AI138">
        <v>1914.3168000000001</v>
      </c>
      <c r="AJ138">
        <v>10</v>
      </c>
      <c r="AK138">
        <v>530</v>
      </c>
      <c r="AL138">
        <v>410.43200000000002</v>
      </c>
      <c r="AM138">
        <v>5.2237957688090004</v>
      </c>
    </row>
    <row r="139" spans="1:39" x14ac:dyDescent="0.25">
      <c r="A139" t="s">
        <v>344</v>
      </c>
      <c r="B139" t="s">
        <v>158</v>
      </c>
      <c r="C139">
        <v>216</v>
      </c>
      <c r="D139">
        <v>2616</v>
      </c>
      <c r="E139">
        <v>452.33304448273998</v>
      </c>
      <c r="F139">
        <v>57.7130370802575</v>
      </c>
      <c r="G139">
        <v>102.971247938038</v>
      </c>
      <c r="H139">
        <v>45.195024841475202</v>
      </c>
      <c r="I139">
        <v>0.89853143604130203</v>
      </c>
      <c r="J139">
        <v>0.61741798442294005</v>
      </c>
      <c r="K139">
        <v>698.33944954128401</v>
      </c>
      <c r="L139">
        <v>2928.2951070336298</v>
      </c>
      <c r="M139">
        <v>651</v>
      </c>
      <c r="N139">
        <v>2894</v>
      </c>
      <c r="O139">
        <v>750</v>
      </c>
      <c r="P139">
        <v>2956</v>
      </c>
      <c r="Q139">
        <v>2025.83039999999</v>
      </c>
      <c r="R139">
        <v>398.05307914481199</v>
      </c>
      <c r="S139">
        <v>50.787472630626603</v>
      </c>
      <c r="T139">
        <v>90.614698185474197</v>
      </c>
      <c r="U139">
        <v>39.7716218604982</v>
      </c>
      <c r="V139">
        <v>62</v>
      </c>
      <c r="W139">
        <v>99</v>
      </c>
      <c r="X139">
        <v>0.16066858631881201</v>
      </c>
      <c r="Y139">
        <v>55.124617737003</v>
      </c>
      <c r="Z139">
        <v>19.418195718654399</v>
      </c>
      <c r="AA139">
        <v>46.812308868501503</v>
      </c>
      <c r="AB139">
        <v>0</v>
      </c>
      <c r="AC139">
        <v>0</v>
      </c>
      <c r="AD139">
        <v>0</v>
      </c>
      <c r="AE139">
        <v>2.2783757349225402</v>
      </c>
      <c r="AF139">
        <v>20</v>
      </c>
      <c r="AG139">
        <v>15.488</v>
      </c>
      <c r="AH139">
        <v>2596</v>
      </c>
      <c r="AI139">
        <v>2010.3424</v>
      </c>
      <c r="AJ139">
        <v>13</v>
      </c>
      <c r="AK139">
        <v>484</v>
      </c>
      <c r="AL139">
        <v>374.80959999999999</v>
      </c>
      <c r="AM139">
        <v>6.4665601242852899</v>
      </c>
    </row>
    <row r="140" spans="1:39" x14ac:dyDescent="0.25">
      <c r="A140" t="s">
        <v>344</v>
      </c>
      <c r="B140" t="s">
        <v>158</v>
      </c>
      <c r="C140">
        <v>217</v>
      </c>
      <c r="D140">
        <v>2605</v>
      </c>
      <c r="E140">
        <v>411.11479041326101</v>
      </c>
      <c r="F140">
        <v>57.591570685605497</v>
      </c>
      <c r="G140">
        <v>79.151617344389607</v>
      </c>
      <c r="H140">
        <v>48.145035839946601</v>
      </c>
      <c r="I140">
        <v>0.79373520482539694</v>
      </c>
      <c r="J140">
        <v>0.80277349768875195</v>
      </c>
      <c r="K140">
        <v>550.87639155470197</v>
      </c>
      <c r="L140">
        <v>3790.9957773512401</v>
      </c>
      <c r="M140">
        <v>513</v>
      </c>
      <c r="N140">
        <v>3758</v>
      </c>
      <c r="O140">
        <v>596</v>
      </c>
      <c r="P140">
        <v>3820</v>
      </c>
      <c r="Q140">
        <v>2017.3119999999999</v>
      </c>
      <c r="R140">
        <v>361.78101556366897</v>
      </c>
      <c r="S140">
        <v>50.680582203332797</v>
      </c>
      <c r="T140">
        <v>69.653423263062905</v>
      </c>
      <c r="U140">
        <v>42.367631539153003</v>
      </c>
      <c r="V140">
        <v>62</v>
      </c>
      <c r="W140">
        <v>83</v>
      </c>
      <c r="X140">
        <v>0.193682948933941</v>
      </c>
      <c r="Y140">
        <v>56.175047984644898</v>
      </c>
      <c r="Z140">
        <v>31.9178502879078</v>
      </c>
      <c r="AA140">
        <v>61.090595009596903</v>
      </c>
      <c r="AB140">
        <v>0</v>
      </c>
      <c r="AC140">
        <v>0</v>
      </c>
      <c r="AD140">
        <v>0</v>
      </c>
      <c r="AE140">
        <v>1.6440244765321399</v>
      </c>
      <c r="AF140">
        <v>1321</v>
      </c>
      <c r="AG140">
        <v>1022.9824</v>
      </c>
      <c r="AH140">
        <v>1284</v>
      </c>
      <c r="AI140">
        <v>994.32960000000003</v>
      </c>
      <c r="AJ140">
        <v>8</v>
      </c>
      <c r="AK140">
        <v>1160</v>
      </c>
      <c r="AL140">
        <v>898.30399999999997</v>
      </c>
      <c r="AM140">
        <v>8.0456218943899493</v>
      </c>
    </row>
    <row r="141" spans="1:39" x14ac:dyDescent="0.25">
      <c r="A141" t="s">
        <v>344</v>
      </c>
      <c r="B141" t="s">
        <v>158</v>
      </c>
      <c r="C141">
        <v>218</v>
      </c>
      <c r="D141">
        <v>2602</v>
      </c>
      <c r="E141">
        <v>409.238636073762</v>
      </c>
      <c r="F141">
        <v>57.558398999632402</v>
      </c>
      <c r="G141">
        <v>124.238658015523</v>
      </c>
      <c r="H141">
        <v>41.312904866985598</v>
      </c>
      <c r="I141">
        <v>0.94309317762598199</v>
      </c>
      <c r="J141">
        <v>0.572875385292822</v>
      </c>
      <c r="K141">
        <v>1150.47002305918</v>
      </c>
      <c r="L141">
        <v>3042.42966948501</v>
      </c>
      <c r="M141">
        <v>1098</v>
      </c>
      <c r="N141">
        <v>3008</v>
      </c>
      <c r="O141">
        <v>1217</v>
      </c>
      <c r="P141">
        <v>3077</v>
      </c>
      <c r="Q141">
        <v>2014.9887999999901</v>
      </c>
      <c r="R141">
        <v>360.12999974490998</v>
      </c>
      <c r="S141">
        <v>50.651391119676497</v>
      </c>
      <c r="T141">
        <v>109.33001905366</v>
      </c>
      <c r="U141">
        <v>36.355356282947298</v>
      </c>
      <c r="V141">
        <v>69</v>
      </c>
      <c r="W141">
        <v>119</v>
      </c>
      <c r="X141">
        <v>0.19523779724624099</v>
      </c>
      <c r="Y141">
        <v>52.884319754035303</v>
      </c>
      <c r="Z141">
        <v>22.5065334358186</v>
      </c>
      <c r="AA141">
        <v>52.980399692544196</v>
      </c>
      <c r="AB141">
        <v>0</v>
      </c>
      <c r="AC141">
        <v>0</v>
      </c>
      <c r="AD141">
        <v>0</v>
      </c>
      <c r="AE141">
        <v>3.00726028381525</v>
      </c>
      <c r="AF141">
        <v>747</v>
      </c>
      <c r="AG141">
        <v>578.47680000000003</v>
      </c>
      <c r="AH141">
        <v>1855</v>
      </c>
      <c r="AI141">
        <v>1436.5119999999999</v>
      </c>
      <c r="AJ141">
        <v>5</v>
      </c>
      <c r="AK141">
        <v>693</v>
      </c>
      <c r="AL141">
        <v>536.65919999999903</v>
      </c>
      <c r="AM141">
        <v>3.4806531375999601</v>
      </c>
    </row>
    <row r="142" spans="1:39" x14ac:dyDescent="0.25">
      <c r="A142" t="s">
        <v>344</v>
      </c>
      <c r="B142" t="s">
        <v>158</v>
      </c>
      <c r="C142">
        <v>219</v>
      </c>
      <c r="D142">
        <v>2596</v>
      </c>
      <c r="E142">
        <v>349.68228688765799</v>
      </c>
      <c r="F142">
        <v>57.491998209598499</v>
      </c>
      <c r="G142">
        <v>96.072190943238198</v>
      </c>
      <c r="H142">
        <v>52.443953197676699</v>
      </c>
      <c r="I142">
        <v>0.83786292438601795</v>
      </c>
      <c r="J142">
        <v>0.61125500353190398</v>
      </c>
      <c r="K142">
        <v>1193.3455315870499</v>
      </c>
      <c r="L142">
        <v>2318.99460708782</v>
      </c>
      <c r="M142">
        <v>1149</v>
      </c>
      <c r="N142">
        <v>2291</v>
      </c>
      <c r="O142">
        <v>1241</v>
      </c>
      <c r="P142">
        <v>2357</v>
      </c>
      <c r="Q142">
        <v>2010.3424</v>
      </c>
      <c r="R142">
        <v>307.72041246113901</v>
      </c>
      <c r="S142">
        <v>50.592958424446699</v>
      </c>
      <c r="T142">
        <v>84.5435280300496</v>
      </c>
      <c r="U142">
        <v>46.150678813955501</v>
      </c>
      <c r="V142">
        <v>66</v>
      </c>
      <c r="W142">
        <v>92</v>
      </c>
      <c r="X142">
        <v>0.26678861022519001</v>
      </c>
      <c r="Y142">
        <v>51.705315870570097</v>
      </c>
      <c r="Z142">
        <v>24.036594761170999</v>
      </c>
      <c r="AA142">
        <v>53.222650231124803</v>
      </c>
      <c r="AB142">
        <v>0</v>
      </c>
      <c r="AC142">
        <v>0</v>
      </c>
      <c r="AD142">
        <v>0</v>
      </c>
      <c r="AE142">
        <v>1.8319021562145299</v>
      </c>
      <c r="AF142">
        <v>991</v>
      </c>
      <c r="AG142">
        <v>767.43039999999996</v>
      </c>
      <c r="AH142">
        <v>1605</v>
      </c>
      <c r="AI142">
        <v>1242.912</v>
      </c>
      <c r="AJ142">
        <v>10</v>
      </c>
      <c r="AK142">
        <v>779</v>
      </c>
      <c r="AL142">
        <v>603.25760000000002</v>
      </c>
      <c r="AM142">
        <v>8.0456218943899493</v>
      </c>
    </row>
    <row r="143" spans="1:39" x14ac:dyDescent="0.25">
      <c r="A143" t="s">
        <v>344</v>
      </c>
      <c r="B143" t="s">
        <v>158</v>
      </c>
      <c r="C143">
        <v>220</v>
      </c>
      <c r="D143">
        <v>2595</v>
      </c>
      <c r="E143">
        <v>363.06096654409799</v>
      </c>
      <c r="F143">
        <v>57.480923953845299</v>
      </c>
      <c r="G143">
        <v>91.064872521195298</v>
      </c>
      <c r="H143">
        <v>41.746622098615298</v>
      </c>
      <c r="I143">
        <v>0.88873192025525705</v>
      </c>
      <c r="J143">
        <v>0.73139797068771095</v>
      </c>
      <c r="K143">
        <v>1961.5140655105899</v>
      </c>
      <c r="L143">
        <v>581.28362235067402</v>
      </c>
      <c r="M143">
        <v>1905</v>
      </c>
      <c r="N143">
        <v>559</v>
      </c>
      <c r="O143">
        <v>2008</v>
      </c>
      <c r="P143">
        <v>612</v>
      </c>
      <c r="Q143">
        <v>2009.568</v>
      </c>
      <c r="R143">
        <v>319.493650558806</v>
      </c>
      <c r="S143">
        <v>50.583213079383803</v>
      </c>
      <c r="T143">
        <v>80.137087818651807</v>
      </c>
      <c r="U143">
        <v>36.737027446781497</v>
      </c>
      <c r="V143">
        <v>53</v>
      </c>
      <c r="W143">
        <v>103</v>
      </c>
      <c r="X143">
        <v>0.24739339882365899</v>
      </c>
      <c r="Y143">
        <v>65.941811175337193</v>
      </c>
      <c r="Z143">
        <v>49.0597302504816</v>
      </c>
      <c r="AA143">
        <v>77.218497109826501</v>
      </c>
      <c r="AB143">
        <v>330</v>
      </c>
      <c r="AC143">
        <v>255.55199999999999</v>
      </c>
      <c r="AD143">
        <v>0.12716763005780299</v>
      </c>
      <c r="AE143">
        <v>2.18137104137619</v>
      </c>
      <c r="AF143">
        <v>1765</v>
      </c>
      <c r="AG143">
        <v>1366.816</v>
      </c>
      <c r="AH143">
        <v>830</v>
      </c>
      <c r="AI143">
        <v>642.75199999999995</v>
      </c>
      <c r="AJ143">
        <v>16</v>
      </c>
      <c r="AK143">
        <v>1013</v>
      </c>
      <c r="AL143">
        <v>784.46719999999902</v>
      </c>
      <c r="AM143">
        <v>24.892960270835399</v>
      </c>
    </row>
    <row r="144" spans="1:39" x14ac:dyDescent="0.25">
      <c r="A144" t="s">
        <v>344</v>
      </c>
      <c r="B144" t="s">
        <v>158</v>
      </c>
      <c r="C144">
        <v>221</v>
      </c>
      <c r="D144">
        <v>2592</v>
      </c>
      <c r="E144">
        <v>383.33914113715002</v>
      </c>
      <c r="F144">
        <v>57.447688377806301</v>
      </c>
      <c r="G144">
        <v>84.215827595099</v>
      </c>
      <c r="H144">
        <v>58.254189320695502</v>
      </c>
      <c r="I144">
        <v>0.72216105575886003</v>
      </c>
      <c r="J144">
        <v>0.66769706336939705</v>
      </c>
      <c r="K144">
        <v>1881.7611882716001</v>
      </c>
      <c r="L144">
        <v>1272.5135030864101</v>
      </c>
      <c r="M144">
        <v>1854</v>
      </c>
      <c r="N144">
        <v>1239</v>
      </c>
      <c r="O144">
        <v>1918</v>
      </c>
      <c r="P144">
        <v>1320</v>
      </c>
      <c r="Q144">
        <v>2007.2447999999999</v>
      </c>
      <c r="R144">
        <v>337.33844420069198</v>
      </c>
      <c r="S144">
        <v>50.553965772469503</v>
      </c>
      <c r="T144">
        <v>74.109928283687097</v>
      </c>
      <c r="U144">
        <v>51.263686602212097</v>
      </c>
      <c r="V144">
        <v>81</v>
      </c>
      <c r="W144">
        <v>64</v>
      </c>
      <c r="X144">
        <v>0.22165550928972499</v>
      </c>
      <c r="Y144">
        <v>53.579089506172799</v>
      </c>
      <c r="Z144">
        <v>22.783564814814799</v>
      </c>
      <c r="AA144">
        <v>53.061342592592503</v>
      </c>
      <c r="AB144">
        <v>0</v>
      </c>
      <c r="AC144">
        <v>0</v>
      </c>
      <c r="AD144">
        <v>0</v>
      </c>
      <c r="AE144">
        <v>1.4456613091203001</v>
      </c>
      <c r="AF144">
        <v>872</v>
      </c>
      <c r="AG144">
        <v>675.27679999999998</v>
      </c>
      <c r="AH144">
        <v>1720</v>
      </c>
      <c r="AI144">
        <v>1331.9679999999901</v>
      </c>
      <c r="AJ144">
        <v>6</v>
      </c>
      <c r="AK144">
        <v>648</v>
      </c>
      <c r="AL144">
        <v>501.81119999999999</v>
      </c>
      <c r="AM144">
        <v>4.5046127234287896</v>
      </c>
    </row>
    <row r="145" spans="1:39" x14ac:dyDescent="0.25">
      <c r="A145" t="s">
        <v>344</v>
      </c>
      <c r="B145" t="s">
        <v>158</v>
      </c>
      <c r="C145">
        <v>222</v>
      </c>
      <c r="D145">
        <v>2588</v>
      </c>
      <c r="E145">
        <v>323.42745289171899</v>
      </c>
      <c r="F145">
        <v>57.403344343118199</v>
      </c>
      <c r="G145">
        <v>79.583836605751202</v>
      </c>
      <c r="H145">
        <v>59.231176076858297</v>
      </c>
      <c r="I145">
        <v>0.66788846215946196</v>
      </c>
      <c r="J145">
        <v>0.72209821428571397</v>
      </c>
      <c r="K145">
        <v>1936.3531684698601</v>
      </c>
      <c r="L145">
        <v>1753.30564142194</v>
      </c>
      <c r="M145">
        <v>1913</v>
      </c>
      <c r="N145">
        <v>1716</v>
      </c>
      <c r="O145">
        <v>1973</v>
      </c>
      <c r="P145">
        <v>1802</v>
      </c>
      <c r="Q145">
        <v>2004.1471999999901</v>
      </c>
      <c r="R145">
        <v>284.61615854471302</v>
      </c>
      <c r="S145">
        <v>50.514943021943999</v>
      </c>
      <c r="T145">
        <v>70.033776213061103</v>
      </c>
      <c r="U145">
        <v>52.123434947635303</v>
      </c>
      <c r="V145">
        <v>86</v>
      </c>
      <c r="W145">
        <v>60</v>
      </c>
      <c r="X145">
        <v>0.31089975150744997</v>
      </c>
      <c r="Y145">
        <v>56.373647604327601</v>
      </c>
      <c r="Z145">
        <v>23.091962905718699</v>
      </c>
      <c r="AA145">
        <v>53.171947449768098</v>
      </c>
      <c r="AB145">
        <v>0</v>
      </c>
      <c r="AC145">
        <v>0</v>
      </c>
      <c r="AD145">
        <v>0</v>
      </c>
      <c r="AE145">
        <v>1.34361398636561</v>
      </c>
      <c r="AF145">
        <v>633</v>
      </c>
      <c r="AG145">
        <v>490.1952</v>
      </c>
      <c r="AH145">
        <v>1955</v>
      </c>
      <c r="AI145">
        <v>1513.952</v>
      </c>
      <c r="AJ145">
        <v>4</v>
      </c>
      <c r="AK145">
        <v>398</v>
      </c>
      <c r="AL145">
        <v>308.211199999999</v>
      </c>
      <c r="AM145">
        <v>2.6420916911500498</v>
      </c>
    </row>
    <row r="146" spans="1:39" x14ac:dyDescent="0.25">
      <c r="A146" t="s">
        <v>344</v>
      </c>
      <c r="B146" t="s">
        <v>158</v>
      </c>
      <c r="C146">
        <v>223</v>
      </c>
      <c r="D146">
        <v>2588</v>
      </c>
      <c r="E146">
        <v>249.320851173921</v>
      </c>
      <c r="F146">
        <v>57.403344343118199</v>
      </c>
      <c r="G146">
        <v>75.440565905130399</v>
      </c>
      <c r="H146">
        <v>50.426638115905803</v>
      </c>
      <c r="I146">
        <v>0.74377624033495604</v>
      </c>
      <c r="J146">
        <v>0.85809018567639195</v>
      </c>
      <c r="K146">
        <v>2347.28284389489</v>
      </c>
      <c r="L146">
        <v>989.81955177743396</v>
      </c>
      <c r="M146">
        <v>2306</v>
      </c>
      <c r="N146">
        <v>968</v>
      </c>
      <c r="O146">
        <v>2385</v>
      </c>
      <c r="P146">
        <v>1024</v>
      </c>
      <c r="Q146">
        <v>2004.1471999999901</v>
      </c>
      <c r="R146">
        <v>219.40234903305</v>
      </c>
      <c r="S146">
        <v>50.514943021943999</v>
      </c>
      <c r="T146">
        <v>66.387697996514703</v>
      </c>
      <c r="U146">
        <v>44.375441541997098</v>
      </c>
      <c r="V146">
        <v>56</v>
      </c>
      <c r="W146">
        <v>79</v>
      </c>
      <c r="X146">
        <v>0.52318698796651597</v>
      </c>
      <c r="Y146">
        <v>54.277047913446602</v>
      </c>
      <c r="Z146">
        <v>24.299845440494501</v>
      </c>
      <c r="AA146">
        <v>54.177743431221003</v>
      </c>
      <c r="AB146">
        <v>0</v>
      </c>
      <c r="AC146">
        <v>0</v>
      </c>
      <c r="AD146">
        <v>0</v>
      </c>
      <c r="AE146">
        <v>1.4960459139022899</v>
      </c>
      <c r="AF146">
        <v>967</v>
      </c>
      <c r="AG146">
        <v>748.84479999999996</v>
      </c>
      <c r="AH146">
        <v>1621</v>
      </c>
      <c r="AI146">
        <v>1255.3024</v>
      </c>
      <c r="AJ146">
        <v>14</v>
      </c>
      <c r="AK146">
        <v>381</v>
      </c>
      <c r="AL146">
        <v>295.04640000000001</v>
      </c>
      <c r="AM146">
        <v>11.1526911762456</v>
      </c>
    </row>
    <row r="147" spans="1:39" x14ac:dyDescent="0.25">
      <c r="A147" t="s">
        <v>344</v>
      </c>
      <c r="B147" t="s">
        <v>158</v>
      </c>
      <c r="C147">
        <v>224</v>
      </c>
      <c r="D147">
        <v>2580</v>
      </c>
      <c r="E147">
        <v>467.30970388562798</v>
      </c>
      <c r="F147">
        <v>57.314553347441503</v>
      </c>
      <c r="G147">
        <v>131.31425371242699</v>
      </c>
      <c r="H147">
        <v>41.586779715434503</v>
      </c>
      <c r="I147">
        <v>0.94852688614580305</v>
      </c>
      <c r="J147">
        <v>0.57537912578055295</v>
      </c>
      <c r="K147">
        <v>3468.4248062015499</v>
      </c>
      <c r="L147">
        <v>3188.7348837209302</v>
      </c>
      <c r="M147">
        <v>3423</v>
      </c>
      <c r="N147">
        <v>3143</v>
      </c>
      <c r="O147">
        <v>3506</v>
      </c>
      <c r="P147">
        <v>3236</v>
      </c>
      <c r="Q147">
        <v>1997.952</v>
      </c>
      <c r="R147">
        <v>411.23253941935201</v>
      </c>
      <c r="S147">
        <v>50.436806945748501</v>
      </c>
      <c r="T147">
        <v>115.55654326693499</v>
      </c>
      <c r="U147">
        <v>36.596366149582302</v>
      </c>
      <c r="V147">
        <v>93</v>
      </c>
      <c r="W147">
        <v>83</v>
      </c>
      <c r="X147">
        <v>0.148463594479738</v>
      </c>
      <c r="Y147">
        <v>57.868992248062</v>
      </c>
      <c r="Z147">
        <v>21.741472868216999</v>
      </c>
      <c r="AA147">
        <v>47.831007751937904</v>
      </c>
      <c r="AB147">
        <v>0</v>
      </c>
      <c r="AC147">
        <v>0</v>
      </c>
      <c r="AD147">
        <v>0</v>
      </c>
      <c r="AE147">
        <v>3.1575961065263898</v>
      </c>
      <c r="AF147">
        <v>40</v>
      </c>
      <c r="AG147">
        <v>30.975999999999999</v>
      </c>
      <c r="AH147">
        <v>2540</v>
      </c>
      <c r="AI147">
        <v>1966.9759999999901</v>
      </c>
      <c r="AJ147">
        <v>2</v>
      </c>
      <c r="AK147">
        <v>399</v>
      </c>
      <c r="AL147">
        <v>308.98559999999998</v>
      </c>
      <c r="AM147">
        <v>1.01678922366109</v>
      </c>
    </row>
    <row r="148" spans="1:39" x14ac:dyDescent="0.25">
      <c r="A148" t="s">
        <v>344</v>
      </c>
      <c r="B148" t="s">
        <v>158</v>
      </c>
      <c r="C148">
        <v>225</v>
      </c>
      <c r="D148">
        <v>2578</v>
      </c>
      <c r="E148">
        <v>375.77164466275298</v>
      </c>
      <c r="F148">
        <v>57.292334097392498</v>
      </c>
      <c r="G148">
        <v>137.171997118798</v>
      </c>
      <c r="H148">
        <v>26.135866347853199</v>
      </c>
      <c r="I148">
        <v>0.98168068623360905</v>
      </c>
      <c r="J148">
        <v>0.72152253008676104</v>
      </c>
      <c r="K148">
        <v>3135.7788983708301</v>
      </c>
      <c r="L148">
        <v>2746.0899922420399</v>
      </c>
      <c r="M148">
        <v>3069</v>
      </c>
      <c r="N148">
        <v>2729</v>
      </c>
      <c r="O148">
        <v>3200</v>
      </c>
      <c r="P148">
        <v>2764</v>
      </c>
      <c r="Q148">
        <v>1996.4032</v>
      </c>
      <c r="R148">
        <v>330.679047303223</v>
      </c>
      <c r="S148">
        <v>50.417254005705402</v>
      </c>
      <c r="T148">
        <v>120.711357464542</v>
      </c>
      <c r="U148">
        <v>22.999562386110799</v>
      </c>
      <c r="V148">
        <v>35</v>
      </c>
      <c r="W148">
        <v>131</v>
      </c>
      <c r="X148">
        <v>0.229427126552845</v>
      </c>
      <c r="Y148">
        <v>63.7885958107059</v>
      </c>
      <c r="Z148">
        <v>44.369666408068198</v>
      </c>
      <c r="AA148">
        <v>72.206361520558502</v>
      </c>
      <c r="AB148">
        <v>383</v>
      </c>
      <c r="AC148">
        <v>296.59519999999998</v>
      </c>
      <c r="AD148">
        <v>0.14856477889837</v>
      </c>
      <c r="AE148">
        <v>5.2484197498226397</v>
      </c>
      <c r="AF148">
        <v>1520</v>
      </c>
      <c r="AG148">
        <v>1177.088</v>
      </c>
      <c r="AH148">
        <v>1058</v>
      </c>
      <c r="AI148">
        <v>819.3152</v>
      </c>
      <c r="AJ148">
        <v>6</v>
      </c>
      <c r="AK148">
        <v>424</v>
      </c>
      <c r="AL148">
        <v>328.34559999999999</v>
      </c>
      <c r="AM148">
        <v>7.3231889265571999</v>
      </c>
    </row>
    <row r="149" spans="1:39" x14ac:dyDescent="0.25">
      <c r="A149" t="s">
        <v>344</v>
      </c>
      <c r="B149" t="s">
        <v>158</v>
      </c>
      <c r="C149">
        <v>226</v>
      </c>
      <c r="D149">
        <v>2576</v>
      </c>
      <c r="E149">
        <v>431.83661582020898</v>
      </c>
      <c r="F149">
        <v>57.270106226876997</v>
      </c>
      <c r="G149">
        <v>83.382314559649799</v>
      </c>
      <c r="H149">
        <v>52.738182489130899</v>
      </c>
      <c r="I149">
        <v>0.77457143985473098</v>
      </c>
      <c r="J149">
        <v>0.685653446899121</v>
      </c>
      <c r="K149">
        <v>551.41770186335395</v>
      </c>
      <c r="L149">
        <v>3733.4693322981302</v>
      </c>
      <c r="M149">
        <v>517</v>
      </c>
      <c r="N149">
        <v>3698</v>
      </c>
      <c r="O149">
        <v>593</v>
      </c>
      <c r="P149">
        <v>3764</v>
      </c>
      <c r="Q149">
        <v>1994.8543999999999</v>
      </c>
      <c r="R149">
        <v>380.01622192178399</v>
      </c>
      <c r="S149">
        <v>50.3976934796517</v>
      </c>
      <c r="T149">
        <v>73.376436812491804</v>
      </c>
      <c r="U149">
        <v>46.409600590435197</v>
      </c>
      <c r="V149">
        <v>66</v>
      </c>
      <c r="W149">
        <v>76</v>
      </c>
      <c r="X149">
        <v>0.17358683914950601</v>
      </c>
      <c r="Y149">
        <v>50.777950310559</v>
      </c>
      <c r="Z149">
        <v>17.442934782608599</v>
      </c>
      <c r="AA149">
        <v>40.399456521739097</v>
      </c>
      <c r="AB149">
        <v>0</v>
      </c>
      <c r="AC149">
        <v>0</v>
      </c>
      <c r="AD149">
        <v>0</v>
      </c>
      <c r="AE149">
        <v>1.58106158809766</v>
      </c>
      <c r="AF149">
        <v>44</v>
      </c>
      <c r="AG149">
        <v>34.073599999999999</v>
      </c>
      <c r="AH149">
        <v>2532</v>
      </c>
      <c r="AI149">
        <v>1960.7808</v>
      </c>
      <c r="AJ149">
        <v>9</v>
      </c>
      <c r="AK149">
        <v>222</v>
      </c>
      <c r="AL149">
        <v>171.91679999999999</v>
      </c>
      <c r="AM149">
        <v>4.5900082252947296</v>
      </c>
    </row>
    <row r="150" spans="1:39" x14ac:dyDescent="0.25">
      <c r="A150" t="s">
        <v>344</v>
      </c>
      <c r="B150" t="s">
        <v>158</v>
      </c>
      <c r="C150">
        <v>227</v>
      </c>
      <c r="D150">
        <v>2555</v>
      </c>
      <c r="E150">
        <v>437.61731573020199</v>
      </c>
      <c r="F150">
        <v>57.036190588067299</v>
      </c>
      <c r="G150">
        <v>89.177473833940695</v>
      </c>
      <c r="H150">
        <v>47.804269869681903</v>
      </c>
      <c r="I150">
        <v>0.84418135613975498</v>
      </c>
      <c r="J150">
        <v>0.70697288323187601</v>
      </c>
      <c r="K150">
        <v>808.57221135029295</v>
      </c>
      <c r="L150">
        <v>3481.2117416829701</v>
      </c>
      <c r="M150">
        <v>771</v>
      </c>
      <c r="N150">
        <v>3452</v>
      </c>
      <c r="O150">
        <v>852</v>
      </c>
      <c r="P150">
        <v>3521</v>
      </c>
      <c r="Q150">
        <v>1978.5919999999901</v>
      </c>
      <c r="R150">
        <v>385.10323784257798</v>
      </c>
      <c r="S150">
        <v>50.191847717499201</v>
      </c>
      <c r="T150">
        <v>78.476176973867794</v>
      </c>
      <c r="U150">
        <v>42.067757485320001</v>
      </c>
      <c r="V150">
        <v>69</v>
      </c>
      <c r="W150">
        <v>81</v>
      </c>
      <c r="X150">
        <v>0.167653171212298</v>
      </c>
      <c r="Y150">
        <v>58.129158512720103</v>
      </c>
      <c r="Z150">
        <v>24.083365949119301</v>
      </c>
      <c r="AA150">
        <v>48.483757338551797</v>
      </c>
      <c r="AB150">
        <v>70</v>
      </c>
      <c r="AC150">
        <v>54.207999999999998</v>
      </c>
      <c r="AD150">
        <v>2.7397260273972601E-2</v>
      </c>
      <c r="AE150">
        <v>1.8654708894633301</v>
      </c>
      <c r="AF150">
        <v>44</v>
      </c>
      <c r="AG150">
        <v>34.073599999999999</v>
      </c>
      <c r="AH150">
        <v>2511</v>
      </c>
      <c r="AI150">
        <v>1944.5183999999999</v>
      </c>
      <c r="AJ150">
        <v>7</v>
      </c>
      <c r="AK150">
        <v>652</v>
      </c>
      <c r="AL150">
        <v>504.90879999999999</v>
      </c>
      <c r="AM150">
        <v>3.5998630817790098</v>
      </c>
    </row>
    <row r="151" spans="1:39" x14ac:dyDescent="0.25">
      <c r="A151" t="s">
        <v>344</v>
      </c>
      <c r="B151" t="s">
        <v>158</v>
      </c>
      <c r="C151">
        <v>228</v>
      </c>
      <c r="D151">
        <v>2546</v>
      </c>
      <c r="E151">
        <v>267.84776310850202</v>
      </c>
      <c r="F151">
        <v>56.935646838300897</v>
      </c>
      <c r="G151">
        <v>75.145628008519694</v>
      </c>
      <c r="H151">
        <v>47.3722994973716</v>
      </c>
      <c r="I151">
        <v>0.77626511239549301</v>
      </c>
      <c r="J151">
        <v>0.83915622940013102</v>
      </c>
      <c r="K151">
        <v>1739.1622152395901</v>
      </c>
      <c r="L151">
        <v>2817.94186959937</v>
      </c>
      <c r="M151">
        <v>1704</v>
      </c>
      <c r="N151">
        <v>2785</v>
      </c>
      <c r="O151">
        <v>1767</v>
      </c>
      <c r="P151">
        <v>2855</v>
      </c>
      <c r="Q151">
        <v>1971.6224</v>
      </c>
      <c r="R151">
        <v>235.706031535482</v>
      </c>
      <c r="S151">
        <v>50.103369217704802</v>
      </c>
      <c r="T151">
        <v>66.128152647497302</v>
      </c>
      <c r="U151">
        <v>41.687623557686997</v>
      </c>
      <c r="V151">
        <v>70</v>
      </c>
      <c r="W151">
        <v>63</v>
      </c>
      <c r="X151">
        <v>0.44595620987065299</v>
      </c>
      <c r="Y151">
        <v>53.981146897093403</v>
      </c>
      <c r="Z151">
        <v>41.041241162608003</v>
      </c>
      <c r="AA151">
        <v>74.890416339355795</v>
      </c>
      <c r="AB151">
        <v>518</v>
      </c>
      <c r="AC151">
        <v>401.13919999999899</v>
      </c>
      <c r="AD151">
        <v>0.20345640219952801</v>
      </c>
      <c r="AE151">
        <v>1.58627782070593</v>
      </c>
      <c r="AF151">
        <v>1928</v>
      </c>
      <c r="AG151">
        <v>1493.0432000000001</v>
      </c>
      <c r="AH151">
        <v>618</v>
      </c>
      <c r="AI151">
        <v>478.57920000000001</v>
      </c>
      <c r="AJ151">
        <v>3</v>
      </c>
      <c r="AK151">
        <v>812</v>
      </c>
      <c r="AL151">
        <v>628.81279999999902</v>
      </c>
      <c r="AM151">
        <v>6.2685549225708002</v>
      </c>
    </row>
    <row r="152" spans="1:39" x14ac:dyDescent="0.25">
      <c r="A152" t="s">
        <v>344</v>
      </c>
      <c r="B152" t="s">
        <v>158</v>
      </c>
      <c r="C152">
        <v>229</v>
      </c>
      <c r="D152">
        <v>2546</v>
      </c>
      <c r="E152">
        <v>323.711724139181</v>
      </c>
      <c r="F152">
        <v>56.935646838300897</v>
      </c>
      <c r="G152">
        <v>74.2854197317629</v>
      </c>
      <c r="H152">
        <v>48.561897050742402</v>
      </c>
      <c r="I152">
        <v>0.75673614307202797</v>
      </c>
      <c r="J152">
        <v>0.770581113801452</v>
      </c>
      <c r="K152">
        <v>4168.2576590730496</v>
      </c>
      <c r="L152">
        <v>2801.0593087195598</v>
      </c>
      <c r="M152">
        <v>4131</v>
      </c>
      <c r="N152">
        <v>2762</v>
      </c>
      <c r="O152">
        <v>4208</v>
      </c>
      <c r="P152">
        <v>2832</v>
      </c>
      <c r="Q152">
        <v>1971.6224</v>
      </c>
      <c r="R152">
        <v>284.866317242479</v>
      </c>
      <c r="S152">
        <v>50.103369217704802</v>
      </c>
      <c r="T152">
        <v>65.371169363951395</v>
      </c>
      <c r="U152">
        <v>42.734469404653296</v>
      </c>
      <c r="V152">
        <v>70</v>
      </c>
      <c r="W152">
        <v>77</v>
      </c>
      <c r="X152">
        <v>0.305317294658143</v>
      </c>
      <c r="Y152">
        <v>63.154359780047102</v>
      </c>
      <c r="Z152">
        <v>36.818538884524699</v>
      </c>
      <c r="AA152">
        <v>68.093479968578094</v>
      </c>
      <c r="AB152">
        <v>32</v>
      </c>
      <c r="AC152">
        <v>24.780799999999999</v>
      </c>
      <c r="AD152">
        <v>1.25687352710133E-2</v>
      </c>
      <c r="AE152">
        <v>1.5297058855452399</v>
      </c>
      <c r="AF152">
        <v>1164</v>
      </c>
      <c r="AG152">
        <v>901.40159999999901</v>
      </c>
      <c r="AH152">
        <v>1382</v>
      </c>
      <c r="AI152">
        <v>1070.2208000000001</v>
      </c>
      <c r="AJ152">
        <v>4</v>
      </c>
      <c r="AK152">
        <v>833</v>
      </c>
      <c r="AL152">
        <v>645.0752</v>
      </c>
      <c r="AM152">
        <v>3.7375464950783899</v>
      </c>
    </row>
    <row r="153" spans="1:39" x14ac:dyDescent="0.25">
      <c r="A153" t="s">
        <v>344</v>
      </c>
      <c r="B153" t="s">
        <v>158</v>
      </c>
      <c r="C153">
        <v>231</v>
      </c>
      <c r="D153">
        <v>2536</v>
      </c>
      <c r="E153">
        <v>372.75335469952302</v>
      </c>
      <c r="F153">
        <v>56.823722910843898</v>
      </c>
      <c r="G153">
        <v>83.795682608109999</v>
      </c>
      <c r="H153">
        <v>45.294947578053197</v>
      </c>
      <c r="I153">
        <v>0.841318091078326</v>
      </c>
      <c r="J153">
        <v>0.714768883878241</v>
      </c>
      <c r="K153">
        <v>4176.74014195583</v>
      </c>
      <c r="L153">
        <v>2657.7156940063001</v>
      </c>
      <c r="M153">
        <v>4139</v>
      </c>
      <c r="N153">
        <v>2631</v>
      </c>
      <c r="O153">
        <v>4220</v>
      </c>
      <c r="P153">
        <v>2685</v>
      </c>
      <c r="Q153">
        <v>1963.8784000000001</v>
      </c>
      <c r="R153">
        <v>328.02295213558102</v>
      </c>
      <c r="S153">
        <v>50.004876161542597</v>
      </c>
      <c r="T153">
        <v>73.740200695136807</v>
      </c>
      <c r="U153">
        <v>39.859553868686803</v>
      </c>
      <c r="V153">
        <v>54</v>
      </c>
      <c r="W153">
        <v>81</v>
      </c>
      <c r="X153">
        <v>0.229359108478394</v>
      </c>
      <c r="Y153">
        <v>77.627760252365903</v>
      </c>
      <c r="Z153">
        <v>51.440851735015698</v>
      </c>
      <c r="AA153">
        <v>76.7977129337539</v>
      </c>
      <c r="AB153">
        <v>322</v>
      </c>
      <c r="AC153">
        <v>249.35679999999999</v>
      </c>
      <c r="AD153">
        <v>0.126971608832807</v>
      </c>
      <c r="AE153">
        <v>1.8500006532452899</v>
      </c>
      <c r="AF153">
        <v>11</v>
      </c>
      <c r="AG153">
        <v>8.5183999999999997</v>
      </c>
      <c r="AH153">
        <v>2525</v>
      </c>
      <c r="AI153">
        <v>1955.36</v>
      </c>
      <c r="AJ153">
        <v>3</v>
      </c>
      <c r="AK153">
        <v>950</v>
      </c>
      <c r="AL153">
        <v>735.68</v>
      </c>
      <c r="AM153">
        <v>1.5342443335242599</v>
      </c>
    </row>
    <row r="154" spans="1:39" x14ac:dyDescent="0.25">
      <c r="A154" t="s">
        <v>344</v>
      </c>
      <c r="B154" t="s">
        <v>158</v>
      </c>
      <c r="C154">
        <v>232</v>
      </c>
      <c r="D154">
        <v>2531</v>
      </c>
      <c r="E154">
        <v>309.77059864222701</v>
      </c>
      <c r="F154">
        <v>56.767678195648401</v>
      </c>
      <c r="G154">
        <v>78.889351191952997</v>
      </c>
      <c r="H154">
        <v>51.519675987178204</v>
      </c>
      <c r="I154">
        <v>0.75730402509074501</v>
      </c>
      <c r="J154">
        <v>0.69859232680099304</v>
      </c>
      <c r="K154">
        <v>1607.0015804029999</v>
      </c>
      <c r="L154">
        <v>1671.5325958119299</v>
      </c>
      <c r="M154">
        <v>1563</v>
      </c>
      <c r="N154">
        <v>1634</v>
      </c>
      <c r="O154">
        <v>1639</v>
      </c>
      <c r="P154">
        <v>1700</v>
      </c>
      <c r="Q154">
        <v>1960.0064</v>
      </c>
      <c r="R154">
        <v>272.59812680515898</v>
      </c>
      <c r="S154">
        <v>49.955556812170599</v>
      </c>
      <c r="T154">
        <v>69.422629048918594</v>
      </c>
      <c r="U154">
        <v>45.337314868716803</v>
      </c>
      <c r="V154">
        <v>66</v>
      </c>
      <c r="W154">
        <v>76</v>
      </c>
      <c r="X154">
        <v>0.33145274424745202</v>
      </c>
      <c r="Y154">
        <v>55.875938364282803</v>
      </c>
      <c r="Z154">
        <v>20.306203081785799</v>
      </c>
      <c r="AA154">
        <v>43.389964440932403</v>
      </c>
      <c r="AB154">
        <v>0</v>
      </c>
      <c r="AC154">
        <v>0</v>
      </c>
      <c r="AD154">
        <v>0</v>
      </c>
      <c r="AE154">
        <v>1.5312470367939801</v>
      </c>
      <c r="AF154">
        <v>8</v>
      </c>
      <c r="AG154">
        <v>6.1951999999999998</v>
      </c>
      <c r="AH154">
        <v>2523</v>
      </c>
      <c r="AI154">
        <v>1953.8111999999901</v>
      </c>
      <c r="AJ154">
        <v>8</v>
      </c>
      <c r="AK154">
        <v>655</v>
      </c>
      <c r="AL154">
        <v>507.231999999999</v>
      </c>
      <c r="AM154">
        <v>4.0945614397133099</v>
      </c>
    </row>
    <row r="155" spans="1:39" x14ac:dyDescent="0.25">
      <c r="A155" t="s">
        <v>344</v>
      </c>
      <c r="B155" t="s">
        <v>158</v>
      </c>
      <c r="C155">
        <v>233</v>
      </c>
      <c r="D155">
        <v>2528</v>
      </c>
      <c r="E155">
        <v>446.42240225783598</v>
      </c>
      <c r="F155">
        <v>56.7340247919226</v>
      </c>
      <c r="G155">
        <v>89.527098462649903</v>
      </c>
      <c r="H155">
        <v>45.995711906175998</v>
      </c>
      <c r="I155">
        <v>0.85793214524433603</v>
      </c>
      <c r="J155">
        <v>0.68342795350094598</v>
      </c>
      <c r="K155">
        <v>4180.0795094936702</v>
      </c>
      <c r="L155">
        <v>2707.1760284810098</v>
      </c>
      <c r="M155">
        <v>4144</v>
      </c>
      <c r="N155">
        <v>2668</v>
      </c>
      <c r="O155">
        <v>4215</v>
      </c>
      <c r="P155">
        <v>2744</v>
      </c>
      <c r="Q155">
        <v>1957.6831999999999</v>
      </c>
      <c r="R155">
        <v>392.85171398689499</v>
      </c>
      <c r="S155">
        <v>49.9259418168919</v>
      </c>
      <c r="T155">
        <v>78.783846647131995</v>
      </c>
      <c r="U155">
        <v>40.476226477434899</v>
      </c>
      <c r="V155">
        <v>76</v>
      </c>
      <c r="W155">
        <v>71</v>
      </c>
      <c r="X155">
        <v>0.15940244309590401</v>
      </c>
      <c r="Y155">
        <v>64.449762658227797</v>
      </c>
      <c r="Z155">
        <v>42.292325949366997</v>
      </c>
      <c r="AA155">
        <v>71.793908227848107</v>
      </c>
      <c r="AB155">
        <v>17</v>
      </c>
      <c r="AC155">
        <v>13.1648</v>
      </c>
      <c r="AD155">
        <v>6.7246835443037899E-3</v>
      </c>
      <c r="AE155">
        <v>1.9464227153450899</v>
      </c>
      <c r="AF155">
        <v>1271</v>
      </c>
      <c r="AG155">
        <v>984.26239999999996</v>
      </c>
      <c r="AH155">
        <v>1257</v>
      </c>
      <c r="AI155">
        <v>973.42079999999999</v>
      </c>
      <c r="AJ155">
        <v>10</v>
      </c>
      <c r="AK155">
        <v>959</v>
      </c>
      <c r="AL155">
        <v>742.64959999999996</v>
      </c>
      <c r="AM155">
        <v>10.2730494355575</v>
      </c>
    </row>
    <row r="156" spans="1:39" x14ac:dyDescent="0.25">
      <c r="A156" t="s">
        <v>344</v>
      </c>
      <c r="B156" t="s">
        <v>158</v>
      </c>
      <c r="C156">
        <v>234</v>
      </c>
      <c r="D156">
        <v>2527</v>
      </c>
      <c r="E156">
        <v>326.02543263816602</v>
      </c>
      <c r="F156">
        <v>56.722802553697498</v>
      </c>
      <c r="G156">
        <v>67.045888951182704</v>
      </c>
      <c r="H156">
        <v>52.477317928404098</v>
      </c>
      <c r="I156">
        <v>0.62238976595067796</v>
      </c>
      <c r="J156">
        <v>0.82852459016393398</v>
      </c>
      <c r="K156">
        <v>2026.7483181638299</v>
      </c>
      <c r="L156">
        <v>738.74000791452295</v>
      </c>
      <c r="M156">
        <v>1997</v>
      </c>
      <c r="N156">
        <v>700</v>
      </c>
      <c r="O156">
        <v>2054</v>
      </c>
      <c r="P156">
        <v>776</v>
      </c>
      <c r="Q156">
        <v>1956.9087999999999</v>
      </c>
      <c r="R156">
        <v>286.90238072158598</v>
      </c>
      <c r="S156">
        <v>49.916066247253802</v>
      </c>
      <c r="T156">
        <v>59.000382277040799</v>
      </c>
      <c r="U156">
        <v>46.180039776995599</v>
      </c>
      <c r="V156">
        <v>76</v>
      </c>
      <c r="W156">
        <v>57</v>
      </c>
      <c r="X156">
        <v>0.29875291133036103</v>
      </c>
      <c r="Y156">
        <v>51.018994855559903</v>
      </c>
      <c r="Z156">
        <v>20.4602295211713</v>
      </c>
      <c r="AA156">
        <v>51.081915314602298</v>
      </c>
      <c r="AB156">
        <v>0</v>
      </c>
      <c r="AC156">
        <v>0</v>
      </c>
      <c r="AD156">
        <v>0</v>
      </c>
      <c r="AE156">
        <v>1.2776165322064399</v>
      </c>
      <c r="AF156">
        <v>716</v>
      </c>
      <c r="AG156">
        <v>554.47039999999902</v>
      </c>
      <c r="AH156">
        <v>1811</v>
      </c>
      <c r="AI156">
        <v>1402.4384</v>
      </c>
      <c r="AJ156">
        <v>10</v>
      </c>
      <c r="AK156">
        <v>408</v>
      </c>
      <c r="AL156">
        <v>315.95519999999999</v>
      </c>
      <c r="AM156">
        <v>7.1304379572036796</v>
      </c>
    </row>
    <row r="157" spans="1:39" x14ac:dyDescent="0.25">
      <c r="A157" t="s">
        <v>344</v>
      </c>
      <c r="B157" t="s">
        <v>158</v>
      </c>
      <c r="C157">
        <v>235</v>
      </c>
      <c r="D157">
        <v>2525</v>
      </c>
      <c r="E157">
        <v>328.14927829866701</v>
      </c>
      <c r="F157">
        <v>56.700351413869399</v>
      </c>
      <c r="G157">
        <v>72.722372410694604</v>
      </c>
      <c r="H157">
        <v>55.689388907519799</v>
      </c>
      <c r="I157">
        <v>0.64310180121584504</v>
      </c>
      <c r="J157">
        <v>0.73550830177687099</v>
      </c>
      <c r="K157">
        <v>694.44594059405904</v>
      </c>
      <c r="L157">
        <v>3123.0942574257401</v>
      </c>
      <c r="M157">
        <v>665</v>
      </c>
      <c r="N157">
        <v>3093</v>
      </c>
      <c r="O157">
        <v>733</v>
      </c>
      <c r="P157">
        <v>3161</v>
      </c>
      <c r="Q157">
        <v>1955.36</v>
      </c>
      <c r="R157">
        <v>288.77136490282697</v>
      </c>
      <c r="S157">
        <v>49.896309244205099</v>
      </c>
      <c r="T157">
        <v>63.995687721411201</v>
      </c>
      <c r="U157">
        <v>49.006662238617402</v>
      </c>
      <c r="V157">
        <v>68</v>
      </c>
      <c r="W157">
        <v>68</v>
      </c>
      <c r="X157">
        <v>0.29466485460868402</v>
      </c>
      <c r="Y157">
        <v>61.558019801980201</v>
      </c>
      <c r="Z157">
        <v>25.352475247524701</v>
      </c>
      <c r="AA157">
        <v>50.862574257425699</v>
      </c>
      <c r="AB157">
        <v>0</v>
      </c>
      <c r="AC157">
        <v>0</v>
      </c>
      <c r="AD157">
        <v>0</v>
      </c>
      <c r="AE157">
        <v>1.30585689369765</v>
      </c>
      <c r="AF157">
        <v>8</v>
      </c>
      <c r="AG157">
        <v>6.1951999999999998</v>
      </c>
      <c r="AH157">
        <v>2517</v>
      </c>
      <c r="AI157">
        <v>1949.1648</v>
      </c>
      <c r="AJ157">
        <v>14</v>
      </c>
      <c r="AK157">
        <v>672</v>
      </c>
      <c r="AL157">
        <v>520.39679999999998</v>
      </c>
      <c r="AM157">
        <v>7.1825635266961498</v>
      </c>
    </row>
    <row r="158" spans="1:39" x14ac:dyDescent="0.25">
      <c r="A158" t="s">
        <v>344</v>
      </c>
      <c r="B158" t="s">
        <v>158</v>
      </c>
      <c r="C158">
        <v>236</v>
      </c>
      <c r="D158">
        <v>2523</v>
      </c>
      <c r="E158">
        <v>418.60616844190901</v>
      </c>
      <c r="F158">
        <v>56.6778913807387</v>
      </c>
      <c r="G158">
        <v>96.435672551135099</v>
      </c>
      <c r="H158">
        <v>41.038573831425303</v>
      </c>
      <c r="I158">
        <v>0.90493309267411803</v>
      </c>
      <c r="J158">
        <v>0.75948223961468997</v>
      </c>
      <c r="K158">
        <v>1632.44669044787</v>
      </c>
      <c r="L158">
        <v>1216.9353943717699</v>
      </c>
      <c r="M158">
        <v>1596</v>
      </c>
      <c r="N158">
        <v>1172</v>
      </c>
      <c r="O158">
        <v>1657</v>
      </c>
      <c r="P158">
        <v>1264</v>
      </c>
      <c r="Q158">
        <v>1953.8111999999901</v>
      </c>
      <c r="R158">
        <v>368.37342822888002</v>
      </c>
      <c r="S158">
        <v>49.876544415049999</v>
      </c>
      <c r="T158">
        <v>84.863391844998901</v>
      </c>
      <c r="U158">
        <v>36.113944971654298</v>
      </c>
      <c r="V158">
        <v>92</v>
      </c>
      <c r="W158">
        <v>61</v>
      </c>
      <c r="X158">
        <v>0.18093220136747501</v>
      </c>
      <c r="Y158">
        <v>53.564407451446598</v>
      </c>
      <c r="Z158">
        <v>17.513674197383999</v>
      </c>
      <c r="AA158">
        <v>44.868410622275</v>
      </c>
      <c r="AB158">
        <v>0</v>
      </c>
      <c r="AC158">
        <v>0</v>
      </c>
      <c r="AD158">
        <v>0</v>
      </c>
      <c r="AE158">
        <v>2.34987874937528</v>
      </c>
      <c r="AF158">
        <v>54</v>
      </c>
      <c r="AG158">
        <v>41.817599999999999</v>
      </c>
      <c r="AH158">
        <v>2469</v>
      </c>
      <c r="AI158">
        <v>1911.9936</v>
      </c>
      <c r="AJ158">
        <v>8</v>
      </c>
      <c r="AK158">
        <v>312</v>
      </c>
      <c r="AL158">
        <v>241.61279999999999</v>
      </c>
      <c r="AM158">
        <v>4.1841144238139698</v>
      </c>
    </row>
    <row r="159" spans="1:39" x14ac:dyDescent="0.25">
      <c r="A159" t="s">
        <v>344</v>
      </c>
      <c r="B159" t="s">
        <v>158</v>
      </c>
      <c r="C159">
        <v>237</v>
      </c>
      <c r="D159">
        <v>2520</v>
      </c>
      <c r="E159">
        <v>370.58787847867899</v>
      </c>
      <c r="F159">
        <v>56.644184632957703</v>
      </c>
      <c r="G159">
        <v>84.475308826853194</v>
      </c>
      <c r="H159">
        <v>51.507545003707399</v>
      </c>
      <c r="I159">
        <v>0.79260541061999501</v>
      </c>
      <c r="J159">
        <v>0.70846218723643495</v>
      </c>
      <c r="K159">
        <v>656.52857142857101</v>
      </c>
      <c r="L159">
        <v>2184.8484126984099</v>
      </c>
      <c r="M159">
        <v>615</v>
      </c>
      <c r="N159">
        <v>2156</v>
      </c>
      <c r="O159">
        <v>693</v>
      </c>
      <c r="P159">
        <v>2227</v>
      </c>
      <c r="Q159">
        <v>1951.4879999999901</v>
      </c>
      <c r="R159">
        <v>326.11733306123801</v>
      </c>
      <c r="S159">
        <v>49.846882477002801</v>
      </c>
      <c r="T159">
        <v>74.3382717676308</v>
      </c>
      <c r="U159">
        <v>45.3266396032625</v>
      </c>
      <c r="V159">
        <v>71</v>
      </c>
      <c r="W159">
        <v>78</v>
      </c>
      <c r="X159">
        <v>0.23058337149088801</v>
      </c>
      <c r="Y159">
        <v>55.228571428571399</v>
      </c>
      <c r="Z159">
        <v>23.238492063492</v>
      </c>
      <c r="AA159">
        <v>50.2809523809523</v>
      </c>
      <c r="AB159">
        <v>0</v>
      </c>
      <c r="AC159">
        <v>0</v>
      </c>
      <c r="AD159">
        <v>0</v>
      </c>
      <c r="AE159">
        <v>1.6400569823464199</v>
      </c>
      <c r="AF159">
        <v>329</v>
      </c>
      <c r="AG159">
        <v>254.77760000000001</v>
      </c>
      <c r="AH159">
        <v>2191</v>
      </c>
      <c r="AI159">
        <v>1696.7103999999999</v>
      </c>
      <c r="AJ159">
        <v>1</v>
      </c>
      <c r="AK159">
        <v>547</v>
      </c>
      <c r="AL159">
        <v>423.59679999999997</v>
      </c>
      <c r="AM159">
        <v>0.58937577090350801</v>
      </c>
    </row>
    <row r="160" spans="1:39" x14ac:dyDescent="0.25">
      <c r="A160" t="s">
        <v>344</v>
      </c>
      <c r="B160" t="s">
        <v>158</v>
      </c>
      <c r="C160">
        <v>238</v>
      </c>
      <c r="D160">
        <v>2479</v>
      </c>
      <c r="E160">
        <v>280.01933598375598</v>
      </c>
      <c r="F160">
        <v>56.181499013451599</v>
      </c>
      <c r="G160">
        <v>68.208750541266397</v>
      </c>
      <c r="H160">
        <v>48.953150479566503</v>
      </c>
      <c r="I160">
        <v>0.69635650882022904</v>
      </c>
      <c r="J160">
        <v>0.86046511627906896</v>
      </c>
      <c r="K160">
        <v>609.15127067365802</v>
      </c>
      <c r="L160">
        <v>2988.4521984671201</v>
      </c>
      <c r="M160">
        <v>584</v>
      </c>
      <c r="N160">
        <v>2955</v>
      </c>
      <c r="O160">
        <v>637</v>
      </c>
      <c r="P160">
        <v>3025</v>
      </c>
      <c r="Q160">
        <v>1919.7375999999999</v>
      </c>
      <c r="R160">
        <v>246.41701566570501</v>
      </c>
      <c r="S160">
        <v>49.4397191318374</v>
      </c>
      <c r="T160">
        <v>60.023700476314502</v>
      </c>
      <c r="U160">
        <v>43.078772422018503</v>
      </c>
      <c r="V160">
        <v>70</v>
      </c>
      <c r="W160">
        <v>53</v>
      </c>
      <c r="X160">
        <v>0.39729248292727798</v>
      </c>
      <c r="Y160">
        <v>52.722468737394102</v>
      </c>
      <c r="Z160">
        <v>25.423557886244399</v>
      </c>
      <c r="AA160">
        <v>57.0459862847922</v>
      </c>
      <c r="AB160">
        <v>0</v>
      </c>
      <c r="AC160">
        <v>0</v>
      </c>
      <c r="AD160">
        <v>0</v>
      </c>
      <c r="AE160">
        <v>1.3933475143696299</v>
      </c>
      <c r="AF160">
        <v>1155</v>
      </c>
      <c r="AG160">
        <v>894.43200000000002</v>
      </c>
      <c r="AH160">
        <v>1324</v>
      </c>
      <c r="AI160">
        <v>1025.3055999999999</v>
      </c>
      <c r="AJ160">
        <v>8</v>
      </c>
      <c r="AK160">
        <v>454</v>
      </c>
      <c r="AL160">
        <v>351.57759999999899</v>
      </c>
      <c r="AM160">
        <v>7.8025517465231804</v>
      </c>
    </row>
    <row r="161" spans="1:39" x14ac:dyDescent="0.25">
      <c r="A161" t="s">
        <v>344</v>
      </c>
      <c r="B161" t="s">
        <v>158</v>
      </c>
      <c r="C161">
        <v>239</v>
      </c>
      <c r="D161">
        <v>2470</v>
      </c>
      <c r="E161">
        <v>236.42745289171901</v>
      </c>
      <c r="F161">
        <v>56.0794229240623</v>
      </c>
      <c r="G161">
        <v>69.317283578661204</v>
      </c>
      <c r="H161">
        <v>49.368258309150903</v>
      </c>
      <c r="I161">
        <v>0.70196945278071399</v>
      </c>
      <c r="J161">
        <v>0.85555940422583998</v>
      </c>
      <c r="K161">
        <v>3742.6716599190199</v>
      </c>
      <c r="L161">
        <v>3135.7198380566801</v>
      </c>
      <c r="M161">
        <v>3709</v>
      </c>
      <c r="N161">
        <v>3103</v>
      </c>
      <c r="O161">
        <v>3773</v>
      </c>
      <c r="P161">
        <v>3175</v>
      </c>
      <c r="Q161">
        <v>1912.768</v>
      </c>
      <c r="R161">
        <v>208.05615854471301</v>
      </c>
      <c r="S161">
        <v>49.349892173174801</v>
      </c>
      <c r="T161">
        <v>60.999209549221902</v>
      </c>
      <c r="U161">
        <v>43.444067312052802</v>
      </c>
      <c r="V161">
        <v>72</v>
      </c>
      <c r="W161">
        <v>64</v>
      </c>
      <c r="X161">
        <v>0.55527869453601297</v>
      </c>
      <c r="Y161">
        <v>58.451012145748898</v>
      </c>
      <c r="Z161">
        <v>22.973279352226701</v>
      </c>
      <c r="AA161">
        <v>47.749392712550602</v>
      </c>
      <c r="AB161">
        <v>0</v>
      </c>
      <c r="AC161">
        <v>0</v>
      </c>
      <c r="AD161">
        <v>0</v>
      </c>
      <c r="AE161">
        <v>1.4040860656778</v>
      </c>
      <c r="AF161">
        <v>10</v>
      </c>
      <c r="AG161">
        <v>7.7439999999999998</v>
      </c>
      <c r="AH161">
        <v>2460</v>
      </c>
      <c r="AI161">
        <v>1905.0239999999999</v>
      </c>
      <c r="AJ161">
        <v>2</v>
      </c>
      <c r="AK161">
        <v>424</v>
      </c>
      <c r="AL161">
        <v>328.34559999999999</v>
      </c>
      <c r="AM161">
        <v>1.0498555398777101</v>
      </c>
    </row>
    <row r="162" spans="1:39" x14ac:dyDescent="0.25">
      <c r="A162" t="s">
        <v>344</v>
      </c>
      <c r="B162" t="s">
        <v>158</v>
      </c>
      <c r="C162">
        <v>240</v>
      </c>
      <c r="D162">
        <v>2468</v>
      </c>
      <c r="E162">
        <v>425.81327522309601</v>
      </c>
      <c r="F162">
        <v>56.056714106397401</v>
      </c>
      <c r="G162">
        <v>101.33263414693</v>
      </c>
      <c r="H162">
        <v>42.234031596540198</v>
      </c>
      <c r="I162">
        <v>0.90900459932296596</v>
      </c>
      <c r="J162">
        <v>0.60788177339901395</v>
      </c>
      <c r="K162">
        <v>1128.1320907617501</v>
      </c>
      <c r="L162">
        <v>1617.1665316045301</v>
      </c>
      <c r="M162">
        <v>1079</v>
      </c>
      <c r="N162">
        <v>1586</v>
      </c>
      <c r="O162">
        <v>1177</v>
      </c>
      <c r="P162">
        <v>1652</v>
      </c>
      <c r="Q162">
        <v>1911.2192</v>
      </c>
      <c r="R162">
        <v>374.715682196324</v>
      </c>
      <c r="S162">
        <v>49.329908413629703</v>
      </c>
      <c r="T162">
        <v>89.172718049298595</v>
      </c>
      <c r="U162">
        <v>37.165947804955401</v>
      </c>
      <c r="V162">
        <v>66</v>
      </c>
      <c r="W162">
        <v>98</v>
      </c>
      <c r="X162">
        <v>0.17104745844525299</v>
      </c>
      <c r="Y162">
        <v>50.454213938411598</v>
      </c>
      <c r="Z162">
        <v>22.004457050243101</v>
      </c>
      <c r="AA162">
        <v>52.988249594813603</v>
      </c>
      <c r="AB162">
        <v>0</v>
      </c>
      <c r="AC162">
        <v>0</v>
      </c>
      <c r="AD162">
        <v>0</v>
      </c>
      <c r="AE162">
        <v>2.3993123629530801</v>
      </c>
      <c r="AF162">
        <v>1242</v>
      </c>
      <c r="AG162">
        <v>961.8048</v>
      </c>
      <c r="AH162">
        <v>1226</v>
      </c>
      <c r="AI162">
        <v>949.4144</v>
      </c>
      <c r="AJ162">
        <v>11</v>
      </c>
      <c r="AK162">
        <v>604</v>
      </c>
      <c r="AL162">
        <v>467.73759999999999</v>
      </c>
      <c r="AM162">
        <v>11.586089277769499</v>
      </c>
    </row>
    <row r="163" spans="1:39" x14ac:dyDescent="0.25">
      <c r="A163" t="s">
        <v>344</v>
      </c>
      <c r="B163" t="s">
        <v>158</v>
      </c>
      <c r="C163">
        <v>241</v>
      </c>
      <c r="D163">
        <v>2464</v>
      </c>
      <c r="E163">
        <v>391.06096654409799</v>
      </c>
      <c r="F163">
        <v>56.011268850361098</v>
      </c>
      <c r="G163">
        <v>94.6607309954058</v>
      </c>
      <c r="H163">
        <v>60.311177696357397</v>
      </c>
      <c r="I163">
        <v>0.77075647868950103</v>
      </c>
      <c r="J163">
        <v>0.60038986354775803</v>
      </c>
      <c r="K163">
        <v>1532.63271103896</v>
      </c>
      <c r="L163">
        <v>1177.8421266233699</v>
      </c>
      <c r="M163">
        <v>1497</v>
      </c>
      <c r="N163">
        <v>1126</v>
      </c>
      <c r="O163">
        <v>1572</v>
      </c>
      <c r="P163">
        <v>1212</v>
      </c>
      <c r="Q163">
        <v>1908.1215999999999</v>
      </c>
      <c r="R163">
        <v>344.13365055880598</v>
      </c>
      <c r="S163">
        <v>49.289916588317801</v>
      </c>
      <c r="T163">
        <v>83.301443275957098</v>
      </c>
      <c r="U163">
        <v>53.073836372794503</v>
      </c>
      <c r="V163">
        <v>86</v>
      </c>
      <c r="W163">
        <v>75</v>
      </c>
      <c r="X163">
        <v>0.202470441018655</v>
      </c>
      <c r="Y163">
        <v>55.475649350649299</v>
      </c>
      <c r="Z163">
        <v>28.772727272727199</v>
      </c>
      <c r="AA163">
        <v>58.400974025974001</v>
      </c>
      <c r="AB163">
        <v>5</v>
      </c>
      <c r="AC163">
        <v>3.8719999999999999</v>
      </c>
      <c r="AD163">
        <v>2.0292207792207699E-3</v>
      </c>
      <c r="AE163">
        <v>1.5695387590006</v>
      </c>
      <c r="AF163">
        <v>714</v>
      </c>
      <c r="AG163">
        <v>552.92160000000001</v>
      </c>
      <c r="AH163">
        <v>1750</v>
      </c>
      <c r="AI163">
        <v>1355.2</v>
      </c>
      <c r="AJ163">
        <v>5</v>
      </c>
      <c r="AK163">
        <v>547</v>
      </c>
      <c r="AL163">
        <v>423.59679999999997</v>
      </c>
      <c r="AM163">
        <v>3.68949232585596</v>
      </c>
    </row>
    <row r="164" spans="1:39" x14ac:dyDescent="0.25">
      <c r="A164" t="s">
        <v>344</v>
      </c>
      <c r="B164" t="s">
        <v>158</v>
      </c>
      <c r="C164">
        <v>242</v>
      </c>
      <c r="D164">
        <v>2450</v>
      </c>
      <c r="E164">
        <v>291.865007051205</v>
      </c>
      <c r="F164">
        <v>55.851919256200503</v>
      </c>
      <c r="G164">
        <v>82.016442519376099</v>
      </c>
      <c r="H164">
        <v>44.761273536516001</v>
      </c>
      <c r="I164">
        <v>0.83794169865159096</v>
      </c>
      <c r="J164">
        <v>0.787022165114037</v>
      </c>
      <c r="K164">
        <v>4038.7857142857101</v>
      </c>
      <c r="L164">
        <v>2690.6118367346899</v>
      </c>
      <c r="M164">
        <v>3998</v>
      </c>
      <c r="N164">
        <v>2660</v>
      </c>
      <c r="O164">
        <v>4075</v>
      </c>
      <c r="P164">
        <v>2716</v>
      </c>
      <c r="Q164">
        <v>1897.28</v>
      </c>
      <c r="R164">
        <v>256.84120620506002</v>
      </c>
      <c r="S164">
        <v>49.149688945456496</v>
      </c>
      <c r="T164">
        <v>72.174469417050901</v>
      </c>
      <c r="U164">
        <v>39.389920712134099</v>
      </c>
      <c r="V164">
        <v>56</v>
      </c>
      <c r="W164">
        <v>77</v>
      </c>
      <c r="X164">
        <v>0.36141975821494099</v>
      </c>
      <c r="Y164">
        <v>61.335510204081601</v>
      </c>
      <c r="Z164">
        <v>21.562040816326501</v>
      </c>
      <c r="AA164">
        <v>48.001224489795902</v>
      </c>
      <c r="AB164">
        <v>0</v>
      </c>
      <c r="AC164">
        <v>0</v>
      </c>
      <c r="AD164">
        <v>0</v>
      </c>
      <c r="AE164">
        <v>1.83230806541881</v>
      </c>
      <c r="AF164">
        <v>14</v>
      </c>
      <c r="AG164">
        <v>10.8416</v>
      </c>
      <c r="AH164">
        <v>2436</v>
      </c>
      <c r="AI164">
        <v>1886.4384</v>
      </c>
      <c r="AJ164">
        <v>7</v>
      </c>
      <c r="AK164">
        <v>604</v>
      </c>
      <c r="AL164">
        <v>467.73759999999999</v>
      </c>
      <c r="AM164">
        <v>3.71069630474019</v>
      </c>
    </row>
    <row r="165" spans="1:39" x14ac:dyDescent="0.25">
      <c r="A165" t="s">
        <v>344</v>
      </c>
      <c r="B165" t="s">
        <v>158</v>
      </c>
      <c r="C165">
        <v>243</v>
      </c>
      <c r="D165">
        <v>2440</v>
      </c>
      <c r="E165">
        <v>304.19090885900999</v>
      </c>
      <c r="F165">
        <v>55.737819199837702</v>
      </c>
      <c r="G165">
        <v>88.914605510038101</v>
      </c>
      <c r="H165">
        <v>40.495086949041401</v>
      </c>
      <c r="I165">
        <v>0.89026752186042601</v>
      </c>
      <c r="J165">
        <v>0.77781319732228205</v>
      </c>
      <c r="K165">
        <v>1067.5922131147499</v>
      </c>
      <c r="L165">
        <v>2127.7963114754002</v>
      </c>
      <c r="M165">
        <v>1042</v>
      </c>
      <c r="N165">
        <v>2084</v>
      </c>
      <c r="O165">
        <v>1095</v>
      </c>
      <c r="P165">
        <v>2171</v>
      </c>
      <c r="Q165">
        <v>1889.5360000000001</v>
      </c>
      <c r="R165">
        <v>267.68799979592802</v>
      </c>
      <c r="S165">
        <v>49.049280895857102</v>
      </c>
      <c r="T165">
        <v>78.244852848833503</v>
      </c>
      <c r="U165">
        <v>35.635676515156398</v>
      </c>
      <c r="V165">
        <v>87</v>
      </c>
      <c r="W165">
        <v>53</v>
      </c>
      <c r="X165">
        <v>0.33136545378293197</v>
      </c>
      <c r="Y165">
        <v>53.844672131147497</v>
      </c>
      <c r="Z165">
        <v>20.985245901639299</v>
      </c>
      <c r="AA165">
        <v>49.564754098360602</v>
      </c>
      <c r="AB165">
        <v>0</v>
      </c>
      <c r="AC165">
        <v>0</v>
      </c>
      <c r="AD165">
        <v>0</v>
      </c>
      <c r="AE165">
        <v>2.1956887170516999</v>
      </c>
      <c r="AF165">
        <v>361</v>
      </c>
      <c r="AG165">
        <v>279.55840000000001</v>
      </c>
      <c r="AH165">
        <v>2079</v>
      </c>
      <c r="AI165">
        <v>1609.9775999999999</v>
      </c>
      <c r="AJ165">
        <v>8</v>
      </c>
      <c r="AK165">
        <v>325</v>
      </c>
      <c r="AL165">
        <v>251.68</v>
      </c>
      <c r="AM165">
        <v>4.9690132334760397</v>
      </c>
    </row>
    <row r="166" spans="1:39" x14ac:dyDescent="0.25">
      <c r="A166" t="s">
        <v>344</v>
      </c>
      <c r="B166" t="s">
        <v>158</v>
      </c>
      <c r="C166">
        <v>244</v>
      </c>
      <c r="D166">
        <v>2434</v>
      </c>
      <c r="E166">
        <v>409.01428534987201</v>
      </c>
      <c r="F166">
        <v>55.669246913222899</v>
      </c>
      <c r="G166">
        <v>90.524457032769504</v>
      </c>
      <c r="H166">
        <v>45.269437795735399</v>
      </c>
      <c r="I166">
        <v>0.86597941929022704</v>
      </c>
      <c r="J166">
        <v>0.64630908125331898</v>
      </c>
      <c r="K166">
        <v>4486.9412489728802</v>
      </c>
      <c r="L166">
        <v>2507.1076417419799</v>
      </c>
      <c r="M166">
        <v>4462</v>
      </c>
      <c r="N166">
        <v>2456</v>
      </c>
      <c r="O166">
        <v>4516</v>
      </c>
      <c r="P166">
        <v>2555</v>
      </c>
      <c r="Q166">
        <v>1884.8896</v>
      </c>
      <c r="R166">
        <v>359.93257110788801</v>
      </c>
      <c r="S166">
        <v>48.988937283636197</v>
      </c>
      <c r="T166">
        <v>79.661522188837196</v>
      </c>
      <c r="U166">
        <v>39.8371052602471</v>
      </c>
      <c r="V166">
        <v>99</v>
      </c>
      <c r="W166">
        <v>54</v>
      </c>
      <c r="X166">
        <v>0.18283253665242499</v>
      </c>
      <c r="Y166">
        <v>51.708299096137999</v>
      </c>
      <c r="Z166">
        <v>31.408792111750198</v>
      </c>
      <c r="AA166">
        <v>63.446589975349198</v>
      </c>
      <c r="AB166">
        <v>72</v>
      </c>
      <c r="AC166">
        <v>55.756799999999998</v>
      </c>
      <c r="AD166">
        <v>2.9580936729663099E-2</v>
      </c>
      <c r="AE166">
        <v>1.99968149463736</v>
      </c>
      <c r="AF166">
        <v>1654</v>
      </c>
      <c r="AG166">
        <v>1280.8576</v>
      </c>
      <c r="AH166">
        <v>780</v>
      </c>
      <c r="AI166">
        <v>604.03199999999902</v>
      </c>
      <c r="AJ166">
        <v>16</v>
      </c>
      <c r="AK166">
        <v>1178</v>
      </c>
      <c r="AL166">
        <v>912.2432</v>
      </c>
      <c r="AM166">
        <v>26.4886628522992</v>
      </c>
    </row>
    <row r="167" spans="1:39" x14ac:dyDescent="0.25">
      <c r="A167" t="s">
        <v>344</v>
      </c>
      <c r="B167" t="s">
        <v>158</v>
      </c>
      <c r="C167">
        <v>245</v>
      </c>
      <c r="D167">
        <v>2428</v>
      </c>
      <c r="E167">
        <v>368.07315985291802</v>
      </c>
      <c r="F167">
        <v>55.600590056374102</v>
      </c>
      <c r="G167">
        <v>68.570830948485394</v>
      </c>
      <c r="H167">
        <v>55.4115625192549</v>
      </c>
      <c r="I167">
        <v>0.58905584365834796</v>
      </c>
      <c r="J167">
        <v>0.71791839148432801</v>
      </c>
      <c r="K167">
        <v>727.33937397034595</v>
      </c>
      <c r="L167">
        <v>2314.9518121911001</v>
      </c>
      <c r="M167">
        <v>700</v>
      </c>
      <c r="N167">
        <v>2279</v>
      </c>
      <c r="O167">
        <v>757</v>
      </c>
      <c r="P167">
        <v>2351</v>
      </c>
      <c r="Q167">
        <v>1880.2431999999999</v>
      </c>
      <c r="R167">
        <v>323.904380670568</v>
      </c>
      <c r="S167">
        <v>48.928519249609202</v>
      </c>
      <c r="T167">
        <v>60.3423312346671</v>
      </c>
      <c r="U167">
        <v>48.762175016944298</v>
      </c>
      <c r="V167">
        <v>72</v>
      </c>
      <c r="W167">
        <v>57</v>
      </c>
      <c r="X167">
        <v>0.22521133621124501</v>
      </c>
      <c r="Y167">
        <v>67.641268533772603</v>
      </c>
      <c r="Z167">
        <v>46.794892915980199</v>
      </c>
      <c r="AA167">
        <v>72.068369028006501</v>
      </c>
      <c r="AB167">
        <v>517</v>
      </c>
      <c r="AC167">
        <v>400.3648</v>
      </c>
      <c r="AD167">
        <v>0.21293245469522201</v>
      </c>
      <c r="AE167">
        <v>1.2374823562258801</v>
      </c>
      <c r="AF167">
        <v>1020</v>
      </c>
      <c r="AG167">
        <v>789.88799999999901</v>
      </c>
      <c r="AH167">
        <v>1408</v>
      </c>
      <c r="AI167">
        <v>1090.3552</v>
      </c>
      <c r="AJ167">
        <v>3</v>
      </c>
      <c r="AK167">
        <v>784</v>
      </c>
      <c r="AL167">
        <v>607.12959999999998</v>
      </c>
      <c r="AM167">
        <v>2.75139697595792</v>
      </c>
    </row>
    <row r="168" spans="1:39" x14ac:dyDescent="0.25">
      <c r="A168" t="s">
        <v>344</v>
      </c>
      <c r="B168" t="s">
        <v>158</v>
      </c>
      <c r="C168">
        <v>246</v>
      </c>
      <c r="D168">
        <v>2403</v>
      </c>
      <c r="E168">
        <v>253.421356237309</v>
      </c>
      <c r="F168">
        <v>55.313602540411303</v>
      </c>
      <c r="G168">
        <v>64.284532108316597</v>
      </c>
      <c r="H168">
        <v>52.608991038421699</v>
      </c>
      <c r="I168">
        <v>0.57468153730479199</v>
      </c>
      <c r="J168">
        <v>0.80773109243697405</v>
      </c>
      <c r="K168">
        <v>390.76279650436902</v>
      </c>
      <c r="L168">
        <v>3271.8743237619601</v>
      </c>
      <c r="M168">
        <v>353</v>
      </c>
      <c r="N168">
        <v>3240</v>
      </c>
      <c r="O168">
        <v>428</v>
      </c>
      <c r="P168">
        <v>3300</v>
      </c>
      <c r="Q168">
        <v>1860.8832</v>
      </c>
      <c r="R168">
        <v>223.01079348883201</v>
      </c>
      <c r="S168">
        <v>48.675970235561898</v>
      </c>
      <c r="T168">
        <v>56.570388255318598</v>
      </c>
      <c r="U168">
        <v>46.295912113811099</v>
      </c>
      <c r="V168">
        <v>60</v>
      </c>
      <c r="W168">
        <v>75</v>
      </c>
      <c r="X168">
        <v>0.47019414105961099</v>
      </c>
      <c r="Y168">
        <v>51.435289221806002</v>
      </c>
      <c r="Z168">
        <v>16.3753641281731</v>
      </c>
      <c r="AA168">
        <v>40.299625468164699</v>
      </c>
      <c r="AB168">
        <v>0</v>
      </c>
      <c r="AC168">
        <v>0</v>
      </c>
      <c r="AD168">
        <v>0</v>
      </c>
      <c r="AE168">
        <v>1.22193052631189</v>
      </c>
      <c r="AF168">
        <v>5</v>
      </c>
      <c r="AG168">
        <v>3.8719999999999999</v>
      </c>
      <c r="AH168">
        <v>2398</v>
      </c>
      <c r="AI168">
        <v>1857.0111999999999</v>
      </c>
      <c r="AJ168">
        <v>5</v>
      </c>
      <c r="AK168">
        <v>206</v>
      </c>
      <c r="AL168">
        <v>159.5264</v>
      </c>
      <c r="AM168">
        <v>2.6924985697447599</v>
      </c>
    </row>
    <row r="169" spans="1:39" x14ac:dyDescent="0.25">
      <c r="A169" t="s">
        <v>344</v>
      </c>
      <c r="B169" t="s">
        <v>158</v>
      </c>
      <c r="C169">
        <v>247</v>
      </c>
      <c r="D169">
        <v>2391</v>
      </c>
      <c r="E169">
        <v>283.93607486307098</v>
      </c>
      <c r="F169">
        <v>55.175318317720397</v>
      </c>
      <c r="G169">
        <v>62.359399163981401</v>
      </c>
      <c r="H169">
        <v>56.486272133300702</v>
      </c>
      <c r="I169">
        <v>0.42366682597511302</v>
      </c>
      <c r="J169">
        <v>0.73523985239852396</v>
      </c>
      <c r="K169">
        <v>3666.1028858218301</v>
      </c>
      <c r="L169">
        <v>3969.0731911334101</v>
      </c>
      <c r="M169">
        <v>3638</v>
      </c>
      <c r="N169">
        <v>3942</v>
      </c>
      <c r="O169">
        <v>3710</v>
      </c>
      <c r="P169">
        <v>4004</v>
      </c>
      <c r="Q169">
        <v>1851.5904</v>
      </c>
      <c r="R169">
        <v>249.86374587950201</v>
      </c>
      <c r="S169">
        <v>48.554280119593898</v>
      </c>
      <c r="T169">
        <v>54.876271264303597</v>
      </c>
      <c r="U169">
        <v>49.7079194773046</v>
      </c>
      <c r="V169">
        <v>62</v>
      </c>
      <c r="W169">
        <v>72</v>
      </c>
      <c r="X169">
        <v>0.37269047327437899</v>
      </c>
      <c r="Y169">
        <v>61.038059389376798</v>
      </c>
      <c r="Z169">
        <v>22.600585529067299</v>
      </c>
      <c r="AA169">
        <v>49.293601003764103</v>
      </c>
      <c r="AB169">
        <v>0</v>
      </c>
      <c r="AC169">
        <v>0</v>
      </c>
      <c r="AD169">
        <v>0</v>
      </c>
      <c r="AE169">
        <v>1.1039744137623499</v>
      </c>
      <c r="AF169">
        <v>35</v>
      </c>
      <c r="AG169">
        <v>27.103999999999999</v>
      </c>
      <c r="AH169">
        <v>2356</v>
      </c>
      <c r="AI169">
        <v>1824.4864</v>
      </c>
      <c r="AJ169">
        <v>6</v>
      </c>
      <c r="AK169">
        <v>425</v>
      </c>
      <c r="AL169">
        <v>329.12</v>
      </c>
      <c r="AM169">
        <v>3.2885967250838299</v>
      </c>
    </row>
    <row r="170" spans="1:39" x14ac:dyDescent="0.25">
      <c r="A170" t="s">
        <v>344</v>
      </c>
      <c r="B170" t="s">
        <v>158</v>
      </c>
      <c r="C170">
        <v>248</v>
      </c>
      <c r="D170">
        <v>2380</v>
      </c>
      <c r="E170">
        <v>213.195959492893</v>
      </c>
      <c r="F170">
        <v>55.048252619585298</v>
      </c>
      <c r="G170">
        <v>79.438473697452807</v>
      </c>
      <c r="H170">
        <v>39.939257163416798</v>
      </c>
      <c r="I170">
        <v>0.86442040359602201</v>
      </c>
      <c r="J170">
        <v>0.90459901178259206</v>
      </c>
      <c r="K170">
        <v>1480.36386554621</v>
      </c>
      <c r="L170">
        <v>3811.89831932773</v>
      </c>
      <c r="M170">
        <v>1459</v>
      </c>
      <c r="N170">
        <v>3775</v>
      </c>
      <c r="O170">
        <v>1502</v>
      </c>
      <c r="P170">
        <v>3852</v>
      </c>
      <c r="Q170">
        <v>1843.0719999999999</v>
      </c>
      <c r="R170">
        <v>187.61244435374601</v>
      </c>
      <c r="S170">
        <v>48.442462305235097</v>
      </c>
      <c r="T170">
        <v>69.905856853758493</v>
      </c>
      <c r="U170">
        <v>35.146546303806801</v>
      </c>
      <c r="V170">
        <v>77</v>
      </c>
      <c r="W170">
        <v>43</v>
      </c>
      <c r="X170">
        <v>0.65800452739194604</v>
      </c>
      <c r="Y170">
        <v>55.313445378151201</v>
      </c>
      <c r="Z170">
        <v>17.4848739495798</v>
      </c>
      <c r="AA170">
        <v>43.8794117647058</v>
      </c>
      <c r="AB170">
        <v>0</v>
      </c>
      <c r="AC170">
        <v>0</v>
      </c>
      <c r="AD170">
        <v>0</v>
      </c>
      <c r="AE170">
        <v>1.98898225303539</v>
      </c>
      <c r="AF170">
        <v>79</v>
      </c>
      <c r="AG170">
        <v>61.177599999999998</v>
      </c>
      <c r="AH170">
        <v>2301</v>
      </c>
      <c r="AI170">
        <v>1781.8943999999999</v>
      </c>
      <c r="AJ170">
        <v>4</v>
      </c>
      <c r="AK170">
        <v>170</v>
      </c>
      <c r="AL170">
        <v>131.648</v>
      </c>
      <c r="AM170">
        <v>2.2448019366355201</v>
      </c>
    </row>
    <row r="171" spans="1:39" x14ac:dyDescent="0.25">
      <c r="A171" t="s">
        <v>344</v>
      </c>
      <c r="B171" t="s">
        <v>158</v>
      </c>
      <c r="C171">
        <v>249</v>
      </c>
      <c r="D171">
        <v>2373</v>
      </c>
      <c r="E171">
        <v>337.12593770155399</v>
      </c>
      <c r="F171">
        <v>54.967239694717598</v>
      </c>
      <c r="G171">
        <v>83.360942620388599</v>
      </c>
      <c r="H171">
        <v>41.937881858341498</v>
      </c>
      <c r="I171">
        <v>0.86423524652253103</v>
      </c>
      <c r="J171">
        <v>0.77447780678851097</v>
      </c>
      <c r="K171">
        <v>3537.6089338390202</v>
      </c>
      <c r="L171">
        <v>4021.3097345132701</v>
      </c>
      <c r="M171">
        <v>3498</v>
      </c>
      <c r="N171">
        <v>3996</v>
      </c>
      <c r="O171">
        <v>3580</v>
      </c>
      <c r="P171">
        <v>4049</v>
      </c>
      <c r="Q171">
        <v>1837.6512</v>
      </c>
      <c r="R171">
        <v>296.67082517736702</v>
      </c>
      <c r="S171">
        <v>48.3711709313515</v>
      </c>
      <c r="T171">
        <v>73.357629505941901</v>
      </c>
      <c r="U171">
        <v>36.905336035340497</v>
      </c>
      <c r="V171">
        <v>53</v>
      </c>
      <c r="W171">
        <v>82</v>
      </c>
      <c r="X171">
        <v>0.26237549284654299</v>
      </c>
      <c r="Y171">
        <v>56.485882848714702</v>
      </c>
      <c r="Z171">
        <v>20.032448377581101</v>
      </c>
      <c r="AA171">
        <v>44.055625790138997</v>
      </c>
      <c r="AB171">
        <v>0</v>
      </c>
      <c r="AC171">
        <v>0</v>
      </c>
      <c r="AD171">
        <v>0</v>
      </c>
      <c r="AE171">
        <v>1.9877241988989001</v>
      </c>
      <c r="AF171">
        <v>80</v>
      </c>
      <c r="AG171">
        <v>61.951999999999998</v>
      </c>
      <c r="AH171">
        <v>2293</v>
      </c>
      <c r="AI171">
        <v>1775.6992</v>
      </c>
      <c r="AJ171">
        <v>7</v>
      </c>
      <c r="AK171">
        <v>540</v>
      </c>
      <c r="AL171">
        <v>418.17599999999999</v>
      </c>
      <c r="AM171">
        <v>3.94210911397606</v>
      </c>
    </row>
    <row r="172" spans="1:39" x14ac:dyDescent="0.25">
      <c r="A172" t="s">
        <v>344</v>
      </c>
      <c r="B172" t="s">
        <v>158</v>
      </c>
      <c r="C172">
        <v>250</v>
      </c>
      <c r="D172">
        <v>2372</v>
      </c>
      <c r="E172">
        <v>485.02647865869199</v>
      </c>
      <c r="F172">
        <v>54.955656670735898</v>
      </c>
      <c r="G172">
        <v>114.163893845356</v>
      </c>
      <c r="H172">
        <v>37.1828704737853</v>
      </c>
      <c r="I172">
        <v>0.94547410191051895</v>
      </c>
      <c r="J172">
        <v>0.59270364817591203</v>
      </c>
      <c r="K172">
        <v>2824.0741989881899</v>
      </c>
      <c r="L172">
        <v>722.33600337268103</v>
      </c>
      <c r="M172">
        <v>2798</v>
      </c>
      <c r="N172">
        <v>668</v>
      </c>
      <c r="O172">
        <v>2853</v>
      </c>
      <c r="P172">
        <v>771</v>
      </c>
      <c r="Q172">
        <v>1836.8768</v>
      </c>
      <c r="R172">
        <v>426.82330121964901</v>
      </c>
      <c r="S172">
        <v>48.360977870247602</v>
      </c>
      <c r="T172">
        <v>100.464226583913</v>
      </c>
      <c r="U172">
        <v>32.720926016931003</v>
      </c>
      <c r="V172">
        <v>103</v>
      </c>
      <c r="W172">
        <v>55</v>
      </c>
      <c r="X172">
        <v>0.12670497047544599</v>
      </c>
      <c r="Y172">
        <v>51.534991568296697</v>
      </c>
      <c r="Z172">
        <v>25.642917369308599</v>
      </c>
      <c r="AA172">
        <v>58.1172006745362</v>
      </c>
      <c r="AB172">
        <v>0</v>
      </c>
      <c r="AC172">
        <v>0</v>
      </c>
      <c r="AD172">
        <v>0</v>
      </c>
      <c r="AE172">
        <v>3.0703356785174498</v>
      </c>
      <c r="AF172">
        <v>1306</v>
      </c>
      <c r="AG172">
        <v>1011.3664</v>
      </c>
      <c r="AH172">
        <v>1066</v>
      </c>
      <c r="AI172">
        <v>825.5104</v>
      </c>
      <c r="AJ172">
        <v>4</v>
      </c>
      <c r="AK172">
        <v>532</v>
      </c>
      <c r="AL172">
        <v>411.98079999999999</v>
      </c>
      <c r="AM172">
        <v>4.8454871071278998</v>
      </c>
    </row>
    <row r="173" spans="1:39" x14ac:dyDescent="0.25">
      <c r="A173" t="s">
        <v>345</v>
      </c>
      <c r="B173" t="s">
        <v>158</v>
      </c>
      <c r="C173">
        <v>22</v>
      </c>
      <c r="D173">
        <v>25675</v>
      </c>
      <c r="E173">
        <v>1444.35551852807</v>
      </c>
      <c r="F173">
        <v>180.80493718666801</v>
      </c>
      <c r="G173">
        <v>262.08270960966701</v>
      </c>
      <c r="H173">
        <v>148.77797209181</v>
      </c>
      <c r="I173">
        <v>0.82325230537273297</v>
      </c>
      <c r="J173">
        <v>0.68222883562735803</v>
      </c>
      <c r="K173">
        <v>3832.8702239532599</v>
      </c>
      <c r="L173">
        <v>3789.5043037974601</v>
      </c>
      <c r="M173">
        <v>3753</v>
      </c>
      <c r="N173">
        <v>3647</v>
      </c>
      <c r="O173">
        <v>3923</v>
      </c>
      <c r="P173">
        <v>3934</v>
      </c>
      <c r="Q173">
        <v>19882.72</v>
      </c>
      <c r="R173">
        <v>1271.0328563047001</v>
      </c>
      <c r="S173">
        <v>159.10834472426799</v>
      </c>
      <c r="T173">
        <v>230.63278445650701</v>
      </c>
      <c r="U173">
        <v>130.92461544079299</v>
      </c>
      <c r="V173">
        <v>287</v>
      </c>
      <c r="W173">
        <v>170</v>
      </c>
      <c r="X173">
        <v>0.154657899009916</v>
      </c>
      <c r="Y173">
        <v>63.022979552093403</v>
      </c>
      <c r="Z173">
        <v>21.2901265822784</v>
      </c>
      <c r="AA173">
        <v>50.477351509250198</v>
      </c>
      <c r="AB173">
        <v>0</v>
      </c>
      <c r="AC173">
        <v>0</v>
      </c>
      <c r="AD173">
        <v>0</v>
      </c>
      <c r="AE173">
        <v>1.7615693097895999</v>
      </c>
      <c r="AF173">
        <v>17</v>
      </c>
      <c r="AG173">
        <v>13.1648</v>
      </c>
      <c r="AH173">
        <v>25658</v>
      </c>
      <c r="AI173">
        <v>19869.555199999999</v>
      </c>
      <c r="AJ173">
        <v>37</v>
      </c>
      <c r="AK173">
        <v>3845</v>
      </c>
      <c r="AL173">
        <v>2977.5679999999902</v>
      </c>
      <c r="AM173">
        <v>1.86214535894593</v>
      </c>
    </row>
    <row r="174" spans="1:39" x14ac:dyDescent="0.25">
      <c r="A174" t="s">
        <v>345</v>
      </c>
      <c r="B174" t="s">
        <v>158</v>
      </c>
      <c r="C174">
        <v>27</v>
      </c>
      <c r="D174">
        <v>21027</v>
      </c>
      <c r="E174">
        <v>1469.0895372438399</v>
      </c>
      <c r="F174">
        <v>163.622760969084</v>
      </c>
      <c r="G174">
        <v>357.83000570908899</v>
      </c>
      <c r="H174">
        <v>98.688567779473601</v>
      </c>
      <c r="I174">
        <v>0.96121580356987801</v>
      </c>
      <c r="J174">
        <v>0.65789556021400997</v>
      </c>
      <c r="K174">
        <v>966.130070861273</v>
      </c>
      <c r="L174">
        <v>3708.5384981214602</v>
      </c>
      <c r="M174">
        <v>884</v>
      </c>
      <c r="N174">
        <v>3524</v>
      </c>
      <c r="O174">
        <v>1037</v>
      </c>
      <c r="P174">
        <v>3889</v>
      </c>
      <c r="Q174">
        <v>16283.308799999901</v>
      </c>
      <c r="R174">
        <v>1292.7987927745801</v>
      </c>
      <c r="S174">
        <v>143.98802965279401</v>
      </c>
      <c r="T174">
        <v>314.89040502399803</v>
      </c>
      <c r="U174">
        <v>86.845939645936795</v>
      </c>
      <c r="V174">
        <v>365</v>
      </c>
      <c r="W174">
        <v>153</v>
      </c>
      <c r="X174">
        <v>0.12243078870823799</v>
      </c>
      <c r="Y174">
        <v>63.873353307652003</v>
      </c>
      <c r="Z174">
        <v>23.5431587958339</v>
      </c>
      <c r="AA174">
        <v>51.658486707566396</v>
      </c>
      <c r="AB174">
        <v>0</v>
      </c>
      <c r="AC174">
        <v>0</v>
      </c>
      <c r="AD174">
        <v>0</v>
      </c>
      <c r="AE174">
        <v>3.6258506305277902</v>
      </c>
      <c r="AF174">
        <v>43</v>
      </c>
      <c r="AG174">
        <v>33.299199999999999</v>
      </c>
      <c r="AH174">
        <v>20984</v>
      </c>
      <c r="AI174">
        <v>16250.009599999999</v>
      </c>
      <c r="AJ174">
        <v>61</v>
      </c>
      <c r="AK174">
        <v>3138</v>
      </c>
      <c r="AL174">
        <v>2430.0672</v>
      </c>
      <c r="AM174">
        <v>3.7538439361906502</v>
      </c>
    </row>
    <row r="175" spans="1:39" x14ac:dyDescent="0.25">
      <c r="A175" t="s">
        <v>345</v>
      </c>
      <c r="B175" t="s">
        <v>158</v>
      </c>
      <c r="C175">
        <v>28</v>
      </c>
      <c r="D175">
        <v>20159</v>
      </c>
      <c r="E175">
        <v>1241.27225740739</v>
      </c>
      <c r="F175">
        <v>160.20997466548701</v>
      </c>
      <c r="G175">
        <v>226.77527010541701</v>
      </c>
      <c r="H175">
        <v>155.32260486559699</v>
      </c>
      <c r="I175">
        <v>0.728619575015376</v>
      </c>
      <c r="J175">
        <v>0.659070847091901</v>
      </c>
      <c r="K175">
        <v>1085.0573937199199</v>
      </c>
      <c r="L175">
        <v>3726.0717793541298</v>
      </c>
      <c r="M175">
        <v>987</v>
      </c>
      <c r="N175">
        <v>3592</v>
      </c>
      <c r="O175">
        <v>1161</v>
      </c>
      <c r="P175">
        <v>3849</v>
      </c>
      <c r="Q175">
        <v>15611.1296</v>
      </c>
      <c r="R175">
        <v>1092.3195865185</v>
      </c>
      <c r="S175">
        <v>140.984777705629</v>
      </c>
      <c r="T175">
        <v>199.56223769276599</v>
      </c>
      <c r="U175">
        <v>136.68389228172501</v>
      </c>
      <c r="V175">
        <v>257</v>
      </c>
      <c r="W175">
        <v>174</v>
      </c>
      <c r="X175">
        <v>0.16441625467320301</v>
      </c>
      <c r="Y175">
        <v>65.793392529391298</v>
      </c>
      <c r="Z175">
        <v>26.5599980157745</v>
      </c>
      <c r="AA175">
        <v>55.6774145542933</v>
      </c>
      <c r="AB175">
        <v>0</v>
      </c>
      <c r="AC175">
        <v>0</v>
      </c>
      <c r="AD175">
        <v>0</v>
      </c>
      <c r="AE175">
        <v>1.4600274718650801</v>
      </c>
      <c r="AF175">
        <v>8</v>
      </c>
      <c r="AG175">
        <v>6.1951999999999998</v>
      </c>
      <c r="AH175">
        <v>20151</v>
      </c>
      <c r="AI175">
        <v>15604.9344</v>
      </c>
      <c r="AJ175">
        <v>14</v>
      </c>
      <c r="AK175">
        <v>2292</v>
      </c>
      <c r="AL175">
        <v>1774.9248</v>
      </c>
      <c r="AM175">
        <v>0.89715212131875399</v>
      </c>
    </row>
    <row r="176" spans="1:39" x14ac:dyDescent="0.25">
      <c r="A176" t="s">
        <v>345</v>
      </c>
      <c r="B176" t="s">
        <v>158</v>
      </c>
      <c r="C176">
        <v>31</v>
      </c>
      <c r="D176">
        <v>17140</v>
      </c>
      <c r="E176">
        <v>1387.9585489084</v>
      </c>
      <c r="F176">
        <v>147.727200598808</v>
      </c>
      <c r="G176">
        <v>191.21960675370099</v>
      </c>
      <c r="H176">
        <v>137.08333739435801</v>
      </c>
      <c r="I176">
        <v>0.69718675863683999</v>
      </c>
      <c r="J176">
        <v>0.70735834261895902</v>
      </c>
      <c r="K176">
        <v>795.94603267211198</v>
      </c>
      <c r="L176">
        <v>3163.2685530921799</v>
      </c>
      <c r="M176">
        <v>720</v>
      </c>
      <c r="N176">
        <v>3057</v>
      </c>
      <c r="O176">
        <v>894</v>
      </c>
      <c r="P176">
        <v>3268</v>
      </c>
      <c r="Q176">
        <v>13273.216</v>
      </c>
      <c r="R176">
        <v>1221.4035230393899</v>
      </c>
      <c r="S176">
        <v>129.99993652695099</v>
      </c>
      <c r="T176">
        <v>168.273253943257</v>
      </c>
      <c r="U176">
        <v>120.633336907035</v>
      </c>
      <c r="V176">
        <v>211</v>
      </c>
      <c r="W176">
        <v>174</v>
      </c>
      <c r="X176">
        <v>0.111806663918892</v>
      </c>
      <c r="Y176">
        <v>61.897316219369898</v>
      </c>
      <c r="Z176">
        <v>27.9875729288214</v>
      </c>
      <c r="AA176">
        <v>58.5418319719953</v>
      </c>
      <c r="AB176">
        <v>0</v>
      </c>
      <c r="AC176">
        <v>0</v>
      </c>
      <c r="AD176">
        <v>0</v>
      </c>
      <c r="AE176">
        <v>1.3949150231410301</v>
      </c>
      <c r="AF176">
        <v>2331</v>
      </c>
      <c r="AG176">
        <v>1805.1263999999901</v>
      </c>
      <c r="AH176">
        <v>14809</v>
      </c>
      <c r="AI176">
        <v>11468.089599999999</v>
      </c>
      <c r="AJ176">
        <v>24</v>
      </c>
      <c r="AK176">
        <v>3237</v>
      </c>
      <c r="AL176">
        <v>2506.7327999999902</v>
      </c>
      <c r="AM176">
        <v>2.0927635584570199</v>
      </c>
    </row>
    <row r="177" spans="1:39" x14ac:dyDescent="0.25">
      <c r="A177" t="s">
        <v>345</v>
      </c>
      <c r="B177" t="s">
        <v>158</v>
      </c>
      <c r="C177">
        <v>35</v>
      </c>
      <c r="D177">
        <v>15978</v>
      </c>
      <c r="E177">
        <v>1265.68647096976</v>
      </c>
      <c r="F177">
        <v>142.63176871152601</v>
      </c>
      <c r="G177">
        <v>187.43757486798501</v>
      </c>
      <c r="H177">
        <v>139.21238156461999</v>
      </c>
      <c r="I177">
        <v>0.66960954280399299</v>
      </c>
      <c r="J177">
        <v>0.68363854184494199</v>
      </c>
      <c r="K177">
        <v>818.78119914882905</v>
      </c>
      <c r="L177">
        <v>3555.2591062711199</v>
      </c>
      <c r="M177">
        <v>700</v>
      </c>
      <c r="N177">
        <v>3470</v>
      </c>
      <c r="O177">
        <v>914</v>
      </c>
      <c r="P177">
        <v>3639</v>
      </c>
      <c r="Q177">
        <v>12373.3632</v>
      </c>
      <c r="R177">
        <v>1113.80409445339</v>
      </c>
      <c r="S177">
        <v>125.515956466143</v>
      </c>
      <c r="T177">
        <v>164.945065883827</v>
      </c>
      <c r="U177">
        <v>122.50689577686499</v>
      </c>
      <c r="V177">
        <v>169</v>
      </c>
      <c r="W177">
        <v>214</v>
      </c>
      <c r="X177">
        <v>0.125337204780682</v>
      </c>
      <c r="Y177">
        <v>62.051132807610401</v>
      </c>
      <c r="Z177">
        <v>31.729503066716699</v>
      </c>
      <c r="AA177">
        <v>62.072975341094001</v>
      </c>
      <c r="AB177">
        <v>950</v>
      </c>
      <c r="AC177">
        <v>735.68</v>
      </c>
      <c r="AD177">
        <v>5.94567530354237E-2</v>
      </c>
      <c r="AE177">
        <v>1.3464145413027</v>
      </c>
      <c r="AF177">
        <v>4260</v>
      </c>
      <c r="AG177">
        <v>3298.944</v>
      </c>
      <c r="AH177">
        <v>11718</v>
      </c>
      <c r="AI177">
        <v>9074.4192000000003</v>
      </c>
      <c r="AJ177">
        <v>10</v>
      </c>
      <c r="AK177">
        <v>4991</v>
      </c>
      <c r="AL177">
        <v>3865.0304000000001</v>
      </c>
      <c r="AM177">
        <v>1.10199890258541</v>
      </c>
    </row>
    <row r="178" spans="1:39" x14ac:dyDescent="0.25">
      <c r="A178" t="s">
        <v>345</v>
      </c>
      <c r="B178" t="s">
        <v>158</v>
      </c>
      <c r="C178">
        <v>37</v>
      </c>
      <c r="D178">
        <v>15592</v>
      </c>
      <c r="E178">
        <v>1258.5758646386</v>
      </c>
      <c r="F178">
        <v>140.89837111021001</v>
      </c>
      <c r="G178">
        <v>179.92647282742701</v>
      </c>
      <c r="H178">
        <v>137.71543427726601</v>
      </c>
      <c r="I178">
        <v>0.64355675001489199</v>
      </c>
      <c r="J178">
        <v>0.66236193712829206</v>
      </c>
      <c r="K178">
        <v>2075.9860184710101</v>
      </c>
      <c r="L178">
        <v>3118.2764879425299</v>
      </c>
      <c r="M178">
        <v>1986</v>
      </c>
      <c r="N178">
        <v>3017</v>
      </c>
      <c r="O178">
        <v>2149</v>
      </c>
      <c r="P178">
        <v>3211</v>
      </c>
      <c r="Q178">
        <v>12074.444799999999</v>
      </c>
      <c r="R178">
        <v>1107.5467608819699</v>
      </c>
      <c r="S178">
        <v>123.990566576985</v>
      </c>
      <c r="T178">
        <v>158.33529608813501</v>
      </c>
      <c r="U178">
        <v>121.189582163994</v>
      </c>
      <c r="V178">
        <v>194</v>
      </c>
      <c r="W178">
        <v>163</v>
      </c>
      <c r="X178">
        <v>0.123695212733666</v>
      </c>
      <c r="Y178">
        <v>61.677783478706999</v>
      </c>
      <c r="Z178">
        <v>43.541816316059503</v>
      </c>
      <c r="AA178">
        <v>78.005708055412995</v>
      </c>
      <c r="AB178">
        <v>3115</v>
      </c>
      <c r="AC178">
        <v>2412.2559999999999</v>
      </c>
      <c r="AD178">
        <v>0.19978193945613101</v>
      </c>
      <c r="AE178">
        <v>1.30650913437324</v>
      </c>
      <c r="AF178">
        <v>12867</v>
      </c>
      <c r="AG178">
        <v>9964.2047999999995</v>
      </c>
      <c r="AH178">
        <v>2725</v>
      </c>
      <c r="AI178">
        <v>2110.2399999999998</v>
      </c>
      <c r="AJ178">
        <v>22</v>
      </c>
      <c r="AK178">
        <v>2335</v>
      </c>
      <c r="AL178">
        <v>1808.2239999999999</v>
      </c>
      <c r="AM178">
        <v>10.4253544620517</v>
      </c>
    </row>
    <row r="179" spans="1:39" x14ac:dyDescent="0.25">
      <c r="A179" t="s">
        <v>345</v>
      </c>
      <c r="B179" t="s">
        <v>158</v>
      </c>
      <c r="C179">
        <v>40</v>
      </c>
      <c r="D179">
        <v>15281</v>
      </c>
      <c r="E179">
        <v>970.08134854838102</v>
      </c>
      <c r="F179">
        <v>139.486104982173</v>
      </c>
      <c r="G179">
        <v>208.328935196054</v>
      </c>
      <c r="H179">
        <v>139.222840408237</v>
      </c>
      <c r="I179">
        <v>0.74390647261289</v>
      </c>
      <c r="J179">
        <v>0.64130434782608603</v>
      </c>
      <c r="K179">
        <v>934.70937765853</v>
      </c>
      <c r="L179">
        <v>2227.9831817289401</v>
      </c>
      <c r="M179">
        <v>832</v>
      </c>
      <c r="N179">
        <v>2133</v>
      </c>
      <c r="O179">
        <v>1036</v>
      </c>
      <c r="P179">
        <v>2297</v>
      </c>
      <c r="Q179">
        <v>11833.606399999901</v>
      </c>
      <c r="R179">
        <v>853.67158672257494</v>
      </c>
      <c r="S179">
        <v>122.747772384312</v>
      </c>
      <c r="T179">
        <v>183.32946297252701</v>
      </c>
      <c r="U179">
        <v>122.516099559249</v>
      </c>
      <c r="V179">
        <v>164</v>
      </c>
      <c r="W179">
        <v>204</v>
      </c>
      <c r="X179">
        <v>0.20405410242101299</v>
      </c>
      <c r="Y179">
        <v>65.793730776781601</v>
      </c>
      <c r="Z179">
        <v>25.310123683004999</v>
      </c>
      <c r="AA179">
        <v>53.950134153523898</v>
      </c>
      <c r="AB179">
        <v>0</v>
      </c>
      <c r="AC179">
        <v>0</v>
      </c>
      <c r="AD179">
        <v>0</v>
      </c>
      <c r="AE179">
        <v>1.4963703842356499</v>
      </c>
      <c r="AF179">
        <v>22</v>
      </c>
      <c r="AG179">
        <v>17.036799999999999</v>
      </c>
      <c r="AH179">
        <v>15259</v>
      </c>
      <c r="AI179">
        <v>11816.569599999901</v>
      </c>
      <c r="AJ179">
        <v>23</v>
      </c>
      <c r="AK179">
        <v>2352</v>
      </c>
      <c r="AL179">
        <v>1821.3887999999999</v>
      </c>
      <c r="AM179">
        <v>1.9464193736903099</v>
      </c>
    </row>
    <row r="180" spans="1:39" x14ac:dyDescent="0.25">
      <c r="A180" t="s">
        <v>345</v>
      </c>
      <c r="B180" t="s">
        <v>158</v>
      </c>
      <c r="C180">
        <v>44</v>
      </c>
      <c r="D180">
        <v>13841</v>
      </c>
      <c r="E180">
        <v>628.95541084682702</v>
      </c>
      <c r="F180">
        <v>132.75130334079299</v>
      </c>
      <c r="G180">
        <v>150.15739985776901</v>
      </c>
      <c r="H180">
        <v>128.70151740205699</v>
      </c>
      <c r="I180">
        <v>0.51513222601058695</v>
      </c>
      <c r="J180">
        <v>0.80620922646784698</v>
      </c>
      <c r="K180">
        <v>3935.9995665053102</v>
      </c>
      <c r="L180">
        <v>3907.6163571996199</v>
      </c>
      <c r="M180">
        <v>3856</v>
      </c>
      <c r="N180">
        <v>3826</v>
      </c>
      <c r="O180">
        <v>4010</v>
      </c>
      <c r="P180">
        <v>3972</v>
      </c>
      <c r="Q180">
        <v>10718.4704</v>
      </c>
      <c r="R180">
        <v>553.48076154520697</v>
      </c>
      <c r="S180">
        <v>116.821146939898</v>
      </c>
      <c r="T180">
        <v>132.13851187483601</v>
      </c>
      <c r="U180">
        <v>113.25733531381</v>
      </c>
      <c r="V180">
        <v>146</v>
      </c>
      <c r="W180">
        <v>154</v>
      </c>
      <c r="X180">
        <v>0.43968091752092497</v>
      </c>
      <c r="Y180">
        <v>62.4433928184379</v>
      </c>
      <c r="Z180">
        <v>20.3717939455241</v>
      </c>
      <c r="AA180">
        <v>47.928184379741303</v>
      </c>
      <c r="AB180">
        <v>2</v>
      </c>
      <c r="AC180">
        <v>1.5488</v>
      </c>
      <c r="AD180">
        <v>1.44498229896683E-4</v>
      </c>
      <c r="AE180">
        <v>1.1667104078399</v>
      </c>
      <c r="AF180">
        <v>5</v>
      </c>
      <c r="AG180">
        <v>3.8719999999999999</v>
      </c>
      <c r="AH180">
        <v>13836</v>
      </c>
      <c r="AI180">
        <v>10714.598399999901</v>
      </c>
      <c r="AJ180">
        <v>24</v>
      </c>
      <c r="AK180">
        <v>1363</v>
      </c>
      <c r="AL180">
        <v>1055.5072</v>
      </c>
      <c r="AM180">
        <v>2.23993462974776</v>
      </c>
    </row>
    <row r="181" spans="1:39" x14ac:dyDescent="0.25">
      <c r="A181" t="s">
        <v>345</v>
      </c>
      <c r="B181" t="s">
        <v>158</v>
      </c>
      <c r="C181">
        <v>46</v>
      </c>
      <c r="D181">
        <v>13626</v>
      </c>
      <c r="E181">
        <v>1109.5676759431401</v>
      </c>
      <c r="F181">
        <v>131.716217819072</v>
      </c>
      <c r="G181">
        <v>237.514999744345</v>
      </c>
      <c r="H181">
        <v>116.84841760223</v>
      </c>
      <c r="I181">
        <v>0.870616521976883</v>
      </c>
      <c r="J181">
        <v>0.56247678018575797</v>
      </c>
      <c r="K181">
        <v>479.65874064288801</v>
      </c>
      <c r="L181">
        <v>2335.3307647145102</v>
      </c>
      <c r="M181">
        <v>391</v>
      </c>
      <c r="N181">
        <v>2225</v>
      </c>
      <c r="O181">
        <v>552</v>
      </c>
      <c r="P181">
        <v>2470</v>
      </c>
      <c r="Q181">
        <v>10551.974399999999</v>
      </c>
      <c r="R181">
        <v>976.419554829969</v>
      </c>
      <c r="S181">
        <v>115.910271680783</v>
      </c>
      <c r="T181">
        <v>209.01319977502399</v>
      </c>
      <c r="U181">
        <v>102.826607489963</v>
      </c>
      <c r="V181">
        <v>245</v>
      </c>
      <c r="W181">
        <v>161</v>
      </c>
      <c r="X181">
        <v>0.13908191313257201</v>
      </c>
      <c r="Y181">
        <v>64.579553794216906</v>
      </c>
      <c r="Z181">
        <v>26.588287098194598</v>
      </c>
      <c r="AA181">
        <v>53.863789813591602</v>
      </c>
      <c r="AB181">
        <v>12</v>
      </c>
      <c r="AC181">
        <v>9.2927999999999997</v>
      </c>
      <c r="AD181">
        <v>8.8066930867459201E-4</v>
      </c>
      <c r="AE181">
        <v>2.0326762194836201</v>
      </c>
      <c r="AF181">
        <v>8</v>
      </c>
      <c r="AG181">
        <v>6.1951999999999998</v>
      </c>
      <c r="AH181">
        <v>13618</v>
      </c>
      <c r="AI181">
        <v>10545.779199999901</v>
      </c>
      <c r="AJ181">
        <v>11</v>
      </c>
      <c r="AK181">
        <v>2624</v>
      </c>
      <c r="AL181">
        <v>2032.0255999999999</v>
      </c>
      <c r="AM181">
        <v>1.0430713360659001</v>
      </c>
    </row>
    <row r="182" spans="1:39" x14ac:dyDescent="0.25">
      <c r="A182" t="s">
        <v>345</v>
      </c>
      <c r="B182" t="s">
        <v>158</v>
      </c>
      <c r="C182">
        <v>51</v>
      </c>
      <c r="D182">
        <v>12529</v>
      </c>
      <c r="E182">
        <v>963.76154339498601</v>
      </c>
      <c r="F182">
        <v>126.30288300742301</v>
      </c>
      <c r="G182">
        <v>249.730358884883</v>
      </c>
      <c r="H182">
        <v>96.408764621787796</v>
      </c>
      <c r="I182">
        <v>0.92247725489015397</v>
      </c>
      <c r="J182">
        <v>0.62073919936583399</v>
      </c>
      <c r="K182">
        <v>1830.7454705084201</v>
      </c>
      <c r="L182">
        <v>3932.2144624471198</v>
      </c>
      <c r="M182">
        <v>1750</v>
      </c>
      <c r="N182">
        <v>3846</v>
      </c>
      <c r="O182">
        <v>1934</v>
      </c>
      <c r="P182">
        <v>4035</v>
      </c>
      <c r="Q182">
        <v>9702.4575999999997</v>
      </c>
      <c r="R182">
        <v>848.11015818758801</v>
      </c>
      <c r="S182">
        <v>111.146537046532</v>
      </c>
      <c r="T182">
        <v>219.76271581869699</v>
      </c>
      <c r="U182">
        <v>84.839712867173304</v>
      </c>
      <c r="V182">
        <v>189</v>
      </c>
      <c r="W182">
        <v>184</v>
      </c>
      <c r="X182">
        <v>0.16950678532253699</v>
      </c>
      <c r="Y182">
        <v>64.340729507542505</v>
      </c>
      <c r="Z182">
        <v>23.927288690238601</v>
      </c>
      <c r="AA182">
        <v>53.099848351823702</v>
      </c>
      <c r="AB182">
        <v>0</v>
      </c>
      <c r="AC182">
        <v>0</v>
      </c>
      <c r="AD182">
        <v>0</v>
      </c>
      <c r="AE182">
        <v>2.5903283779703701</v>
      </c>
      <c r="AF182">
        <v>5</v>
      </c>
      <c r="AG182">
        <v>3.8719999999999999</v>
      </c>
      <c r="AH182">
        <v>12524</v>
      </c>
      <c r="AI182">
        <v>9698.5856000000003</v>
      </c>
      <c r="AJ182">
        <v>32</v>
      </c>
      <c r="AK182">
        <v>2532</v>
      </c>
      <c r="AL182">
        <v>1960.7808</v>
      </c>
      <c r="AM182">
        <v>3.2994501796220601</v>
      </c>
    </row>
    <row r="183" spans="1:39" x14ac:dyDescent="0.25">
      <c r="A183" t="s">
        <v>345</v>
      </c>
      <c r="B183" t="s">
        <v>158</v>
      </c>
      <c r="C183">
        <v>54</v>
      </c>
      <c r="D183">
        <v>12123</v>
      </c>
      <c r="E183">
        <v>1107.5971131946601</v>
      </c>
      <c r="F183">
        <v>124.23961928798801</v>
      </c>
      <c r="G183">
        <v>236.01112729407299</v>
      </c>
      <c r="H183">
        <v>83.807539710697796</v>
      </c>
      <c r="I183">
        <v>0.93482833979329705</v>
      </c>
      <c r="J183">
        <v>0.67436168437447797</v>
      </c>
      <c r="K183">
        <v>794.54862657757894</v>
      </c>
      <c r="L183">
        <v>3419.1187824795802</v>
      </c>
      <c r="M183">
        <v>704</v>
      </c>
      <c r="N183">
        <v>3304</v>
      </c>
      <c r="O183">
        <v>876</v>
      </c>
      <c r="P183">
        <v>3517</v>
      </c>
      <c r="Q183">
        <v>9388.0511999999999</v>
      </c>
      <c r="R183">
        <v>974.68545961130906</v>
      </c>
      <c r="S183">
        <v>109.33086497343</v>
      </c>
      <c r="T183">
        <v>207.689792018784</v>
      </c>
      <c r="U183">
        <v>73.750634945414006</v>
      </c>
      <c r="V183">
        <v>213</v>
      </c>
      <c r="W183">
        <v>172</v>
      </c>
      <c r="X183">
        <v>0.124181339151455</v>
      </c>
      <c r="Y183">
        <v>63.680937061783297</v>
      </c>
      <c r="Z183">
        <v>30.759877918007</v>
      </c>
      <c r="AA183">
        <v>61.5752701476532</v>
      </c>
      <c r="AB183">
        <v>128</v>
      </c>
      <c r="AC183">
        <v>99.123199999999997</v>
      </c>
      <c r="AD183">
        <v>1.05584426297121E-2</v>
      </c>
      <c r="AE183">
        <v>2.81610852804867</v>
      </c>
      <c r="AF183">
        <v>1334</v>
      </c>
      <c r="AG183">
        <v>1033.0496000000001</v>
      </c>
      <c r="AH183">
        <v>10789</v>
      </c>
      <c r="AI183">
        <v>8355.0015999999996</v>
      </c>
      <c r="AJ183">
        <v>5</v>
      </c>
      <c r="AK183">
        <v>1694</v>
      </c>
      <c r="AL183">
        <v>1311.8335999999999</v>
      </c>
      <c r="AM183">
        <v>0.59844393087848102</v>
      </c>
    </row>
    <row r="184" spans="1:39" x14ac:dyDescent="0.25">
      <c r="A184" t="s">
        <v>345</v>
      </c>
      <c r="B184" t="s">
        <v>158</v>
      </c>
      <c r="C184">
        <v>59</v>
      </c>
      <c r="D184">
        <v>10865</v>
      </c>
      <c r="E184">
        <v>1076.6925676241699</v>
      </c>
      <c r="F184">
        <v>117.616953087331</v>
      </c>
      <c r="G184">
        <v>167.88200288174099</v>
      </c>
      <c r="H184">
        <v>103.643714570714</v>
      </c>
      <c r="I184">
        <v>0.786680387878121</v>
      </c>
      <c r="J184">
        <v>0.712505738081185</v>
      </c>
      <c r="K184">
        <v>3487.1722963644702</v>
      </c>
      <c r="L184">
        <v>4263.8159226875196</v>
      </c>
      <c r="M184">
        <v>3407</v>
      </c>
      <c r="N184">
        <v>4194</v>
      </c>
      <c r="O184">
        <v>3560</v>
      </c>
      <c r="P184">
        <v>4347</v>
      </c>
      <c r="Q184">
        <v>8413.8559999999998</v>
      </c>
      <c r="R184">
        <v>947.48945950927305</v>
      </c>
      <c r="S184">
        <v>103.502918716851</v>
      </c>
      <c r="T184">
        <v>147.73616253593201</v>
      </c>
      <c r="U184">
        <v>91.206468822228601</v>
      </c>
      <c r="V184">
        <v>153</v>
      </c>
      <c r="W184">
        <v>153</v>
      </c>
      <c r="X184">
        <v>0.117775827525815</v>
      </c>
      <c r="Y184">
        <v>61.771468016566899</v>
      </c>
      <c r="Z184">
        <v>31.204970087436699</v>
      </c>
      <c r="AA184">
        <v>60.797514956281603</v>
      </c>
      <c r="AB184">
        <v>894</v>
      </c>
      <c r="AC184">
        <v>692.31359999999995</v>
      </c>
      <c r="AD184">
        <v>8.2282558674643305E-2</v>
      </c>
      <c r="AE184">
        <v>1.61979917042821</v>
      </c>
      <c r="AF184">
        <v>3203</v>
      </c>
      <c r="AG184">
        <v>2480.4031999999902</v>
      </c>
      <c r="AH184">
        <v>7662</v>
      </c>
      <c r="AI184">
        <v>5933.4528</v>
      </c>
      <c r="AJ184">
        <v>9</v>
      </c>
      <c r="AK184">
        <v>3339</v>
      </c>
      <c r="AL184">
        <v>2585.7215999999999</v>
      </c>
      <c r="AM184">
        <v>1.5168233916009199</v>
      </c>
    </row>
    <row r="185" spans="1:39" x14ac:dyDescent="0.25">
      <c r="A185" t="s">
        <v>345</v>
      </c>
      <c r="B185" t="s">
        <v>158</v>
      </c>
      <c r="C185">
        <v>61</v>
      </c>
      <c r="D185">
        <v>10815</v>
      </c>
      <c r="E185">
        <v>866.79098064650896</v>
      </c>
      <c r="F185">
        <v>117.34600835269499</v>
      </c>
      <c r="G185">
        <v>165.450917432084</v>
      </c>
      <c r="H185">
        <v>115.573483827823</v>
      </c>
      <c r="I185">
        <v>0.71557454896684902</v>
      </c>
      <c r="J185">
        <v>0.68714657856280503</v>
      </c>
      <c r="K185">
        <v>608.41923254738697</v>
      </c>
      <c r="L185">
        <v>2288.20036985668</v>
      </c>
      <c r="M185">
        <v>520</v>
      </c>
      <c r="N185">
        <v>2222</v>
      </c>
      <c r="O185">
        <v>688</v>
      </c>
      <c r="P185">
        <v>2354</v>
      </c>
      <c r="Q185">
        <v>8375.1360000000004</v>
      </c>
      <c r="R185">
        <v>762.77606296892804</v>
      </c>
      <c r="S185">
        <v>103.264487350371</v>
      </c>
      <c r="T185">
        <v>145.59680734023399</v>
      </c>
      <c r="U185">
        <v>101.70466576848401</v>
      </c>
      <c r="V185">
        <v>132</v>
      </c>
      <c r="W185">
        <v>168</v>
      </c>
      <c r="X185">
        <v>0.18088711014252001</v>
      </c>
      <c r="Y185">
        <v>63.827646786869998</v>
      </c>
      <c r="Z185">
        <v>28.096902450300501</v>
      </c>
      <c r="AA185">
        <v>57.875358298659201</v>
      </c>
      <c r="AB185">
        <v>77</v>
      </c>
      <c r="AC185">
        <v>59.628799999999998</v>
      </c>
      <c r="AD185">
        <v>7.1197411003236198E-3</v>
      </c>
      <c r="AE185">
        <v>1.4315646803428199</v>
      </c>
      <c r="AF185">
        <v>1330</v>
      </c>
      <c r="AG185">
        <v>1029.952</v>
      </c>
      <c r="AH185">
        <v>9485</v>
      </c>
      <c r="AI185">
        <v>7345.1840000000002</v>
      </c>
      <c r="AJ185">
        <v>11</v>
      </c>
      <c r="AK185">
        <v>2291</v>
      </c>
      <c r="AL185">
        <v>1774.1504</v>
      </c>
      <c r="AM185">
        <v>1.49757991086404</v>
      </c>
    </row>
    <row r="186" spans="1:39" x14ac:dyDescent="0.25">
      <c r="A186" t="s">
        <v>345</v>
      </c>
      <c r="B186" t="s">
        <v>158</v>
      </c>
      <c r="C186">
        <v>62</v>
      </c>
      <c r="D186">
        <v>10759</v>
      </c>
      <c r="E186">
        <v>1104.82756057296</v>
      </c>
      <c r="F186">
        <v>117.041805615795</v>
      </c>
      <c r="G186">
        <v>186.171936816006</v>
      </c>
      <c r="H186">
        <v>110.741748985131</v>
      </c>
      <c r="I186">
        <v>0.80384716751456498</v>
      </c>
      <c r="J186">
        <v>0.63061954164468603</v>
      </c>
      <c r="K186">
        <v>660.08095547913297</v>
      </c>
      <c r="L186">
        <v>3319.6740403383201</v>
      </c>
      <c r="M186">
        <v>596</v>
      </c>
      <c r="N186">
        <v>3234</v>
      </c>
      <c r="O186">
        <v>736</v>
      </c>
      <c r="P186">
        <v>3422</v>
      </c>
      <c r="Q186">
        <v>8331.7695999999996</v>
      </c>
      <c r="R186">
        <v>972.24825330421197</v>
      </c>
      <c r="S186">
        <v>102.996788941899</v>
      </c>
      <c r="T186">
        <v>163.831304398085</v>
      </c>
      <c r="U186">
        <v>97.452739106915502</v>
      </c>
      <c r="V186">
        <v>188</v>
      </c>
      <c r="W186">
        <v>140</v>
      </c>
      <c r="X186">
        <v>0.110762505890766</v>
      </c>
      <c r="Y186">
        <v>64.859001765963299</v>
      </c>
      <c r="Z186">
        <v>27.9902407286922</v>
      </c>
      <c r="AA186">
        <v>57.304675155683597</v>
      </c>
      <c r="AB186">
        <v>19</v>
      </c>
      <c r="AC186">
        <v>14.7136</v>
      </c>
      <c r="AD186">
        <v>1.76596337949623E-3</v>
      </c>
      <c r="AE186">
        <v>1.6811359629239999</v>
      </c>
      <c r="AF186">
        <v>25</v>
      </c>
      <c r="AG186">
        <v>19.36</v>
      </c>
      <c r="AH186">
        <v>10734</v>
      </c>
      <c r="AI186">
        <v>8312.40959999999</v>
      </c>
      <c r="AJ186">
        <v>6</v>
      </c>
      <c r="AK186">
        <v>494</v>
      </c>
      <c r="AL186">
        <v>382.55359999999899</v>
      </c>
      <c r="AM186">
        <v>0.72181236112330105</v>
      </c>
    </row>
    <row r="187" spans="1:39" x14ac:dyDescent="0.25">
      <c r="A187" t="s">
        <v>345</v>
      </c>
      <c r="B187" t="s">
        <v>158</v>
      </c>
      <c r="C187">
        <v>64</v>
      </c>
      <c r="D187">
        <v>10706</v>
      </c>
      <c r="E187">
        <v>1079.75753878163</v>
      </c>
      <c r="F187">
        <v>116.753169404237</v>
      </c>
      <c r="G187">
        <v>199.590257846735</v>
      </c>
      <c r="H187">
        <v>101.057852494736</v>
      </c>
      <c r="I187">
        <v>0.862341808802078</v>
      </c>
      <c r="J187">
        <v>0.62498540572095695</v>
      </c>
      <c r="K187">
        <v>2167.0495049504898</v>
      </c>
      <c r="L187">
        <v>870.52269755277405</v>
      </c>
      <c r="M187">
        <v>2087</v>
      </c>
      <c r="N187">
        <v>778</v>
      </c>
      <c r="O187">
        <v>2251</v>
      </c>
      <c r="P187">
        <v>957</v>
      </c>
      <c r="Q187">
        <v>8290.7263999999996</v>
      </c>
      <c r="R187">
        <v>950.18663412783405</v>
      </c>
      <c r="S187">
        <v>102.74278907572899</v>
      </c>
      <c r="T187">
        <v>175.63942690512701</v>
      </c>
      <c r="U187">
        <v>88.930910195368398</v>
      </c>
      <c r="V187">
        <v>179</v>
      </c>
      <c r="W187">
        <v>164</v>
      </c>
      <c r="X187">
        <v>0.115394368070295</v>
      </c>
      <c r="Y187">
        <v>61.471417896506601</v>
      </c>
      <c r="Z187">
        <v>39.933401830749098</v>
      </c>
      <c r="AA187">
        <v>72.276200261535493</v>
      </c>
      <c r="AB187">
        <v>1598</v>
      </c>
      <c r="AC187">
        <v>1237.4911999999999</v>
      </c>
      <c r="AD187">
        <v>0.149262096020922</v>
      </c>
      <c r="AE187">
        <v>1.9750098871053099</v>
      </c>
      <c r="AF187">
        <v>6681</v>
      </c>
      <c r="AG187">
        <v>5173.7663999999904</v>
      </c>
      <c r="AH187">
        <v>4025</v>
      </c>
      <c r="AI187">
        <v>3116.96</v>
      </c>
      <c r="AJ187">
        <v>26</v>
      </c>
      <c r="AK187">
        <v>3371</v>
      </c>
      <c r="AL187">
        <v>2610.5023999999999</v>
      </c>
      <c r="AM187">
        <v>8.3414609106308699</v>
      </c>
    </row>
    <row r="188" spans="1:39" x14ac:dyDescent="0.25">
      <c r="A188" t="s">
        <v>345</v>
      </c>
      <c r="B188" t="s">
        <v>158</v>
      </c>
      <c r="C188">
        <v>65</v>
      </c>
      <c r="D188">
        <v>10700</v>
      </c>
      <c r="E188">
        <v>1147.1078272070699</v>
      </c>
      <c r="F188">
        <v>116.720448631189</v>
      </c>
      <c r="G188">
        <v>146.99702530828401</v>
      </c>
      <c r="H188">
        <v>112.286565294525</v>
      </c>
      <c r="I188">
        <v>0.64537056640434798</v>
      </c>
      <c r="J188">
        <v>0.73142388406589598</v>
      </c>
      <c r="K188">
        <v>499.77140186915801</v>
      </c>
      <c r="L188">
        <v>1206.4492523364399</v>
      </c>
      <c r="M188">
        <v>412</v>
      </c>
      <c r="N188">
        <v>1128</v>
      </c>
      <c r="O188">
        <v>564</v>
      </c>
      <c r="P188">
        <v>1274</v>
      </c>
      <c r="Q188">
        <v>8286.08</v>
      </c>
      <c r="R188">
        <v>1009.45488794222</v>
      </c>
      <c r="S188">
        <v>102.71399479544699</v>
      </c>
      <c r="T188">
        <v>129.35738227128999</v>
      </c>
      <c r="U188">
        <v>98.812177459182607</v>
      </c>
      <c r="V188">
        <v>146</v>
      </c>
      <c r="W188">
        <v>152</v>
      </c>
      <c r="X188">
        <v>0.102184530866161</v>
      </c>
      <c r="Y188">
        <v>63.579626168224301</v>
      </c>
      <c r="Z188">
        <v>45.497102803738301</v>
      </c>
      <c r="AA188">
        <v>75.642803738317696</v>
      </c>
      <c r="AB188">
        <v>2326</v>
      </c>
      <c r="AC188">
        <v>1801.2544</v>
      </c>
      <c r="AD188">
        <v>0.21738317757009301</v>
      </c>
      <c r="AE188">
        <v>1.3091238913819601</v>
      </c>
      <c r="AF188">
        <v>5607</v>
      </c>
      <c r="AG188">
        <v>4342.0608000000002</v>
      </c>
      <c r="AH188">
        <v>5093</v>
      </c>
      <c r="AI188">
        <v>3944.0191999999902</v>
      </c>
      <c r="AJ188">
        <v>29</v>
      </c>
      <c r="AK188">
        <v>3266</v>
      </c>
      <c r="AL188">
        <v>2529.1904</v>
      </c>
      <c r="AM188">
        <v>7.35290538139368</v>
      </c>
    </row>
    <row r="189" spans="1:39" x14ac:dyDescent="0.25">
      <c r="A189" t="s">
        <v>345</v>
      </c>
      <c r="B189" t="s">
        <v>158</v>
      </c>
      <c r="C189">
        <v>67</v>
      </c>
      <c r="D189">
        <v>10661</v>
      </c>
      <c r="E189">
        <v>979.25901807804496</v>
      </c>
      <c r="F189">
        <v>116.507539611913</v>
      </c>
      <c r="G189">
        <v>163.16463773166899</v>
      </c>
      <c r="H189">
        <v>120.210187801681</v>
      </c>
      <c r="I189">
        <v>0.67617431972336295</v>
      </c>
      <c r="J189">
        <v>0.62997104532293302</v>
      </c>
      <c r="K189">
        <v>3587.3555951599201</v>
      </c>
      <c r="L189">
        <v>4037.5355032360899</v>
      </c>
      <c r="M189">
        <v>3504</v>
      </c>
      <c r="N189">
        <v>3970</v>
      </c>
      <c r="O189">
        <v>3660</v>
      </c>
      <c r="P189">
        <v>4122</v>
      </c>
      <c r="Q189">
        <v>8255.8783999999996</v>
      </c>
      <c r="R189">
        <v>861.74793590867898</v>
      </c>
      <c r="S189">
        <v>102.52663485848301</v>
      </c>
      <c r="T189">
        <v>143.584881203869</v>
      </c>
      <c r="U189">
        <v>105.784965265479</v>
      </c>
      <c r="V189">
        <v>152</v>
      </c>
      <c r="W189">
        <v>156</v>
      </c>
      <c r="X189">
        <v>0.13970522463955401</v>
      </c>
      <c r="Y189">
        <v>63.3995872807428</v>
      </c>
      <c r="Z189">
        <v>23.4964825063314</v>
      </c>
      <c r="AA189">
        <v>52.829471906950502</v>
      </c>
      <c r="AB189">
        <v>0</v>
      </c>
      <c r="AC189">
        <v>0</v>
      </c>
      <c r="AD189">
        <v>0</v>
      </c>
      <c r="AE189">
        <v>1.3573278664271999</v>
      </c>
      <c r="AF189">
        <v>14</v>
      </c>
      <c r="AG189">
        <v>10.8416</v>
      </c>
      <c r="AH189">
        <v>10647</v>
      </c>
      <c r="AI189">
        <v>8245.0367999999999</v>
      </c>
      <c r="AJ189">
        <v>34</v>
      </c>
      <c r="AK189">
        <v>1593</v>
      </c>
      <c r="AL189">
        <v>1233.6191999999901</v>
      </c>
      <c r="AM189">
        <v>4.1236929348817402</v>
      </c>
    </row>
    <row r="190" spans="1:39" x14ac:dyDescent="0.25">
      <c r="A190" t="s">
        <v>345</v>
      </c>
      <c r="B190" t="s">
        <v>158</v>
      </c>
      <c r="C190">
        <v>68</v>
      </c>
      <c r="D190">
        <v>10651</v>
      </c>
      <c r="E190">
        <v>788.15746699413</v>
      </c>
      <c r="F190">
        <v>116.452884854666</v>
      </c>
      <c r="G190">
        <v>163.37244055548999</v>
      </c>
      <c r="H190">
        <v>128.62458211914401</v>
      </c>
      <c r="I190">
        <v>0.61655870886387099</v>
      </c>
      <c r="J190">
        <v>0.65564789165897197</v>
      </c>
      <c r="K190">
        <v>1187.3045723406201</v>
      </c>
      <c r="L190">
        <v>3463.4453102994999</v>
      </c>
      <c r="M190">
        <v>1104</v>
      </c>
      <c r="N190">
        <v>3393</v>
      </c>
      <c r="O190">
        <v>1264</v>
      </c>
      <c r="P190">
        <v>3535</v>
      </c>
      <c r="Q190">
        <v>8248.1343999999899</v>
      </c>
      <c r="R190">
        <v>693.57857095483405</v>
      </c>
      <c r="S190">
        <v>102.478538672106</v>
      </c>
      <c r="T190">
        <v>143.76774768883101</v>
      </c>
      <c r="U190">
        <v>113.18963226484701</v>
      </c>
      <c r="V190">
        <v>142</v>
      </c>
      <c r="W190">
        <v>160</v>
      </c>
      <c r="X190">
        <v>0.215463772676941</v>
      </c>
      <c r="Y190">
        <v>64.915500891934997</v>
      </c>
      <c r="Z190">
        <v>25.103088911839201</v>
      </c>
      <c r="AA190">
        <v>54.559571871185803</v>
      </c>
      <c r="AB190">
        <v>0</v>
      </c>
      <c r="AC190">
        <v>0</v>
      </c>
      <c r="AD190">
        <v>0</v>
      </c>
      <c r="AE190">
        <v>1.2701494369416699</v>
      </c>
      <c r="AF190">
        <v>51</v>
      </c>
      <c r="AG190">
        <v>39.494399999999999</v>
      </c>
      <c r="AH190">
        <v>10600</v>
      </c>
      <c r="AI190">
        <v>8208.64</v>
      </c>
      <c r="AJ190">
        <v>27</v>
      </c>
      <c r="AK190">
        <v>1875</v>
      </c>
      <c r="AL190">
        <v>1452</v>
      </c>
      <c r="AM190">
        <v>3.2892172150319601</v>
      </c>
    </row>
    <row r="191" spans="1:39" x14ac:dyDescent="0.25">
      <c r="A191" t="s">
        <v>345</v>
      </c>
      <c r="B191" t="s">
        <v>158</v>
      </c>
      <c r="C191">
        <v>69</v>
      </c>
      <c r="D191">
        <v>10641</v>
      </c>
      <c r="E191">
        <v>848.24682476922499</v>
      </c>
      <c r="F191">
        <v>116.39820443428999</v>
      </c>
      <c r="G191">
        <v>168.766917486279</v>
      </c>
      <c r="H191">
        <v>105.683893394074</v>
      </c>
      <c r="I191">
        <v>0.77965271084570398</v>
      </c>
      <c r="J191">
        <v>0.64987174789300095</v>
      </c>
      <c r="K191">
        <v>1854.9189925758801</v>
      </c>
      <c r="L191">
        <v>4241.1889859975499</v>
      </c>
      <c r="M191">
        <v>1764</v>
      </c>
      <c r="N191">
        <v>4163</v>
      </c>
      <c r="O191">
        <v>1951</v>
      </c>
      <c r="P191">
        <v>4299</v>
      </c>
      <c r="Q191">
        <v>8240.3904000000002</v>
      </c>
      <c r="R191">
        <v>746.45720579691795</v>
      </c>
      <c r="S191">
        <v>102.430419902175</v>
      </c>
      <c r="T191">
        <v>148.514887387926</v>
      </c>
      <c r="U191">
        <v>93.001826186785394</v>
      </c>
      <c r="V191">
        <v>136</v>
      </c>
      <c r="W191">
        <v>187</v>
      </c>
      <c r="X191">
        <v>0.185843690848979</v>
      </c>
      <c r="Y191">
        <v>60.879804529649398</v>
      </c>
      <c r="Z191">
        <v>24.6553895310591</v>
      </c>
      <c r="AA191">
        <v>53.338877925006997</v>
      </c>
      <c r="AB191">
        <v>0</v>
      </c>
      <c r="AC191">
        <v>0</v>
      </c>
      <c r="AD191">
        <v>0</v>
      </c>
      <c r="AE191">
        <v>1.59690291553681</v>
      </c>
      <c r="AF191">
        <v>10</v>
      </c>
      <c r="AG191">
        <v>7.7439999999999998</v>
      </c>
      <c r="AH191">
        <v>10631</v>
      </c>
      <c r="AI191">
        <v>8232.6463999999996</v>
      </c>
      <c r="AJ191">
        <v>40</v>
      </c>
      <c r="AK191">
        <v>1843</v>
      </c>
      <c r="AL191">
        <v>1427.2192</v>
      </c>
      <c r="AM191">
        <v>4.85870497243753</v>
      </c>
    </row>
    <row r="192" spans="1:39" x14ac:dyDescent="0.25">
      <c r="A192" t="s">
        <v>345</v>
      </c>
      <c r="B192" t="s">
        <v>158</v>
      </c>
      <c r="C192">
        <v>73</v>
      </c>
      <c r="D192">
        <v>9956</v>
      </c>
      <c r="E192">
        <v>556.41125496954203</v>
      </c>
      <c r="F192">
        <v>112.589399622625</v>
      </c>
      <c r="G192">
        <v>167.304643195523</v>
      </c>
      <c r="H192">
        <v>82.196238708898093</v>
      </c>
      <c r="I192">
        <v>0.87099221430776297</v>
      </c>
      <c r="J192">
        <v>0.88813559322033897</v>
      </c>
      <c r="K192">
        <v>1006.56237444756</v>
      </c>
      <c r="L192">
        <v>3857.5950180795498</v>
      </c>
      <c r="M192">
        <v>946</v>
      </c>
      <c r="N192">
        <v>3782</v>
      </c>
      <c r="O192">
        <v>1068</v>
      </c>
      <c r="P192">
        <v>3942</v>
      </c>
      <c r="Q192">
        <v>7709.9263999999903</v>
      </c>
      <c r="R192">
        <v>489.64190437319701</v>
      </c>
      <c r="S192">
        <v>99.078671667910498</v>
      </c>
      <c r="T192">
        <v>147.22808601206</v>
      </c>
      <c r="U192">
        <v>72.332690063830299</v>
      </c>
      <c r="V192">
        <v>160</v>
      </c>
      <c r="W192">
        <v>122</v>
      </c>
      <c r="X192">
        <v>0.40411310972922698</v>
      </c>
      <c r="Y192">
        <v>64.559361189232604</v>
      </c>
      <c r="Z192">
        <v>23.987243873041301</v>
      </c>
      <c r="AA192">
        <v>51.958417034953797</v>
      </c>
      <c r="AB192">
        <v>0</v>
      </c>
      <c r="AC192">
        <v>0</v>
      </c>
      <c r="AD192">
        <v>0</v>
      </c>
      <c r="AE192">
        <v>2.03542942868761</v>
      </c>
      <c r="AF192">
        <v>20</v>
      </c>
      <c r="AG192">
        <v>15.488</v>
      </c>
      <c r="AH192">
        <v>9936</v>
      </c>
      <c r="AI192">
        <v>7694.4384</v>
      </c>
      <c r="AJ192">
        <v>28</v>
      </c>
      <c r="AK192">
        <v>1324</v>
      </c>
      <c r="AL192">
        <v>1025.3055999999999</v>
      </c>
      <c r="AM192">
        <v>3.6389920283200898</v>
      </c>
    </row>
    <row r="193" spans="1:39" x14ac:dyDescent="0.25">
      <c r="A193" t="s">
        <v>345</v>
      </c>
      <c r="B193" t="s">
        <v>158</v>
      </c>
      <c r="C193">
        <v>74</v>
      </c>
      <c r="D193">
        <v>9745</v>
      </c>
      <c r="E193">
        <v>1074.52099474892</v>
      </c>
      <c r="F193">
        <v>111.389942828983</v>
      </c>
      <c r="G193">
        <v>173.77821956372301</v>
      </c>
      <c r="H193">
        <v>86.879868666088399</v>
      </c>
      <c r="I193">
        <v>0.86605610373297104</v>
      </c>
      <c r="J193">
        <v>0.75736379886531402</v>
      </c>
      <c r="K193">
        <v>3374.3312467932201</v>
      </c>
      <c r="L193">
        <v>4057.83540277065</v>
      </c>
      <c r="M193">
        <v>3300</v>
      </c>
      <c r="N193">
        <v>3988</v>
      </c>
      <c r="O193">
        <v>3449</v>
      </c>
      <c r="P193">
        <v>4131</v>
      </c>
      <c r="Q193">
        <v>7546.5279999999902</v>
      </c>
      <c r="R193">
        <v>945.57847537905002</v>
      </c>
      <c r="S193">
        <v>98.023149689505203</v>
      </c>
      <c r="T193">
        <v>152.924833216076</v>
      </c>
      <c r="U193">
        <v>76.454284426157798</v>
      </c>
      <c r="V193">
        <v>143</v>
      </c>
      <c r="W193">
        <v>149</v>
      </c>
      <c r="X193">
        <v>0.106062509009097</v>
      </c>
      <c r="Y193">
        <v>62.434376603386298</v>
      </c>
      <c r="Z193">
        <v>23.061672652642301</v>
      </c>
      <c r="AA193">
        <v>52.154027706516104</v>
      </c>
      <c r="AB193">
        <v>40</v>
      </c>
      <c r="AC193">
        <v>30.975999999999999</v>
      </c>
      <c r="AD193">
        <v>4.1046690610569503E-3</v>
      </c>
      <c r="AE193">
        <v>2.0002127331892798</v>
      </c>
      <c r="AF193">
        <v>13</v>
      </c>
      <c r="AG193">
        <v>10.0672</v>
      </c>
      <c r="AH193">
        <v>9732</v>
      </c>
      <c r="AI193">
        <v>7536.4607999999998</v>
      </c>
      <c r="AJ193">
        <v>38</v>
      </c>
      <c r="AK193">
        <v>1110</v>
      </c>
      <c r="AL193">
        <v>859.58399999999995</v>
      </c>
      <c r="AM193">
        <v>5.0421545349243999</v>
      </c>
    </row>
    <row r="194" spans="1:39" x14ac:dyDescent="0.25">
      <c r="A194" t="s">
        <v>345</v>
      </c>
      <c r="B194" t="s">
        <v>158</v>
      </c>
      <c r="C194">
        <v>76</v>
      </c>
      <c r="D194">
        <v>9466</v>
      </c>
      <c r="E194">
        <v>745.78993462598305</v>
      </c>
      <c r="F194">
        <v>109.78381269778799</v>
      </c>
      <c r="G194">
        <v>183.73067113691999</v>
      </c>
      <c r="H194">
        <v>113.190237084703</v>
      </c>
      <c r="I194">
        <v>0.78769446277581001</v>
      </c>
      <c r="J194">
        <v>0.58594862271742498</v>
      </c>
      <c r="K194">
        <v>872.94084090428896</v>
      </c>
      <c r="L194">
        <v>2491.3036129304801</v>
      </c>
      <c r="M194">
        <v>784</v>
      </c>
      <c r="N194">
        <v>2427</v>
      </c>
      <c r="O194">
        <v>928</v>
      </c>
      <c r="P194">
        <v>2582</v>
      </c>
      <c r="Q194">
        <v>7330.4704000000002</v>
      </c>
      <c r="R194">
        <v>656.29514247086502</v>
      </c>
      <c r="S194">
        <v>96.609755174053603</v>
      </c>
      <c r="T194">
        <v>161.68299060049</v>
      </c>
      <c r="U194">
        <v>99.607408634539198</v>
      </c>
      <c r="V194">
        <v>155</v>
      </c>
      <c r="W194">
        <v>144</v>
      </c>
      <c r="X194">
        <v>0.21386677902787299</v>
      </c>
      <c r="Y194">
        <v>63.411578280160498</v>
      </c>
      <c r="Z194">
        <v>23.202197337840602</v>
      </c>
      <c r="AA194">
        <v>51.945066553982599</v>
      </c>
      <c r="AB194">
        <v>0</v>
      </c>
      <c r="AC194">
        <v>0</v>
      </c>
      <c r="AD194">
        <v>0</v>
      </c>
      <c r="AE194">
        <v>1.62320245870171</v>
      </c>
      <c r="AF194">
        <v>99</v>
      </c>
      <c r="AG194">
        <v>76.665599999999998</v>
      </c>
      <c r="AH194">
        <v>9367</v>
      </c>
      <c r="AI194">
        <v>7253.8047999999999</v>
      </c>
      <c r="AJ194">
        <v>24</v>
      </c>
      <c r="AK194">
        <v>2124</v>
      </c>
      <c r="AL194">
        <v>1644.8255999999999</v>
      </c>
      <c r="AM194">
        <v>3.3086084698612201</v>
      </c>
    </row>
    <row r="195" spans="1:39" x14ac:dyDescent="0.25">
      <c r="A195" t="s">
        <v>345</v>
      </c>
      <c r="B195" t="s">
        <v>158</v>
      </c>
      <c r="C195">
        <v>77</v>
      </c>
      <c r="D195">
        <v>9368</v>
      </c>
      <c r="E195">
        <v>843.85595180396501</v>
      </c>
      <c r="F195">
        <v>109.214046967773</v>
      </c>
      <c r="G195">
        <v>166.04445460044201</v>
      </c>
      <c r="H195">
        <v>97.412468045688399</v>
      </c>
      <c r="I195">
        <v>0.80982972981317103</v>
      </c>
      <c r="J195">
        <v>0.69274569252384799</v>
      </c>
      <c r="K195">
        <v>1969.8869555935</v>
      </c>
      <c r="L195">
        <v>4025.26836037574</v>
      </c>
      <c r="M195">
        <v>1904</v>
      </c>
      <c r="N195">
        <v>3939</v>
      </c>
      <c r="O195">
        <v>2027</v>
      </c>
      <c r="P195">
        <v>4107</v>
      </c>
      <c r="Q195">
        <v>7254.5792000000001</v>
      </c>
      <c r="R195">
        <v>742.59323758748906</v>
      </c>
      <c r="S195">
        <v>96.108361331640495</v>
      </c>
      <c r="T195">
        <v>146.11912004838899</v>
      </c>
      <c r="U195">
        <v>85.722971880205804</v>
      </c>
      <c r="V195">
        <v>168</v>
      </c>
      <c r="W195">
        <v>123</v>
      </c>
      <c r="X195">
        <v>0.165317987730973</v>
      </c>
      <c r="Y195">
        <v>65.504163108454307</v>
      </c>
      <c r="Z195">
        <v>26.469043552519199</v>
      </c>
      <c r="AA195">
        <v>55.1391972672929</v>
      </c>
      <c r="AB195">
        <v>0</v>
      </c>
      <c r="AC195">
        <v>0</v>
      </c>
      <c r="AD195">
        <v>0</v>
      </c>
      <c r="AE195">
        <v>1.7045503304829901</v>
      </c>
      <c r="AF195">
        <v>46</v>
      </c>
      <c r="AG195">
        <v>35.622399999999999</v>
      </c>
      <c r="AH195">
        <v>9322</v>
      </c>
      <c r="AI195">
        <v>7218.9567999999999</v>
      </c>
      <c r="AJ195">
        <v>2</v>
      </c>
      <c r="AK195">
        <v>1086</v>
      </c>
      <c r="AL195">
        <v>840.99839999999995</v>
      </c>
      <c r="AM195">
        <v>0.27704834028096598</v>
      </c>
    </row>
    <row r="196" spans="1:39" x14ac:dyDescent="0.25">
      <c r="A196" t="s">
        <v>345</v>
      </c>
      <c r="B196" t="s">
        <v>158</v>
      </c>
      <c r="C196">
        <v>78</v>
      </c>
      <c r="D196">
        <v>9266</v>
      </c>
      <c r="E196">
        <v>1075.7392488184</v>
      </c>
      <c r="F196">
        <v>108.617851302242</v>
      </c>
      <c r="G196">
        <v>168.97186999369299</v>
      </c>
      <c r="H196">
        <v>102.856798791464</v>
      </c>
      <c r="I196">
        <v>0.79338402892340099</v>
      </c>
      <c r="J196">
        <v>0.62637734063408301</v>
      </c>
      <c r="K196">
        <v>1861.07554500323</v>
      </c>
      <c r="L196">
        <v>4035.1201165551402</v>
      </c>
      <c r="M196">
        <v>1800</v>
      </c>
      <c r="N196">
        <v>3950</v>
      </c>
      <c r="O196">
        <v>1928</v>
      </c>
      <c r="P196">
        <v>4127</v>
      </c>
      <c r="Q196">
        <v>7175.5904</v>
      </c>
      <c r="R196">
        <v>946.65053896019197</v>
      </c>
      <c r="S196">
        <v>95.583709145973202</v>
      </c>
      <c r="T196">
        <v>148.69524559445</v>
      </c>
      <c r="U196">
        <v>90.513982936488802</v>
      </c>
      <c r="V196">
        <v>177</v>
      </c>
      <c r="W196">
        <v>128</v>
      </c>
      <c r="X196">
        <v>0.10062088463282701</v>
      </c>
      <c r="Y196">
        <v>67.648823656378099</v>
      </c>
      <c r="Z196">
        <v>29.750485646449299</v>
      </c>
      <c r="AA196">
        <v>58.374919058925101</v>
      </c>
      <c r="AB196">
        <v>88</v>
      </c>
      <c r="AC196">
        <v>68.147199999999998</v>
      </c>
      <c r="AD196">
        <v>9.4970861213036894E-3</v>
      </c>
      <c r="AE196">
        <v>1.6427875646438601</v>
      </c>
      <c r="AF196">
        <v>14</v>
      </c>
      <c r="AG196">
        <v>10.8416</v>
      </c>
      <c r="AH196">
        <v>9252</v>
      </c>
      <c r="AI196">
        <v>7164.7487999999903</v>
      </c>
      <c r="AJ196">
        <v>5</v>
      </c>
      <c r="AK196">
        <v>1087</v>
      </c>
      <c r="AL196">
        <v>841.77279999999996</v>
      </c>
      <c r="AM196">
        <v>0.69786117274620996</v>
      </c>
    </row>
    <row r="197" spans="1:39" x14ac:dyDescent="0.25">
      <c r="A197" t="s">
        <v>345</v>
      </c>
      <c r="B197" t="s">
        <v>158</v>
      </c>
      <c r="C197">
        <v>79</v>
      </c>
      <c r="D197">
        <v>9184</v>
      </c>
      <c r="E197">
        <v>904.32398923549999</v>
      </c>
      <c r="F197">
        <v>108.136173313317</v>
      </c>
      <c r="G197">
        <v>153.16305977292899</v>
      </c>
      <c r="H197">
        <v>104.909187890208</v>
      </c>
      <c r="I197">
        <v>0.72858915378044198</v>
      </c>
      <c r="J197">
        <v>0.64017844695385395</v>
      </c>
      <c r="K197">
        <v>1897.0170949477299</v>
      </c>
      <c r="L197">
        <v>4343.9495862369304</v>
      </c>
      <c r="M197">
        <v>1835</v>
      </c>
      <c r="N197">
        <v>4262</v>
      </c>
      <c r="O197">
        <v>1971</v>
      </c>
      <c r="P197">
        <v>4406</v>
      </c>
      <c r="Q197">
        <v>7112.0895999999902</v>
      </c>
      <c r="R197">
        <v>795.80511052724</v>
      </c>
      <c r="S197">
        <v>95.159832515718904</v>
      </c>
      <c r="T197">
        <v>134.783492600177</v>
      </c>
      <c r="U197">
        <v>92.320085343383596</v>
      </c>
      <c r="V197">
        <v>144</v>
      </c>
      <c r="W197">
        <v>136</v>
      </c>
      <c r="X197">
        <v>0.14112164681514</v>
      </c>
      <c r="Y197">
        <v>61.001959930313497</v>
      </c>
      <c r="Z197">
        <v>25.904072299651499</v>
      </c>
      <c r="AA197">
        <v>54.636868466898903</v>
      </c>
      <c r="AB197">
        <v>12</v>
      </c>
      <c r="AC197">
        <v>9.2927999999999997</v>
      </c>
      <c r="AD197">
        <v>1.3066202090592301E-3</v>
      </c>
      <c r="AE197">
        <v>1.4599584922268201</v>
      </c>
      <c r="AF197">
        <v>815</v>
      </c>
      <c r="AG197">
        <v>631.13599999999997</v>
      </c>
      <c r="AH197">
        <v>8369</v>
      </c>
      <c r="AI197">
        <v>6480.9535999999998</v>
      </c>
      <c r="AJ197">
        <v>17</v>
      </c>
      <c r="AK197">
        <v>1704</v>
      </c>
      <c r="AL197">
        <v>1319.5776000000001</v>
      </c>
      <c r="AM197">
        <v>2.62307077773246</v>
      </c>
    </row>
    <row r="198" spans="1:39" x14ac:dyDescent="0.25">
      <c r="A198" t="s">
        <v>345</v>
      </c>
      <c r="B198" t="s">
        <v>158</v>
      </c>
      <c r="C198">
        <v>80</v>
      </c>
      <c r="D198">
        <v>8972</v>
      </c>
      <c r="E198">
        <v>608.91378028648398</v>
      </c>
      <c r="F198">
        <v>106.880799002271</v>
      </c>
      <c r="G198">
        <v>139.77623147696099</v>
      </c>
      <c r="H198">
        <v>99.017412291665195</v>
      </c>
      <c r="I198">
        <v>0.70581169614265304</v>
      </c>
      <c r="J198">
        <v>0.69821011673151701</v>
      </c>
      <c r="K198">
        <v>744.48684797146598</v>
      </c>
      <c r="L198">
        <v>2978.1007579134998</v>
      </c>
      <c r="M198">
        <v>672</v>
      </c>
      <c r="N198">
        <v>2917</v>
      </c>
      <c r="O198">
        <v>828</v>
      </c>
      <c r="P198">
        <v>3050</v>
      </c>
      <c r="Q198">
        <v>6947.9168</v>
      </c>
      <c r="R198">
        <v>535.84412665210596</v>
      </c>
      <c r="S198">
        <v>94.055103121998499</v>
      </c>
      <c r="T198">
        <v>123.00308369972601</v>
      </c>
      <c r="U198">
        <v>87.135322816665393</v>
      </c>
      <c r="V198">
        <v>133</v>
      </c>
      <c r="W198">
        <v>156</v>
      </c>
      <c r="X198">
        <v>0.30407976686343902</v>
      </c>
      <c r="Y198">
        <v>62.581587160053502</v>
      </c>
      <c r="Z198">
        <v>23.499219794917501</v>
      </c>
      <c r="AA198">
        <v>52.295251894783704</v>
      </c>
      <c r="AB198">
        <v>0</v>
      </c>
      <c r="AC198">
        <v>0</v>
      </c>
      <c r="AD198">
        <v>0</v>
      </c>
      <c r="AE198">
        <v>1.41163284559727</v>
      </c>
      <c r="AF198">
        <v>67</v>
      </c>
      <c r="AG198">
        <v>51.884799999999998</v>
      </c>
      <c r="AH198">
        <v>8905</v>
      </c>
      <c r="AI198">
        <v>6896.0320000000002</v>
      </c>
      <c r="AJ198">
        <v>18</v>
      </c>
      <c r="AK198">
        <v>919</v>
      </c>
      <c r="AL198">
        <v>711.67359999999996</v>
      </c>
      <c r="AM198">
        <v>2.61019670442364</v>
      </c>
    </row>
    <row r="199" spans="1:39" x14ac:dyDescent="0.25">
      <c r="A199" t="s">
        <v>345</v>
      </c>
      <c r="B199" t="s">
        <v>158</v>
      </c>
      <c r="C199">
        <v>86</v>
      </c>
      <c r="D199">
        <v>8468</v>
      </c>
      <c r="E199">
        <v>1028.3616151824799</v>
      </c>
      <c r="F199">
        <v>103.83541045721</v>
      </c>
      <c r="G199">
        <v>217.171098723873</v>
      </c>
      <c r="H199">
        <v>75.560745427491796</v>
      </c>
      <c r="I199">
        <v>0.93751982231814801</v>
      </c>
      <c r="J199">
        <v>0.59457941300379102</v>
      </c>
      <c r="K199">
        <v>2208.5884506376901</v>
      </c>
      <c r="L199">
        <v>3096.5179499291398</v>
      </c>
      <c r="M199">
        <v>2151</v>
      </c>
      <c r="N199">
        <v>2985</v>
      </c>
      <c r="O199">
        <v>2260</v>
      </c>
      <c r="P199">
        <v>3208</v>
      </c>
      <c r="Q199">
        <v>6557.6192000000001</v>
      </c>
      <c r="R199">
        <v>904.95822136058803</v>
      </c>
      <c r="S199">
        <v>91.375161202345097</v>
      </c>
      <c r="T199">
        <v>191.11056687700801</v>
      </c>
      <c r="U199">
        <v>66.493455976192806</v>
      </c>
      <c r="V199">
        <v>223</v>
      </c>
      <c r="W199">
        <v>109</v>
      </c>
      <c r="X199">
        <v>0.10062340235573999</v>
      </c>
      <c r="Y199">
        <v>62.170996693434098</v>
      </c>
      <c r="Z199">
        <v>43.279522909777903</v>
      </c>
      <c r="AA199">
        <v>77.248110533774195</v>
      </c>
      <c r="AB199">
        <v>1198</v>
      </c>
      <c r="AC199">
        <v>927.73119999999994</v>
      </c>
      <c r="AD199">
        <v>0.14147378365611701</v>
      </c>
      <c r="AE199">
        <v>2.8741259432421802</v>
      </c>
      <c r="AF199">
        <v>6360</v>
      </c>
      <c r="AG199">
        <v>4925.1840000000002</v>
      </c>
      <c r="AH199">
        <v>2108</v>
      </c>
      <c r="AI199">
        <v>1632.4351999999999</v>
      </c>
      <c r="AJ199">
        <v>6</v>
      </c>
      <c r="AK199">
        <v>942</v>
      </c>
      <c r="AL199">
        <v>729.48479999999995</v>
      </c>
      <c r="AM199">
        <v>3.67549045744664</v>
      </c>
    </row>
    <row r="200" spans="1:39" x14ac:dyDescent="0.25">
      <c r="A200" t="s">
        <v>345</v>
      </c>
      <c r="B200" t="s">
        <v>158</v>
      </c>
      <c r="C200">
        <v>88</v>
      </c>
      <c r="D200">
        <v>8159</v>
      </c>
      <c r="E200">
        <v>642.53004999615996</v>
      </c>
      <c r="F200">
        <v>101.92331159010701</v>
      </c>
      <c r="G200">
        <v>136.33201643991401</v>
      </c>
      <c r="H200">
        <v>85.244448999657095</v>
      </c>
      <c r="I200">
        <v>0.78040774155410098</v>
      </c>
      <c r="J200">
        <v>0.787624288058692</v>
      </c>
      <c r="K200">
        <v>1237.89533031008</v>
      </c>
      <c r="L200">
        <v>3576.0731707317</v>
      </c>
      <c r="M200">
        <v>1173</v>
      </c>
      <c r="N200">
        <v>3523</v>
      </c>
      <c r="O200">
        <v>1294</v>
      </c>
      <c r="P200">
        <v>3642</v>
      </c>
      <c r="Q200">
        <v>6318.3296</v>
      </c>
      <c r="R200">
        <v>565.42644399662095</v>
      </c>
      <c r="S200">
        <v>89.692514199294806</v>
      </c>
      <c r="T200">
        <v>119.972174467125</v>
      </c>
      <c r="U200">
        <v>75.015115119698194</v>
      </c>
      <c r="V200">
        <v>119</v>
      </c>
      <c r="W200">
        <v>121</v>
      </c>
      <c r="X200">
        <v>0.248347567083785</v>
      </c>
      <c r="Y200">
        <v>67.649711974506602</v>
      </c>
      <c r="Z200">
        <v>30.347101360460801</v>
      </c>
      <c r="AA200">
        <v>59.205907586713998</v>
      </c>
      <c r="AB200">
        <v>6</v>
      </c>
      <c r="AC200">
        <v>4.6463999999999999</v>
      </c>
      <c r="AD200">
        <v>7.3538423826449305E-4</v>
      </c>
      <c r="AE200">
        <v>1.5993066767369599</v>
      </c>
      <c r="AF200">
        <v>5</v>
      </c>
      <c r="AG200">
        <v>3.8719999999999999</v>
      </c>
      <c r="AH200">
        <v>8154</v>
      </c>
      <c r="AI200">
        <v>6314.4575999999997</v>
      </c>
      <c r="AJ200">
        <v>1</v>
      </c>
      <c r="AK200">
        <v>739</v>
      </c>
      <c r="AL200">
        <v>572.28160000000003</v>
      </c>
      <c r="AM200">
        <v>0.158366729709294</v>
      </c>
    </row>
    <row r="201" spans="1:39" x14ac:dyDescent="0.25">
      <c r="A201" t="s">
        <v>345</v>
      </c>
      <c r="B201" t="s">
        <v>158</v>
      </c>
      <c r="C201">
        <v>89</v>
      </c>
      <c r="D201">
        <v>8034</v>
      </c>
      <c r="E201">
        <v>988.75039610669296</v>
      </c>
      <c r="F201">
        <v>101.139539757714</v>
      </c>
      <c r="G201">
        <v>177.67121628703299</v>
      </c>
      <c r="H201">
        <v>82.995502495320807</v>
      </c>
      <c r="I201">
        <v>0.88418880369393205</v>
      </c>
      <c r="J201">
        <v>0.61113646736649896</v>
      </c>
      <c r="K201">
        <v>255.70251431416401</v>
      </c>
      <c r="L201">
        <v>2008.5093353248601</v>
      </c>
      <c r="M201">
        <v>180</v>
      </c>
      <c r="N201">
        <v>1937</v>
      </c>
      <c r="O201">
        <v>320</v>
      </c>
      <c r="P201">
        <v>2077</v>
      </c>
      <c r="Q201">
        <v>6221.5295999999998</v>
      </c>
      <c r="R201">
        <v>870.10034857388996</v>
      </c>
      <c r="S201">
        <v>89.0027949867887</v>
      </c>
      <c r="T201">
        <v>156.350670332589</v>
      </c>
      <c r="U201">
        <v>73.036042195882303</v>
      </c>
      <c r="V201">
        <v>140</v>
      </c>
      <c r="W201">
        <v>140</v>
      </c>
      <c r="X201">
        <v>0.103268614517967</v>
      </c>
      <c r="Y201">
        <v>68.163430420711904</v>
      </c>
      <c r="Z201">
        <v>33.8678117998506</v>
      </c>
      <c r="AA201">
        <v>60.226039332835398</v>
      </c>
      <c r="AB201">
        <v>151</v>
      </c>
      <c r="AC201">
        <v>116.9344</v>
      </c>
      <c r="AD201">
        <v>1.8795120736868301E-2</v>
      </c>
      <c r="AE201">
        <v>2.1407330631807402</v>
      </c>
      <c r="AF201">
        <v>31</v>
      </c>
      <c r="AG201">
        <v>24.006399999999999</v>
      </c>
      <c r="AH201">
        <v>8003</v>
      </c>
      <c r="AI201">
        <v>6197.5231999999996</v>
      </c>
      <c r="AJ201">
        <v>27</v>
      </c>
      <c r="AK201">
        <v>1288</v>
      </c>
      <c r="AL201">
        <v>997.42719999999997</v>
      </c>
      <c r="AM201">
        <v>4.3565790927575696</v>
      </c>
    </row>
    <row r="202" spans="1:39" x14ac:dyDescent="0.25">
      <c r="A202" t="s">
        <v>345</v>
      </c>
      <c r="B202" t="s">
        <v>158</v>
      </c>
      <c r="C202">
        <v>90</v>
      </c>
      <c r="D202">
        <v>7899</v>
      </c>
      <c r="E202">
        <v>876.43059095329897</v>
      </c>
      <c r="F202">
        <v>100.286186306305</v>
      </c>
      <c r="G202">
        <v>183.518517732905</v>
      </c>
      <c r="H202">
        <v>89.609333275592405</v>
      </c>
      <c r="I202">
        <v>0.87268424503443898</v>
      </c>
      <c r="J202">
        <v>0.59574628554189601</v>
      </c>
      <c r="K202">
        <v>1746.8411191289999</v>
      </c>
      <c r="L202">
        <v>4054.9865805798199</v>
      </c>
      <c r="M202">
        <v>1651</v>
      </c>
      <c r="N202">
        <v>3998</v>
      </c>
      <c r="O202">
        <v>1828</v>
      </c>
      <c r="P202">
        <v>4123</v>
      </c>
      <c r="Q202">
        <v>6116.9856</v>
      </c>
      <c r="R202">
        <v>771.25892003890306</v>
      </c>
      <c r="S202">
        <v>88.251843949548899</v>
      </c>
      <c r="T202">
        <v>161.496295604957</v>
      </c>
      <c r="U202">
        <v>78.856213282521296</v>
      </c>
      <c r="V202">
        <v>125</v>
      </c>
      <c r="W202">
        <v>177</v>
      </c>
      <c r="X202">
        <v>0.129225113501891</v>
      </c>
      <c r="Y202">
        <v>65.842891505253803</v>
      </c>
      <c r="Z202">
        <v>27.610457019875899</v>
      </c>
      <c r="AA202">
        <v>55.765160146854001</v>
      </c>
      <c r="AB202">
        <v>42</v>
      </c>
      <c r="AC202">
        <v>32.524799999999999</v>
      </c>
      <c r="AD202">
        <v>5.3171287504747396E-3</v>
      </c>
      <c r="AE202">
        <v>2.0479844121649302</v>
      </c>
      <c r="AF202">
        <v>67</v>
      </c>
      <c r="AG202">
        <v>51.884799999999998</v>
      </c>
      <c r="AH202">
        <v>7832</v>
      </c>
      <c r="AI202">
        <v>6065.1008000000002</v>
      </c>
      <c r="AJ202">
        <v>17</v>
      </c>
      <c r="AK202">
        <v>1560</v>
      </c>
      <c r="AL202">
        <v>1208.0639999999901</v>
      </c>
      <c r="AM202">
        <v>2.8029212638972099</v>
      </c>
    </row>
    <row r="203" spans="1:39" x14ac:dyDescent="0.25">
      <c r="A203" t="s">
        <v>345</v>
      </c>
      <c r="B203" t="s">
        <v>158</v>
      </c>
      <c r="C203">
        <v>91</v>
      </c>
      <c r="D203">
        <v>7893</v>
      </c>
      <c r="E203">
        <v>802.837661840735</v>
      </c>
      <c r="F203">
        <v>100.24809088753</v>
      </c>
      <c r="G203">
        <v>162.017765072598</v>
      </c>
      <c r="H203">
        <v>103.25319223120199</v>
      </c>
      <c r="I203">
        <v>0.77061952258397803</v>
      </c>
      <c r="J203">
        <v>0.57046834345186404</v>
      </c>
      <c r="K203">
        <v>2389.2352717597801</v>
      </c>
      <c r="L203">
        <v>4213.8208539211901</v>
      </c>
      <c r="M203">
        <v>2316</v>
      </c>
      <c r="N203">
        <v>4126</v>
      </c>
      <c r="O203">
        <v>2480</v>
      </c>
      <c r="P203">
        <v>4293</v>
      </c>
      <c r="Q203">
        <v>6112.3391999999903</v>
      </c>
      <c r="R203">
        <v>706.49714241984702</v>
      </c>
      <c r="S203">
        <v>88.218319981027093</v>
      </c>
      <c r="T203">
        <v>142.575633263886</v>
      </c>
      <c r="U203">
        <v>90.862809163458095</v>
      </c>
      <c r="V203">
        <v>167</v>
      </c>
      <c r="W203">
        <v>164</v>
      </c>
      <c r="X203">
        <v>0.15388507195638801</v>
      </c>
      <c r="Y203">
        <v>60.542252628911697</v>
      </c>
      <c r="Z203">
        <v>25.555428861016001</v>
      </c>
      <c r="AA203">
        <v>56.253262384391199</v>
      </c>
      <c r="AB203">
        <v>0</v>
      </c>
      <c r="AC203">
        <v>0</v>
      </c>
      <c r="AD203">
        <v>0</v>
      </c>
      <c r="AE203">
        <v>1.5691308091454601</v>
      </c>
      <c r="AF203">
        <v>776</v>
      </c>
      <c r="AG203">
        <v>600.93439999999998</v>
      </c>
      <c r="AH203">
        <v>7117</v>
      </c>
      <c r="AI203">
        <v>5511.4048000000003</v>
      </c>
      <c r="AJ203">
        <v>19</v>
      </c>
      <c r="AK203">
        <v>1557</v>
      </c>
      <c r="AL203">
        <v>1205.7408</v>
      </c>
      <c r="AM203">
        <v>3.4473969322667002</v>
      </c>
    </row>
    <row r="204" spans="1:39" x14ac:dyDescent="0.25">
      <c r="A204" t="s">
        <v>345</v>
      </c>
      <c r="B204" t="s">
        <v>158</v>
      </c>
      <c r="C204">
        <v>93</v>
      </c>
      <c r="D204">
        <v>7859</v>
      </c>
      <c r="E204">
        <v>694.93921292464995</v>
      </c>
      <c r="F204">
        <v>100.031942808653</v>
      </c>
      <c r="G204">
        <v>178.26417477217001</v>
      </c>
      <c r="H204">
        <v>64.8581677573912</v>
      </c>
      <c r="I204">
        <v>0.93146468169861496</v>
      </c>
      <c r="J204">
        <v>0.74747955107475705</v>
      </c>
      <c r="K204">
        <v>1812.7740170505101</v>
      </c>
      <c r="L204">
        <v>2135.7752894770301</v>
      </c>
      <c r="M204">
        <v>1726</v>
      </c>
      <c r="N204">
        <v>2078</v>
      </c>
      <c r="O204">
        <v>1904</v>
      </c>
      <c r="P204">
        <v>2188</v>
      </c>
      <c r="Q204">
        <v>6086.0095999999903</v>
      </c>
      <c r="R204">
        <v>611.54650737369195</v>
      </c>
      <c r="S204">
        <v>88.0281096716147</v>
      </c>
      <c r="T204">
        <v>156.87247379950901</v>
      </c>
      <c r="U204">
        <v>57.075187626504203</v>
      </c>
      <c r="V204">
        <v>110</v>
      </c>
      <c r="W204">
        <v>178</v>
      </c>
      <c r="X204">
        <v>0.20449538749132701</v>
      </c>
      <c r="Y204">
        <v>60.559485939686901</v>
      </c>
      <c r="Z204">
        <v>42.0946685328922</v>
      </c>
      <c r="AA204">
        <v>76.226491920091604</v>
      </c>
      <c r="AB204">
        <v>1241</v>
      </c>
      <c r="AC204">
        <v>961.03039999999999</v>
      </c>
      <c r="AD204">
        <v>0.157908130805446</v>
      </c>
      <c r="AE204">
        <v>2.74852313804154</v>
      </c>
      <c r="AF204">
        <v>5968</v>
      </c>
      <c r="AG204">
        <v>4621.6192000000001</v>
      </c>
      <c r="AH204">
        <v>1891</v>
      </c>
      <c r="AI204">
        <v>1464.3904</v>
      </c>
      <c r="AJ204">
        <v>28</v>
      </c>
      <c r="AK204">
        <v>2019</v>
      </c>
      <c r="AL204">
        <v>1563.5136</v>
      </c>
      <c r="AM204">
        <v>19.1205842376459</v>
      </c>
    </row>
    <row r="205" spans="1:39" x14ac:dyDescent="0.25">
      <c r="A205" t="s">
        <v>345</v>
      </c>
      <c r="B205" t="s">
        <v>158</v>
      </c>
      <c r="C205">
        <v>96</v>
      </c>
      <c r="D205">
        <v>7697</v>
      </c>
      <c r="E205">
        <v>830.24682476922499</v>
      </c>
      <c r="F205">
        <v>98.995579577203998</v>
      </c>
      <c r="G205">
        <v>145.85447201716801</v>
      </c>
      <c r="H205">
        <v>95.315271626675099</v>
      </c>
      <c r="I205">
        <v>0.75693022009601896</v>
      </c>
      <c r="J205">
        <v>0.65179100685917502</v>
      </c>
      <c r="K205">
        <v>912.74457580875605</v>
      </c>
      <c r="L205">
        <v>3927.24853839158</v>
      </c>
      <c r="M205">
        <v>852</v>
      </c>
      <c r="N205">
        <v>3864</v>
      </c>
      <c r="O205">
        <v>967</v>
      </c>
      <c r="P205">
        <v>4010</v>
      </c>
      <c r="Q205">
        <v>5960.5567999999903</v>
      </c>
      <c r="R205">
        <v>730.61720579691803</v>
      </c>
      <c r="S205">
        <v>87.116110027939598</v>
      </c>
      <c r="T205">
        <v>128.35193537510801</v>
      </c>
      <c r="U205">
        <v>83.877439031474097</v>
      </c>
      <c r="V205">
        <v>146</v>
      </c>
      <c r="W205">
        <v>115</v>
      </c>
      <c r="X205">
        <v>0.14031913664420201</v>
      </c>
      <c r="Y205">
        <v>63.596336234896697</v>
      </c>
      <c r="Z205">
        <v>26.911264128881299</v>
      </c>
      <c r="AA205">
        <v>55.150448226581702</v>
      </c>
      <c r="AB205">
        <v>0</v>
      </c>
      <c r="AC205">
        <v>0</v>
      </c>
      <c r="AD205">
        <v>0</v>
      </c>
      <c r="AE205">
        <v>1.5302319295531299</v>
      </c>
      <c r="AF205">
        <v>26</v>
      </c>
      <c r="AG205">
        <v>20.134399999999999</v>
      </c>
      <c r="AH205">
        <v>7671</v>
      </c>
      <c r="AI205">
        <v>5940.4223999999904</v>
      </c>
      <c r="AJ205">
        <v>29</v>
      </c>
      <c r="AK205">
        <v>1361</v>
      </c>
      <c r="AL205">
        <v>1053.9584</v>
      </c>
      <c r="AM205">
        <v>4.8818077313828701</v>
      </c>
    </row>
    <row r="206" spans="1:39" x14ac:dyDescent="0.25">
      <c r="A206" t="s">
        <v>345</v>
      </c>
      <c r="B206" t="s">
        <v>158</v>
      </c>
      <c r="C206">
        <v>97</v>
      </c>
      <c r="D206">
        <v>7617</v>
      </c>
      <c r="E206">
        <v>962.64989104330505</v>
      </c>
      <c r="F206">
        <v>98.479772604569504</v>
      </c>
      <c r="G206">
        <v>194.66930193944299</v>
      </c>
      <c r="H206">
        <v>73.242226407112696</v>
      </c>
      <c r="I206">
        <v>0.92652255719743504</v>
      </c>
      <c r="J206">
        <v>0.56131171702284399</v>
      </c>
      <c r="K206">
        <v>3547.07969016673</v>
      </c>
      <c r="L206">
        <v>4534.0666929237204</v>
      </c>
      <c r="M206">
        <v>3452</v>
      </c>
      <c r="N206">
        <v>4486</v>
      </c>
      <c r="O206">
        <v>3664</v>
      </c>
      <c r="P206">
        <v>4586</v>
      </c>
      <c r="Q206">
        <v>5898.6048000000001</v>
      </c>
      <c r="R206">
        <v>847.13190411810797</v>
      </c>
      <c r="S206">
        <v>86.662199892021206</v>
      </c>
      <c r="T206">
        <v>171.30898570670999</v>
      </c>
      <c r="U206">
        <v>64.453159238259204</v>
      </c>
      <c r="V206">
        <v>100</v>
      </c>
      <c r="W206">
        <v>212</v>
      </c>
      <c r="X206">
        <v>0.103289717019175</v>
      </c>
      <c r="Y206">
        <v>54.891952212157001</v>
      </c>
      <c r="Z206">
        <v>33.804384928449501</v>
      </c>
      <c r="AA206">
        <v>65.708809242483895</v>
      </c>
      <c r="AB206">
        <v>415</v>
      </c>
      <c r="AC206">
        <v>321.37599999999998</v>
      </c>
      <c r="AD206">
        <v>5.4483392411710602E-2</v>
      </c>
      <c r="AE206">
        <v>2.6578834572475301</v>
      </c>
      <c r="AF206">
        <v>4740</v>
      </c>
      <c r="AG206">
        <v>3670.6559999999999</v>
      </c>
      <c r="AH206">
        <v>2877</v>
      </c>
      <c r="AI206">
        <v>2227.9488000000001</v>
      </c>
      <c r="AJ206">
        <v>20</v>
      </c>
      <c r="AK206">
        <v>2244</v>
      </c>
      <c r="AL206">
        <v>1737.7536</v>
      </c>
      <c r="AM206">
        <v>8.9768669728855492</v>
      </c>
    </row>
    <row r="207" spans="1:39" x14ac:dyDescent="0.25">
      <c r="A207" t="s">
        <v>345</v>
      </c>
      <c r="B207" t="s">
        <v>158</v>
      </c>
      <c r="C207">
        <v>98</v>
      </c>
      <c r="D207">
        <v>7556</v>
      </c>
      <c r="E207">
        <v>723.950360212943</v>
      </c>
      <c r="F207">
        <v>98.084647116757694</v>
      </c>
      <c r="G207">
        <v>175.64682526030001</v>
      </c>
      <c r="H207">
        <v>85.478276110547498</v>
      </c>
      <c r="I207">
        <v>0.87359783114264</v>
      </c>
      <c r="J207">
        <v>0.62627434728553599</v>
      </c>
      <c r="K207">
        <v>647.98954473266201</v>
      </c>
      <c r="L207">
        <v>2074.3124669137101</v>
      </c>
      <c r="M207">
        <v>548</v>
      </c>
      <c r="N207">
        <v>2012</v>
      </c>
      <c r="O207">
        <v>733</v>
      </c>
      <c r="P207">
        <v>2117</v>
      </c>
      <c r="Q207">
        <v>5851.3663999999999</v>
      </c>
      <c r="R207">
        <v>637.07631698738999</v>
      </c>
      <c r="S207">
        <v>86.314489462746707</v>
      </c>
      <c r="T207">
        <v>154.56920622906401</v>
      </c>
      <c r="U207">
        <v>75.220882977281804</v>
      </c>
      <c r="V207">
        <v>105</v>
      </c>
      <c r="W207">
        <v>185</v>
      </c>
      <c r="X207">
        <v>0.18116914560396599</v>
      </c>
      <c r="Y207">
        <v>60.256749602964497</v>
      </c>
      <c r="Z207">
        <v>21.601111699311801</v>
      </c>
      <c r="AA207">
        <v>48.818422445738399</v>
      </c>
      <c r="AB207">
        <v>0</v>
      </c>
      <c r="AC207">
        <v>0</v>
      </c>
      <c r="AD207">
        <v>0</v>
      </c>
      <c r="AE207">
        <v>2.0548709362498099</v>
      </c>
      <c r="AF207">
        <v>111</v>
      </c>
      <c r="AG207">
        <v>85.958399999999997</v>
      </c>
      <c r="AH207">
        <v>7445</v>
      </c>
      <c r="AI207">
        <v>5765.4079999999904</v>
      </c>
      <c r="AJ207">
        <v>20</v>
      </c>
      <c r="AK207">
        <v>597</v>
      </c>
      <c r="AL207">
        <v>462.3168</v>
      </c>
      <c r="AM207">
        <v>3.46896524929371</v>
      </c>
    </row>
    <row r="208" spans="1:39" x14ac:dyDescent="0.25">
      <c r="A208" t="s">
        <v>345</v>
      </c>
      <c r="B208" t="s">
        <v>158</v>
      </c>
      <c r="C208">
        <v>100</v>
      </c>
      <c r="D208">
        <v>7554</v>
      </c>
      <c r="E208">
        <v>837.93816690412405</v>
      </c>
      <c r="F208">
        <v>98.071665229715606</v>
      </c>
      <c r="G208">
        <v>180.99035148284</v>
      </c>
      <c r="H208">
        <v>82.212356821156703</v>
      </c>
      <c r="I208">
        <v>0.89088132667681197</v>
      </c>
      <c r="J208">
        <v>0.56652167391630404</v>
      </c>
      <c r="K208">
        <v>1041.69181890389</v>
      </c>
      <c r="L208">
        <v>2921.3488218162502</v>
      </c>
      <c r="M208">
        <v>953</v>
      </c>
      <c r="N208">
        <v>2854</v>
      </c>
      <c r="O208">
        <v>1128</v>
      </c>
      <c r="P208">
        <v>2970</v>
      </c>
      <c r="Q208">
        <v>5849.8175999999903</v>
      </c>
      <c r="R208">
        <v>737.38558687562897</v>
      </c>
      <c r="S208">
        <v>86.303065402149699</v>
      </c>
      <c r="T208">
        <v>159.27150930489901</v>
      </c>
      <c r="U208">
        <v>72.346874002617895</v>
      </c>
      <c r="V208">
        <v>116</v>
      </c>
      <c r="W208">
        <v>175</v>
      </c>
      <c r="X208">
        <v>0.135195706537551</v>
      </c>
      <c r="Y208">
        <v>62.472729679639897</v>
      </c>
      <c r="Z208">
        <v>23.551760656605701</v>
      </c>
      <c r="AA208">
        <v>52.391183478951497</v>
      </c>
      <c r="AB208">
        <v>0</v>
      </c>
      <c r="AC208">
        <v>0</v>
      </c>
      <c r="AD208">
        <v>0</v>
      </c>
      <c r="AE208">
        <v>2.2014981504126299</v>
      </c>
      <c r="AF208">
        <v>134</v>
      </c>
      <c r="AG208">
        <v>103.7696</v>
      </c>
      <c r="AH208">
        <v>7420</v>
      </c>
      <c r="AI208">
        <v>5746.0479999999998</v>
      </c>
      <c r="AJ208">
        <v>9</v>
      </c>
      <c r="AK208">
        <v>599</v>
      </c>
      <c r="AL208">
        <v>463.86559999999997</v>
      </c>
      <c r="AM208">
        <v>1.5662939119199799</v>
      </c>
    </row>
    <row r="209" spans="1:39" x14ac:dyDescent="0.25">
      <c r="A209" t="s">
        <v>345</v>
      </c>
      <c r="B209" t="s">
        <v>158</v>
      </c>
      <c r="C209">
        <v>104</v>
      </c>
      <c r="D209">
        <v>7381</v>
      </c>
      <c r="E209">
        <v>812.16356364854005</v>
      </c>
      <c r="F209">
        <v>96.942153265182995</v>
      </c>
      <c r="G209">
        <v>134.62187911129101</v>
      </c>
      <c r="H209">
        <v>96.563572072356294</v>
      </c>
      <c r="I209">
        <v>0.69676982488171602</v>
      </c>
      <c r="J209">
        <v>0.690135577372604</v>
      </c>
      <c r="K209">
        <v>2567.9542067470502</v>
      </c>
      <c r="L209">
        <v>4162.2578241430701</v>
      </c>
      <c r="M209">
        <v>2519</v>
      </c>
      <c r="N209">
        <v>4083</v>
      </c>
      <c r="O209">
        <v>2627</v>
      </c>
      <c r="P209">
        <v>4225</v>
      </c>
      <c r="Q209">
        <v>5715.8463999999904</v>
      </c>
      <c r="R209">
        <v>714.70393601071498</v>
      </c>
      <c r="S209">
        <v>85.309094873361005</v>
      </c>
      <c r="T209">
        <v>118.467253617936</v>
      </c>
      <c r="U209">
        <v>84.975943423673499</v>
      </c>
      <c r="V209">
        <v>142</v>
      </c>
      <c r="W209">
        <v>108</v>
      </c>
      <c r="X209">
        <v>0.14061707697193601</v>
      </c>
      <c r="Y209">
        <v>63.368513751524098</v>
      </c>
      <c r="Z209">
        <v>21.132773336946201</v>
      </c>
      <c r="AA209">
        <v>49.0941606828343</v>
      </c>
      <c r="AB209">
        <v>0</v>
      </c>
      <c r="AC209">
        <v>0</v>
      </c>
      <c r="AD209">
        <v>0</v>
      </c>
      <c r="AE209">
        <v>1.39412695928872</v>
      </c>
      <c r="AF209">
        <v>23</v>
      </c>
      <c r="AG209">
        <v>17.811199999999999</v>
      </c>
      <c r="AH209">
        <v>7358</v>
      </c>
      <c r="AI209">
        <v>5698.0352000000003</v>
      </c>
      <c r="AJ209">
        <v>19</v>
      </c>
      <c r="AK209">
        <v>682</v>
      </c>
      <c r="AL209">
        <v>528.14080000000001</v>
      </c>
      <c r="AM209">
        <v>3.33448273538218</v>
      </c>
    </row>
    <row r="210" spans="1:39" x14ac:dyDescent="0.25">
      <c r="A210" t="s">
        <v>345</v>
      </c>
      <c r="B210" t="s">
        <v>158</v>
      </c>
      <c r="C210">
        <v>110</v>
      </c>
      <c r="D210">
        <v>6937</v>
      </c>
      <c r="E210">
        <v>548.64170234784206</v>
      </c>
      <c r="F210">
        <v>93.981182807133294</v>
      </c>
      <c r="G210">
        <v>116.29004493903101</v>
      </c>
      <c r="H210">
        <v>86.676407884488398</v>
      </c>
      <c r="I210">
        <v>0.66667699195445895</v>
      </c>
      <c r="J210">
        <v>0.857478368355995</v>
      </c>
      <c r="K210">
        <v>911.60616981403996</v>
      </c>
      <c r="L210">
        <v>2320.4490413723502</v>
      </c>
      <c r="M210">
        <v>854</v>
      </c>
      <c r="N210">
        <v>2255</v>
      </c>
      <c r="O210">
        <v>960</v>
      </c>
      <c r="P210">
        <v>2378</v>
      </c>
      <c r="Q210">
        <v>5372.0127999999904</v>
      </c>
      <c r="R210">
        <v>482.80469806610103</v>
      </c>
      <c r="S210">
        <v>82.703440870277305</v>
      </c>
      <c r="T210">
        <v>102.335239546347</v>
      </c>
      <c r="U210">
        <v>76.275238938349801</v>
      </c>
      <c r="V210">
        <v>123</v>
      </c>
      <c r="W210">
        <v>106</v>
      </c>
      <c r="X210">
        <v>0.28960358113024498</v>
      </c>
      <c r="Y210">
        <v>66.779011099899094</v>
      </c>
      <c r="Z210">
        <v>28.518812166642601</v>
      </c>
      <c r="AA210">
        <v>57.192302147902502</v>
      </c>
      <c r="AB210">
        <v>78</v>
      </c>
      <c r="AC210">
        <v>60.403199999999998</v>
      </c>
      <c r="AD210">
        <v>1.12440536254865E-2</v>
      </c>
      <c r="AE210">
        <v>1.3416574103302501</v>
      </c>
      <c r="AF210">
        <v>5</v>
      </c>
      <c r="AG210">
        <v>3.8719999999999999</v>
      </c>
      <c r="AH210">
        <v>6932</v>
      </c>
      <c r="AI210">
        <v>5368.1408000000001</v>
      </c>
      <c r="AJ210">
        <v>3</v>
      </c>
      <c r="AK210">
        <v>606</v>
      </c>
      <c r="AL210">
        <v>469.28639999999899</v>
      </c>
      <c r="AM210">
        <v>0.55885270371447704</v>
      </c>
    </row>
    <row r="211" spans="1:39" x14ac:dyDescent="0.25">
      <c r="A211" t="s">
        <v>345</v>
      </c>
      <c r="B211" t="s">
        <v>158</v>
      </c>
      <c r="C211">
        <v>113</v>
      </c>
      <c r="D211">
        <v>6809</v>
      </c>
      <c r="E211">
        <v>705.25797205751803</v>
      </c>
      <c r="F211">
        <v>93.110085705586798</v>
      </c>
      <c r="G211">
        <v>152.652805575733</v>
      </c>
      <c r="H211">
        <v>72.250477491879707</v>
      </c>
      <c r="I211">
        <v>0.88090164121488501</v>
      </c>
      <c r="J211">
        <v>0.69281644281644195</v>
      </c>
      <c r="K211">
        <v>635.30136583932995</v>
      </c>
      <c r="L211">
        <v>1922.36495814363</v>
      </c>
      <c r="M211">
        <v>578</v>
      </c>
      <c r="N211">
        <v>1855</v>
      </c>
      <c r="O211">
        <v>689</v>
      </c>
      <c r="P211">
        <v>1988</v>
      </c>
      <c r="Q211">
        <v>5272.8895999999904</v>
      </c>
      <c r="R211">
        <v>620.62701541061597</v>
      </c>
      <c r="S211">
        <v>81.936875420916394</v>
      </c>
      <c r="T211">
        <v>134.33446890664499</v>
      </c>
      <c r="U211">
        <v>63.580420192854099</v>
      </c>
      <c r="V211">
        <v>133</v>
      </c>
      <c r="W211">
        <v>111</v>
      </c>
      <c r="X211">
        <v>0.17202722755932401</v>
      </c>
      <c r="Y211">
        <v>65.171097077397505</v>
      </c>
      <c r="Z211">
        <v>28.8585695403142</v>
      </c>
      <c r="AA211">
        <v>57.5570568365398</v>
      </c>
      <c r="AB211">
        <v>0</v>
      </c>
      <c r="AC211">
        <v>0</v>
      </c>
      <c r="AD211">
        <v>0</v>
      </c>
      <c r="AE211">
        <v>2.1128276362310499</v>
      </c>
      <c r="AF211">
        <v>26</v>
      </c>
      <c r="AG211">
        <v>20.134399999999999</v>
      </c>
      <c r="AH211">
        <v>6783</v>
      </c>
      <c r="AI211">
        <v>5252.7551999999996</v>
      </c>
      <c r="AJ211">
        <v>2</v>
      </c>
      <c r="AK211">
        <v>917</v>
      </c>
      <c r="AL211">
        <v>710.12479999999903</v>
      </c>
      <c r="AM211">
        <v>0.38075256200783902</v>
      </c>
    </row>
    <row r="212" spans="1:39" x14ac:dyDescent="0.25">
      <c r="A212" t="s">
        <v>345</v>
      </c>
      <c r="B212" t="s">
        <v>158</v>
      </c>
      <c r="C212">
        <v>114</v>
      </c>
      <c r="D212">
        <v>6606</v>
      </c>
      <c r="E212">
        <v>897.82146391855895</v>
      </c>
      <c r="F212">
        <v>91.711615581236401</v>
      </c>
      <c r="G212">
        <v>168.845891267295</v>
      </c>
      <c r="H212">
        <v>76.206931897856194</v>
      </c>
      <c r="I212">
        <v>0.89235198115511005</v>
      </c>
      <c r="J212">
        <v>0.61999061473486605</v>
      </c>
      <c r="K212">
        <v>1341.68710263396</v>
      </c>
      <c r="L212">
        <v>4202.6342718740498</v>
      </c>
      <c r="M212">
        <v>1300</v>
      </c>
      <c r="N212">
        <v>4114</v>
      </c>
      <c r="O212">
        <v>1408</v>
      </c>
      <c r="P212">
        <v>4291</v>
      </c>
      <c r="Q212">
        <v>5115.6863999999996</v>
      </c>
      <c r="R212">
        <v>790.08288824833198</v>
      </c>
      <c r="S212">
        <v>80.706221711487999</v>
      </c>
      <c r="T212">
        <v>148.58438431522001</v>
      </c>
      <c r="U212">
        <v>67.062100070113502</v>
      </c>
      <c r="V212">
        <v>177</v>
      </c>
      <c r="W212">
        <v>108</v>
      </c>
      <c r="X212">
        <v>0.10298369402923201</v>
      </c>
      <c r="Y212">
        <v>97.241901301846795</v>
      </c>
      <c r="Z212">
        <v>61.940054495912797</v>
      </c>
      <c r="AA212">
        <v>81.463215258855499</v>
      </c>
      <c r="AB212">
        <v>1572</v>
      </c>
      <c r="AC212">
        <v>1217.3568</v>
      </c>
      <c r="AD212">
        <v>0.23796548592188899</v>
      </c>
      <c r="AE212">
        <v>2.2156237898883999</v>
      </c>
      <c r="AF212">
        <v>40</v>
      </c>
      <c r="AG212">
        <v>30.975999999999999</v>
      </c>
      <c r="AH212">
        <v>6566</v>
      </c>
      <c r="AI212">
        <v>5084.7103999999999</v>
      </c>
      <c r="AJ212">
        <v>2</v>
      </c>
      <c r="AK212">
        <v>45</v>
      </c>
      <c r="AL212">
        <v>34.847999999999999</v>
      </c>
      <c r="AM212">
        <v>0.39333606885458</v>
      </c>
    </row>
    <row r="213" spans="1:39" x14ac:dyDescent="0.25">
      <c r="A213" t="s">
        <v>345</v>
      </c>
      <c r="B213" t="s">
        <v>158</v>
      </c>
      <c r="C213">
        <v>117</v>
      </c>
      <c r="D213">
        <v>6502</v>
      </c>
      <c r="E213">
        <v>878.88643507601398</v>
      </c>
      <c r="F213">
        <v>90.986831573959194</v>
      </c>
      <c r="G213">
        <v>132.24804078056499</v>
      </c>
      <c r="H213">
        <v>82.870764000588693</v>
      </c>
      <c r="I213">
        <v>0.77931584881711702</v>
      </c>
      <c r="J213">
        <v>0.70936068077678305</v>
      </c>
      <c r="K213">
        <v>3587.5381421101201</v>
      </c>
      <c r="L213">
        <v>4239.1977852968303</v>
      </c>
      <c r="M213">
        <v>3533</v>
      </c>
      <c r="N213">
        <v>4180</v>
      </c>
      <c r="O213">
        <v>3634</v>
      </c>
      <c r="P213">
        <v>4328</v>
      </c>
      <c r="Q213">
        <v>5035.1487999999999</v>
      </c>
      <c r="R213">
        <v>773.42006286689298</v>
      </c>
      <c r="S213">
        <v>80.068411785084095</v>
      </c>
      <c r="T213">
        <v>116.378275886898</v>
      </c>
      <c r="U213">
        <v>72.926272320518095</v>
      </c>
      <c r="V213">
        <v>148</v>
      </c>
      <c r="W213">
        <v>101</v>
      </c>
      <c r="X213">
        <v>0.105777014743515</v>
      </c>
      <c r="Y213">
        <v>59.286065825899698</v>
      </c>
      <c r="Z213">
        <v>22.021070439864602</v>
      </c>
      <c r="AA213">
        <v>50.170562903721901</v>
      </c>
      <c r="AB213">
        <v>0</v>
      </c>
      <c r="AC213">
        <v>0</v>
      </c>
      <c r="AD213">
        <v>0</v>
      </c>
      <c r="AE213">
        <v>1.59583469967317</v>
      </c>
      <c r="AF213">
        <v>8</v>
      </c>
      <c r="AG213">
        <v>6.1951999999999998</v>
      </c>
      <c r="AH213">
        <v>6494</v>
      </c>
      <c r="AI213">
        <v>5028.9535999999998</v>
      </c>
      <c r="AJ213">
        <v>21</v>
      </c>
      <c r="AK213">
        <v>986</v>
      </c>
      <c r="AL213">
        <v>763.55840000000001</v>
      </c>
      <c r="AM213">
        <v>4.1758190013922496</v>
      </c>
    </row>
    <row r="214" spans="1:39" x14ac:dyDescent="0.25">
      <c r="A214" t="s">
        <v>345</v>
      </c>
      <c r="B214" t="s">
        <v>158</v>
      </c>
      <c r="C214">
        <v>118</v>
      </c>
      <c r="D214">
        <v>6463</v>
      </c>
      <c r="E214">
        <v>692.07420587344495</v>
      </c>
      <c r="F214">
        <v>90.713544620543601</v>
      </c>
      <c r="G214">
        <v>172.86809294916401</v>
      </c>
      <c r="H214">
        <v>76.062040647060101</v>
      </c>
      <c r="I214">
        <v>0.89799754678307298</v>
      </c>
      <c r="J214">
        <v>0.55093342426050596</v>
      </c>
      <c r="K214">
        <v>712.65898189695099</v>
      </c>
      <c r="L214">
        <v>2599.1954200835498</v>
      </c>
      <c r="M214">
        <v>667</v>
      </c>
      <c r="N214">
        <v>2519</v>
      </c>
      <c r="O214">
        <v>788</v>
      </c>
      <c r="P214">
        <v>2673</v>
      </c>
      <c r="Q214">
        <v>5004.9471999999996</v>
      </c>
      <c r="R214">
        <v>609.02530116863102</v>
      </c>
      <c r="S214">
        <v>79.827919266078297</v>
      </c>
      <c r="T214">
        <v>152.12392179526501</v>
      </c>
      <c r="U214">
        <v>66.934595769412894</v>
      </c>
      <c r="V214">
        <v>154</v>
      </c>
      <c r="W214">
        <v>121</v>
      </c>
      <c r="X214">
        <v>0.16956596813387101</v>
      </c>
      <c r="Y214">
        <v>62.642735571715903</v>
      </c>
      <c r="Z214">
        <v>22.704316880705498</v>
      </c>
      <c r="AA214">
        <v>51.251585950796802</v>
      </c>
      <c r="AB214">
        <v>0</v>
      </c>
      <c r="AC214">
        <v>0</v>
      </c>
      <c r="AD214">
        <v>0</v>
      </c>
      <c r="AE214">
        <v>2.2727248898211898</v>
      </c>
      <c r="AF214">
        <v>14</v>
      </c>
      <c r="AG214">
        <v>10.8416</v>
      </c>
      <c r="AH214">
        <v>6449</v>
      </c>
      <c r="AI214">
        <v>4994.1055999999999</v>
      </c>
      <c r="AJ214">
        <v>7</v>
      </c>
      <c r="AK214">
        <v>813</v>
      </c>
      <c r="AL214">
        <v>629.58719999999903</v>
      </c>
      <c r="AM214">
        <v>1.4016523799576801</v>
      </c>
    </row>
    <row r="215" spans="1:39" x14ac:dyDescent="0.25">
      <c r="A215" t="s">
        <v>345</v>
      </c>
      <c r="B215" t="s">
        <v>158</v>
      </c>
      <c r="C215">
        <v>119</v>
      </c>
      <c r="D215">
        <v>6403</v>
      </c>
      <c r="E215">
        <v>833.35447250754999</v>
      </c>
      <c r="F215">
        <v>90.291487998256201</v>
      </c>
      <c r="G215">
        <v>122.49096588019999</v>
      </c>
      <c r="H215">
        <v>83.601849461532197</v>
      </c>
      <c r="I215">
        <v>0.73087213548746899</v>
      </c>
      <c r="J215">
        <v>0.68797679166218895</v>
      </c>
      <c r="K215">
        <v>4558.0824613462401</v>
      </c>
      <c r="L215">
        <v>3006.3374980477902</v>
      </c>
      <c r="M215">
        <v>4510</v>
      </c>
      <c r="N215">
        <v>2938</v>
      </c>
      <c r="O215">
        <v>4604</v>
      </c>
      <c r="P215">
        <v>3074</v>
      </c>
      <c r="Q215">
        <v>4958.4831999999997</v>
      </c>
      <c r="R215">
        <v>733.35193580664395</v>
      </c>
      <c r="S215">
        <v>79.456509438465403</v>
      </c>
      <c r="T215">
        <v>107.792049974576</v>
      </c>
      <c r="U215">
        <v>73.569627526148295</v>
      </c>
      <c r="V215">
        <v>136</v>
      </c>
      <c r="W215">
        <v>94</v>
      </c>
      <c r="X215">
        <v>0.115860080181026</v>
      </c>
      <c r="Y215">
        <v>56.672497266906099</v>
      </c>
      <c r="Z215">
        <v>39.803998125878401</v>
      </c>
      <c r="AA215">
        <v>72.802124004372899</v>
      </c>
      <c r="AB215">
        <v>1438</v>
      </c>
      <c r="AC215">
        <v>1113.5871999999999</v>
      </c>
      <c r="AD215">
        <v>0.22458222708105499</v>
      </c>
      <c r="AE215">
        <v>1.46517052755587</v>
      </c>
      <c r="AF215">
        <v>4777</v>
      </c>
      <c r="AG215">
        <v>3699.3087999999998</v>
      </c>
      <c r="AH215">
        <v>1626</v>
      </c>
      <c r="AI215">
        <v>1259.1743999999901</v>
      </c>
      <c r="AJ215">
        <v>39</v>
      </c>
      <c r="AK215">
        <v>1487</v>
      </c>
      <c r="AL215">
        <v>1151.5328</v>
      </c>
      <c r="AM215">
        <v>30.9726754292336</v>
      </c>
    </row>
    <row r="216" spans="1:39" x14ac:dyDescent="0.25">
      <c r="A216" t="s">
        <v>345</v>
      </c>
      <c r="B216" t="s">
        <v>158</v>
      </c>
      <c r="C216">
        <v>122</v>
      </c>
      <c r="D216">
        <v>6366</v>
      </c>
      <c r="E216">
        <v>757.05696193074198</v>
      </c>
      <c r="F216">
        <v>90.030233487334897</v>
      </c>
      <c r="G216">
        <v>156.95459740473001</v>
      </c>
      <c r="H216">
        <v>74.728894888592905</v>
      </c>
      <c r="I216">
        <v>0.87938145064162498</v>
      </c>
      <c r="J216">
        <v>0.56481235027947796</v>
      </c>
      <c r="K216">
        <v>1040.1046182846301</v>
      </c>
      <c r="L216">
        <v>2292.0727301287998</v>
      </c>
      <c r="M216">
        <v>953</v>
      </c>
      <c r="N216">
        <v>2236</v>
      </c>
      <c r="O216">
        <v>1112</v>
      </c>
      <c r="P216">
        <v>2345</v>
      </c>
      <c r="Q216">
        <v>4929.8303999999998</v>
      </c>
      <c r="R216">
        <v>666.21012649905299</v>
      </c>
      <c r="S216">
        <v>79.2266054688547</v>
      </c>
      <c r="T216">
        <v>138.120045716162</v>
      </c>
      <c r="U216">
        <v>65.761427501961805</v>
      </c>
      <c r="V216">
        <v>109</v>
      </c>
      <c r="W216">
        <v>159</v>
      </c>
      <c r="X216">
        <v>0.139578775207466</v>
      </c>
      <c r="Y216">
        <v>61.226830034558503</v>
      </c>
      <c r="Z216">
        <v>24.314797360980201</v>
      </c>
      <c r="AA216">
        <v>53.180961357210101</v>
      </c>
      <c r="AB216">
        <v>0</v>
      </c>
      <c r="AC216">
        <v>0</v>
      </c>
      <c r="AD216">
        <v>0</v>
      </c>
      <c r="AE216">
        <v>2.1003200654675802</v>
      </c>
      <c r="AF216">
        <v>289</v>
      </c>
      <c r="AG216">
        <v>223.80160000000001</v>
      </c>
      <c r="AH216">
        <v>6077</v>
      </c>
      <c r="AI216">
        <v>4706.0288</v>
      </c>
      <c r="AJ216">
        <v>4</v>
      </c>
      <c r="AK216">
        <v>547</v>
      </c>
      <c r="AL216">
        <v>423.59679999999997</v>
      </c>
      <c r="AM216">
        <v>0.84997354882316001</v>
      </c>
    </row>
    <row r="217" spans="1:39" x14ac:dyDescent="0.25">
      <c r="A217" t="s">
        <v>345</v>
      </c>
      <c r="B217" t="s">
        <v>158</v>
      </c>
      <c r="C217">
        <v>124</v>
      </c>
      <c r="D217">
        <v>6310</v>
      </c>
      <c r="E217">
        <v>642.65389565666203</v>
      </c>
      <c r="F217">
        <v>89.633372843371603</v>
      </c>
      <c r="G217">
        <v>158.68034381017799</v>
      </c>
      <c r="H217">
        <v>64.073432065886394</v>
      </c>
      <c r="I217">
        <v>0.914851990758483</v>
      </c>
      <c r="J217">
        <v>0.66066380483718901</v>
      </c>
      <c r="K217">
        <v>1387.32218700475</v>
      </c>
      <c r="L217">
        <v>3931.8374009508698</v>
      </c>
      <c r="M217">
        <v>1335</v>
      </c>
      <c r="N217">
        <v>3845</v>
      </c>
      <c r="O217">
        <v>1431</v>
      </c>
      <c r="P217">
        <v>4011</v>
      </c>
      <c r="Q217">
        <v>4886.4639999999999</v>
      </c>
      <c r="R217">
        <v>565.53542817786195</v>
      </c>
      <c r="S217">
        <v>78.877368102166997</v>
      </c>
      <c r="T217">
        <v>139.638702552957</v>
      </c>
      <c r="U217">
        <v>56.3846202179801</v>
      </c>
      <c r="V217">
        <v>166</v>
      </c>
      <c r="W217">
        <v>96</v>
      </c>
      <c r="X217">
        <v>0.19199279642111</v>
      </c>
      <c r="Y217">
        <v>63.36941362916</v>
      </c>
      <c r="Z217">
        <v>29.241362916006299</v>
      </c>
      <c r="AA217">
        <v>59.330427892234503</v>
      </c>
      <c r="AB217">
        <v>0</v>
      </c>
      <c r="AC217">
        <v>0</v>
      </c>
      <c r="AD217">
        <v>0</v>
      </c>
      <c r="AE217">
        <v>2.4765388507206501</v>
      </c>
      <c r="AF217">
        <v>346</v>
      </c>
      <c r="AG217">
        <v>267.94240000000002</v>
      </c>
      <c r="AH217">
        <v>5964</v>
      </c>
      <c r="AI217">
        <v>4618.5216</v>
      </c>
      <c r="AJ217">
        <v>9</v>
      </c>
      <c r="AK217">
        <v>1041</v>
      </c>
      <c r="AL217">
        <v>806.15039999999999</v>
      </c>
      <c r="AM217">
        <v>1.94867552421969</v>
      </c>
    </row>
    <row r="218" spans="1:39" x14ac:dyDescent="0.25">
      <c r="A218" t="s">
        <v>345</v>
      </c>
      <c r="B218" t="s">
        <v>158</v>
      </c>
      <c r="C218">
        <v>125</v>
      </c>
      <c r="D218">
        <v>6297</v>
      </c>
      <c r="E218">
        <v>687.63055505954901</v>
      </c>
      <c r="F218">
        <v>89.540992920546202</v>
      </c>
      <c r="G218">
        <v>104.532697375822</v>
      </c>
      <c r="H218">
        <v>95.524899549135</v>
      </c>
      <c r="I218">
        <v>0.40610158250619499</v>
      </c>
      <c r="J218">
        <v>0.67797157622739002</v>
      </c>
      <c r="K218">
        <v>3111.4516436398198</v>
      </c>
      <c r="L218">
        <v>3903.6846117198602</v>
      </c>
      <c r="M218">
        <v>3057</v>
      </c>
      <c r="N218">
        <v>3850</v>
      </c>
      <c r="O218">
        <v>3171</v>
      </c>
      <c r="P218">
        <v>3971</v>
      </c>
      <c r="Q218">
        <v>4876.3967999999904</v>
      </c>
      <c r="R218">
        <v>605.11488845240297</v>
      </c>
      <c r="S218">
        <v>78.796073770080696</v>
      </c>
      <c r="T218">
        <v>91.988773690723903</v>
      </c>
      <c r="U218">
        <v>84.061911603238798</v>
      </c>
      <c r="V218">
        <v>121</v>
      </c>
      <c r="W218">
        <v>114</v>
      </c>
      <c r="X218">
        <v>0.16735289304149001</v>
      </c>
      <c r="Y218">
        <v>60.035890106399798</v>
      </c>
      <c r="Z218">
        <v>25.994759409242398</v>
      </c>
      <c r="AA218">
        <v>57.446879466412497</v>
      </c>
      <c r="AB218">
        <v>0</v>
      </c>
      <c r="AC218">
        <v>0</v>
      </c>
      <c r="AD218">
        <v>0</v>
      </c>
      <c r="AE218">
        <v>1.0942979042030201</v>
      </c>
      <c r="AF218">
        <v>1634</v>
      </c>
      <c r="AG218">
        <v>1265.3696</v>
      </c>
      <c r="AH218">
        <v>4663</v>
      </c>
      <c r="AI218">
        <v>3611.0272</v>
      </c>
      <c r="AJ218">
        <v>10</v>
      </c>
      <c r="AK218">
        <v>1598</v>
      </c>
      <c r="AL218">
        <v>1237.4911999999999</v>
      </c>
      <c r="AM218">
        <v>2.7692951191284298</v>
      </c>
    </row>
    <row r="219" spans="1:39" x14ac:dyDescent="0.25">
      <c r="A219" t="s">
        <v>345</v>
      </c>
      <c r="B219" t="s">
        <v>158</v>
      </c>
      <c r="C219">
        <v>126</v>
      </c>
      <c r="D219">
        <v>6260</v>
      </c>
      <c r="E219">
        <v>723.20414818835604</v>
      </c>
      <c r="F219">
        <v>89.277542249112699</v>
      </c>
      <c r="G219">
        <v>151.430207122821</v>
      </c>
      <c r="H219">
        <v>72.383549517548602</v>
      </c>
      <c r="I219">
        <v>0.87836015673786205</v>
      </c>
      <c r="J219">
        <v>0.62819869543401896</v>
      </c>
      <c r="K219">
        <v>2128.2367412140502</v>
      </c>
      <c r="L219">
        <v>4282.59249201278</v>
      </c>
      <c r="M219">
        <v>2087</v>
      </c>
      <c r="N219">
        <v>4216</v>
      </c>
      <c r="O219">
        <v>2172</v>
      </c>
      <c r="P219">
        <v>4367</v>
      </c>
      <c r="Q219">
        <v>4847.7439999999997</v>
      </c>
      <c r="R219">
        <v>636.41965040575303</v>
      </c>
      <c r="S219">
        <v>78.564237179219205</v>
      </c>
      <c r="T219">
        <v>133.25858226808299</v>
      </c>
      <c r="U219">
        <v>63.697523575442702</v>
      </c>
      <c r="V219">
        <v>151</v>
      </c>
      <c r="W219">
        <v>85</v>
      </c>
      <c r="X219">
        <v>0.15040503677684</v>
      </c>
      <c r="Y219">
        <v>60.037060702875401</v>
      </c>
      <c r="Z219">
        <v>22.159265175718801</v>
      </c>
      <c r="AA219">
        <v>50.689776357827398</v>
      </c>
      <c r="AB219">
        <v>0</v>
      </c>
      <c r="AC219">
        <v>0</v>
      </c>
      <c r="AD219">
        <v>0</v>
      </c>
      <c r="AE219">
        <v>2.0920527955887098</v>
      </c>
      <c r="AF219">
        <v>47</v>
      </c>
      <c r="AG219">
        <v>36.396799999999999</v>
      </c>
      <c r="AH219">
        <v>6213</v>
      </c>
      <c r="AI219">
        <v>4811.3472000000002</v>
      </c>
      <c r="AJ219">
        <v>16</v>
      </c>
      <c r="AK219">
        <v>502</v>
      </c>
      <c r="AL219">
        <v>388.74879999999899</v>
      </c>
      <c r="AM219">
        <v>3.32547191771984</v>
      </c>
    </row>
    <row r="220" spans="1:39" x14ac:dyDescent="0.25">
      <c r="A220" t="s">
        <v>345</v>
      </c>
      <c r="B220" t="s">
        <v>158</v>
      </c>
      <c r="C220">
        <v>127</v>
      </c>
      <c r="D220">
        <v>6197</v>
      </c>
      <c r="E220">
        <v>651.89043968937096</v>
      </c>
      <c r="F220">
        <v>88.827166220271806</v>
      </c>
      <c r="G220">
        <v>139.29717510398899</v>
      </c>
      <c r="H220">
        <v>103.011762303165</v>
      </c>
      <c r="I220">
        <v>0.67314471664938302</v>
      </c>
      <c r="J220">
        <v>0.55954853273137695</v>
      </c>
      <c r="K220">
        <v>2508.1378086170698</v>
      </c>
      <c r="L220">
        <v>4210.1605615620401</v>
      </c>
      <c r="M220">
        <v>2432</v>
      </c>
      <c r="N220">
        <v>4128</v>
      </c>
      <c r="O220">
        <v>2581</v>
      </c>
      <c r="P220">
        <v>4250</v>
      </c>
      <c r="Q220">
        <v>4798.9567999999999</v>
      </c>
      <c r="R220">
        <v>573.66358692664699</v>
      </c>
      <c r="S220">
        <v>78.167906273839193</v>
      </c>
      <c r="T220">
        <v>122.58151409151</v>
      </c>
      <c r="U220">
        <v>90.650350826785598</v>
      </c>
      <c r="V220">
        <v>122</v>
      </c>
      <c r="W220">
        <v>149</v>
      </c>
      <c r="X220">
        <v>0.183249220658766</v>
      </c>
      <c r="Y220">
        <v>64.460222688397593</v>
      </c>
      <c r="Z220">
        <v>26.644828142649601</v>
      </c>
      <c r="AA220">
        <v>55.833145070195201</v>
      </c>
      <c r="AB220">
        <v>80</v>
      </c>
      <c r="AC220">
        <v>61.951999999999998</v>
      </c>
      <c r="AD220">
        <v>1.2909472325318701E-2</v>
      </c>
      <c r="AE220">
        <v>1.3522453357708299</v>
      </c>
      <c r="AF220">
        <v>0</v>
      </c>
      <c r="AG220">
        <v>0</v>
      </c>
      <c r="AH220">
        <v>6197</v>
      </c>
      <c r="AI220">
        <v>4798.9567999999999</v>
      </c>
      <c r="AJ220">
        <v>8</v>
      </c>
      <c r="AK220">
        <v>952</v>
      </c>
      <c r="AL220">
        <v>737.22879999999998</v>
      </c>
      <c r="AM220">
        <v>1.66702896762896</v>
      </c>
    </row>
    <row r="221" spans="1:39" x14ac:dyDescent="0.25">
      <c r="A221" t="s">
        <v>345</v>
      </c>
      <c r="B221" t="s">
        <v>158</v>
      </c>
      <c r="C221">
        <v>128</v>
      </c>
      <c r="D221">
        <v>6164</v>
      </c>
      <c r="E221">
        <v>499.03762594698497</v>
      </c>
      <c r="F221">
        <v>88.590341198956494</v>
      </c>
      <c r="G221">
        <v>151.66143438723299</v>
      </c>
      <c r="H221">
        <v>58.432534748120403</v>
      </c>
      <c r="I221">
        <v>0.92279857029627499</v>
      </c>
      <c r="J221">
        <v>0.77136778876235701</v>
      </c>
      <c r="K221">
        <v>1069.7253406878599</v>
      </c>
      <c r="L221">
        <v>3541.4329980532102</v>
      </c>
      <c r="M221">
        <v>1025</v>
      </c>
      <c r="N221">
        <v>3470</v>
      </c>
      <c r="O221">
        <v>1116</v>
      </c>
      <c r="P221">
        <v>3610</v>
      </c>
      <c r="Q221">
        <v>4773.4016000000001</v>
      </c>
      <c r="R221">
        <v>439.153110833347</v>
      </c>
      <c r="S221">
        <v>77.959500255081693</v>
      </c>
      <c r="T221">
        <v>133.46206226076501</v>
      </c>
      <c r="U221">
        <v>51.420630578346</v>
      </c>
      <c r="V221">
        <v>140</v>
      </c>
      <c r="W221">
        <v>91</v>
      </c>
      <c r="X221">
        <v>0.31103260041620501</v>
      </c>
      <c r="Y221">
        <v>65.2173913043478</v>
      </c>
      <c r="Z221">
        <v>24.512978585334199</v>
      </c>
      <c r="AA221">
        <v>53.716904607397701</v>
      </c>
      <c r="AB221">
        <v>0</v>
      </c>
      <c r="AC221">
        <v>0</v>
      </c>
      <c r="AD221">
        <v>0</v>
      </c>
      <c r="AE221">
        <v>2.59549641378704</v>
      </c>
      <c r="AF221">
        <v>5</v>
      </c>
      <c r="AG221">
        <v>3.8719999999999999</v>
      </c>
      <c r="AH221">
        <v>6159</v>
      </c>
      <c r="AI221">
        <v>4769.5295999999998</v>
      </c>
      <c r="AJ221">
        <v>9</v>
      </c>
      <c r="AK221">
        <v>831</v>
      </c>
      <c r="AL221">
        <v>643.52639999999997</v>
      </c>
      <c r="AM221">
        <v>1.8869785397704599</v>
      </c>
    </row>
    <row r="222" spans="1:39" x14ac:dyDescent="0.25">
      <c r="A222" t="s">
        <v>345</v>
      </c>
      <c r="B222" t="s">
        <v>158</v>
      </c>
      <c r="C222">
        <v>129</v>
      </c>
      <c r="D222">
        <v>6163</v>
      </c>
      <c r="E222">
        <v>419.37467504308302</v>
      </c>
      <c r="F222">
        <v>88.583154799334196</v>
      </c>
      <c r="G222">
        <v>99.005096978588199</v>
      </c>
      <c r="H222">
        <v>84.528067528304206</v>
      </c>
      <c r="I222">
        <v>0.52064230244244802</v>
      </c>
      <c r="J222">
        <v>0.88206669529125503</v>
      </c>
      <c r="K222">
        <v>4444.7390881064402</v>
      </c>
      <c r="L222">
        <v>3312.41424630861</v>
      </c>
      <c r="M222">
        <v>4392</v>
      </c>
      <c r="N222">
        <v>3265</v>
      </c>
      <c r="O222">
        <v>4487</v>
      </c>
      <c r="P222">
        <v>3366</v>
      </c>
      <c r="Q222">
        <v>4772.6271999999999</v>
      </c>
      <c r="R222">
        <v>369.04971403791302</v>
      </c>
      <c r="S222">
        <v>77.953176223414104</v>
      </c>
      <c r="T222">
        <v>87.124485341157595</v>
      </c>
      <c r="U222">
        <v>74.384699424907694</v>
      </c>
      <c r="V222">
        <v>101</v>
      </c>
      <c r="W222">
        <v>95</v>
      </c>
      <c r="X222">
        <v>0.44034962391084498</v>
      </c>
      <c r="Y222">
        <v>71.2188869057277</v>
      </c>
      <c r="Z222">
        <v>25.804478338471501</v>
      </c>
      <c r="AA222">
        <v>47.472172643193197</v>
      </c>
      <c r="AB222">
        <v>63</v>
      </c>
      <c r="AC222">
        <v>48.787199999999999</v>
      </c>
      <c r="AD222">
        <v>1.02222943371734E-2</v>
      </c>
      <c r="AE222">
        <v>1.17126890361519</v>
      </c>
      <c r="AF222">
        <v>5</v>
      </c>
      <c r="AG222">
        <v>3.8719999999999999</v>
      </c>
      <c r="AH222">
        <v>6158</v>
      </c>
      <c r="AI222">
        <v>4768.7551999999996</v>
      </c>
      <c r="AJ222">
        <v>8</v>
      </c>
      <c r="AK222">
        <v>471</v>
      </c>
      <c r="AL222">
        <v>364.74239999999998</v>
      </c>
      <c r="AM222">
        <v>1.67758663728429</v>
      </c>
    </row>
    <row r="223" spans="1:39" x14ac:dyDescent="0.25">
      <c r="A223" t="s">
        <v>345</v>
      </c>
      <c r="B223" t="s">
        <v>158</v>
      </c>
      <c r="C223">
        <v>130</v>
      </c>
      <c r="D223">
        <v>5969</v>
      </c>
      <c r="E223">
        <v>608.99704140716904</v>
      </c>
      <c r="F223">
        <v>87.177788699439802</v>
      </c>
      <c r="G223">
        <v>130.99878199522001</v>
      </c>
      <c r="H223">
        <v>72.024062398505606</v>
      </c>
      <c r="I223">
        <v>0.83529164744136397</v>
      </c>
      <c r="J223">
        <v>0.68451834862385297</v>
      </c>
      <c r="K223">
        <v>2228.1578153794599</v>
      </c>
      <c r="L223">
        <v>4427.8973027307702</v>
      </c>
      <c r="M223">
        <v>2176</v>
      </c>
      <c r="N223">
        <v>4378</v>
      </c>
      <c r="O223">
        <v>2292</v>
      </c>
      <c r="P223">
        <v>4495</v>
      </c>
      <c r="Q223">
        <v>4622.3935999999903</v>
      </c>
      <c r="R223">
        <v>535.91739643830897</v>
      </c>
      <c r="S223">
        <v>76.716454055507</v>
      </c>
      <c r="T223">
        <v>115.27892815579401</v>
      </c>
      <c r="U223">
        <v>63.381174910684898</v>
      </c>
      <c r="V223">
        <v>117</v>
      </c>
      <c r="W223">
        <v>116</v>
      </c>
      <c r="X223">
        <v>0.20224652922115</v>
      </c>
      <c r="Y223">
        <v>60.0902998827274</v>
      </c>
      <c r="Z223">
        <v>26.320154129669898</v>
      </c>
      <c r="AA223">
        <v>56.145920589713498</v>
      </c>
      <c r="AB223">
        <v>0</v>
      </c>
      <c r="AC223">
        <v>0</v>
      </c>
      <c r="AD223">
        <v>0</v>
      </c>
      <c r="AE223">
        <v>1.81881967821269</v>
      </c>
      <c r="AF223">
        <v>555</v>
      </c>
      <c r="AG223">
        <v>429.79199999999997</v>
      </c>
      <c r="AH223">
        <v>5414</v>
      </c>
      <c r="AI223">
        <v>4192.6016</v>
      </c>
      <c r="AJ223">
        <v>13</v>
      </c>
      <c r="AK223">
        <v>1215</v>
      </c>
      <c r="AL223">
        <v>940.89599999999996</v>
      </c>
      <c r="AM223">
        <v>3.10070005220624</v>
      </c>
    </row>
    <row r="224" spans="1:39" x14ac:dyDescent="0.25">
      <c r="A224" t="s">
        <v>345</v>
      </c>
      <c r="B224" t="s">
        <v>158</v>
      </c>
      <c r="C224">
        <v>131</v>
      </c>
      <c r="D224">
        <v>5931</v>
      </c>
      <c r="E224">
        <v>711.54729393886396</v>
      </c>
      <c r="F224">
        <v>86.899848905646806</v>
      </c>
      <c r="G224">
        <v>131.938840426349</v>
      </c>
      <c r="H224">
        <v>79.765720422574503</v>
      </c>
      <c r="I224">
        <v>0.79655514785610704</v>
      </c>
      <c r="J224">
        <v>0.66320026836631996</v>
      </c>
      <c r="K224">
        <v>1889.5589276681801</v>
      </c>
      <c r="L224">
        <v>3804.0404653515402</v>
      </c>
      <c r="M224">
        <v>1852</v>
      </c>
      <c r="N224">
        <v>3738</v>
      </c>
      <c r="O224">
        <v>1940</v>
      </c>
      <c r="P224">
        <v>3862</v>
      </c>
      <c r="Q224">
        <v>4592.9664000000002</v>
      </c>
      <c r="R224">
        <v>626.16161866619996</v>
      </c>
      <c r="S224">
        <v>76.471867036969201</v>
      </c>
      <c r="T224">
        <v>116.106179575187</v>
      </c>
      <c r="U224">
        <v>70.193833971865502</v>
      </c>
      <c r="V224">
        <v>124</v>
      </c>
      <c r="W224">
        <v>88</v>
      </c>
      <c r="X224">
        <v>0.14720760445318801</v>
      </c>
      <c r="Y224">
        <v>64.930028662957298</v>
      </c>
      <c r="Z224">
        <v>25.168605631428001</v>
      </c>
      <c r="AA224">
        <v>54.027988534816998</v>
      </c>
      <c r="AB224">
        <v>0</v>
      </c>
      <c r="AC224">
        <v>0</v>
      </c>
      <c r="AD224">
        <v>0</v>
      </c>
      <c r="AE224">
        <v>1.65407946831518</v>
      </c>
      <c r="AF224">
        <v>8</v>
      </c>
      <c r="AG224">
        <v>6.1951999999999998</v>
      </c>
      <c r="AH224">
        <v>5923</v>
      </c>
      <c r="AI224">
        <v>4586.7712000000001</v>
      </c>
      <c r="AJ224">
        <v>3</v>
      </c>
      <c r="AK224">
        <v>834</v>
      </c>
      <c r="AL224">
        <v>645.84960000000001</v>
      </c>
      <c r="AM224">
        <v>0.65405486107525901</v>
      </c>
    </row>
    <row r="225" spans="1:39" x14ac:dyDescent="0.25">
      <c r="A225" t="s">
        <v>345</v>
      </c>
      <c r="B225" t="s">
        <v>158</v>
      </c>
      <c r="C225">
        <v>132</v>
      </c>
      <c r="D225">
        <v>5922</v>
      </c>
      <c r="E225">
        <v>757.72600948905404</v>
      </c>
      <c r="F225">
        <v>86.833890756556698</v>
      </c>
      <c r="G225">
        <v>117.59696745860001</v>
      </c>
      <c r="H225">
        <v>91.683548980178301</v>
      </c>
      <c r="I225">
        <v>0.62622533099799205</v>
      </c>
      <c r="J225">
        <v>0.61234618963912701</v>
      </c>
      <c r="K225">
        <v>3294.12073623775</v>
      </c>
      <c r="L225">
        <v>4192.6443768996896</v>
      </c>
      <c r="M225">
        <v>3240</v>
      </c>
      <c r="N225">
        <v>4131</v>
      </c>
      <c r="O225">
        <v>3356</v>
      </c>
      <c r="P225">
        <v>4258</v>
      </c>
      <c r="Q225">
        <v>4585.9967999999999</v>
      </c>
      <c r="R225">
        <v>666.79888835036695</v>
      </c>
      <c r="S225">
        <v>76.413823865769899</v>
      </c>
      <c r="T225">
        <v>103.48533136356799</v>
      </c>
      <c r="U225">
        <v>80.681523102556895</v>
      </c>
      <c r="V225">
        <v>127</v>
      </c>
      <c r="W225">
        <v>116</v>
      </c>
      <c r="X225">
        <v>0.12961458603151199</v>
      </c>
      <c r="Y225">
        <v>61.682708544410602</v>
      </c>
      <c r="Z225">
        <v>23.313407632556501</v>
      </c>
      <c r="AA225">
        <v>51.855116514690899</v>
      </c>
      <c r="AB225">
        <v>11</v>
      </c>
      <c r="AC225">
        <v>8.5183999999999997</v>
      </c>
      <c r="AD225">
        <v>1.8574805808848299E-3</v>
      </c>
      <c r="AE225">
        <v>1.28263978398157</v>
      </c>
      <c r="AF225">
        <v>5</v>
      </c>
      <c r="AG225">
        <v>3.8719999999999999</v>
      </c>
      <c r="AH225">
        <v>5917</v>
      </c>
      <c r="AI225">
        <v>4582.1247999999996</v>
      </c>
      <c r="AJ225">
        <v>3</v>
      </c>
      <c r="AK225">
        <v>858</v>
      </c>
      <c r="AL225">
        <v>664.43520000000001</v>
      </c>
      <c r="AM225">
        <v>0.65471809061158703</v>
      </c>
    </row>
    <row r="226" spans="1:39" x14ac:dyDescent="0.25">
      <c r="A226" t="s">
        <v>345</v>
      </c>
      <c r="B226" t="s">
        <v>158</v>
      </c>
      <c r="C226">
        <v>133</v>
      </c>
      <c r="D226">
        <v>5897</v>
      </c>
      <c r="E226">
        <v>557.87214972614095</v>
      </c>
      <c r="F226">
        <v>86.650410243132995</v>
      </c>
      <c r="G226">
        <v>137.053078982355</v>
      </c>
      <c r="H226">
        <v>72.171168168169004</v>
      </c>
      <c r="I226">
        <v>0.85011763635682402</v>
      </c>
      <c r="J226">
        <v>0.667534525696173</v>
      </c>
      <c r="K226">
        <v>1563.7256231982301</v>
      </c>
      <c r="L226">
        <v>3951.5268780735901</v>
      </c>
      <c r="M226">
        <v>1495</v>
      </c>
      <c r="N226">
        <v>3901</v>
      </c>
      <c r="O226">
        <v>1621</v>
      </c>
      <c r="P226">
        <v>4009</v>
      </c>
      <c r="Q226">
        <v>4566.6368000000002</v>
      </c>
      <c r="R226">
        <v>490.927491759004</v>
      </c>
      <c r="S226">
        <v>76.252361013957</v>
      </c>
      <c r="T226">
        <v>120.60670950447199</v>
      </c>
      <c r="U226">
        <v>63.510627987988798</v>
      </c>
      <c r="V226">
        <v>108</v>
      </c>
      <c r="W226">
        <v>126</v>
      </c>
      <c r="X226">
        <v>0.238106707588325</v>
      </c>
      <c r="Y226">
        <v>62.038833305070298</v>
      </c>
      <c r="Z226">
        <v>23.5160250975072</v>
      </c>
      <c r="AA226">
        <v>52.452263862981098</v>
      </c>
      <c r="AB226">
        <v>0</v>
      </c>
      <c r="AC226">
        <v>0</v>
      </c>
      <c r="AD226">
        <v>0</v>
      </c>
      <c r="AE226">
        <v>1.8990004244215899</v>
      </c>
      <c r="AF226">
        <v>24</v>
      </c>
      <c r="AG226">
        <v>18.585599999999999</v>
      </c>
      <c r="AH226">
        <v>5873</v>
      </c>
      <c r="AI226">
        <v>4548.0511999999999</v>
      </c>
      <c r="AJ226">
        <v>11</v>
      </c>
      <c r="AK226">
        <v>681</v>
      </c>
      <c r="AL226">
        <v>527.3664</v>
      </c>
      <c r="AM226">
        <v>2.4186183304180902</v>
      </c>
    </row>
    <row r="227" spans="1:39" x14ac:dyDescent="0.25">
      <c r="A227" t="s">
        <v>345</v>
      </c>
      <c r="B227" t="s">
        <v>158</v>
      </c>
      <c r="C227">
        <v>134</v>
      </c>
      <c r="D227">
        <v>5885</v>
      </c>
      <c r="E227">
        <v>727.03971798803798</v>
      </c>
      <c r="F227">
        <v>86.562201455175696</v>
      </c>
      <c r="G227">
        <v>108.59780897901599</v>
      </c>
      <c r="H227">
        <v>95.654396893142504</v>
      </c>
      <c r="I227">
        <v>0.47346371742271298</v>
      </c>
      <c r="J227">
        <v>0.62078059071729896</v>
      </c>
      <c r="K227">
        <v>1778.0399320305801</v>
      </c>
      <c r="L227">
        <v>2981.3830076465501</v>
      </c>
      <c r="M227">
        <v>1722</v>
      </c>
      <c r="N227">
        <v>2933</v>
      </c>
      <c r="O227">
        <v>1828</v>
      </c>
      <c r="P227">
        <v>3050</v>
      </c>
      <c r="Q227">
        <v>4557.3440000000001</v>
      </c>
      <c r="R227">
        <v>639.79495182947403</v>
      </c>
      <c r="S227">
        <v>76.174737280554595</v>
      </c>
      <c r="T227">
        <v>95.566071901534897</v>
      </c>
      <c r="U227">
        <v>84.175869265965403</v>
      </c>
      <c r="V227">
        <v>117</v>
      </c>
      <c r="W227">
        <v>106</v>
      </c>
      <c r="X227">
        <v>0.13990719754354</v>
      </c>
      <c r="Y227">
        <v>63.454035683942202</v>
      </c>
      <c r="Z227">
        <v>46.806457094307497</v>
      </c>
      <c r="AA227">
        <v>80.247748513169</v>
      </c>
      <c r="AB227">
        <v>1881</v>
      </c>
      <c r="AC227">
        <v>1456.6463999999901</v>
      </c>
      <c r="AD227">
        <v>0.31962616822429901</v>
      </c>
      <c r="AE227">
        <v>1.1353143452499399</v>
      </c>
      <c r="AF227">
        <v>4205</v>
      </c>
      <c r="AG227">
        <v>3256.3519999999999</v>
      </c>
      <c r="AH227">
        <v>1680</v>
      </c>
      <c r="AI227">
        <v>1300.992</v>
      </c>
      <c r="AJ227">
        <v>13</v>
      </c>
      <c r="AK227">
        <v>1405</v>
      </c>
      <c r="AL227">
        <v>1088.0319999999999</v>
      </c>
      <c r="AM227">
        <v>9.9923750491932299</v>
      </c>
    </row>
    <row r="228" spans="1:39" x14ac:dyDescent="0.25">
      <c r="A228" t="s">
        <v>345</v>
      </c>
      <c r="B228" t="s">
        <v>158</v>
      </c>
      <c r="C228">
        <v>135</v>
      </c>
      <c r="D228">
        <v>5881</v>
      </c>
      <c r="E228">
        <v>589.464032818178</v>
      </c>
      <c r="F228">
        <v>86.532778544245801</v>
      </c>
      <c r="G228">
        <v>98.309437263147203</v>
      </c>
      <c r="H228">
        <v>93.859777483506406</v>
      </c>
      <c r="I228">
        <v>0.29744734766776998</v>
      </c>
      <c r="J228">
        <v>0.737244578162216</v>
      </c>
      <c r="K228">
        <v>3727.0115626594102</v>
      </c>
      <c r="L228">
        <v>3741.0353681346701</v>
      </c>
      <c r="M228">
        <v>3669</v>
      </c>
      <c r="N228">
        <v>3686</v>
      </c>
      <c r="O228">
        <v>3772</v>
      </c>
      <c r="P228">
        <v>3798</v>
      </c>
      <c r="Q228">
        <v>4554.2464</v>
      </c>
      <c r="R228">
        <v>518.72834887999704</v>
      </c>
      <c r="S228">
        <v>76.148845118936293</v>
      </c>
      <c r="T228">
        <v>86.512304791569505</v>
      </c>
      <c r="U228">
        <v>82.596604185485603</v>
      </c>
      <c r="V228">
        <v>112</v>
      </c>
      <c r="W228">
        <v>103</v>
      </c>
      <c r="X228">
        <v>0.212689681755377</v>
      </c>
      <c r="Y228">
        <v>63.697160346879699</v>
      </c>
      <c r="Z228">
        <v>25.630505016153698</v>
      </c>
      <c r="AA228">
        <v>55.067335487161998</v>
      </c>
      <c r="AB228">
        <v>0</v>
      </c>
      <c r="AC228">
        <v>0</v>
      </c>
      <c r="AD228">
        <v>0</v>
      </c>
      <c r="AE228">
        <v>1.0474075253419599</v>
      </c>
      <c r="AF228">
        <v>11</v>
      </c>
      <c r="AG228">
        <v>8.5183999999999997</v>
      </c>
      <c r="AH228">
        <v>5870</v>
      </c>
      <c r="AI228">
        <v>4545.7280000000001</v>
      </c>
      <c r="AJ228">
        <v>10</v>
      </c>
      <c r="AK228">
        <v>1944</v>
      </c>
      <c r="AL228">
        <v>1505.4335999999901</v>
      </c>
      <c r="AM228">
        <v>2.19986765596181</v>
      </c>
    </row>
    <row r="229" spans="1:39" x14ac:dyDescent="0.25">
      <c r="A229" t="s">
        <v>345</v>
      </c>
      <c r="B229" t="s">
        <v>158</v>
      </c>
      <c r="C229">
        <v>137</v>
      </c>
      <c r="D229">
        <v>5774</v>
      </c>
      <c r="E229">
        <v>568.34018715767695</v>
      </c>
      <c r="F229">
        <v>85.741968319492301</v>
      </c>
      <c r="G229">
        <v>120.97661296148701</v>
      </c>
      <c r="H229">
        <v>84.771365565426706</v>
      </c>
      <c r="I229">
        <v>0.71343124743738295</v>
      </c>
      <c r="J229">
        <v>0.67929411764705805</v>
      </c>
      <c r="K229">
        <v>3916.03169379979</v>
      </c>
      <c r="L229">
        <v>4117.4109802563198</v>
      </c>
      <c r="M229">
        <v>3864</v>
      </c>
      <c r="N229">
        <v>4054</v>
      </c>
      <c r="O229">
        <v>3966</v>
      </c>
      <c r="P229">
        <v>4175</v>
      </c>
      <c r="Q229">
        <v>4471.3855999999996</v>
      </c>
      <c r="R229">
        <v>500.13936469875603</v>
      </c>
      <c r="S229">
        <v>75.452932121153196</v>
      </c>
      <c r="T229">
        <v>106.459419406108</v>
      </c>
      <c r="U229">
        <v>74.598801697575496</v>
      </c>
      <c r="V229">
        <v>121</v>
      </c>
      <c r="W229">
        <v>102</v>
      </c>
      <c r="X229">
        <v>0.22463111439527</v>
      </c>
      <c r="Y229">
        <v>59.238136473848201</v>
      </c>
      <c r="Z229">
        <v>25.006061655697899</v>
      </c>
      <c r="AA229">
        <v>52.728264634568703</v>
      </c>
      <c r="AB229">
        <v>0</v>
      </c>
      <c r="AC229">
        <v>0</v>
      </c>
      <c r="AD229">
        <v>0</v>
      </c>
      <c r="AE229">
        <v>1.42709288867261</v>
      </c>
      <c r="AF229">
        <v>21</v>
      </c>
      <c r="AG229">
        <v>16.2624</v>
      </c>
      <c r="AH229">
        <v>5753</v>
      </c>
      <c r="AI229">
        <v>4455.1232</v>
      </c>
      <c r="AJ229">
        <v>20</v>
      </c>
      <c r="AK229">
        <v>711</v>
      </c>
      <c r="AL229">
        <v>550.59839999999997</v>
      </c>
      <c r="AM229">
        <v>4.4892136765151598</v>
      </c>
    </row>
    <row r="230" spans="1:39" x14ac:dyDescent="0.25">
      <c r="A230" t="s">
        <v>345</v>
      </c>
      <c r="B230" t="s">
        <v>158</v>
      </c>
      <c r="C230">
        <v>138</v>
      </c>
      <c r="D230">
        <v>5712</v>
      </c>
      <c r="E230">
        <v>646.93816690412405</v>
      </c>
      <c r="F230">
        <v>85.280386253389096</v>
      </c>
      <c r="G230">
        <v>135.579821212127</v>
      </c>
      <c r="H230">
        <v>70.153752568647306</v>
      </c>
      <c r="I230">
        <v>0.85572247919099498</v>
      </c>
      <c r="J230">
        <v>0.66488185310208303</v>
      </c>
      <c r="K230">
        <v>3291.86852240896</v>
      </c>
      <c r="L230">
        <v>4087.8998599439701</v>
      </c>
      <c r="M230">
        <v>3232</v>
      </c>
      <c r="N230">
        <v>4031</v>
      </c>
      <c r="O230">
        <v>3356</v>
      </c>
      <c r="P230">
        <v>4138</v>
      </c>
      <c r="Q230">
        <v>4423.3728000000001</v>
      </c>
      <c r="R230">
        <v>569.30558687562905</v>
      </c>
      <c r="S230">
        <v>75.046739902982395</v>
      </c>
      <c r="T230">
        <v>119.310242666672</v>
      </c>
      <c r="U230">
        <v>61.735302260409597</v>
      </c>
      <c r="V230">
        <v>107</v>
      </c>
      <c r="W230">
        <v>124</v>
      </c>
      <c r="X230">
        <v>0.171503313643774</v>
      </c>
      <c r="Y230">
        <v>64.054446778711394</v>
      </c>
      <c r="Z230">
        <v>39.942752100840302</v>
      </c>
      <c r="AA230">
        <v>70.950105042016801</v>
      </c>
      <c r="AB230">
        <v>586</v>
      </c>
      <c r="AC230">
        <v>453.79840000000002</v>
      </c>
      <c r="AD230">
        <v>0.102591036414565</v>
      </c>
      <c r="AE230">
        <v>1.9326096787119</v>
      </c>
      <c r="AF230">
        <v>2648</v>
      </c>
      <c r="AG230">
        <v>2050.6111999999998</v>
      </c>
      <c r="AH230">
        <v>3064</v>
      </c>
      <c r="AI230">
        <v>2372.7615999999998</v>
      </c>
      <c r="AJ230">
        <v>14</v>
      </c>
      <c r="AK230">
        <v>2001</v>
      </c>
      <c r="AL230">
        <v>1549.5744</v>
      </c>
      <c r="AM230">
        <v>5.9002977795999403</v>
      </c>
    </row>
    <row r="231" spans="1:39" x14ac:dyDescent="0.25">
      <c r="A231" t="s">
        <v>345</v>
      </c>
      <c r="B231" t="s">
        <v>158</v>
      </c>
      <c r="C231">
        <v>141</v>
      </c>
      <c r="D231">
        <v>5662</v>
      </c>
      <c r="E231">
        <v>629.464032818178</v>
      </c>
      <c r="F231">
        <v>84.906314855200705</v>
      </c>
      <c r="G231">
        <v>178.74154206252999</v>
      </c>
      <c r="H231">
        <v>58.687637354147199</v>
      </c>
      <c r="I231">
        <v>0.944560304631059</v>
      </c>
      <c r="J231">
        <v>0.60042417815482496</v>
      </c>
      <c r="K231">
        <v>792.01236312257095</v>
      </c>
      <c r="L231">
        <v>2524.6699046273402</v>
      </c>
      <c r="M231">
        <v>744</v>
      </c>
      <c r="N231">
        <v>2450</v>
      </c>
      <c r="O231">
        <v>847</v>
      </c>
      <c r="P231">
        <v>2597</v>
      </c>
      <c r="Q231">
        <v>4384.6527999999998</v>
      </c>
      <c r="R231">
        <v>553.92834887999697</v>
      </c>
      <c r="S231">
        <v>74.717557072576696</v>
      </c>
      <c r="T231">
        <v>157.29255701502601</v>
      </c>
      <c r="U231">
        <v>51.645120871649503</v>
      </c>
      <c r="V231">
        <v>147</v>
      </c>
      <c r="W231">
        <v>103</v>
      </c>
      <c r="X231">
        <v>0.17957169803759801</v>
      </c>
      <c r="Y231">
        <v>65.498057223595893</v>
      </c>
      <c r="Z231">
        <v>28.282409042741001</v>
      </c>
      <c r="AA231">
        <v>56.948957965383201</v>
      </c>
      <c r="AB231">
        <v>0</v>
      </c>
      <c r="AC231">
        <v>0</v>
      </c>
      <c r="AD231">
        <v>0</v>
      </c>
      <c r="AE231">
        <v>3.0456421509000999</v>
      </c>
      <c r="AF231">
        <v>78</v>
      </c>
      <c r="AG231">
        <v>60.403199999999998</v>
      </c>
      <c r="AH231">
        <v>5584</v>
      </c>
      <c r="AI231">
        <v>4324.2496000000001</v>
      </c>
      <c r="AJ231">
        <v>4</v>
      </c>
      <c r="AK231">
        <v>1426</v>
      </c>
      <c r="AL231">
        <v>1104.2944</v>
      </c>
      <c r="AM231">
        <v>0.92501598427620801</v>
      </c>
    </row>
    <row r="232" spans="1:39" x14ac:dyDescent="0.25">
      <c r="A232" t="s">
        <v>345</v>
      </c>
      <c r="B232" t="s">
        <v>158</v>
      </c>
      <c r="C232">
        <v>142</v>
      </c>
      <c r="D232">
        <v>5648</v>
      </c>
      <c r="E232">
        <v>645.26302269140206</v>
      </c>
      <c r="F232">
        <v>84.801279168796697</v>
      </c>
      <c r="G232">
        <v>121.863060079256</v>
      </c>
      <c r="H232">
        <v>75.788581491304001</v>
      </c>
      <c r="I232">
        <v>0.78308399540933804</v>
      </c>
      <c r="J232">
        <v>0.71026156941649898</v>
      </c>
      <c r="K232">
        <v>574.20095609065095</v>
      </c>
      <c r="L232">
        <v>3303.1177407932</v>
      </c>
      <c r="M232">
        <v>515</v>
      </c>
      <c r="N232">
        <v>3263</v>
      </c>
      <c r="O232">
        <v>633</v>
      </c>
      <c r="P232">
        <v>3351</v>
      </c>
      <c r="Q232">
        <v>4373.8112000000001</v>
      </c>
      <c r="R232">
        <v>567.83145996843302</v>
      </c>
      <c r="S232">
        <v>74.625125668541102</v>
      </c>
      <c r="T232">
        <v>107.23949286974501</v>
      </c>
      <c r="U232">
        <v>66.693951712347499</v>
      </c>
      <c r="V232">
        <v>88</v>
      </c>
      <c r="W232">
        <v>118</v>
      </c>
      <c r="X232">
        <v>0.17046334078402001</v>
      </c>
      <c r="Y232">
        <v>63.253009915014097</v>
      </c>
      <c r="Z232">
        <v>25.666784702549499</v>
      </c>
      <c r="AA232">
        <v>54.941218130311597</v>
      </c>
      <c r="AB232">
        <v>0</v>
      </c>
      <c r="AC232">
        <v>0</v>
      </c>
      <c r="AD232">
        <v>0</v>
      </c>
      <c r="AE232">
        <v>1.6079343046318799</v>
      </c>
      <c r="AF232">
        <v>18</v>
      </c>
      <c r="AG232">
        <v>13.9392</v>
      </c>
      <c r="AH232">
        <v>5630</v>
      </c>
      <c r="AI232">
        <v>4359.8720000000003</v>
      </c>
      <c r="AJ232">
        <v>42</v>
      </c>
      <c r="AK232">
        <v>761</v>
      </c>
      <c r="AL232">
        <v>589.3184</v>
      </c>
      <c r="AM232">
        <v>9.6333103357162706</v>
      </c>
    </row>
    <row r="233" spans="1:39" x14ac:dyDescent="0.25">
      <c r="A233" t="s">
        <v>345</v>
      </c>
      <c r="B233" t="s">
        <v>158</v>
      </c>
      <c r="C233">
        <v>143</v>
      </c>
      <c r="D233">
        <v>5593</v>
      </c>
      <c r="E233">
        <v>601.10364312496699</v>
      </c>
      <c r="F233">
        <v>84.387373307288996</v>
      </c>
      <c r="G233">
        <v>142.091282796434</v>
      </c>
      <c r="H233">
        <v>65.623938250955405</v>
      </c>
      <c r="I233">
        <v>0.88696142123257204</v>
      </c>
      <c r="J233">
        <v>0.66009677800070798</v>
      </c>
      <c r="K233">
        <v>690.64562846415095</v>
      </c>
      <c r="L233">
        <v>3229.7890219917699</v>
      </c>
      <c r="M233">
        <v>620</v>
      </c>
      <c r="N233">
        <v>3182</v>
      </c>
      <c r="O233">
        <v>752</v>
      </c>
      <c r="P233">
        <v>3284</v>
      </c>
      <c r="Q233">
        <v>4331.2191999999995</v>
      </c>
      <c r="R233">
        <v>528.97120594997102</v>
      </c>
      <c r="S233">
        <v>74.260888510414304</v>
      </c>
      <c r="T233">
        <v>125.040328860862</v>
      </c>
      <c r="U233">
        <v>57.749065660840799</v>
      </c>
      <c r="V233">
        <v>102</v>
      </c>
      <c r="W233">
        <v>132</v>
      </c>
      <c r="X233">
        <v>0.19451628346963201</v>
      </c>
      <c r="Y233">
        <v>67.734131950652596</v>
      </c>
      <c r="Z233">
        <v>30.369211514392902</v>
      </c>
      <c r="AA233">
        <v>60.145181476845998</v>
      </c>
      <c r="AB233">
        <v>0</v>
      </c>
      <c r="AC233">
        <v>0</v>
      </c>
      <c r="AD233">
        <v>0</v>
      </c>
      <c r="AE233">
        <v>2.1652355311724198</v>
      </c>
      <c r="AF233">
        <v>5</v>
      </c>
      <c r="AG233">
        <v>3.8719999999999999</v>
      </c>
      <c r="AH233">
        <v>5588</v>
      </c>
      <c r="AI233">
        <v>4327.3472000000002</v>
      </c>
      <c r="AJ233">
        <v>20</v>
      </c>
      <c r="AK233">
        <v>1411</v>
      </c>
      <c r="AL233">
        <v>1092.6784</v>
      </c>
      <c r="AM233">
        <v>4.6217691984595</v>
      </c>
    </row>
    <row r="234" spans="1:39" x14ac:dyDescent="0.25">
      <c r="A234" t="s">
        <v>345</v>
      </c>
      <c r="B234" t="s">
        <v>158</v>
      </c>
      <c r="C234">
        <v>144</v>
      </c>
      <c r="D234">
        <v>5586</v>
      </c>
      <c r="E234">
        <v>614.55339059327298</v>
      </c>
      <c r="F234">
        <v>84.334548655284905</v>
      </c>
      <c r="G234">
        <v>121.754963664942</v>
      </c>
      <c r="H234">
        <v>81.499670070259299</v>
      </c>
      <c r="I234">
        <v>0.74292513429672902</v>
      </c>
      <c r="J234">
        <v>0.65740849711662896</v>
      </c>
      <c r="K234">
        <v>1187.02738990332</v>
      </c>
      <c r="L234">
        <v>1063.6924453992101</v>
      </c>
      <c r="M234">
        <v>1111</v>
      </c>
      <c r="N234">
        <v>1014</v>
      </c>
      <c r="O234">
        <v>1251</v>
      </c>
      <c r="P234">
        <v>1117</v>
      </c>
      <c r="Q234">
        <v>4325.7983999999997</v>
      </c>
      <c r="R234">
        <v>540.80698372207996</v>
      </c>
      <c r="S234">
        <v>74.214402816650704</v>
      </c>
      <c r="T234">
        <v>107.14436802514901</v>
      </c>
      <c r="U234">
        <v>71.719709661828205</v>
      </c>
      <c r="V234">
        <v>103</v>
      </c>
      <c r="W234">
        <v>140</v>
      </c>
      <c r="X234">
        <v>0.18586240702196</v>
      </c>
      <c r="Y234">
        <v>63.953276047260999</v>
      </c>
      <c r="Z234">
        <v>28.197815968492598</v>
      </c>
      <c r="AA234">
        <v>56.945220193340496</v>
      </c>
      <c r="AB234">
        <v>0</v>
      </c>
      <c r="AC234">
        <v>0</v>
      </c>
      <c r="AD234">
        <v>0</v>
      </c>
      <c r="AE234">
        <v>1.49393198230103</v>
      </c>
      <c r="AF234">
        <v>8</v>
      </c>
      <c r="AG234">
        <v>6.1951999999999998</v>
      </c>
      <c r="AH234">
        <v>5578</v>
      </c>
      <c r="AI234">
        <v>4319.6031999999996</v>
      </c>
      <c r="AJ234">
        <v>23</v>
      </c>
      <c r="AK234">
        <v>816</v>
      </c>
      <c r="AL234">
        <v>631.91039999999998</v>
      </c>
      <c r="AM234">
        <v>5.3245631450592503</v>
      </c>
    </row>
    <row r="235" spans="1:39" x14ac:dyDescent="0.25">
      <c r="A235" t="s">
        <v>345</v>
      </c>
      <c r="B235" t="s">
        <v>158</v>
      </c>
      <c r="C235">
        <v>145</v>
      </c>
      <c r="D235">
        <v>5585</v>
      </c>
      <c r="E235">
        <v>433.91378028648398</v>
      </c>
      <c r="F235">
        <v>84.326999575141301</v>
      </c>
      <c r="G235">
        <v>107.321950094833</v>
      </c>
      <c r="H235">
        <v>71.766985431948299</v>
      </c>
      <c r="I235">
        <v>0.74352563711333997</v>
      </c>
      <c r="J235">
        <v>0.90798244187936905</v>
      </c>
      <c r="K235">
        <v>2318.0111011638301</v>
      </c>
      <c r="L235">
        <v>3117.7210384959699</v>
      </c>
      <c r="M235">
        <v>2283</v>
      </c>
      <c r="N235">
        <v>3073</v>
      </c>
      <c r="O235">
        <v>2363</v>
      </c>
      <c r="P235">
        <v>3173</v>
      </c>
      <c r="Q235">
        <v>4325.0239999999903</v>
      </c>
      <c r="R235">
        <v>381.84412665210601</v>
      </c>
      <c r="S235">
        <v>74.2077596261243</v>
      </c>
      <c r="T235">
        <v>94.443316083453297</v>
      </c>
      <c r="U235">
        <v>63.154947180114497</v>
      </c>
      <c r="V235">
        <v>100</v>
      </c>
      <c r="W235">
        <v>80</v>
      </c>
      <c r="X235">
        <v>0.37275729887057002</v>
      </c>
      <c r="Y235">
        <v>60.278066248880897</v>
      </c>
      <c r="Z235">
        <v>39.896866606982897</v>
      </c>
      <c r="AA235">
        <v>74.451387645478903</v>
      </c>
      <c r="AB235">
        <v>262</v>
      </c>
      <c r="AC235">
        <v>202.89279999999999</v>
      </c>
      <c r="AD235">
        <v>4.6911369740375998E-2</v>
      </c>
      <c r="AE235">
        <v>1.4954222954870899</v>
      </c>
      <c r="AF235">
        <v>4419</v>
      </c>
      <c r="AG235">
        <v>3422.0735999999902</v>
      </c>
      <c r="AH235">
        <v>1166</v>
      </c>
      <c r="AI235">
        <v>902.95039999999995</v>
      </c>
      <c r="AJ235">
        <v>24</v>
      </c>
      <c r="AK235">
        <v>1542</v>
      </c>
      <c r="AL235">
        <v>1194.1248000000001</v>
      </c>
      <c r="AM235">
        <v>26.579533050763299</v>
      </c>
    </row>
    <row r="236" spans="1:39" x14ac:dyDescent="0.25">
      <c r="A236" t="s">
        <v>345</v>
      </c>
      <c r="B236" t="s">
        <v>158</v>
      </c>
      <c r="C236">
        <v>146</v>
      </c>
      <c r="D236">
        <v>5579</v>
      </c>
      <c r="E236">
        <v>698.30465325174396</v>
      </c>
      <c r="F236">
        <v>84.281690894745694</v>
      </c>
      <c r="G236">
        <v>166.87403523715301</v>
      </c>
      <c r="H236">
        <v>59.4837796987564</v>
      </c>
      <c r="I236">
        <v>0.93431090211799195</v>
      </c>
      <c r="J236">
        <v>0.59547443697299596</v>
      </c>
      <c r="K236">
        <v>1140.69313497042</v>
      </c>
      <c r="L236">
        <v>3954.7757662663498</v>
      </c>
      <c r="M236">
        <v>1054</v>
      </c>
      <c r="N236">
        <v>3921</v>
      </c>
      <c r="O236">
        <v>1204</v>
      </c>
      <c r="P236">
        <v>4015</v>
      </c>
      <c r="Q236">
        <v>4320.3775999999998</v>
      </c>
      <c r="R236">
        <v>614.50809486153503</v>
      </c>
      <c r="S236">
        <v>74.167887987376204</v>
      </c>
      <c r="T236">
        <v>146.84915100869401</v>
      </c>
      <c r="U236">
        <v>52.345726134905597</v>
      </c>
      <c r="V236">
        <v>94</v>
      </c>
      <c r="W236">
        <v>150</v>
      </c>
      <c r="X236">
        <v>0.14377267505715499</v>
      </c>
      <c r="Y236">
        <v>63.208998028320401</v>
      </c>
      <c r="Z236">
        <v>28.469618211148902</v>
      </c>
      <c r="AA236">
        <v>58.312780068112502</v>
      </c>
      <c r="AB236">
        <v>0</v>
      </c>
      <c r="AC236">
        <v>0</v>
      </c>
      <c r="AD236">
        <v>0</v>
      </c>
      <c r="AE236">
        <v>2.8053704065587701</v>
      </c>
      <c r="AF236">
        <v>11</v>
      </c>
      <c r="AG236">
        <v>8.5183999999999997</v>
      </c>
      <c r="AH236">
        <v>5568</v>
      </c>
      <c r="AI236">
        <v>4311.8591999999999</v>
      </c>
      <c r="AJ236">
        <v>19</v>
      </c>
      <c r="AK236">
        <v>837</v>
      </c>
      <c r="AL236">
        <v>648.17279999999903</v>
      </c>
      <c r="AM236">
        <v>4.4064518618789696</v>
      </c>
    </row>
    <row r="237" spans="1:39" x14ac:dyDescent="0.25">
      <c r="A237" t="s">
        <v>345</v>
      </c>
      <c r="B237" t="s">
        <v>158</v>
      </c>
      <c r="C237">
        <v>147</v>
      </c>
      <c r="D237">
        <v>5577</v>
      </c>
      <c r="E237">
        <v>513.15032431919303</v>
      </c>
      <c r="F237">
        <v>84.266582587571406</v>
      </c>
      <c r="G237">
        <v>154.87842272247499</v>
      </c>
      <c r="H237">
        <v>65.238349450423797</v>
      </c>
      <c r="I237">
        <v>0.90695711487707797</v>
      </c>
      <c r="J237">
        <v>0.69382931077382404</v>
      </c>
      <c r="K237">
        <v>564.64999103460605</v>
      </c>
      <c r="L237">
        <v>2134.3557468172799</v>
      </c>
      <c r="M237">
        <v>485</v>
      </c>
      <c r="N237">
        <v>2089</v>
      </c>
      <c r="O237">
        <v>637</v>
      </c>
      <c r="P237">
        <v>2178</v>
      </c>
      <c r="Q237">
        <v>4318.8288000000002</v>
      </c>
      <c r="R237">
        <v>451.57228540089</v>
      </c>
      <c r="S237">
        <v>74.154592677062894</v>
      </c>
      <c r="T237">
        <v>136.29301199577799</v>
      </c>
      <c r="U237">
        <v>57.409747516373002</v>
      </c>
      <c r="V237">
        <v>89</v>
      </c>
      <c r="W237">
        <v>152</v>
      </c>
      <c r="X237">
        <v>0.26614682711340498</v>
      </c>
      <c r="Y237">
        <v>60.856553702707501</v>
      </c>
      <c r="Z237">
        <v>23.337278106508801</v>
      </c>
      <c r="AA237">
        <v>51.984579523040999</v>
      </c>
      <c r="AB237">
        <v>0</v>
      </c>
      <c r="AC237">
        <v>0</v>
      </c>
      <c r="AD237">
        <v>0</v>
      </c>
      <c r="AE237">
        <v>2.3740395645688501</v>
      </c>
      <c r="AF237">
        <v>335</v>
      </c>
      <c r="AG237">
        <v>259.42399999999998</v>
      </c>
      <c r="AH237">
        <v>5242</v>
      </c>
      <c r="AI237">
        <v>4059.4047999999998</v>
      </c>
      <c r="AJ237">
        <v>12</v>
      </c>
      <c r="AK237">
        <v>770</v>
      </c>
      <c r="AL237">
        <v>596.28800000000001</v>
      </c>
      <c r="AM237">
        <v>2.9560983915671502</v>
      </c>
    </row>
    <row r="238" spans="1:39" x14ac:dyDescent="0.25">
      <c r="A238" t="s">
        <v>345</v>
      </c>
      <c r="B238" t="s">
        <v>158</v>
      </c>
      <c r="C238">
        <v>149</v>
      </c>
      <c r="D238">
        <v>5501</v>
      </c>
      <c r="E238">
        <v>545.48232278140802</v>
      </c>
      <c r="F238">
        <v>83.6904459038672</v>
      </c>
      <c r="G238">
        <v>115.138211555458</v>
      </c>
      <c r="H238">
        <v>74.428324774803897</v>
      </c>
      <c r="I238">
        <v>0.76297675258085496</v>
      </c>
      <c r="J238">
        <v>0.68343893651385201</v>
      </c>
      <c r="K238">
        <v>2422.9012906744201</v>
      </c>
      <c r="L238">
        <v>4473.3215778949198</v>
      </c>
      <c r="M238">
        <v>2371</v>
      </c>
      <c r="N238">
        <v>4421</v>
      </c>
      <c r="O238">
        <v>2490</v>
      </c>
      <c r="P238">
        <v>4527</v>
      </c>
      <c r="Q238">
        <v>4259.9744000000001</v>
      </c>
      <c r="R238">
        <v>480.02444404763901</v>
      </c>
      <c r="S238">
        <v>73.647592395403095</v>
      </c>
      <c r="T238">
        <v>101.32162616880299</v>
      </c>
      <c r="U238">
        <v>65.496925801827402</v>
      </c>
      <c r="V238">
        <v>106</v>
      </c>
      <c r="W238">
        <v>119</v>
      </c>
      <c r="X238">
        <v>0.23232189777444401</v>
      </c>
      <c r="Y238">
        <v>59.958734775495302</v>
      </c>
      <c r="Z238">
        <v>33.691874204690002</v>
      </c>
      <c r="AA238">
        <v>65.517905835302599</v>
      </c>
      <c r="AB238">
        <v>0</v>
      </c>
      <c r="AC238">
        <v>0</v>
      </c>
      <c r="AD238">
        <v>0</v>
      </c>
      <c r="AE238">
        <v>1.5469676618925501</v>
      </c>
      <c r="AF238">
        <v>2527</v>
      </c>
      <c r="AG238">
        <v>1956.9087999999999</v>
      </c>
      <c r="AH238">
        <v>2974</v>
      </c>
      <c r="AI238">
        <v>2303.0655999999999</v>
      </c>
      <c r="AJ238">
        <v>21</v>
      </c>
      <c r="AK238">
        <v>2325</v>
      </c>
      <c r="AL238">
        <v>1800.48</v>
      </c>
      <c r="AM238">
        <v>9.1182813029728695</v>
      </c>
    </row>
    <row r="239" spans="1:39" x14ac:dyDescent="0.25">
      <c r="A239" t="s">
        <v>345</v>
      </c>
      <c r="B239" t="s">
        <v>158</v>
      </c>
      <c r="C239">
        <v>154</v>
      </c>
      <c r="D239">
        <v>5373</v>
      </c>
      <c r="E239">
        <v>589.423448278362</v>
      </c>
      <c r="F239">
        <v>82.711039612992593</v>
      </c>
      <c r="G239">
        <v>110.91279118043499</v>
      </c>
      <c r="H239">
        <v>69.397111581584696</v>
      </c>
      <c r="I239">
        <v>0.78007117578735097</v>
      </c>
      <c r="J239">
        <v>0.817808219178082</v>
      </c>
      <c r="K239">
        <v>2213.5832868043899</v>
      </c>
      <c r="L239">
        <v>536.20770519262896</v>
      </c>
      <c r="M239">
        <v>2175</v>
      </c>
      <c r="N239">
        <v>480</v>
      </c>
      <c r="O239">
        <v>2248</v>
      </c>
      <c r="P239">
        <v>599</v>
      </c>
      <c r="Q239">
        <v>4160.8512000000001</v>
      </c>
      <c r="R239">
        <v>518.69263448495894</v>
      </c>
      <c r="S239">
        <v>72.785714859433398</v>
      </c>
      <c r="T239">
        <v>97.603256238783501</v>
      </c>
      <c r="U239">
        <v>61.069458191794503</v>
      </c>
      <c r="V239">
        <v>119</v>
      </c>
      <c r="W239">
        <v>73</v>
      </c>
      <c r="X239">
        <v>0.194344335509433</v>
      </c>
      <c r="Y239">
        <v>74.007630746324196</v>
      </c>
      <c r="Z239">
        <v>48.134933928903699</v>
      </c>
      <c r="AA239">
        <v>78.287548855387996</v>
      </c>
      <c r="AB239">
        <v>547</v>
      </c>
      <c r="AC239">
        <v>423.59679999999997</v>
      </c>
      <c r="AD239">
        <v>0.10180532291085</v>
      </c>
      <c r="AE239">
        <v>1.59823353815013</v>
      </c>
      <c r="AF239">
        <v>1992</v>
      </c>
      <c r="AG239">
        <v>1542.6048000000001</v>
      </c>
      <c r="AH239">
        <v>3381</v>
      </c>
      <c r="AI239">
        <v>2618.2464</v>
      </c>
      <c r="AJ239">
        <v>19</v>
      </c>
      <c r="AK239">
        <v>1177</v>
      </c>
      <c r="AL239">
        <v>911.46879999999999</v>
      </c>
      <c r="AM239">
        <v>7.2567654442301501</v>
      </c>
    </row>
    <row r="240" spans="1:39" x14ac:dyDescent="0.25">
      <c r="A240" t="s">
        <v>345</v>
      </c>
      <c r="B240" t="s">
        <v>158</v>
      </c>
      <c r="C240">
        <v>155</v>
      </c>
      <c r="D240">
        <v>5368</v>
      </c>
      <c r="E240">
        <v>638.310749906154</v>
      </c>
      <c r="F240">
        <v>82.672546084769607</v>
      </c>
      <c r="G240">
        <v>106.577613310961</v>
      </c>
      <c r="H240">
        <v>101.540050041482</v>
      </c>
      <c r="I240">
        <v>0.30380767211926901</v>
      </c>
      <c r="J240">
        <v>0.57739055609336298</v>
      </c>
      <c r="K240">
        <v>1914.8038375558799</v>
      </c>
      <c r="L240">
        <v>3935.3396050670599</v>
      </c>
      <c r="M240">
        <v>1842</v>
      </c>
      <c r="N240">
        <v>3890</v>
      </c>
      <c r="O240">
        <v>1972</v>
      </c>
      <c r="P240">
        <v>4002</v>
      </c>
      <c r="Q240">
        <v>4156.9791999999998</v>
      </c>
      <c r="R240">
        <v>561.71345991741498</v>
      </c>
      <c r="S240">
        <v>72.751840554597194</v>
      </c>
      <c r="T240">
        <v>93.788299713646197</v>
      </c>
      <c r="U240">
        <v>89.355244036504402</v>
      </c>
      <c r="V240">
        <v>112</v>
      </c>
      <c r="W240">
        <v>130</v>
      </c>
      <c r="X240">
        <v>0.16556100504413801</v>
      </c>
      <c r="Y240">
        <v>62.969821162444099</v>
      </c>
      <c r="Z240">
        <v>25.270491803278599</v>
      </c>
      <c r="AA240">
        <v>54.309798807749601</v>
      </c>
      <c r="AB240">
        <v>0</v>
      </c>
      <c r="AC240">
        <v>0</v>
      </c>
      <c r="AD240">
        <v>0</v>
      </c>
      <c r="AE240">
        <v>1.0496115893917799</v>
      </c>
      <c r="AF240">
        <v>14</v>
      </c>
      <c r="AG240">
        <v>10.8416</v>
      </c>
      <c r="AH240">
        <v>5354</v>
      </c>
      <c r="AI240">
        <v>4146.1376</v>
      </c>
      <c r="AJ240">
        <v>4</v>
      </c>
      <c r="AK240">
        <v>683</v>
      </c>
      <c r="AL240">
        <v>528.91520000000003</v>
      </c>
      <c r="AM240">
        <v>0.96475331643600004</v>
      </c>
    </row>
    <row r="241" spans="1:39" x14ac:dyDescent="0.25">
      <c r="A241" t="s">
        <v>345</v>
      </c>
      <c r="B241" t="s">
        <v>158</v>
      </c>
      <c r="C241">
        <v>156</v>
      </c>
      <c r="D241">
        <v>5310</v>
      </c>
      <c r="E241">
        <v>521.78383797157301</v>
      </c>
      <c r="F241">
        <v>82.2247042107401</v>
      </c>
      <c r="G241">
        <v>98.853844693108897</v>
      </c>
      <c r="H241">
        <v>82.968874131242899</v>
      </c>
      <c r="I241">
        <v>0.54365541244594195</v>
      </c>
      <c r="J241">
        <v>0.65434380776340095</v>
      </c>
      <c r="K241">
        <v>447.70602636534801</v>
      </c>
      <c r="L241">
        <v>1771.82278719397</v>
      </c>
      <c r="M241">
        <v>400</v>
      </c>
      <c r="N241">
        <v>1720</v>
      </c>
      <c r="O241">
        <v>495</v>
      </c>
      <c r="P241">
        <v>1833</v>
      </c>
      <c r="Q241">
        <v>4112.0640000000003</v>
      </c>
      <c r="R241">
        <v>459.16977741498403</v>
      </c>
      <c r="S241">
        <v>72.357739705451294</v>
      </c>
      <c r="T241">
        <v>86.9913833299358</v>
      </c>
      <c r="U241">
        <v>73.012609235493699</v>
      </c>
      <c r="V241">
        <v>113</v>
      </c>
      <c r="W241">
        <v>95</v>
      </c>
      <c r="X241">
        <v>0.24508861596316101</v>
      </c>
      <c r="Y241">
        <v>67.306214689265502</v>
      </c>
      <c r="Z241">
        <v>30.076082862523499</v>
      </c>
      <c r="AA241">
        <v>57.302636534839898</v>
      </c>
      <c r="AB241">
        <v>0</v>
      </c>
      <c r="AC241">
        <v>0</v>
      </c>
      <c r="AD241">
        <v>0</v>
      </c>
      <c r="AE241">
        <v>1.19145698586603</v>
      </c>
      <c r="AF241">
        <v>5</v>
      </c>
      <c r="AG241">
        <v>3.8719999999999999</v>
      </c>
      <c r="AH241">
        <v>5305</v>
      </c>
      <c r="AI241">
        <v>4108.192</v>
      </c>
      <c r="AJ241">
        <v>5</v>
      </c>
      <c r="AK241">
        <v>1106</v>
      </c>
      <c r="AL241">
        <v>856.4864</v>
      </c>
      <c r="AM241">
        <v>1.2170804090948</v>
      </c>
    </row>
    <row r="242" spans="1:39" x14ac:dyDescent="0.25">
      <c r="A242" t="s">
        <v>345</v>
      </c>
      <c r="B242" t="s">
        <v>158</v>
      </c>
      <c r="C242">
        <v>159</v>
      </c>
      <c r="D242">
        <v>5220</v>
      </c>
      <c r="E242">
        <v>498.87824638055099</v>
      </c>
      <c r="F242">
        <v>81.524906767916903</v>
      </c>
      <c r="G242">
        <v>162.55417989976499</v>
      </c>
      <c r="H242">
        <v>62.780140366890699</v>
      </c>
      <c r="I242">
        <v>0.92241064913486404</v>
      </c>
      <c r="J242">
        <v>0.63962749663031404</v>
      </c>
      <c r="K242">
        <v>1095.10727969348</v>
      </c>
      <c r="L242">
        <v>879.84463601532502</v>
      </c>
      <c r="M242">
        <v>1061</v>
      </c>
      <c r="N242">
        <v>793</v>
      </c>
      <c r="O242">
        <v>1143</v>
      </c>
      <c r="P242">
        <v>933</v>
      </c>
      <c r="Q242">
        <v>4042.3679999999999</v>
      </c>
      <c r="R242">
        <v>439.01285681488503</v>
      </c>
      <c r="S242">
        <v>71.741917955766894</v>
      </c>
      <c r="T242">
        <v>143.04767831179299</v>
      </c>
      <c r="U242">
        <v>55.246523522863797</v>
      </c>
      <c r="V242">
        <v>140</v>
      </c>
      <c r="W242">
        <v>82</v>
      </c>
      <c r="X242">
        <v>0.26356712129804399</v>
      </c>
      <c r="Y242">
        <v>62.4028735632183</v>
      </c>
      <c r="Z242">
        <v>23.145785440613</v>
      </c>
      <c r="AA242">
        <v>49.0680076628352</v>
      </c>
      <c r="AB242">
        <v>19</v>
      </c>
      <c r="AC242">
        <v>14.7136</v>
      </c>
      <c r="AD242">
        <v>3.6398467432950101E-3</v>
      </c>
      <c r="AE242">
        <v>2.5892611731956801</v>
      </c>
      <c r="AF242">
        <v>15</v>
      </c>
      <c r="AG242">
        <v>11.616</v>
      </c>
      <c r="AH242">
        <v>5205</v>
      </c>
      <c r="AI242">
        <v>4030.752</v>
      </c>
      <c r="AJ242">
        <v>12</v>
      </c>
      <c r="AK242">
        <v>730</v>
      </c>
      <c r="AL242">
        <v>565.31200000000001</v>
      </c>
      <c r="AM242">
        <v>2.9771119632267098</v>
      </c>
    </row>
    <row r="243" spans="1:39" x14ac:dyDescent="0.25">
      <c r="A243" t="s">
        <v>345</v>
      </c>
      <c r="B243" t="s">
        <v>158</v>
      </c>
      <c r="C243">
        <v>160</v>
      </c>
      <c r="D243">
        <v>5218</v>
      </c>
      <c r="E243">
        <v>621.00313806157897</v>
      </c>
      <c r="F243">
        <v>81.509287473441205</v>
      </c>
      <c r="G243">
        <v>160.00510318850601</v>
      </c>
      <c r="H243">
        <v>63.598618112382297</v>
      </c>
      <c r="I243">
        <v>0.917611407108329</v>
      </c>
      <c r="J243">
        <v>0.60702652396463397</v>
      </c>
      <c r="K243">
        <v>4007.2146416251398</v>
      </c>
      <c r="L243">
        <v>3859.3269451897199</v>
      </c>
      <c r="M243">
        <v>3956</v>
      </c>
      <c r="N243">
        <v>3772</v>
      </c>
      <c r="O243">
        <v>4060</v>
      </c>
      <c r="P243">
        <v>3926</v>
      </c>
      <c r="Q243">
        <v>4040.8191999999999</v>
      </c>
      <c r="R243">
        <v>546.48276149418996</v>
      </c>
      <c r="S243">
        <v>71.728172976628201</v>
      </c>
      <c r="T243">
        <v>140.804490805885</v>
      </c>
      <c r="U243">
        <v>55.966783938896398</v>
      </c>
      <c r="V243">
        <v>154</v>
      </c>
      <c r="W243">
        <v>104</v>
      </c>
      <c r="X243">
        <v>0.170030311029152</v>
      </c>
      <c r="Y243">
        <v>62.671330011498597</v>
      </c>
      <c r="Z243">
        <v>30.7623610578765</v>
      </c>
      <c r="AA243">
        <v>60.422575699501699</v>
      </c>
      <c r="AB243">
        <v>0</v>
      </c>
      <c r="AC243">
        <v>0</v>
      </c>
      <c r="AD243">
        <v>0</v>
      </c>
      <c r="AE243">
        <v>2.51585817329816</v>
      </c>
      <c r="AF243">
        <v>10</v>
      </c>
      <c r="AG243">
        <v>7.7439999999999998</v>
      </c>
      <c r="AH243">
        <v>5208</v>
      </c>
      <c r="AI243">
        <v>4033.0751999999902</v>
      </c>
      <c r="AJ243">
        <v>16</v>
      </c>
      <c r="AK243">
        <v>1012</v>
      </c>
      <c r="AL243">
        <v>783.69280000000003</v>
      </c>
      <c r="AM243">
        <v>3.9671960493074798</v>
      </c>
    </row>
    <row r="244" spans="1:39" x14ac:dyDescent="0.25">
      <c r="A244" t="s">
        <v>345</v>
      </c>
      <c r="B244" t="s">
        <v>158</v>
      </c>
      <c r="C244">
        <v>161</v>
      </c>
      <c r="D244">
        <v>5174</v>
      </c>
      <c r="E244">
        <v>530.73611075682004</v>
      </c>
      <c r="F244">
        <v>81.164902540813301</v>
      </c>
      <c r="G244">
        <v>121.950143390253</v>
      </c>
      <c r="H244">
        <v>76.746005406666896</v>
      </c>
      <c r="I244">
        <v>0.77714401266097899</v>
      </c>
      <c r="J244">
        <v>0.68739205526770297</v>
      </c>
      <c r="K244">
        <v>3628.8523386161501</v>
      </c>
      <c r="L244">
        <v>1604.9914959412399</v>
      </c>
      <c r="M244">
        <v>3572</v>
      </c>
      <c r="N244">
        <v>1553</v>
      </c>
      <c r="O244">
        <v>3696</v>
      </c>
      <c r="P244">
        <v>1650</v>
      </c>
      <c r="Q244">
        <v>4006.7455999999902</v>
      </c>
      <c r="R244">
        <v>467.047777466002</v>
      </c>
      <c r="S244">
        <v>71.4251142359157</v>
      </c>
      <c r="T244">
        <v>107.31612618342299</v>
      </c>
      <c r="U244">
        <v>67.536484757866802</v>
      </c>
      <c r="V244">
        <v>97</v>
      </c>
      <c r="W244">
        <v>124</v>
      </c>
      <c r="X244">
        <v>0.23082296383974099</v>
      </c>
      <c r="Y244">
        <v>56.471202164669499</v>
      </c>
      <c r="Z244">
        <v>24.2493235407808</v>
      </c>
      <c r="AA244">
        <v>54.149207576343201</v>
      </c>
      <c r="AB244">
        <v>0</v>
      </c>
      <c r="AC244">
        <v>0</v>
      </c>
      <c r="AD244">
        <v>0</v>
      </c>
      <c r="AE244">
        <v>1.5890096526074</v>
      </c>
      <c r="AF244">
        <v>982</v>
      </c>
      <c r="AG244">
        <v>760.46079999999995</v>
      </c>
      <c r="AH244">
        <v>4192</v>
      </c>
      <c r="AI244">
        <v>3246.2847999999999</v>
      </c>
      <c r="AJ244">
        <v>16</v>
      </c>
      <c r="AK244">
        <v>1192</v>
      </c>
      <c r="AL244">
        <v>923.08479999999997</v>
      </c>
      <c r="AM244">
        <v>4.9287111223266598</v>
      </c>
    </row>
    <row r="245" spans="1:39" x14ac:dyDescent="0.25">
      <c r="A245" t="s">
        <v>345</v>
      </c>
      <c r="B245" t="s">
        <v>158</v>
      </c>
      <c r="C245">
        <v>163</v>
      </c>
      <c r="D245">
        <v>5135</v>
      </c>
      <c r="E245">
        <v>514.60007178749902</v>
      </c>
      <c r="F245">
        <v>80.858426043394203</v>
      </c>
      <c r="G245">
        <v>143.690539611384</v>
      </c>
      <c r="H245">
        <v>64.012388559507599</v>
      </c>
      <c r="I245">
        <v>0.89528798812803301</v>
      </c>
      <c r="J245">
        <v>0.652726579382229</v>
      </c>
      <c r="K245">
        <v>1313.6917234663999</v>
      </c>
      <c r="L245">
        <v>1223.6593962999</v>
      </c>
      <c r="M245">
        <v>1259</v>
      </c>
      <c r="N245">
        <v>1164</v>
      </c>
      <c r="O245">
        <v>1380</v>
      </c>
      <c r="P245">
        <v>1271</v>
      </c>
      <c r="Q245">
        <v>3976.5439999999999</v>
      </c>
      <c r="R245">
        <v>452.84806317299899</v>
      </c>
      <c r="S245">
        <v>71.155414918186906</v>
      </c>
      <c r="T245">
        <v>126.447674858018</v>
      </c>
      <c r="U245">
        <v>56.3309019323667</v>
      </c>
      <c r="V245">
        <v>107</v>
      </c>
      <c r="W245">
        <v>121</v>
      </c>
      <c r="X245">
        <v>0.24367480491203</v>
      </c>
      <c r="Y245">
        <v>61.715871470301799</v>
      </c>
      <c r="Z245">
        <v>23.051606621226799</v>
      </c>
      <c r="AA245">
        <v>50.979941577409903</v>
      </c>
      <c r="AB245">
        <v>0</v>
      </c>
      <c r="AC245">
        <v>0</v>
      </c>
      <c r="AD245">
        <v>0</v>
      </c>
      <c r="AE245">
        <v>2.2447301662209602</v>
      </c>
      <c r="AF245">
        <v>16</v>
      </c>
      <c r="AG245">
        <v>12.3904</v>
      </c>
      <c r="AH245">
        <v>5119</v>
      </c>
      <c r="AI245">
        <v>3964.1536000000001</v>
      </c>
      <c r="AJ245">
        <v>17</v>
      </c>
      <c r="AK245">
        <v>790</v>
      </c>
      <c r="AL245">
        <v>611.77599999999995</v>
      </c>
      <c r="AM245">
        <v>4.2884312050875097</v>
      </c>
    </row>
    <row r="246" spans="1:39" x14ac:dyDescent="0.25">
      <c r="A246" t="s">
        <v>345</v>
      </c>
      <c r="B246" t="s">
        <v>158</v>
      </c>
      <c r="C246">
        <v>165</v>
      </c>
      <c r="D246">
        <v>5056</v>
      </c>
      <c r="E246">
        <v>552.55339059327298</v>
      </c>
      <c r="F246">
        <v>80.234027308748395</v>
      </c>
      <c r="G246">
        <v>129.67785041038499</v>
      </c>
      <c r="H246">
        <v>58.802325694050403</v>
      </c>
      <c r="I246">
        <v>0.89128209109040502</v>
      </c>
      <c r="J246">
        <v>0.74091441969519301</v>
      </c>
      <c r="K246">
        <v>3563.45965189873</v>
      </c>
      <c r="L246">
        <v>4161.6170886075897</v>
      </c>
      <c r="M246">
        <v>3512</v>
      </c>
      <c r="N246">
        <v>4116</v>
      </c>
      <c r="O246">
        <v>3620</v>
      </c>
      <c r="P246">
        <v>4225</v>
      </c>
      <c r="Q246">
        <v>3915.3663999999999</v>
      </c>
      <c r="R246">
        <v>486.24698372208002</v>
      </c>
      <c r="S246">
        <v>70.605944031698499</v>
      </c>
      <c r="T246">
        <v>114.116508361139</v>
      </c>
      <c r="U246">
        <v>51.746046610764303</v>
      </c>
      <c r="V246">
        <v>109</v>
      </c>
      <c r="W246">
        <v>108</v>
      </c>
      <c r="X246">
        <v>0.20809825234533699</v>
      </c>
      <c r="Y246">
        <v>62.235957278481003</v>
      </c>
      <c r="Z246">
        <v>22.6892800632911</v>
      </c>
      <c r="AA246">
        <v>51.426226265822699</v>
      </c>
      <c r="AB246">
        <v>3</v>
      </c>
      <c r="AC246">
        <v>2.3231999999999999</v>
      </c>
      <c r="AD246">
        <v>5.9335443037974599E-4</v>
      </c>
      <c r="AE246">
        <v>2.2053183931040601</v>
      </c>
      <c r="AF246">
        <v>5</v>
      </c>
      <c r="AG246">
        <v>3.8719999999999999</v>
      </c>
      <c r="AH246">
        <v>5051</v>
      </c>
      <c r="AI246">
        <v>3911.4944</v>
      </c>
      <c r="AJ246">
        <v>8</v>
      </c>
      <c r="AK246">
        <v>797</v>
      </c>
      <c r="AL246">
        <v>617.19679999999903</v>
      </c>
      <c r="AM246">
        <v>2.0452541105517099</v>
      </c>
    </row>
    <row r="247" spans="1:39" x14ac:dyDescent="0.25">
      <c r="A247" t="s">
        <v>345</v>
      </c>
      <c r="B247" t="s">
        <v>158</v>
      </c>
      <c r="C247">
        <v>166</v>
      </c>
      <c r="D247">
        <v>5048</v>
      </c>
      <c r="E247">
        <v>457.36857838867297</v>
      </c>
      <c r="F247">
        <v>80.170525892144994</v>
      </c>
      <c r="G247">
        <v>114.56169904063201</v>
      </c>
      <c r="H247">
        <v>67.501789682201803</v>
      </c>
      <c r="I247">
        <v>0.80797426370717995</v>
      </c>
      <c r="J247">
        <v>0.70611274304098404</v>
      </c>
      <c r="K247">
        <v>862.66996830427797</v>
      </c>
      <c r="L247">
        <v>3653.2177099841501</v>
      </c>
      <c r="M247">
        <v>796</v>
      </c>
      <c r="N247">
        <v>3602</v>
      </c>
      <c r="O247">
        <v>910</v>
      </c>
      <c r="P247">
        <v>3706</v>
      </c>
      <c r="Q247">
        <v>3909.1711999999902</v>
      </c>
      <c r="R247">
        <v>402.48434898203197</v>
      </c>
      <c r="S247">
        <v>70.550062785087604</v>
      </c>
      <c r="T247">
        <v>100.814295155756</v>
      </c>
      <c r="U247">
        <v>59.401574920337602</v>
      </c>
      <c r="V247">
        <v>104</v>
      </c>
      <c r="W247">
        <v>114</v>
      </c>
      <c r="X247">
        <v>0.30324703306404299</v>
      </c>
      <c r="Y247">
        <v>65.767630744849399</v>
      </c>
      <c r="Z247">
        <v>25.401941362915998</v>
      </c>
      <c r="AA247">
        <v>54.099445324881103</v>
      </c>
      <c r="AB247">
        <v>0</v>
      </c>
      <c r="AC247">
        <v>0</v>
      </c>
      <c r="AD247">
        <v>0</v>
      </c>
      <c r="AE247">
        <v>1.6971653578370001</v>
      </c>
      <c r="AF247">
        <v>5</v>
      </c>
      <c r="AG247">
        <v>3.8719999999999999</v>
      </c>
      <c r="AH247">
        <v>5043</v>
      </c>
      <c r="AI247">
        <v>3905.2991999999999</v>
      </c>
      <c r="AJ247">
        <v>22</v>
      </c>
      <c r="AK247">
        <v>827</v>
      </c>
      <c r="AL247">
        <v>640.42880000000002</v>
      </c>
      <c r="AM247">
        <v>5.6333711895877201</v>
      </c>
    </row>
    <row r="248" spans="1:39" x14ac:dyDescent="0.25">
      <c r="A248" t="s">
        <v>345</v>
      </c>
      <c r="B248" t="s">
        <v>158</v>
      </c>
      <c r="C248">
        <v>169</v>
      </c>
      <c r="D248">
        <v>5013</v>
      </c>
      <c r="E248">
        <v>498.58787847867899</v>
      </c>
      <c r="F248">
        <v>79.892113739450906</v>
      </c>
      <c r="G248">
        <v>163.921814842825</v>
      </c>
      <c r="H248">
        <v>50.447116807172399</v>
      </c>
      <c r="I248">
        <v>0.95146690328736605</v>
      </c>
      <c r="J248">
        <v>0.67743243243243201</v>
      </c>
      <c r="K248">
        <v>875.16237781767404</v>
      </c>
      <c r="L248">
        <v>3769.0470775982399</v>
      </c>
      <c r="M248">
        <v>832</v>
      </c>
      <c r="N248">
        <v>3701</v>
      </c>
      <c r="O248">
        <v>920</v>
      </c>
      <c r="P248">
        <v>3839</v>
      </c>
      <c r="Q248">
        <v>3882.0672</v>
      </c>
      <c r="R248">
        <v>438.757333061238</v>
      </c>
      <c r="S248">
        <v>70.305060090716793</v>
      </c>
      <c r="T248">
        <v>144.25119706168601</v>
      </c>
      <c r="U248">
        <v>44.393462790311702</v>
      </c>
      <c r="V248">
        <v>138</v>
      </c>
      <c r="W248">
        <v>88</v>
      </c>
      <c r="X248">
        <v>0.25341022640852001</v>
      </c>
      <c r="Y248">
        <v>63.997805705166499</v>
      </c>
      <c r="Z248">
        <v>23.923000199481301</v>
      </c>
      <c r="AA248">
        <v>51.576900059844398</v>
      </c>
      <c r="AB248">
        <v>0</v>
      </c>
      <c r="AC248">
        <v>0</v>
      </c>
      <c r="AD248">
        <v>0</v>
      </c>
      <c r="AE248">
        <v>3.24937925529807</v>
      </c>
      <c r="AF248">
        <v>18</v>
      </c>
      <c r="AG248">
        <v>13.9392</v>
      </c>
      <c r="AH248">
        <v>4995</v>
      </c>
      <c r="AI248">
        <v>3868.1279999999902</v>
      </c>
      <c r="AJ248">
        <v>7</v>
      </c>
      <c r="AK248">
        <v>624</v>
      </c>
      <c r="AL248">
        <v>483.22559999999999</v>
      </c>
      <c r="AM248">
        <v>1.80966090056999</v>
      </c>
    </row>
    <row r="249" spans="1:39" x14ac:dyDescent="0.25">
      <c r="A249" t="s">
        <v>345</v>
      </c>
      <c r="B249" t="s">
        <v>158</v>
      </c>
      <c r="C249">
        <v>170</v>
      </c>
      <c r="D249">
        <v>4934</v>
      </c>
      <c r="E249">
        <v>680.305699272271</v>
      </c>
      <c r="F249">
        <v>79.260102912646303</v>
      </c>
      <c r="G249">
        <v>133.43491833094001</v>
      </c>
      <c r="H249">
        <v>79.174267858258801</v>
      </c>
      <c r="I249">
        <v>0.80494093950044399</v>
      </c>
      <c r="J249">
        <v>0.57626722728334501</v>
      </c>
      <c r="K249">
        <v>820.56708552898203</v>
      </c>
      <c r="L249">
        <v>3845.9049452776599</v>
      </c>
      <c r="M249">
        <v>769</v>
      </c>
      <c r="N249">
        <v>3791</v>
      </c>
      <c r="O249">
        <v>885</v>
      </c>
      <c r="P249">
        <v>3895</v>
      </c>
      <c r="Q249">
        <v>3820.8896</v>
      </c>
      <c r="R249">
        <v>598.66901535959801</v>
      </c>
      <c r="S249">
        <v>69.748890563128796</v>
      </c>
      <c r="T249">
        <v>117.422728131227</v>
      </c>
      <c r="U249">
        <v>69.673355715267803</v>
      </c>
      <c r="V249">
        <v>104</v>
      </c>
      <c r="W249">
        <v>116</v>
      </c>
      <c r="X249">
        <v>0.13396791262252</v>
      </c>
      <c r="Y249">
        <v>71.7203080664775</v>
      </c>
      <c r="Z249">
        <v>55.761248479935098</v>
      </c>
      <c r="AA249">
        <v>83.862180786380193</v>
      </c>
      <c r="AB249">
        <v>1422</v>
      </c>
      <c r="AC249">
        <v>1101.1967999999999</v>
      </c>
      <c r="AD249">
        <v>0.28820429671665898</v>
      </c>
      <c r="AE249">
        <v>1.68533188800458</v>
      </c>
      <c r="AF249">
        <v>2413</v>
      </c>
      <c r="AG249">
        <v>1868.6271999999999</v>
      </c>
      <c r="AH249">
        <v>2521</v>
      </c>
      <c r="AI249">
        <v>1952.2623999999901</v>
      </c>
      <c r="AJ249">
        <v>6</v>
      </c>
      <c r="AK249">
        <v>2702</v>
      </c>
      <c r="AL249">
        <v>2092.4288000000001</v>
      </c>
      <c r="AM249">
        <v>3.0733573519625201</v>
      </c>
    </row>
    <row r="250" spans="1:39" x14ac:dyDescent="0.25">
      <c r="A250" t="s">
        <v>345</v>
      </c>
      <c r="B250" t="s">
        <v>158</v>
      </c>
      <c r="C250">
        <v>171</v>
      </c>
      <c r="D250">
        <v>4933</v>
      </c>
      <c r="E250">
        <v>550.98484809834895</v>
      </c>
      <c r="F250">
        <v>79.252070472502794</v>
      </c>
      <c r="G250">
        <v>126.010756128098</v>
      </c>
      <c r="H250">
        <v>76.314832609571397</v>
      </c>
      <c r="I250">
        <v>0.79575279310696401</v>
      </c>
      <c r="J250">
        <v>0.62198966082461205</v>
      </c>
      <c r="K250">
        <v>1153.5949726332799</v>
      </c>
      <c r="L250">
        <v>2322.62355564565</v>
      </c>
      <c r="M250">
        <v>1107</v>
      </c>
      <c r="N250">
        <v>2260</v>
      </c>
      <c r="O250">
        <v>1205</v>
      </c>
      <c r="P250">
        <v>2393</v>
      </c>
      <c r="Q250">
        <v>3820.1151999999902</v>
      </c>
      <c r="R250">
        <v>484.86666632654698</v>
      </c>
      <c r="S250">
        <v>69.741822015802498</v>
      </c>
      <c r="T250">
        <v>110.889465392726</v>
      </c>
      <c r="U250">
        <v>67.157052696422895</v>
      </c>
      <c r="V250">
        <v>133</v>
      </c>
      <c r="W250">
        <v>98</v>
      </c>
      <c r="X250">
        <v>0.20419338438106799</v>
      </c>
      <c r="Y250">
        <v>63.0685181431177</v>
      </c>
      <c r="Z250">
        <v>21.113723900263501</v>
      </c>
      <c r="AA250">
        <v>47.597405230083098</v>
      </c>
      <c r="AB250">
        <v>0</v>
      </c>
      <c r="AC250">
        <v>0</v>
      </c>
      <c r="AD250">
        <v>0</v>
      </c>
      <c r="AE250">
        <v>1.65119612818614</v>
      </c>
      <c r="AF250">
        <v>91</v>
      </c>
      <c r="AG250">
        <v>70.470399999999998</v>
      </c>
      <c r="AH250">
        <v>4842</v>
      </c>
      <c r="AI250">
        <v>3749.6448</v>
      </c>
      <c r="AJ250">
        <v>9</v>
      </c>
      <c r="AK250">
        <v>774</v>
      </c>
      <c r="AL250">
        <v>599.38559999999995</v>
      </c>
      <c r="AM250">
        <v>2.4002273495345401</v>
      </c>
    </row>
    <row r="251" spans="1:39" x14ac:dyDescent="0.25">
      <c r="A251" t="s">
        <v>345</v>
      </c>
      <c r="B251" t="s">
        <v>158</v>
      </c>
      <c r="C251">
        <v>173</v>
      </c>
      <c r="D251">
        <v>4924</v>
      </c>
      <c r="E251">
        <v>677.21024484276597</v>
      </c>
      <c r="F251">
        <v>79.179741842695705</v>
      </c>
      <c r="G251">
        <v>115.216842103399</v>
      </c>
      <c r="H251">
        <v>83.098854917125806</v>
      </c>
      <c r="I251">
        <v>0.69268652266434905</v>
      </c>
      <c r="J251">
        <v>0.57462947835219902</v>
      </c>
      <c r="K251">
        <v>290.06844029244502</v>
      </c>
      <c r="L251">
        <v>1904.75934199837</v>
      </c>
      <c r="M251">
        <v>230</v>
      </c>
      <c r="N251">
        <v>1850</v>
      </c>
      <c r="O251">
        <v>361</v>
      </c>
      <c r="P251">
        <v>1945</v>
      </c>
      <c r="Q251">
        <v>3813.1455999999998</v>
      </c>
      <c r="R251">
        <v>595.94501546163394</v>
      </c>
      <c r="S251">
        <v>69.678172821572204</v>
      </c>
      <c r="T251">
        <v>101.39082105099099</v>
      </c>
      <c r="U251">
        <v>73.126992327070695</v>
      </c>
      <c r="V251">
        <v>95</v>
      </c>
      <c r="W251">
        <v>131</v>
      </c>
      <c r="X251">
        <v>0.13492140942178499</v>
      </c>
      <c r="Y251">
        <v>68.8314378554021</v>
      </c>
      <c r="Z251">
        <v>34.763606823720501</v>
      </c>
      <c r="AA251">
        <v>62.847075548334601</v>
      </c>
      <c r="AB251">
        <v>15</v>
      </c>
      <c r="AC251">
        <v>11.616</v>
      </c>
      <c r="AD251">
        <v>3.0463038180341098E-3</v>
      </c>
      <c r="AE251">
        <v>1.3865033666024</v>
      </c>
      <c r="AF251">
        <v>14</v>
      </c>
      <c r="AG251">
        <v>10.8416</v>
      </c>
      <c r="AH251">
        <v>4910</v>
      </c>
      <c r="AI251">
        <v>3802.3040000000001</v>
      </c>
      <c r="AJ251">
        <v>19</v>
      </c>
      <c r="AK251">
        <v>643</v>
      </c>
      <c r="AL251">
        <v>497.939199999999</v>
      </c>
      <c r="AM251">
        <v>4.99697025803302</v>
      </c>
    </row>
    <row r="252" spans="1:39" x14ac:dyDescent="0.25">
      <c r="A252" t="s">
        <v>345</v>
      </c>
      <c r="B252" t="s">
        <v>158</v>
      </c>
      <c r="C252">
        <v>174</v>
      </c>
      <c r="D252">
        <v>4913</v>
      </c>
      <c r="E252">
        <v>521.17976157071598</v>
      </c>
      <c r="F252">
        <v>79.091250358581703</v>
      </c>
      <c r="G252">
        <v>120.36822786295301</v>
      </c>
      <c r="H252">
        <v>68.430359162547504</v>
      </c>
      <c r="I252">
        <v>0.82267739708079202</v>
      </c>
      <c r="J252">
        <v>0.71110146186134005</v>
      </c>
      <c r="K252">
        <v>571.21534703846896</v>
      </c>
      <c r="L252">
        <v>1906.5359250966801</v>
      </c>
      <c r="M252">
        <v>526</v>
      </c>
      <c r="N252">
        <v>1857</v>
      </c>
      <c r="O252">
        <v>624</v>
      </c>
      <c r="P252">
        <v>1961</v>
      </c>
      <c r="Q252">
        <v>3804.6271999999999</v>
      </c>
      <c r="R252">
        <v>458.63819018223001</v>
      </c>
      <c r="S252">
        <v>69.600300315551905</v>
      </c>
      <c r="T252">
        <v>105.924040519399</v>
      </c>
      <c r="U252">
        <v>60.218716063041803</v>
      </c>
      <c r="V252">
        <v>104</v>
      </c>
      <c r="W252">
        <v>98</v>
      </c>
      <c r="X252">
        <v>0.227290635242718</v>
      </c>
      <c r="Y252">
        <v>62.7813962955424</v>
      </c>
      <c r="Z252">
        <v>20.097292896397299</v>
      </c>
      <c r="AA252">
        <v>46.948911052310102</v>
      </c>
      <c r="AB252">
        <v>0</v>
      </c>
      <c r="AC252">
        <v>0</v>
      </c>
      <c r="AD252">
        <v>0</v>
      </c>
      <c r="AE252">
        <v>1.7589886906341401</v>
      </c>
      <c r="AF252">
        <v>8</v>
      </c>
      <c r="AG252">
        <v>6.1951999999999998</v>
      </c>
      <c r="AH252">
        <v>4905</v>
      </c>
      <c r="AI252">
        <v>3798.4319999999998</v>
      </c>
      <c r="AJ252">
        <v>7</v>
      </c>
      <c r="AK252">
        <v>540</v>
      </c>
      <c r="AL252">
        <v>418.17599999999999</v>
      </c>
      <c r="AM252">
        <v>1.84286568773641</v>
      </c>
    </row>
    <row r="253" spans="1:39" x14ac:dyDescent="0.25">
      <c r="A253" t="s">
        <v>345</v>
      </c>
      <c r="B253" t="s">
        <v>158</v>
      </c>
      <c r="C253">
        <v>176</v>
      </c>
      <c r="D253">
        <v>4856</v>
      </c>
      <c r="E253">
        <v>631.29855659733403</v>
      </c>
      <c r="F253">
        <v>78.631108533670997</v>
      </c>
      <c r="G253">
        <v>125.519107209425</v>
      </c>
      <c r="H253">
        <v>77.686891232406595</v>
      </c>
      <c r="I253">
        <v>0.78545022966460898</v>
      </c>
      <c r="J253">
        <v>0.61158690176322394</v>
      </c>
      <c r="K253">
        <v>2500.99176276771</v>
      </c>
      <c r="L253">
        <v>4287.4806425041097</v>
      </c>
      <c r="M253">
        <v>2447</v>
      </c>
      <c r="N253">
        <v>4235</v>
      </c>
      <c r="O253">
        <v>2558</v>
      </c>
      <c r="P253">
        <v>4331</v>
      </c>
      <c r="Q253">
        <v>3760.4863999999998</v>
      </c>
      <c r="R253">
        <v>555.54272980565395</v>
      </c>
      <c r="S253">
        <v>69.195375509630495</v>
      </c>
      <c r="T253">
        <v>110.456814344294</v>
      </c>
      <c r="U253">
        <v>68.364464284517794</v>
      </c>
      <c r="V253">
        <v>96</v>
      </c>
      <c r="W253">
        <v>111</v>
      </c>
      <c r="X253">
        <v>0.153115426839216</v>
      </c>
      <c r="Y253">
        <v>62.182042833607902</v>
      </c>
      <c r="Z253">
        <v>23.334019769357401</v>
      </c>
      <c r="AA253">
        <v>51.917215815485903</v>
      </c>
      <c r="AB253">
        <v>0</v>
      </c>
      <c r="AC253">
        <v>0</v>
      </c>
      <c r="AD253">
        <v>0</v>
      </c>
      <c r="AE253">
        <v>1.61570511083941</v>
      </c>
      <c r="AF253">
        <v>46</v>
      </c>
      <c r="AG253">
        <v>35.622399999999999</v>
      </c>
      <c r="AH253">
        <v>4810</v>
      </c>
      <c r="AI253">
        <v>3724.864</v>
      </c>
      <c r="AJ253">
        <v>13</v>
      </c>
      <c r="AK253">
        <v>955</v>
      </c>
      <c r="AL253">
        <v>739.55200000000002</v>
      </c>
      <c r="AM253">
        <v>3.49006030824212</v>
      </c>
    </row>
    <row r="254" spans="1:39" x14ac:dyDescent="0.25">
      <c r="A254" t="s">
        <v>345</v>
      </c>
      <c r="B254" t="s">
        <v>158</v>
      </c>
      <c r="C254">
        <v>177</v>
      </c>
      <c r="D254">
        <v>4821</v>
      </c>
      <c r="E254">
        <v>495.49956672411099</v>
      </c>
      <c r="F254">
        <v>78.347226148525607</v>
      </c>
      <c r="G254">
        <v>111.34420103037201</v>
      </c>
      <c r="H254">
        <v>60.814189269261597</v>
      </c>
      <c r="I254">
        <v>0.83766658792459403</v>
      </c>
      <c r="J254">
        <v>0.76535958088585399</v>
      </c>
      <c r="K254">
        <v>644.32856253889202</v>
      </c>
      <c r="L254">
        <v>1525.61149139182</v>
      </c>
      <c r="M254">
        <v>587</v>
      </c>
      <c r="N254">
        <v>1488</v>
      </c>
      <c r="O254">
        <v>708</v>
      </c>
      <c r="P254">
        <v>1558</v>
      </c>
      <c r="Q254">
        <v>3733.3824</v>
      </c>
      <c r="R254">
        <v>436.03961871721799</v>
      </c>
      <c r="S254">
        <v>68.945559010702496</v>
      </c>
      <c r="T254">
        <v>97.982896906727504</v>
      </c>
      <c r="U254">
        <v>53.516486556950198</v>
      </c>
      <c r="V254">
        <v>70</v>
      </c>
      <c r="W254">
        <v>121</v>
      </c>
      <c r="X254">
        <v>0.24675186132796101</v>
      </c>
      <c r="Y254">
        <v>64.738021157436194</v>
      </c>
      <c r="Z254">
        <v>44.546774528106198</v>
      </c>
      <c r="AA254">
        <v>75.236050611906194</v>
      </c>
      <c r="AB254">
        <v>939</v>
      </c>
      <c r="AC254">
        <v>727.16160000000002</v>
      </c>
      <c r="AD254">
        <v>0.19477286869943899</v>
      </c>
      <c r="AE254">
        <v>1.8308918094325499</v>
      </c>
      <c r="AF254">
        <v>2869</v>
      </c>
      <c r="AG254">
        <v>2221.7536</v>
      </c>
      <c r="AH254">
        <v>1952</v>
      </c>
      <c r="AI254">
        <v>1511.6288</v>
      </c>
      <c r="AJ254">
        <v>14</v>
      </c>
      <c r="AK254">
        <v>1053</v>
      </c>
      <c r="AL254">
        <v>815.44319999999902</v>
      </c>
      <c r="AM254">
        <v>9.2615329901097407</v>
      </c>
    </row>
    <row r="255" spans="1:39" x14ac:dyDescent="0.25">
      <c r="A255" t="s">
        <v>345</v>
      </c>
      <c r="B255" t="s">
        <v>158</v>
      </c>
      <c r="C255">
        <v>178</v>
      </c>
      <c r="D255">
        <v>4803</v>
      </c>
      <c r="E255">
        <v>535.58282784479604</v>
      </c>
      <c r="F255">
        <v>78.200828214047604</v>
      </c>
      <c r="G255">
        <v>113.210354353676</v>
      </c>
      <c r="H255">
        <v>65.921623613955404</v>
      </c>
      <c r="I255">
        <v>0.812978835526462</v>
      </c>
      <c r="J255">
        <v>0.77181423750602596</v>
      </c>
      <c r="K255">
        <v>1868.6154486779001</v>
      </c>
      <c r="L255">
        <v>951.83843431188802</v>
      </c>
      <c r="M255">
        <v>1824</v>
      </c>
      <c r="N255">
        <v>893</v>
      </c>
      <c r="O255">
        <v>1908</v>
      </c>
      <c r="P255">
        <v>1010</v>
      </c>
      <c r="Q255">
        <v>3719.4431999999902</v>
      </c>
      <c r="R255">
        <v>471.31288850342099</v>
      </c>
      <c r="S255">
        <v>68.816728828361903</v>
      </c>
      <c r="T255">
        <v>99.625111831235003</v>
      </c>
      <c r="U255">
        <v>58.011028780280697</v>
      </c>
      <c r="V255">
        <v>117</v>
      </c>
      <c r="W255">
        <v>84</v>
      </c>
      <c r="X255">
        <v>0.21041134995659</v>
      </c>
      <c r="Y255">
        <v>58.570684988548798</v>
      </c>
      <c r="Z255">
        <v>28.240058296897701</v>
      </c>
      <c r="AA255">
        <v>59.040183218821497</v>
      </c>
      <c r="AB255">
        <v>87</v>
      </c>
      <c r="AC255">
        <v>67.372799999999998</v>
      </c>
      <c r="AD255">
        <v>1.8113678950655802E-2</v>
      </c>
      <c r="AE255">
        <v>1.71734778585929</v>
      </c>
      <c r="AF255">
        <v>1212</v>
      </c>
      <c r="AG255">
        <v>938.57279999999901</v>
      </c>
      <c r="AH255">
        <v>3591</v>
      </c>
      <c r="AI255">
        <v>2780.8703999999998</v>
      </c>
      <c r="AJ255">
        <v>1</v>
      </c>
      <c r="AK255">
        <v>718</v>
      </c>
      <c r="AL255">
        <v>556.01919999999996</v>
      </c>
      <c r="AM255">
        <v>0.35959964189629201</v>
      </c>
    </row>
    <row r="256" spans="1:39" x14ac:dyDescent="0.25">
      <c r="A256" t="s">
        <v>345</v>
      </c>
      <c r="B256" t="s">
        <v>158</v>
      </c>
      <c r="C256">
        <v>179</v>
      </c>
      <c r="D256">
        <v>4793</v>
      </c>
      <c r="E256">
        <v>608.62445840513897</v>
      </c>
      <c r="F256">
        <v>78.119377480338599</v>
      </c>
      <c r="G256">
        <v>113.68460076410599</v>
      </c>
      <c r="H256">
        <v>69.181932338091499</v>
      </c>
      <c r="I256">
        <v>0.79352113958639103</v>
      </c>
      <c r="J256">
        <v>0.71794487717195898</v>
      </c>
      <c r="K256">
        <v>729.10348424786105</v>
      </c>
      <c r="L256">
        <v>3390.6519924890399</v>
      </c>
      <c r="M256">
        <v>678</v>
      </c>
      <c r="N256">
        <v>3350</v>
      </c>
      <c r="O256">
        <v>793</v>
      </c>
      <c r="P256">
        <v>3433</v>
      </c>
      <c r="Q256">
        <v>3711.6992</v>
      </c>
      <c r="R256">
        <v>535.58952339652205</v>
      </c>
      <c r="S256">
        <v>68.745052182697904</v>
      </c>
      <c r="T256">
        <v>100.042448672413</v>
      </c>
      <c r="U256">
        <v>60.880100457520598</v>
      </c>
      <c r="V256">
        <v>83</v>
      </c>
      <c r="W256">
        <v>115</v>
      </c>
      <c r="X256">
        <v>0.16259923232248999</v>
      </c>
      <c r="Y256">
        <v>61.146880867932403</v>
      </c>
      <c r="Z256">
        <v>44.925307740454798</v>
      </c>
      <c r="AA256">
        <v>75.935948257876007</v>
      </c>
      <c r="AB256">
        <v>658</v>
      </c>
      <c r="AC256">
        <v>509.55520000000001</v>
      </c>
      <c r="AD256">
        <v>0.137283538493636</v>
      </c>
      <c r="AE256">
        <v>1.6432700984489701</v>
      </c>
      <c r="AF256">
        <v>3135</v>
      </c>
      <c r="AG256">
        <v>2427.7440000000001</v>
      </c>
      <c r="AH256">
        <v>1658</v>
      </c>
      <c r="AI256">
        <v>1283.9551999999901</v>
      </c>
      <c r="AJ256">
        <v>11</v>
      </c>
      <c r="AK256">
        <v>2673</v>
      </c>
      <c r="AL256">
        <v>2069.9712</v>
      </c>
      <c r="AM256">
        <v>8.5672771137186103</v>
      </c>
    </row>
    <row r="257" spans="1:39" x14ac:dyDescent="0.25">
      <c r="A257" t="s">
        <v>345</v>
      </c>
      <c r="B257" t="s">
        <v>158</v>
      </c>
      <c r="C257">
        <v>180</v>
      </c>
      <c r="D257">
        <v>4723</v>
      </c>
      <c r="E257">
        <v>614.78993462598305</v>
      </c>
      <c r="F257">
        <v>77.546826948523005</v>
      </c>
      <c r="G257">
        <v>125.99744746855499</v>
      </c>
      <c r="H257">
        <v>67.602463437381402</v>
      </c>
      <c r="I257">
        <v>0.84387593376247705</v>
      </c>
      <c r="J257">
        <v>0.66166993555617803</v>
      </c>
      <c r="K257">
        <v>948.64365869150902</v>
      </c>
      <c r="L257">
        <v>4084.81706542451</v>
      </c>
      <c r="M257">
        <v>907</v>
      </c>
      <c r="N257">
        <v>4019</v>
      </c>
      <c r="O257">
        <v>996</v>
      </c>
      <c r="P257">
        <v>4141</v>
      </c>
      <c r="Q257">
        <v>3657.4911999999999</v>
      </c>
      <c r="R257">
        <v>541.01514247086504</v>
      </c>
      <c r="S257">
        <v>68.241207714700195</v>
      </c>
      <c r="T257">
        <v>110.877753772329</v>
      </c>
      <c r="U257">
        <v>59.4901678248956</v>
      </c>
      <c r="V257">
        <v>122</v>
      </c>
      <c r="W257">
        <v>89</v>
      </c>
      <c r="X257">
        <v>0.15702699234869799</v>
      </c>
      <c r="Y257">
        <v>61.4910014821088</v>
      </c>
      <c r="Z257">
        <v>27.438704213423598</v>
      </c>
      <c r="AA257">
        <v>55.583315689180601</v>
      </c>
      <c r="AB257">
        <v>13</v>
      </c>
      <c r="AC257">
        <v>10.0672</v>
      </c>
      <c r="AD257">
        <v>2.7524878255346099E-3</v>
      </c>
      <c r="AE257">
        <v>1.86379964666915</v>
      </c>
      <c r="AF257">
        <v>12</v>
      </c>
      <c r="AG257">
        <v>9.2927999999999997</v>
      </c>
      <c r="AH257">
        <v>4711</v>
      </c>
      <c r="AI257">
        <v>3648.1983999999902</v>
      </c>
      <c r="AJ257">
        <v>19</v>
      </c>
      <c r="AK257">
        <v>726</v>
      </c>
      <c r="AL257">
        <v>562.21439999999996</v>
      </c>
      <c r="AM257">
        <v>5.20805008850395</v>
      </c>
    </row>
    <row r="258" spans="1:39" x14ac:dyDescent="0.25">
      <c r="A258" t="s">
        <v>345</v>
      </c>
      <c r="B258" t="s">
        <v>158</v>
      </c>
      <c r="C258">
        <v>182</v>
      </c>
      <c r="D258">
        <v>4698</v>
      </c>
      <c r="E258">
        <v>396.23253941935201</v>
      </c>
      <c r="F258">
        <v>77.341317425848104</v>
      </c>
      <c r="G258">
        <v>98.176561025032697</v>
      </c>
      <c r="H258">
        <v>74.323910439079896</v>
      </c>
      <c r="I258">
        <v>0.65336467636057505</v>
      </c>
      <c r="J258">
        <v>0.76589501141180305</v>
      </c>
      <c r="K258">
        <v>1484.0427841634701</v>
      </c>
      <c r="L258">
        <v>1133.57258407833</v>
      </c>
      <c r="M258">
        <v>1440</v>
      </c>
      <c r="N258">
        <v>1092</v>
      </c>
      <c r="O258">
        <v>1535</v>
      </c>
      <c r="P258">
        <v>1192</v>
      </c>
      <c r="Q258">
        <v>3638.1311999999998</v>
      </c>
      <c r="R258">
        <v>348.68463468903002</v>
      </c>
      <c r="S258">
        <v>68.060359334746295</v>
      </c>
      <c r="T258">
        <v>86.395373702028706</v>
      </c>
      <c r="U258">
        <v>65.405041186390307</v>
      </c>
      <c r="V258">
        <v>100</v>
      </c>
      <c r="W258">
        <v>95</v>
      </c>
      <c r="X258">
        <v>0.37603009190235198</v>
      </c>
      <c r="Y258">
        <v>61.330779054916903</v>
      </c>
      <c r="Z258">
        <v>22.234142188165102</v>
      </c>
      <c r="AA258">
        <v>49.041719880800301</v>
      </c>
      <c r="AB258">
        <v>0</v>
      </c>
      <c r="AC258">
        <v>0</v>
      </c>
      <c r="AD258">
        <v>0</v>
      </c>
      <c r="AE258">
        <v>1.32092835865389</v>
      </c>
      <c r="AF258">
        <v>72</v>
      </c>
      <c r="AG258">
        <v>55.756799999999998</v>
      </c>
      <c r="AH258">
        <v>4626</v>
      </c>
      <c r="AI258">
        <v>3582.3743999999901</v>
      </c>
      <c r="AJ258">
        <v>20</v>
      </c>
      <c r="AK258">
        <v>945</v>
      </c>
      <c r="AL258">
        <v>731.80799999999999</v>
      </c>
      <c r="AM258">
        <v>5.5828893819696797</v>
      </c>
    </row>
    <row r="259" spans="1:39" x14ac:dyDescent="0.25">
      <c r="A259" t="s">
        <v>345</v>
      </c>
      <c r="B259" t="s">
        <v>158</v>
      </c>
      <c r="C259">
        <v>183</v>
      </c>
      <c r="D259">
        <v>4697</v>
      </c>
      <c r="E259">
        <v>411.62950903902203</v>
      </c>
      <c r="F259">
        <v>77.333085685371799</v>
      </c>
      <c r="G259">
        <v>132.52752210868499</v>
      </c>
      <c r="H259">
        <v>54.651999546338303</v>
      </c>
      <c r="I259">
        <v>0.91101090483662495</v>
      </c>
      <c r="J259">
        <v>0.77469899389741004</v>
      </c>
      <c r="K259">
        <v>1475.1492441984201</v>
      </c>
      <c r="L259">
        <v>3445.7602725143702</v>
      </c>
      <c r="M259">
        <v>1417</v>
      </c>
      <c r="N259">
        <v>3397</v>
      </c>
      <c r="O259">
        <v>1521</v>
      </c>
      <c r="P259">
        <v>3495</v>
      </c>
      <c r="Q259">
        <v>3637.3568</v>
      </c>
      <c r="R259">
        <v>362.23396795433899</v>
      </c>
      <c r="S259">
        <v>68.053115403127194</v>
      </c>
      <c r="T259">
        <v>116.624219455643</v>
      </c>
      <c r="U259">
        <v>48.093759600777702</v>
      </c>
      <c r="V259">
        <v>98</v>
      </c>
      <c r="W259">
        <v>104</v>
      </c>
      <c r="X259">
        <v>0.34835128915841002</v>
      </c>
      <c r="Y259">
        <v>66.274004683840701</v>
      </c>
      <c r="Z259">
        <v>27.9310197998722</v>
      </c>
      <c r="AA259">
        <v>57.406429635937798</v>
      </c>
      <c r="AB259">
        <v>0</v>
      </c>
      <c r="AC259">
        <v>0</v>
      </c>
      <c r="AD259">
        <v>0</v>
      </c>
      <c r="AE259">
        <v>2.42493455333355</v>
      </c>
      <c r="AF259">
        <v>25</v>
      </c>
      <c r="AG259">
        <v>19.36</v>
      </c>
      <c r="AH259">
        <v>4672</v>
      </c>
      <c r="AI259">
        <v>3617.9967999999999</v>
      </c>
      <c r="AJ259">
        <v>18</v>
      </c>
      <c r="AK259">
        <v>856</v>
      </c>
      <c r="AL259">
        <v>662.88639999999998</v>
      </c>
      <c r="AM259">
        <v>4.9751287784444598</v>
      </c>
    </row>
    <row r="260" spans="1:39" x14ac:dyDescent="0.25">
      <c r="A260" t="s">
        <v>345</v>
      </c>
      <c r="B260" t="s">
        <v>158</v>
      </c>
      <c r="C260">
        <v>184</v>
      </c>
      <c r="D260">
        <v>4627</v>
      </c>
      <c r="E260">
        <v>463.06706319850798</v>
      </c>
      <c r="F260">
        <v>76.754670043519795</v>
      </c>
      <c r="G260">
        <v>138.641363659197</v>
      </c>
      <c r="H260">
        <v>48.770455179913199</v>
      </c>
      <c r="I260">
        <v>0.93608488409234902</v>
      </c>
      <c r="J260">
        <v>0.73467767545252405</v>
      </c>
      <c r="K260">
        <v>1938.1272963043</v>
      </c>
      <c r="L260">
        <v>4108.1389669332102</v>
      </c>
      <c r="M260">
        <v>1900</v>
      </c>
      <c r="N260">
        <v>4035</v>
      </c>
      <c r="O260">
        <v>1986</v>
      </c>
      <c r="P260">
        <v>4175</v>
      </c>
      <c r="Q260">
        <v>3583.1487999999999</v>
      </c>
      <c r="R260">
        <v>407.49901561468698</v>
      </c>
      <c r="S260">
        <v>67.5441096382974</v>
      </c>
      <c r="T260">
        <v>122.004400020094</v>
      </c>
      <c r="U260">
        <v>42.918000558323598</v>
      </c>
      <c r="V260">
        <v>140</v>
      </c>
      <c r="W260">
        <v>86</v>
      </c>
      <c r="X260">
        <v>0.27115747422655301</v>
      </c>
      <c r="Y260">
        <v>61.894315971471798</v>
      </c>
      <c r="Z260">
        <v>24.8221309703911</v>
      </c>
      <c r="AA260">
        <v>54.206397233628699</v>
      </c>
      <c r="AB260">
        <v>0</v>
      </c>
      <c r="AC260">
        <v>0</v>
      </c>
      <c r="AD260">
        <v>0</v>
      </c>
      <c r="AE260">
        <v>2.84273261645298</v>
      </c>
      <c r="AF260">
        <v>46</v>
      </c>
      <c r="AG260">
        <v>35.622399999999999</v>
      </c>
      <c r="AH260">
        <v>4581</v>
      </c>
      <c r="AI260">
        <v>3547.5263999999902</v>
      </c>
      <c r="AJ260">
        <v>17</v>
      </c>
      <c r="AK260">
        <v>899</v>
      </c>
      <c r="AL260">
        <v>696.18560000000002</v>
      </c>
      <c r="AM260">
        <v>4.7920714557614001</v>
      </c>
    </row>
    <row r="261" spans="1:39" x14ac:dyDescent="0.25">
      <c r="A261" t="s">
        <v>345</v>
      </c>
      <c r="B261" t="s">
        <v>158</v>
      </c>
      <c r="C261">
        <v>185</v>
      </c>
      <c r="D261">
        <v>4615</v>
      </c>
      <c r="E261">
        <v>493.67723625377499</v>
      </c>
      <c r="F261">
        <v>76.655074841479106</v>
      </c>
      <c r="G261">
        <v>92.719854601532603</v>
      </c>
      <c r="H261">
        <v>72.153772618431006</v>
      </c>
      <c r="I261">
        <v>0.62802746342214399</v>
      </c>
      <c r="J261">
        <v>0.75457815565729203</v>
      </c>
      <c r="K261">
        <v>4030.8058504875398</v>
      </c>
      <c r="L261">
        <v>3962.1152762730198</v>
      </c>
      <c r="M261">
        <v>3996</v>
      </c>
      <c r="N261">
        <v>3902</v>
      </c>
      <c r="O261">
        <v>4080</v>
      </c>
      <c r="P261">
        <v>4006</v>
      </c>
      <c r="Q261">
        <v>3573.8559999999902</v>
      </c>
      <c r="R261">
        <v>434.43596790332202</v>
      </c>
      <c r="S261">
        <v>67.456465860501694</v>
      </c>
      <c r="T261">
        <v>81.593472049348705</v>
      </c>
      <c r="U261">
        <v>63.495319904219301</v>
      </c>
      <c r="V261">
        <v>104</v>
      </c>
      <c r="W261">
        <v>84</v>
      </c>
      <c r="X261">
        <v>0.23795529060003101</v>
      </c>
      <c r="Y261">
        <v>61.165330444203597</v>
      </c>
      <c r="Z261">
        <v>24.350379198266499</v>
      </c>
      <c r="AA261">
        <v>52.173781148429001</v>
      </c>
      <c r="AB261">
        <v>75</v>
      </c>
      <c r="AC261">
        <v>58.08</v>
      </c>
      <c r="AD261">
        <v>1.6251354279523199E-2</v>
      </c>
      <c r="AE261">
        <v>1.28503127746154</v>
      </c>
      <c r="AF261">
        <v>5</v>
      </c>
      <c r="AG261">
        <v>3.8719999999999999</v>
      </c>
      <c r="AH261">
        <v>4610</v>
      </c>
      <c r="AI261">
        <v>3569.9839999999999</v>
      </c>
      <c r="AJ261">
        <v>3</v>
      </c>
      <c r="AK261">
        <v>404</v>
      </c>
      <c r="AL261">
        <v>312.85759999999999</v>
      </c>
      <c r="AM261">
        <v>0.840339900683028</v>
      </c>
    </row>
    <row r="262" spans="1:39" x14ac:dyDescent="0.25">
      <c r="A262" t="s">
        <v>345</v>
      </c>
      <c r="B262" t="s">
        <v>158</v>
      </c>
      <c r="C262">
        <v>187</v>
      </c>
      <c r="D262">
        <v>4539</v>
      </c>
      <c r="E262">
        <v>629.51176003293097</v>
      </c>
      <c r="F262">
        <v>76.021275269182993</v>
      </c>
      <c r="G262">
        <v>150.51124885440299</v>
      </c>
      <c r="H262">
        <v>54.2180015118958</v>
      </c>
      <c r="I262">
        <v>0.93286522791005899</v>
      </c>
      <c r="J262">
        <v>0.55843996062992096</v>
      </c>
      <c r="K262">
        <v>1625.8343247411301</v>
      </c>
      <c r="L262">
        <v>4118.2872879488796</v>
      </c>
      <c r="M262">
        <v>1580</v>
      </c>
      <c r="N262">
        <v>4043</v>
      </c>
      <c r="O262">
        <v>1676</v>
      </c>
      <c r="P262">
        <v>4182</v>
      </c>
      <c r="Q262">
        <v>3515.0016000000001</v>
      </c>
      <c r="R262">
        <v>553.97034882897901</v>
      </c>
      <c r="S262">
        <v>66.898722236881099</v>
      </c>
      <c r="T262">
        <v>132.44989899187499</v>
      </c>
      <c r="U262">
        <v>47.711841330468303</v>
      </c>
      <c r="V262">
        <v>139</v>
      </c>
      <c r="W262">
        <v>96</v>
      </c>
      <c r="X262">
        <v>0.14393365420202001</v>
      </c>
      <c r="Y262">
        <v>57.624586913416998</v>
      </c>
      <c r="Z262">
        <v>37.499008592200902</v>
      </c>
      <c r="AA262">
        <v>69.961004626569704</v>
      </c>
      <c r="AB262">
        <v>957</v>
      </c>
      <c r="AC262">
        <v>741.10079999999903</v>
      </c>
      <c r="AD262">
        <v>0.21083939193654899</v>
      </c>
      <c r="AE262">
        <v>2.7760383019905399</v>
      </c>
      <c r="AF262">
        <v>2855</v>
      </c>
      <c r="AG262">
        <v>2210.9119999999998</v>
      </c>
      <c r="AH262">
        <v>1684</v>
      </c>
      <c r="AI262">
        <v>1304.0896</v>
      </c>
      <c r="AJ262">
        <v>2</v>
      </c>
      <c r="AK262">
        <v>1553</v>
      </c>
      <c r="AL262">
        <v>1202.6432</v>
      </c>
      <c r="AM262">
        <v>1.5336369525529501</v>
      </c>
    </row>
    <row r="263" spans="1:39" x14ac:dyDescent="0.25">
      <c r="A263" t="s">
        <v>345</v>
      </c>
      <c r="B263" t="s">
        <v>158</v>
      </c>
      <c r="C263">
        <v>189</v>
      </c>
      <c r="D263">
        <v>4504</v>
      </c>
      <c r="E263">
        <v>597.67723625377505</v>
      </c>
      <c r="F263">
        <v>75.727609954937606</v>
      </c>
      <c r="G263">
        <v>116.16467034479599</v>
      </c>
      <c r="H263">
        <v>63.051295016375001</v>
      </c>
      <c r="I263">
        <v>0.83987805614997302</v>
      </c>
      <c r="J263">
        <v>0.69894475481067597</v>
      </c>
      <c r="K263">
        <v>1024.96669626998</v>
      </c>
      <c r="L263">
        <v>4091.5179840142</v>
      </c>
      <c r="M263">
        <v>969</v>
      </c>
      <c r="N263">
        <v>4047</v>
      </c>
      <c r="O263">
        <v>1080</v>
      </c>
      <c r="P263">
        <v>4142</v>
      </c>
      <c r="Q263">
        <v>3487.8975999999998</v>
      </c>
      <c r="R263">
        <v>525.95596790332195</v>
      </c>
      <c r="S263">
        <v>66.640296760345095</v>
      </c>
      <c r="T263">
        <v>102.22490990342</v>
      </c>
      <c r="U263">
        <v>55.485139614410002</v>
      </c>
      <c r="V263">
        <v>95</v>
      </c>
      <c r="W263">
        <v>111</v>
      </c>
      <c r="X263">
        <v>0.158443641619019</v>
      </c>
      <c r="Y263">
        <v>66.438721136767299</v>
      </c>
      <c r="Z263">
        <v>34.971802841918297</v>
      </c>
      <c r="AA263">
        <v>64.446714031971496</v>
      </c>
      <c r="AB263">
        <v>3</v>
      </c>
      <c r="AC263">
        <v>2.3231999999999999</v>
      </c>
      <c r="AD263">
        <v>6.6607460035523905E-4</v>
      </c>
      <c r="AE263">
        <v>1.84238357538298</v>
      </c>
      <c r="AF263">
        <v>59</v>
      </c>
      <c r="AG263">
        <v>45.689599999999999</v>
      </c>
      <c r="AH263">
        <v>4445</v>
      </c>
      <c r="AI263">
        <v>3442.2080000000001</v>
      </c>
      <c r="AJ263">
        <v>16</v>
      </c>
      <c r="AK263">
        <v>884</v>
      </c>
      <c r="AL263">
        <v>684.56960000000004</v>
      </c>
      <c r="AM263">
        <v>4.6481793081649903</v>
      </c>
    </row>
    <row r="264" spans="1:39" x14ac:dyDescent="0.25">
      <c r="A264" t="s">
        <v>345</v>
      </c>
      <c r="B264" t="s">
        <v>158</v>
      </c>
      <c r="C264">
        <v>191</v>
      </c>
      <c r="D264">
        <v>4439</v>
      </c>
      <c r="E264">
        <v>570.20414818835604</v>
      </c>
      <c r="F264">
        <v>75.179188204445097</v>
      </c>
      <c r="G264">
        <v>125.31487767002299</v>
      </c>
      <c r="H264">
        <v>57.256818162817702</v>
      </c>
      <c r="I264">
        <v>0.88951621937047598</v>
      </c>
      <c r="J264">
        <v>0.670645112554766</v>
      </c>
      <c r="K264">
        <v>3228.5014642937599</v>
      </c>
      <c r="L264">
        <v>4117.61027258391</v>
      </c>
      <c r="M264">
        <v>3167</v>
      </c>
      <c r="N264">
        <v>4079</v>
      </c>
      <c r="O264">
        <v>3301</v>
      </c>
      <c r="P264">
        <v>4154</v>
      </c>
      <c r="Q264">
        <v>3437.5616</v>
      </c>
      <c r="R264">
        <v>501.77965040575299</v>
      </c>
      <c r="S264">
        <v>66.157685619911703</v>
      </c>
      <c r="T264">
        <v>110.27709234962001</v>
      </c>
      <c r="U264">
        <v>50.385999983279603</v>
      </c>
      <c r="V264">
        <v>75</v>
      </c>
      <c r="W264">
        <v>134</v>
      </c>
      <c r="X264">
        <v>0.17156720023108299</v>
      </c>
      <c r="Y264">
        <v>61.728767740481999</v>
      </c>
      <c r="Z264">
        <v>44.184726289704798</v>
      </c>
      <c r="AA264">
        <v>76.907411579184497</v>
      </c>
      <c r="AB264">
        <v>1024</v>
      </c>
      <c r="AC264">
        <v>792.98559999999998</v>
      </c>
      <c r="AD264">
        <v>0.23068258616805501</v>
      </c>
      <c r="AE264">
        <v>2.1886455044301001</v>
      </c>
      <c r="AF264">
        <v>3246</v>
      </c>
      <c r="AG264">
        <v>2513.7024000000001</v>
      </c>
      <c r="AH264">
        <v>1193</v>
      </c>
      <c r="AI264">
        <v>923.85919999999999</v>
      </c>
      <c r="AJ264">
        <v>10</v>
      </c>
      <c r="AK264">
        <v>2491</v>
      </c>
      <c r="AL264">
        <v>1929.0303999999901</v>
      </c>
      <c r="AM264">
        <v>10.824160218353599</v>
      </c>
    </row>
    <row r="265" spans="1:39" x14ac:dyDescent="0.25">
      <c r="A265" t="s">
        <v>345</v>
      </c>
      <c r="B265" t="s">
        <v>158</v>
      </c>
      <c r="C265">
        <v>192</v>
      </c>
      <c r="D265">
        <v>4434</v>
      </c>
      <c r="E265">
        <v>614.44783489600195</v>
      </c>
      <c r="F265">
        <v>75.136836114889107</v>
      </c>
      <c r="G265">
        <v>112.415338663504</v>
      </c>
      <c r="H265">
        <v>66.746352968066205</v>
      </c>
      <c r="I265">
        <v>0.80465124399570298</v>
      </c>
      <c r="J265">
        <v>0.66377245508981997</v>
      </c>
      <c r="K265">
        <v>3886.48015336039</v>
      </c>
      <c r="L265">
        <v>1417.53022101939</v>
      </c>
      <c r="M265">
        <v>3828</v>
      </c>
      <c r="N265">
        <v>1369</v>
      </c>
      <c r="O265">
        <v>3938</v>
      </c>
      <c r="P265">
        <v>1469</v>
      </c>
      <c r="Q265">
        <v>3433.6895999999902</v>
      </c>
      <c r="R265">
        <v>540.71409470848096</v>
      </c>
      <c r="S265">
        <v>66.120415781102395</v>
      </c>
      <c r="T265">
        <v>98.925498023883605</v>
      </c>
      <c r="U265">
        <v>58.7367906118983</v>
      </c>
      <c r="V265">
        <v>100</v>
      </c>
      <c r="W265">
        <v>110</v>
      </c>
      <c r="X265">
        <v>0.14758272204076101</v>
      </c>
      <c r="Y265">
        <v>60.590437528191202</v>
      </c>
      <c r="Z265">
        <v>40.478574650428499</v>
      </c>
      <c r="AA265">
        <v>74.806044203879097</v>
      </c>
      <c r="AB265">
        <v>600</v>
      </c>
      <c r="AC265">
        <v>464.64</v>
      </c>
      <c r="AD265">
        <v>0.13531799729364</v>
      </c>
      <c r="AE265">
        <v>1.6842169446664299</v>
      </c>
      <c r="AF265">
        <v>3432</v>
      </c>
      <c r="AG265">
        <v>2657.7408</v>
      </c>
      <c r="AH265">
        <v>1002</v>
      </c>
      <c r="AI265">
        <v>775.94880000000001</v>
      </c>
      <c r="AJ265">
        <v>9</v>
      </c>
      <c r="AK265">
        <v>1379</v>
      </c>
      <c r="AL265">
        <v>1067.8976</v>
      </c>
      <c r="AM265">
        <v>11.598703419607</v>
      </c>
    </row>
    <row r="266" spans="1:39" x14ac:dyDescent="0.25">
      <c r="A266" t="s">
        <v>345</v>
      </c>
      <c r="B266" t="s">
        <v>158</v>
      </c>
      <c r="C266">
        <v>194</v>
      </c>
      <c r="D266">
        <v>4425</v>
      </c>
      <c r="E266">
        <v>496.97875144393998</v>
      </c>
      <c r="F266">
        <v>75.060542134020693</v>
      </c>
      <c r="G266">
        <v>134.92340422074</v>
      </c>
      <c r="H266">
        <v>53.371853934162402</v>
      </c>
      <c r="I266">
        <v>0.91843518291321602</v>
      </c>
      <c r="J266">
        <v>0.68487850177991005</v>
      </c>
      <c r="K266">
        <v>239.559774011299</v>
      </c>
      <c r="L266">
        <v>2418.7645197740098</v>
      </c>
      <c r="M266">
        <v>206</v>
      </c>
      <c r="N266">
        <v>2359</v>
      </c>
      <c r="O266">
        <v>268</v>
      </c>
      <c r="P266">
        <v>2495</v>
      </c>
      <c r="Q266">
        <v>3426.72</v>
      </c>
      <c r="R266">
        <v>437.34130127066697</v>
      </c>
      <c r="S266">
        <v>66.053277077938205</v>
      </c>
      <c r="T266">
        <v>118.732595714251</v>
      </c>
      <c r="U266">
        <v>46.967231462062898</v>
      </c>
      <c r="V266">
        <v>136</v>
      </c>
      <c r="W266">
        <v>62</v>
      </c>
      <c r="X266">
        <v>0.22513732295932301</v>
      </c>
      <c r="Y266">
        <v>62.425762711864401</v>
      </c>
      <c r="Z266">
        <v>27.3511864406779</v>
      </c>
      <c r="AA266">
        <v>55.093333333333298</v>
      </c>
      <c r="AB266">
        <v>0</v>
      </c>
      <c r="AC266">
        <v>0</v>
      </c>
      <c r="AD266">
        <v>0</v>
      </c>
      <c r="AE266">
        <v>2.5279879613546199</v>
      </c>
      <c r="AF266">
        <v>11</v>
      </c>
      <c r="AG266">
        <v>8.5183999999999997</v>
      </c>
      <c r="AH266">
        <v>4414</v>
      </c>
      <c r="AI266">
        <v>3418.2015999999999</v>
      </c>
      <c r="AJ266">
        <v>12</v>
      </c>
      <c r="AK266">
        <v>355</v>
      </c>
      <c r="AL266">
        <v>274.91199999999998</v>
      </c>
      <c r="AM266">
        <v>3.51061798110445</v>
      </c>
    </row>
    <row r="267" spans="1:39" x14ac:dyDescent="0.25">
      <c r="A267" t="s">
        <v>345</v>
      </c>
      <c r="B267" t="s">
        <v>158</v>
      </c>
      <c r="C267">
        <v>195</v>
      </c>
      <c r="D267">
        <v>4412</v>
      </c>
      <c r="E267">
        <v>511.69448019647803</v>
      </c>
      <c r="F267">
        <v>74.950202610610305</v>
      </c>
      <c r="G267">
        <v>141.764034853954</v>
      </c>
      <c r="H267">
        <v>66.7734085069347</v>
      </c>
      <c r="I267">
        <v>0.88212361265852102</v>
      </c>
      <c r="J267">
        <v>0.63812554237778396</v>
      </c>
      <c r="K267">
        <v>2576.6001813236599</v>
      </c>
      <c r="L267">
        <v>4275.56255666364</v>
      </c>
      <c r="M267">
        <v>2516</v>
      </c>
      <c r="N267">
        <v>4236</v>
      </c>
      <c r="O267">
        <v>2627</v>
      </c>
      <c r="P267">
        <v>4330</v>
      </c>
      <c r="Q267">
        <v>3416.6527999999998</v>
      </c>
      <c r="R267">
        <v>450.29114257290001</v>
      </c>
      <c r="S267">
        <v>65.956178297337004</v>
      </c>
      <c r="T267">
        <v>124.75235067148</v>
      </c>
      <c r="U267">
        <v>58.7605994861025</v>
      </c>
      <c r="V267">
        <v>94</v>
      </c>
      <c r="W267">
        <v>111</v>
      </c>
      <c r="X267">
        <v>0.21175023624127801</v>
      </c>
      <c r="Y267">
        <v>66.695149592021707</v>
      </c>
      <c r="Z267">
        <v>30.757706255666299</v>
      </c>
      <c r="AA267">
        <v>59.084088848594703</v>
      </c>
      <c r="AB267">
        <v>0</v>
      </c>
      <c r="AC267">
        <v>0</v>
      </c>
      <c r="AD267">
        <v>0</v>
      </c>
      <c r="AE267">
        <v>2.1230612308675498</v>
      </c>
      <c r="AF267">
        <v>27</v>
      </c>
      <c r="AG267">
        <v>20.908799999999999</v>
      </c>
      <c r="AH267">
        <v>4385</v>
      </c>
      <c r="AI267">
        <v>3395.7439999999901</v>
      </c>
      <c r="AJ267">
        <v>1</v>
      </c>
      <c r="AK267">
        <v>629</v>
      </c>
      <c r="AL267">
        <v>487.0976</v>
      </c>
      <c r="AM267">
        <v>0.29448627458371401</v>
      </c>
    </row>
    <row r="268" spans="1:39" x14ac:dyDescent="0.25">
      <c r="A268" t="s">
        <v>345</v>
      </c>
      <c r="B268" t="s">
        <v>158</v>
      </c>
      <c r="C268">
        <v>196</v>
      </c>
      <c r="D268">
        <v>4404</v>
      </c>
      <c r="E268">
        <v>528.49956672411099</v>
      </c>
      <c r="F268">
        <v>74.882220553437406</v>
      </c>
      <c r="G268">
        <v>129.698494576537</v>
      </c>
      <c r="H268">
        <v>54.024738823520103</v>
      </c>
      <c r="I268">
        <v>0.90911693797805704</v>
      </c>
      <c r="J268">
        <v>0.67566738263270898</v>
      </c>
      <c r="K268">
        <v>191.23138056312399</v>
      </c>
      <c r="L268">
        <v>2108.1600817438598</v>
      </c>
      <c r="M268">
        <v>160</v>
      </c>
      <c r="N268">
        <v>2044</v>
      </c>
      <c r="O268">
        <v>226</v>
      </c>
      <c r="P268">
        <v>2183</v>
      </c>
      <c r="Q268">
        <v>3410.4575999999902</v>
      </c>
      <c r="R268">
        <v>465.07961871721801</v>
      </c>
      <c r="S268">
        <v>65.896354087024903</v>
      </c>
      <c r="T268">
        <v>114.13467522735201</v>
      </c>
      <c r="U268">
        <v>47.541770164697702</v>
      </c>
      <c r="V268">
        <v>139</v>
      </c>
      <c r="W268">
        <v>66</v>
      </c>
      <c r="X268">
        <v>0.19813805848975499</v>
      </c>
      <c r="Y268">
        <v>74.171435059037194</v>
      </c>
      <c r="Z268">
        <v>36.370118074477702</v>
      </c>
      <c r="AA268">
        <v>61.458900999091703</v>
      </c>
      <c r="AB268">
        <v>128</v>
      </c>
      <c r="AC268">
        <v>99.123199999999997</v>
      </c>
      <c r="AD268">
        <v>2.9064486830154401E-2</v>
      </c>
      <c r="AE268">
        <v>2.4007241386250202</v>
      </c>
      <c r="AF268">
        <v>5</v>
      </c>
      <c r="AG268">
        <v>3.8719999999999999</v>
      </c>
      <c r="AH268">
        <v>4399</v>
      </c>
      <c r="AI268">
        <v>3406.5855999999999</v>
      </c>
      <c r="AJ268">
        <v>13</v>
      </c>
      <c r="AK268">
        <v>487</v>
      </c>
      <c r="AL268">
        <v>377.13279999999997</v>
      </c>
      <c r="AM268">
        <v>3.8161377773686298</v>
      </c>
    </row>
    <row r="269" spans="1:39" x14ac:dyDescent="0.25">
      <c r="A269" t="s">
        <v>345</v>
      </c>
      <c r="B269" t="s">
        <v>158</v>
      </c>
      <c r="C269">
        <v>197</v>
      </c>
      <c r="D269">
        <v>4400</v>
      </c>
      <c r="E269">
        <v>598.94931419241698</v>
      </c>
      <c r="F269">
        <v>74.848206370191093</v>
      </c>
      <c r="G269">
        <v>95.694802901160799</v>
      </c>
      <c r="H269">
        <v>84.180097956243998</v>
      </c>
      <c r="I269">
        <v>0.47557973276244703</v>
      </c>
      <c r="J269">
        <v>0.61512652034111504</v>
      </c>
      <c r="K269">
        <v>2695.20204545454</v>
      </c>
      <c r="L269">
        <v>4027.8413636363598</v>
      </c>
      <c r="M269">
        <v>2644</v>
      </c>
      <c r="N269">
        <v>3982</v>
      </c>
      <c r="O269">
        <v>2751</v>
      </c>
      <c r="P269">
        <v>4081</v>
      </c>
      <c r="Q269">
        <v>3407.3599999999901</v>
      </c>
      <c r="R269">
        <v>527.07539648932698</v>
      </c>
      <c r="S269">
        <v>65.866421605768096</v>
      </c>
      <c r="T269">
        <v>84.211426553021496</v>
      </c>
      <c r="U269">
        <v>74.078486201494698</v>
      </c>
      <c r="V269">
        <v>99</v>
      </c>
      <c r="W269">
        <v>107</v>
      </c>
      <c r="X269">
        <v>0.15412830294226801</v>
      </c>
      <c r="Y269">
        <v>62.778636363636302</v>
      </c>
      <c r="Z269">
        <v>22.5311363636363</v>
      </c>
      <c r="AA269">
        <v>52.154090909090897</v>
      </c>
      <c r="AB269">
        <v>0</v>
      </c>
      <c r="AC269">
        <v>0</v>
      </c>
      <c r="AD269">
        <v>0</v>
      </c>
      <c r="AE269">
        <v>1.1367865472299801</v>
      </c>
      <c r="AF269">
        <v>184</v>
      </c>
      <c r="AG269">
        <v>142.4896</v>
      </c>
      <c r="AH269">
        <v>4216</v>
      </c>
      <c r="AI269">
        <v>3264.8703999999998</v>
      </c>
      <c r="AJ269">
        <v>11</v>
      </c>
      <c r="AK269">
        <v>442</v>
      </c>
      <c r="AL269">
        <v>342.28480000000002</v>
      </c>
      <c r="AM269">
        <v>3.3691995859927499</v>
      </c>
    </row>
    <row r="270" spans="1:39" x14ac:dyDescent="0.25">
      <c r="A270" t="s">
        <v>345</v>
      </c>
      <c r="B270" t="s">
        <v>158</v>
      </c>
      <c r="C270">
        <v>198</v>
      </c>
      <c r="D270">
        <v>4398</v>
      </c>
      <c r="E270">
        <v>478.62950903902203</v>
      </c>
      <c r="F270">
        <v>74.831193480695205</v>
      </c>
      <c r="G270">
        <v>108.378229677845</v>
      </c>
      <c r="H270">
        <v>69.250344954061603</v>
      </c>
      <c r="I270">
        <v>0.76923236370902603</v>
      </c>
      <c r="J270">
        <v>0.70912608835859403</v>
      </c>
      <c r="K270">
        <v>2354.2862664847598</v>
      </c>
      <c r="L270">
        <v>4601.1884947703502</v>
      </c>
      <c r="M270">
        <v>2309</v>
      </c>
      <c r="N270">
        <v>4545</v>
      </c>
      <c r="O270">
        <v>2394</v>
      </c>
      <c r="P270">
        <v>4648</v>
      </c>
      <c r="Q270">
        <v>3405.8112000000001</v>
      </c>
      <c r="R270">
        <v>421.19396795433897</v>
      </c>
      <c r="S270">
        <v>65.851450263011799</v>
      </c>
      <c r="T270">
        <v>95.372842116504103</v>
      </c>
      <c r="U270">
        <v>60.940303559574197</v>
      </c>
      <c r="V270">
        <v>103</v>
      </c>
      <c r="W270">
        <v>85</v>
      </c>
      <c r="X270">
        <v>0.24124934758967501</v>
      </c>
      <c r="Y270">
        <v>60.138244656662103</v>
      </c>
      <c r="Z270">
        <v>33.655297862664803</v>
      </c>
      <c r="AA270">
        <v>66.893587994542898</v>
      </c>
      <c r="AB270">
        <v>0</v>
      </c>
      <c r="AC270">
        <v>0</v>
      </c>
      <c r="AD270">
        <v>0</v>
      </c>
      <c r="AE270">
        <v>1.5650207915894101</v>
      </c>
      <c r="AF270">
        <v>2349</v>
      </c>
      <c r="AG270">
        <v>1819.0655999999999</v>
      </c>
      <c r="AH270">
        <v>2049</v>
      </c>
      <c r="AI270">
        <v>1586.7456</v>
      </c>
      <c r="AJ270">
        <v>11</v>
      </c>
      <c r="AK270">
        <v>1301</v>
      </c>
      <c r="AL270">
        <v>1007.49439999999</v>
      </c>
      <c r="AM270">
        <v>6.9324282355028997</v>
      </c>
    </row>
    <row r="271" spans="1:39" x14ac:dyDescent="0.25">
      <c r="A271" t="s">
        <v>345</v>
      </c>
      <c r="B271" t="s">
        <v>158</v>
      </c>
      <c r="C271">
        <v>199</v>
      </c>
      <c r="D271">
        <v>4398</v>
      </c>
      <c r="E271">
        <v>548.67723625377505</v>
      </c>
      <c r="F271">
        <v>74.831193480695205</v>
      </c>
      <c r="G271">
        <v>114.173048005661</v>
      </c>
      <c r="H271">
        <v>63.660432253899302</v>
      </c>
      <c r="I271">
        <v>0.83012424443806698</v>
      </c>
      <c r="J271">
        <v>0.708554857419043</v>
      </c>
      <c r="K271">
        <v>3658.4615734424701</v>
      </c>
      <c r="L271">
        <v>4047.1321055025001</v>
      </c>
      <c r="M271">
        <v>3622</v>
      </c>
      <c r="N271">
        <v>3987</v>
      </c>
      <c r="O271">
        <v>3704</v>
      </c>
      <c r="P271">
        <v>4099</v>
      </c>
      <c r="Q271">
        <v>3405.8112000000001</v>
      </c>
      <c r="R271">
        <v>482.835967903322</v>
      </c>
      <c r="S271">
        <v>65.851450263011799</v>
      </c>
      <c r="T271">
        <v>100.472282244982</v>
      </c>
      <c r="U271">
        <v>56.0211803834314</v>
      </c>
      <c r="V271">
        <v>112</v>
      </c>
      <c r="W271">
        <v>82</v>
      </c>
      <c r="X271">
        <v>0.18358246811098</v>
      </c>
      <c r="Y271">
        <v>62.550250113688001</v>
      </c>
      <c r="Z271">
        <v>23.600045475216</v>
      </c>
      <c r="AA271">
        <v>52.948613005911703</v>
      </c>
      <c r="AB271">
        <v>0</v>
      </c>
      <c r="AC271">
        <v>0</v>
      </c>
      <c r="AD271">
        <v>0</v>
      </c>
      <c r="AE271">
        <v>1.7934695691399101</v>
      </c>
      <c r="AF271">
        <v>17</v>
      </c>
      <c r="AG271">
        <v>13.1648</v>
      </c>
      <c r="AH271">
        <v>4381</v>
      </c>
      <c r="AI271">
        <v>3392.6464000000001</v>
      </c>
      <c r="AJ271">
        <v>14</v>
      </c>
      <c r="AK271">
        <v>795</v>
      </c>
      <c r="AL271">
        <v>615.64800000000002</v>
      </c>
      <c r="AM271">
        <v>4.1265721060703502</v>
      </c>
    </row>
    <row r="272" spans="1:39" x14ac:dyDescent="0.25">
      <c r="A272" t="s">
        <v>345</v>
      </c>
      <c r="B272" t="s">
        <v>158</v>
      </c>
      <c r="C272">
        <v>200</v>
      </c>
      <c r="D272">
        <v>4361</v>
      </c>
      <c r="E272">
        <v>387.912734265957</v>
      </c>
      <c r="F272">
        <v>74.515754405293606</v>
      </c>
      <c r="G272">
        <v>98.487067765909799</v>
      </c>
      <c r="H272">
        <v>62.979028445739097</v>
      </c>
      <c r="I272">
        <v>0.76882024568466201</v>
      </c>
      <c r="J272">
        <v>0.772542072630646</v>
      </c>
      <c r="K272">
        <v>874.88374226094902</v>
      </c>
      <c r="L272">
        <v>1674.51249713368</v>
      </c>
      <c r="M272">
        <v>833</v>
      </c>
      <c r="N272">
        <v>1629</v>
      </c>
      <c r="O272">
        <v>913</v>
      </c>
      <c r="P272">
        <v>1735</v>
      </c>
      <c r="Q272">
        <v>3377.1583999999998</v>
      </c>
      <c r="R272">
        <v>341.36320615404298</v>
      </c>
      <c r="S272">
        <v>65.573863876658393</v>
      </c>
      <c r="T272">
        <v>86.668619634000606</v>
      </c>
      <c r="U272">
        <v>55.4215450322504</v>
      </c>
      <c r="V272">
        <v>106</v>
      </c>
      <c r="W272">
        <v>80</v>
      </c>
      <c r="X272">
        <v>0.36418988310823802</v>
      </c>
      <c r="Y272">
        <v>59.789268516395303</v>
      </c>
      <c r="Z272">
        <v>20.903003898188398</v>
      </c>
      <c r="AA272">
        <v>48.2641595964228</v>
      </c>
      <c r="AB272">
        <v>0</v>
      </c>
      <c r="AC272">
        <v>0</v>
      </c>
      <c r="AD272">
        <v>0</v>
      </c>
      <c r="AE272">
        <v>1.5638073529629499</v>
      </c>
      <c r="AF272">
        <v>5</v>
      </c>
      <c r="AG272">
        <v>3.8719999999999999</v>
      </c>
      <c r="AH272">
        <v>4356</v>
      </c>
      <c r="AI272">
        <v>3373.2864</v>
      </c>
      <c r="AJ272">
        <v>15</v>
      </c>
      <c r="AK272">
        <v>652</v>
      </c>
      <c r="AL272">
        <v>504.90879999999999</v>
      </c>
      <c r="AM272">
        <v>4.44670218336634</v>
      </c>
    </row>
    <row r="273" spans="1:39" x14ac:dyDescent="0.25">
      <c r="A273" t="s">
        <v>345</v>
      </c>
      <c r="B273" t="s">
        <v>158</v>
      </c>
      <c r="C273">
        <v>201</v>
      </c>
      <c r="D273">
        <v>4336</v>
      </c>
      <c r="E273">
        <v>549.11479041326095</v>
      </c>
      <c r="F273">
        <v>74.301861793441304</v>
      </c>
      <c r="G273">
        <v>94.742785403779806</v>
      </c>
      <c r="H273">
        <v>80.963527145632</v>
      </c>
      <c r="I273">
        <v>0.51935037983822796</v>
      </c>
      <c r="J273">
        <v>0.64706760185046996</v>
      </c>
      <c r="K273">
        <v>3657.69903136531</v>
      </c>
      <c r="L273">
        <v>3784.84801660516</v>
      </c>
      <c r="M273">
        <v>3600</v>
      </c>
      <c r="N273">
        <v>3742</v>
      </c>
      <c r="O273">
        <v>3708</v>
      </c>
      <c r="P273">
        <v>3835</v>
      </c>
      <c r="Q273">
        <v>3357.7983999999901</v>
      </c>
      <c r="R273">
        <v>483.22101556366903</v>
      </c>
      <c r="S273">
        <v>65.385638378228407</v>
      </c>
      <c r="T273">
        <v>83.3736511553263</v>
      </c>
      <c r="U273">
        <v>71.247903888156202</v>
      </c>
      <c r="V273">
        <v>93</v>
      </c>
      <c r="W273">
        <v>108</v>
      </c>
      <c r="X273">
        <v>0.180706117187825</v>
      </c>
      <c r="Y273">
        <v>61.986623616236102</v>
      </c>
      <c r="Z273">
        <v>19.2232472324723</v>
      </c>
      <c r="AA273">
        <v>47.267758302582997</v>
      </c>
      <c r="AB273">
        <v>0</v>
      </c>
      <c r="AC273">
        <v>0</v>
      </c>
      <c r="AD273">
        <v>0</v>
      </c>
      <c r="AE273">
        <v>1.1701909334231699</v>
      </c>
      <c r="AF273">
        <v>30</v>
      </c>
      <c r="AG273">
        <v>23.231999999999999</v>
      </c>
      <c r="AH273">
        <v>4306</v>
      </c>
      <c r="AI273">
        <v>3334.5663999999902</v>
      </c>
      <c r="AJ273">
        <v>12</v>
      </c>
      <c r="AK273">
        <v>420</v>
      </c>
      <c r="AL273">
        <v>325.24799999999999</v>
      </c>
      <c r="AM273">
        <v>3.5986687804447302</v>
      </c>
    </row>
    <row r="274" spans="1:39" x14ac:dyDescent="0.25">
      <c r="A274" t="s">
        <v>345</v>
      </c>
      <c r="B274" t="s">
        <v>158</v>
      </c>
      <c r="C274">
        <v>203</v>
      </c>
      <c r="D274">
        <v>4284</v>
      </c>
      <c r="E274">
        <v>562.15642097360296</v>
      </c>
      <c r="F274">
        <v>73.854980939984202</v>
      </c>
      <c r="G274">
        <v>182.964405298153</v>
      </c>
      <c r="H274">
        <v>40.197956308076897</v>
      </c>
      <c r="I274">
        <v>0.97556664837275997</v>
      </c>
      <c r="J274">
        <v>0.61551724137930997</v>
      </c>
      <c r="K274">
        <v>2234.5212418300598</v>
      </c>
      <c r="L274">
        <v>703.94000933706798</v>
      </c>
      <c r="M274">
        <v>2204</v>
      </c>
      <c r="N274">
        <v>624</v>
      </c>
      <c r="O274">
        <v>2257</v>
      </c>
      <c r="P274">
        <v>790</v>
      </c>
      <c r="Q274">
        <v>3317.5295999999998</v>
      </c>
      <c r="R274">
        <v>494.69765045677099</v>
      </c>
      <c r="S274">
        <v>64.992383227186096</v>
      </c>
      <c r="T274">
        <v>161.008676662375</v>
      </c>
      <c r="U274">
        <v>35.374201551107703</v>
      </c>
      <c r="V274">
        <v>166</v>
      </c>
      <c r="W274">
        <v>53</v>
      </c>
      <c r="X274">
        <v>0.17035111286754401</v>
      </c>
      <c r="Y274">
        <v>68.672969187674994</v>
      </c>
      <c r="Z274">
        <v>30.283146591970102</v>
      </c>
      <c r="AA274">
        <v>57.699346405228702</v>
      </c>
      <c r="AB274">
        <v>0</v>
      </c>
      <c r="AC274">
        <v>0</v>
      </c>
      <c r="AD274">
        <v>0</v>
      </c>
      <c r="AE274">
        <v>4.55158475958119</v>
      </c>
      <c r="AF274">
        <v>8</v>
      </c>
      <c r="AG274">
        <v>6.1951999999999998</v>
      </c>
      <c r="AH274">
        <v>4276</v>
      </c>
      <c r="AI274">
        <v>3311.3343999999902</v>
      </c>
      <c r="AJ274">
        <v>9</v>
      </c>
      <c r="AK274">
        <v>415</v>
      </c>
      <c r="AL274">
        <v>321.37599999999998</v>
      </c>
      <c r="AM274">
        <v>2.7179375178779801</v>
      </c>
    </row>
    <row r="275" spans="1:39" x14ac:dyDescent="0.25">
      <c r="A275" t="s">
        <v>345</v>
      </c>
      <c r="B275" t="s">
        <v>158</v>
      </c>
      <c r="C275">
        <v>207</v>
      </c>
      <c r="D275">
        <v>4253</v>
      </c>
      <c r="E275">
        <v>572.79603128039298</v>
      </c>
      <c r="F275">
        <v>73.587280040497802</v>
      </c>
      <c r="G275">
        <v>112.738971281998</v>
      </c>
      <c r="H275">
        <v>70.113396266694096</v>
      </c>
      <c r="I275">
        <v>0.78308941129564902</v>
      </c>
      <c r="J275">
        <v>0.65876703841387796</v>
      </c>
      <c r="K275">
        <v>4689.1514225252704</v>
      </c>
      <c r="L275">
        <v>2532.6266165059901</v>
      </c>
      <c r="M275">
        <v>4649</v>
      </c>
      <c r="N275">
        <v>2478</v>
      </c>
      <c r="O275">
        <v>4726</v>
      </c>
      <c r="P275">
        <v>2590</v>
      </c>
      <c r="Q275">
        <v>3293.5232000000001</v>
      </c>
      <c r="R275">
        <v>504.06050752674503</v>
      </c>
      <c r="S275">
        <v>64.756806435637998</v>
      </c>
      <c r="T275">
        <v>99.210294728158701</v>
      </c>
      <c r="U275">
        <v>61.699788714690797</v>
      </c>
      <c r="V275">
        <v>112</v>
      </c>
      <c r="W275">
        <v>77</v>
      </c>
      <c r="X275">
        <v>0.162894059408144</v>
      </c>
      <c r="Y275">
        <v>64.394545027039698</v>
      </c>
      <c r="Z275">
        <v>44.419938866682301</v>
      </c>
      <c r="AA275">
        <v>75.933928991300206</v>
      </c>
      <c r="AB275">
        <v>853</v>
      </c>
      <c r="AC275">
        <v>660.56319999999903</v>
      </c>
      <c r="AD275">
        <v>0.20056430754761301</v>
      </c>
      <c r="AE275">
        <v>1.6079519362201</v>
      </c>
      <c r="AF275">
        <v>2546</v>
      </c>
      <c r="AG275">
        <v>1971.6224</v>
      </c>
      <c r="AH275">
        <v>1707</v>
      </c>
      <c r="AI275">
        <v>1321.9007999999999</v>
      </c>
      <c r="AJ275">
        <v>12</v>
      </c>
      <c r="AK275">
        <v>1748</v>
      </c>
      <c r="AL275">
        <v>1353.6512</v>
      </c>
      <c r="AM275">
        <v>9.0778370056209905</v>
      </c>
    </row>
    <row r="276" spans="1:39" x14ac:dyDescent="0.25">
      <c r="A276" t="s">
        <v>345</v>
      </c>
      <c r="B276" t="s">
        <v>158</v>
      </c>
      <c r="C276">
        <v>208</v>
      </c>
      <c r="D276">
        <v>4242</v>
      </c>
      <c r="E276">
        <v>527.74830406564001</v>
      </c>
      <c r="F276">
        <v>73.492055004378201</v>
      </c>
      <c r="G276">
        <v>132.51767089683301</v>
      </c>
      <c r="H276">
        <v>56.529699875975403</v>
      </c>
      <c r="I276">
        <v>0.904448724936874</v>
      </c>
      <c r="J276">
        <v>0.70664667666166903</v>
      </c>
      <c r="K276">
        <v>4192.5570485619901</v>
      </c>
      <c r="L276">
        <v>2934.19542668552</v>
      </c>
      <c r="M276">
        <v>4121</v>
      </c>
      <c r="N276">
        <v>2910</v>
      </c>
      <c r="O276">
        <v>4265</v>
      </c>
      <c r="P276">
        <v>2975</v>
      </c>
      <c r="Q276">
        <v>3285.0047999999902</v>
      </c>
      <c r="R276">
        <v>464.41850757776302</v>
      </c>
      <c r="S276">
        <v>64.673008403852805</v>
      </c>
      <c r="T276">
        <v>116.615550389213</v>
      </c>
      <c r="U276">
        <v>49.746135890858397</v>
      </c>
      <c r="V276">
        <v>65</v>
      </c>
      <c r="W276">
        <v>144</v>
      </c>
      <c r="X276">
        <v>0.19139334621859999</v>
      </c>
      <c r="Y276">
        <v>62.637906647807597</v>
      </c>
      <c r="Z276">
        <v>32.508958038661</v>
      </c>
      <c r="AA276">
        <v>64.344177274870304</v>
      </c>
      <c r="AB276">
        <v>8</v>
      </c>
      <c r="AC276">
        <v>6.1951999999999998</v>
      </c>
      <c r="AD276">
        <v>1.88590287600188E-3</v>
      </c>
      <c r="AE276">
        <v>2.34421323989997</v>
      </c>
      <c r="AF276">
        <v>1457</v>
      </c>
      <c r="AG276">
        <v>1128.3008</v>
      </c>
      <c r="AH276">
        <v>2785</v>
      </c>
      <c r="AI276">
        <v>2156.7039999999902</v>
      </c>
      <c r="AJ276">
        <v>8</v>
      </c>
      <c r="AK276">
        <v>1005</v>
      </c>
      <c r="AL276">
        <v>778.27199999999903</v>
      </c>
      <c r="AM276">
        <v>3.7093639182752902</v>
      </c>
    </row>
    <row r="277" spans="1:39" x14ac:dyDescent="0.25">
      <c r="A277" t="s">
        <v>345</v>
      </c>
      <c r="B277" t="s">
        <v>158</v>
      </c>
      <c r="C277">
        <v>209</v>
      </c>
      <c r="D277">
        <v>4209</v>
      </c>
      <c r="E277">
        <v>641.42954493277205</v>
      </c>
      <c r="F277">
        <v>73.205636694111803</v>
      </c>
      <c r="G277">
        <v>117.55073096843699</v>
      </c>
      <c r="H277">
        <v>62.389846871049301</v>
      </c>
      <c r="I277">
        <v>0.84752951331975401</v>
      </c>
      <c r="J277">
        <v>0.59795425486574705</v>
      </c>
      <c r="K277">
        <v>1252.7792824899</v>
      </c>
      <c r="L277">
        <v>1652.1218816820999</v>
      </c>
      <c r="M277">
        <v>1203</v>
      </c>
      <c r="N277">
        <v>1593</v>
      </c>
      <c r="O277">
        <v>1308</v>
      </c>
      <c r="P277">
        <v>1708</v>
      </c>
      <c r="Q277">
        <v>3259.4495999999999</v>
      </c>
      <c r="R277">
        <v>564.45799954083895</v>
      </c>
      <c r="S277">
        <v>64.4209602908184</v>
      </c>
      <c r="T277">
        <v>103.444643252224</v>
      </c>
      <c r="U277">
        <v>54.903065246523397</v>
      </c>
      <c r="V277">
        <v>115</v>
      </c>
      <c r="W277">
        <v>105</v>
      </c>
      <c r="X277">
        <v>0.12855556147936201</v>
      </c>
      <c r="Y277">
        <v>55.716559752910399</v>
      </c>
      <c r="Z277">
        <v>30.218104062722698</v>
      </c>
      <c r="AA277">
        <v>63.829175576146298</v>
      </c>
      <c r="AB277">
        <v>0</v>
      </c>
      <c r="AC277">
        <v>0</v>
      </c>
      <c r="AD277">
        <v>0</v>
      </c>
      <c r="AE277">
        <v>1.88413238473556</v>
      </c>
      <c r="AF277">
        <v>2241</v>
      </c>
      <c r="AG277">
        <v>1735.4304</v>
      </c>
      <c r="AH277">
        <v>1968</v>
      </c>
      <c r="AI277">
        <v>1524.0192</v>
      </c>
      <c r="AJ277">
        <v>12</v>
      </c>
      <c r="AK277">
        <v>1329</v>
      </c>
      <c r="AL277">
        <v>1029.1776</v>
      </c>
      <c r="AM277">
        <v>7.87391654908284</v>
      </c>
    </row>
    <row r="278" spans="1:39" x14ac:dyDescent="0.25">
      <c r="A278" t="s">
        <v>345</v>
      </c>
      <c r="B278" t="s">
        <v>158</v>
      </c>
      <c r="C278">
        <v>210</v>
      </c>
      <c r="D278">
        <v>4199</v>
      </c>
      <c r="E278">
        <v>311.66399692442798</v>
      </c>
      <c r="F278">
        <v>73.118621761784794</v>
      </c>
      <c r="G278">
        <v>79.784065436279406</v>
      </c>
      <c r="H278">
        <v>71.193508366829903</v>
      </c>
      <c r="I278">
        <v>0.45138874118771999</v>
      </c>
      <c r="J278">
        <v>0.83462532299741599</v>
      </c>
      <c r="K278">
        <v>1235.2676827816099</v>
      </c>
      <c r="L278">
        <v>1143.3053107882799</v>
      </c>
      <c r="M278">
        <v>1195</v>
      </c>
      <c r="N278">
        <v>1101</v>
      </c>
      <c r="O278">
        <v>1278</v>
      </c>
      <c r="P278">
        <v>1183</v>
      </c>
      <c r="Q278">
        <v>3251.7055999999998</v>
      </c>
      <c r="R278">
        <v>274.26431729349702</v>
      </c>
      <c r="S278">
        <v>64.344387150370594</v>
      </c>
      <c r="T278">
        <v>70.209977583925905</v>
      </c>
      <c r="U278">
        <v>62.650287362810303</v>
      </c>
      <c r="V278">
        <v>82</v>
      </c>
      <c r="W278">
        <v>83</v>
      </c>
      <c r="X278">
        <v>0.54322839992233296</v>
      </c>
      <c r="Y278">
        <v>62.3353179328411</v>
      </c>
      <c r="Z278">
        <v>21.541795665634599</v>
      </c>
      <c r="AA278">
        <v>48.676827816146698</v>
      </c>
      <c r="AB278">
        <v>0</v>
      </c>
      <c r="AC278">
        <v>0</v>
      </c>
      <c r="AD278">
        <v>0</v>
      </c>
      <c r="AE278">
        <v>1.1206648930009999</v>
      </c>
      <c r="AF278">
        <v>12</v>
      </c>
      <c r="AG278">
        <v>9.2927999999999997</v>
      </c>
      <c r="AH278">
        <v>4187</v>
      </c>
      <c r="AI278">
        <v>3242.4128000000001</v>
      </c>
      <c r="AJ278">
        <v>9</v>
      </c>
      <c r="AK278">
        <v>515</v>
      </c>
      <c r="AL278">
        <v>398.81599999999997</v>
      </c>
      <c r="AM278">
        <v>2.7757107299847799</v>
      </c>
    </row>
    <row r="279" spans="1:39" x14ac:dyDescent="0.25">
      <c r="A279" t="s">
        <v>345</v>
      </c>
      <c r="B279" t="s">
        <v>158</v>
      </c>
      <c r="C279">
        <v>211</v>
      </c>
      <c r="D279">
        <v>4190</v>
      </c>
      <c r="E279">
        <v>553.54729393886396</v>
      </c>
      <c r="F279">
        <v>73.0402196905262</v>
      </c>
      <c r="G279">
        <v>90.946426970774894</v>
      </c>
      <c r="H279">
        <v>71.594506603237605</v>
      </c>
      <c r="I279">
        <v>0.61667702347734099</v>
      </c>
      <c r="J279">
        <v>0.75700090334236603</v>
      </c>
      <c r="K279">
        <v>1441.94940334128</v>
      </c>
      <c r="L279">
        <v>4096.1727923627604</v>
      </c>
      <c r="M279">
        <v>1404</v>
      </c>
      <c r="N279">
        <v>4052</v>
      </c>
      <c r="O279">
        <v>1480</v>
      </c>
      <c r="P279">
        <v>4147</v>
      </c>
      <c r="Q279">
        <v>3244.7359999999999</v>
      </c>
      <c r="R279">
        <v>487.12161866619999</v>
      </c>
      <c r="S279">
        <v>64.275393327662997</v>
      </c>
      <c r="T279">
        <v>80.032855734281895</v>
      </c>
      <c r="U279">
        <v>63.003165810849097</v>
      </c>
      <c r="V279">
        <v>95</v>
      </c>
      <c r="W279">
        <v>76</v>
      </c>
      <c r="X279">
        <v>0.17183610616269701</v>
      </c>
      <c r="Y279">
        <v>68.063007159904501</v>
      </c>
      <c r="Z279">
        <v>39.721957040572697</v>
      </c>
      <c r="AA279">
        <v>67.873031026252903</v>
      </c>
      <c r="AB279">
        <v>184</v>
      </c>
      <c r="AC279">
        <v>142.4896</v>
      </c>
      <c r="AD279">
        <v>4.3914081145584698E-2</v>
      </c>
      <c r="AE279">
        <v>1.27029895568359</v>
      </c>
      <c r="AF279">
        <v>31</v>
      </c>
      <c r="AG279">
        <v>24.006399999999999</v>
      </c>
      <c r="AH279">
        <v>4159</v>
      </c>
      <c r="AI279">
        <v>3220.7296000000001</v>
      </c>
      <c r="AJ279">
        <v>10</v>
      </c>
      <c r="AK279">
        <v>1071</v>
      </c>
      <c r="AL279">
        <v>829.38239999999996</v>
      </c>
      <c r="AM279">
        <v>3.10488654496173</v>
      </c>
    </row>
    <row r="280" spans="1:39" x14ac:dyDescent="0.25">
      <c r="A280" t="s">
        <v>345</v>
      </c>
      <c r="B280" t="s">
        <v>158</v>
      </c>
      <c r="C280">
        <v>213</v>
      </c>
      <c r="D280">
        <v>4171</v>
      </c>
      <c r="E280">
        <v>569.15032431919303</v>
      </c>
      <c r="F280">
        <v>72.874427209346607</v>
      </c>
      <c r="G280">
        <v>135.60547428683699</v>
      </c>
      <c r="H280">
        <v>51.675614419889598</v>
      </c>
      <c r="I280">
        <v>0.92454486250052004</v>
      </c>
      <c r="J280">
        <v>0.65965522694923295</v>
      </c>
      <c r="K280">
        <v>1232.1555981778899</v>
      </c>
      <c r="L280">
        <v>3409.8288180292402</v>
      </c>
      <c r="M280">
        <v>1188</v>
      </c>
      <c r="N280">
        <v>3358</v>
      </c>
      <c r="O280">
        <v>1272</v>
      </c>
      <c r="P280">
        <v>3479</v>
      </c>
      <c r="Q280">
        <v>3230.0223999999998</v>
      </c>
      <c r="R280">
        <v>500.85228540089003</v>
      </c>
      <c r="S280">
        <v>64.129495944224999</v>
      </c>
      <c r="T280">
        <v>119.332817372417</v>
      </c>
      <c r="U280">
        <v>45.474540689502902</v>
      </c>
      <c r="V280">
        <v>121</v>
      </c>
      <c r="W280">
        <v>84</v>
      </c>
      <c r="X280">
        <v>0.16180654272890099</v>
      </c>
      <c r="Y280">
        <v>65.611603931910807</v>
      </c>
      <c r="Z280">
        <v>26.9120115080316</v>
      </c>
      <c r="AA280">
        <v>56.673699352673196</v>
      </c>
      <c r="AB280">
        <v>0</v>
      </c>
      <c r="AC280">
        <v>0</v>
      </c>
      <c r="AD280">
        <v>0</v>
      </c>
      <c r="AE280">
        <v>2.6241676235327702</v>
      </c>
      <c r="AF280">
        <v>21</v>
      </c>
      <c r="AG280">
        <v>16.2624</v>
      </c>
      <c r="AH280">
        <v>4150</v>
      </c>
      <c r="AI280">
        <v>3213.7599999999902</v>
      </c>
      <c r="AJ280">
        <v>13</v>
      </c>
      <c r="AK280">
        <v>705</v>
      </c>
      <c r="AL280">
        <v>545.952</v>
      </c>
      <c r="AM280">
        <v>4.0451060440107502</v>
      </c>
    </row>
    <row r="281" spans="1:39" x14ac:dyDescent="0.25">
      <c r="A281" t="s">
        <v>345</v>
      </c>
      <c r="B281" t="s">
        <v>158</v>
      </c>
      <c r="C281">
        <v>214</v>
      </c>
      <c r="D281">
        <v>4165</v>
      </c>
      <c r="E281">
        <v>446.173664916306</v>
      </c>
      <c r="F281">
        <v>72.821993270041304</v>
      </c>
      <c r="G281">
        <v>107.56166337382101</v>
      </c>
      <c r="H281">
        <v>70.741616835237494</v>
      </c>
      <c r="I281">
        <v>0.75329367912343603</v>
      </c>
      <c r="J281">
        <v>0.69312697620236297</v>
      </c>
      <c r="K281">
        <v>939.30588235294101</v>
      </c>
      <c r="L281">
        <v>1532.81656662665</v>
      </c>
      <c r="M281">
        <v>896</v>
      </c>
      <c r="N281">
        <v>1487</v>
      </c>
      <c r="O281">
        <v>992</v>
      </c>
      <c r="P281">
        <v>1569</v>
      </c>
      <c r="Q281">
        <v>3225.3759999999902</v>
      </c>
      <c r="R281">
        <v>392.63282512634999</v>
      </c>
      <c r="S281">
        <v>64.0833540776364</v>
      </c>
      <c r="T281">
        <v>94.654263768963204</v>
      </c>
      <c r="U281">
        <v>62.252622815008998</v>
      </c>
      <c r="V281">
        <v>82</v>
      </c>
      <c r="W281">
        <v>96</v>
      </c>
      <c r="X281">
        <v>0.26291599267120003</v>
      </c>
      <c r="Y281">
        <v>63.892436974789902</v>
      </c>
      <c r="Z281">
        <v>26.3620648259303</v>
      </c>
      <c r="AA281">
        <v>53.832653061224399</v>
      </c>
      <c r="AB281">
        <v>0</v>
      </c>
      <c r="AC281">
        <v>0</v>
      </c>
      <c r="AD281">
        <v>0</v>
      </c>
      <c r="AE281">
        <v>1.5204863584662001</v>
      </c>
      <c r="AF281">
        <v>28</v>
      </c>
      <c r="AG281">
        <v>21.683199999999999</v>
      </c>
      <c r="AH281">
        <v>4137</v>
      </c>
      <c r="AI281">
        <v>3203.6927999999998</v>
      </c>
      <c r="AJ281">
        <v>4</v>
      </c>
      <c r="AK281">
        <v>795</v>
      </c>
      <c r="AL281">
        <v>615.64800000000002</v>
      </c>
      <c r="AM281">
        <v>1.24855916272621</v>
      </c>
    </row>
    <row r="282" spans="1:39" x14ac:dyDescent="0.25">
      <c r="A282" t="s">
        <v>345</v>
      </c>
      <c r="B282" t="s">
        <v>158</v>
      </c>
      <c r="C282">
        <v>215</v>
      </c>
      <c r="D282">
        <v>4161</v>
      </c>
      <c r="E282">
        <v>689.44783489600195</v>
      </c>
      <c r="F282">
        <v>72.787016326011098</v>
      </c>
      <c r="G282">
        <v>131.88759170629999</v>
      </c>
      <c r="H282">
        <v>59.390582889887099</v>
      </c>
      <c r="I282">
        <v>0.89287120114401697</v>
      </c>
      <c r="J282">
        <v>0.620026821636119</v>
      </c>
      <c r="K282">
        <v>1485.96226868541</v>
      </c>
      <c r="L282">
        <v>4048.6606584955498</v>
      </c>
      <c r="M282">
        <v>1435</v>
      </c>
      <c r="N282">
        <v>4001</v>
      </c>
      <c r="O282">
        <v>1562</v>
      </c>
      <c r="P282">
        <v>4086</v>
      </c>
      <c r="Q282">
        <v>3222.2783999999901</v>
      </c>
      <c r="R282">
        <v>606.71409470848096</v>
      </c>
      <c r="S282">
        <v>64.0525743668898</v>
      </c>
      <c r="T282">
        <v>116.061080701544</v>
      </c>
      <c r="U282">
        <v>52.2637129431007</v>
      </c>
      <c r="V282">
        <v>85</v>
      </c>
      <c r="W282">
        <v>127</v>
      </c>
      <c r="X282">
        <v>0.11000305729959001</v>
      </c>
      <c r="Y282">
        <v>88.664263398221493</v>
      </c>
      <c r="Z282">
        <v>66.173275654890602</v>
      </c>
      <c r="AA282">
        <v>86.696707522230199</v>
      </c>
      <c r="AB282">
        <v>1562</v>
      </c>
      <c r="AC282">
        <v>1209.6127999999901</v>
      </c>
      <c r="AD282">
        <v>0.37539053112232601</v>
      </c>
      <c r="AE282">
        <v>2.2206818874100902</v>
      </c>
      <c r="AF282">
        <v>11</v>
      </c>
      <c r="AG282">
        <v>8.5183999999999997</v>
      </c>
      <c r="AH282">
        <v>4150</v>
      </c>
      <c r="AI282">
        <v>3213.7599999999902</v>
      </c>
      <c r="AJ282">
        <v>6</v>
      </c>
      <c r="AK282">
        <v>1789</v>
      </c>
      <c r="AL282">
        <v>1385.4015999999999</v>
      </c>
      <c r="AM282">
        <v>1.8669720203126501</v>
      </c>
    </row>
    <row r="283" spans="1:39" x14ac:dyDescent="0.25">
      <c r="A283" t="s">
        <v>345</v>
      </c>
      <c r="B283" t="s">
        <v>158</v>
      </c>
      <c r="C283">
        <v>217</v>
      </c>
      <c r="D283">
        <v>4074</v>
      </c>
      <c r="E283">
        <v>481.203102167829</v>
      </c>
      <c r="F283">
        <v>72.022065405339802</v>
      </c>
      <c r="G283">
        <v>106.884629609783</v>
      </c>
      <c r="H283">
        <v>63.740920637081402</v>
      </c>
      <c r="I283">
        <v>0.80272264505562796</v>
      </c>
      <c r="J283">
        <v>0.66579506455303095</v>
      </c>
      <c r="K283">
        <v>565.23613156602801</v>
      </c>
      <c r="L283">
        <v>2015.62886597938</v>
      </c>
      <c r="M283">
        <v>528</v>
      </c>
      <c r="N283">
        <v>1945</v>
      </c>
      <c r="O283">
        <v>607</v>
      </c>
      <c r="P283">
        <v>2058</v>
      </c>
      <c r="Q283">
        <v>3154.9056</v>
      </c>
      <c r="R283">
        <v>423.45872990768999</v>
      </c>
      <c r="S283">
        <v>63.379417556699003</v>
      </c>
      <c r="T283">
        <v>94.058474056609299</v>
      </c>
      <c r="U283">
        <v>56.092010160631602</v>
      </c>
      <c r="V283">
        <v>113</v>
      </c>
      <c r="W283">
        <v>79</v>
      </c>
      <c r="X283">
        <v>0.221092521031996</v>
      </c>
      <c r="Y283">
        <v>60.042955326460401</v>
      </c>
      <c r="Z283">
        <v>23.098429062346501</v>
      </c>
      <c r="AA283">
        <v>51.247177221404002</v>
      </c>
      <c r="AB283">
        <v>0</v>
      </c>
      <c r="AC283">
        <v>0</v>
      </c>
      <c r="AD283">
        <v>0</v>
      </c>
      <c r="AE283">
        <v>1.67686046171731</v>
      </c>
      <c r="AF283">
        <v>290</v>
      </c>
      <c r="AG283">
        <v>224.57599999999999</v>
      </c>
      <c r="AH283">
        <v>3784</v>
      </c>
      <c r="AI283">
        <v>2930.3296</v>
      </c>
      <c r="AJ283">
        <v>1</v>
      </c>
      <c r="AK283">
        <v>726</v>
      </c>
      <c r="AL283">
        <v>562.21439999999996</v>
      </c>
      <c r="AM283">
        <v>0.34125853965369601</v>
      </c>
    </row>
    <row r="284" spans="1:39" x14ac:dyDescent="0.25">
      <c r="A284" t="s">
        <v>345</v>
      </c>
      <c r="B284" t="s">
        <v>158</v>
      </c>
      <c r="C284">
        <v>218</v>
      </c>
      <c r="D284">
        <v>4044</v>
      </c>
      <c r="E284">
        <v>706.25187540310799</v>
      </c>
      <c r="F284">
        <v>71.756398452744193</v>
      </c>
      <c r="G284">
        <v>111.500707608393</v>
      </c>
      <c r="H284">
        <v>73.428965278420705</v>
      </c>
      <c r="I284">
        <v>0.75253560632300698</v>
      </c>
      <c r="J284">
        <v>0.57394266250354797</v>
      </c>
      <c r="K284">
        <v>1336.1525717111699</v>
      </c>
      <c r="L284">
        <v>2272.99579624134</v>
      </c>
      <c r="M284">
        <v>1267</v>
      </c>
      <c r="N284">
        <v>2237</v>
      </c>
      <c r="O284">
        <v>1390</v>
      </c>
      <c r="P284">
        <v>2313</v>
      </c>
      <c r="Q284">
        <v>3131.6736000000001</v>
      </c>
      <c r="R284">
        <v>621.50165035473503</v>
      </c>
      <c r="S284">
        <v>63.1456306384149</v>
      </c>
      <c r="T284">
        <v>98.120622695385805</v>
      </c>
      <c r="U284">
        <v>64.617489445010193</v>
      </c>
      <c r="V284">
        <v>76</v>
      </c>
      <c r="W284">
        <v>123</v>
      </c>
      <c r="X284">
        <v>0.101883013674352</v>
      </c>
      <c r="Y284">
        <v>65.595944609297703</v>
      </c>
      <c r="Z284">
        <v>25.183976261127501</v>
      </c>
      <c r="AA284">
        <v>54.309594460929702</v>
      </c>
      <c r="AB284">
        <v>2</v>
      </c>
      <c r="AC284">
        <v>1.5488</v>
      </c>
      <c r="AD284">
        <v>4.9455984174084997E-4</v>
      </c>
      <c r="AE284">
        <v>1.5184839822489</v>
      </c>
      <c r="AF284">
        <v>17</v>
      </c>
      <c r="AG284">
        <v>13.1648</v>
      </c>
      <c r="AH284">
        <v>4027</v>
      </c>
      <c r="AI284">
        <v>3118.5088000000001</v>
      </c>
      <c r="AJ284">
        <v>8</v>
      </c>
      <c r="AK284">
        <v>93</v>
      </c>
      <c r="AL284">
        <v>72.019199999999998</v>
      </c>
      <c r="AM284">
        <v>2.5653286596465499</v>
      </c>
    </row>
    <row r="285" spans="1:39" x14ac:dyDescent="0.25">
      <c r="A285" t="s">
        <v>345</v>
      </c>
      <c r="B285" t="s">
        <v>158</v>
      </c>
      <c r="C285">
        <v>219</v>
      </c>
      <c r="D285">
        <v>4022</v>
      </c>
      <c r="E285">
        <v>547.38181771801897</v>
      </c>
      <c r="F285">
        <v>71.560949189658004</v>
      </c>
      <c r="G285">
        <v>94.5130612050758</v>
      </c>
      <c r="H285">
        <v>65.044573465251901</v>
      </c>
      <c r="I285">
        <v>0.72551415422185495</v>
      </c>
      <c r="J285">
        <v>0.71962784040078698</v>
      </c>
      <c r="K285">
        <v>787.93684733963198</v>
      </c>
      <c r="L285">
        <v>1116.1506713077999</v>
      </c>
      <c r="M285">
        <v>750</v>
      </c>
      <c r="N285">
        <v>1072</v>
      </c>
      <c r="O285">
        <v>832</v>
      </c>
      <c r="P285">
        <v>1162</v>
      </c>
      <c r="Q285">
        <v>3114.6367999999902</v>
      </c>
      <c r="R285">
        <v>481.695999591857</v>
      </c>
      <c r="S285">
        <v>62.973635286899103</v>
      </c>
      <c r="T285">
        <v>83.171493860466697</v>
      </c>
      <c r="U285">
        <v>57.239224649421601</v>
      </c>
      <c r="V285">
        <v>90</v>
      </c>
      <c r="W285">
        <v>82</v>
      </c>
      <c r="X285">
        <v>0.168682953060106</v>
      </c>
      <c r="Y285">
        <v>59.709099950273497</v>
      </c>
      <c r="Z285">
        <v>36.6377424167081</v>
      </c>
      <c r="AA285">
        <v>68.778468423669807</v>
      </c>
      <c r="AB285">
        <v>106</v>
      </c>
      <c r="AC285">
        <v>82.086399999999998</v>
      </c>
      <c r="AD285">
        <v>2.6355047240179001E-2</v>
      </c>
      <c r="AE285">
        <v>1.45305067232959</v>
      </c>
      <c r="AF285">
        <v>2158</v>
      </c>
      <c r="AG285">
        <v>1671.1551999999999</v>
      </c>
      <c r="AH285">
        <v>1864</v>
      </c>
      <c r="AI285">
        <v>1443.4816000000001</v>
      </c>
      <c r="AJ285">
        <v>23</v>
      </c>
      <c r="AK285">
        <v>1313</v>
      </c>
      <c r="AL285">
        <v>1016.7872</v>
      </c>
      <c r="AM285">
        <v>15.9336980810839</v>
      </c>
    </row>
    <row r="286" spans="1:39" x14ac:dyDescent="0.25">
      <c r="A286" t="s">
        <v>345</v>
      </c>
      <c r="B286" t="s">
        <v>158</v>
      </c>
      <c r="C286">
        <v>221</v>
      </c>
      <c r="D286">
        <v>3995</v>
      </c>
      <c r="E286">
        <v>353.74725804511399</v>
      </c>
      <c r="F286">
        <v>71.320347596019005</v>
      </c>
      <c r="G286">
        <v>102.763544688091</v>
      </c>
      <c r="H286">
        <v>56.795307774373903</v>
      </c>
      <c r="I286">
        <v>0.83339386548091099</v>
      </c>
      <c r="J286">
        <v>0.75334716198378204</v>
      </c>
      <c r="K286">
        <v>996.55744680851001</v>
      </c>
      <c r="L286">
        <v>1588.11989987484</v>
      </c>
      <c r="M286">
        <v>944</v>
      </c>
      <c r="N286">
        <v>1557</v>
      </c>
      <c r="O286">
        <v>1054</v>
      </c>
      <c r="P286">
        <v>1634</v>
      </c>
      <c r="Q286">
        <v>3093.7280000000001</v>
      </c>
      <c r="R286">
        <v>311.29758707970001</v>
      </c>
      <c r="S286">
        <v>62.761905884496699</v>
      </c>
      <c r="T286">
        <v>90.431919325520099</v>
      </c>
      <c r="U286">
        <v>49.979870841449099</v>
      </c>
      <c r="V286">
        <v>77</v>
      </c>
      <c r="W286">
        <v>110</v>
      </c>
      <c r="X286">
        <v>0.40118111693436398</v>
      </c>
      <c r="Y286">
        <v>59.669586983729602</v>
      </c>
      <c r="Z286">
        <v>23.412015018773399</v>
      </c>
      <c r="AA286">
        <v>49.809011264080098</v>
      </c>
      <c r="AB286">
        <v>0</v>
      </c>
      <c r="AC286">
        <v>0</v>
      </c>
      <c r="AD286">
        <v>0</v>
      </c>
      <c r="AE286">
        <v>1.80936680713715</v>
      </c>
      <c r="AF286">
        <v>11</v>
      </c>
      <c r="AG286">
        <v>8.5183999999999997</v>
      </c>
      <c r="AH286">
        <v>3984</v>
      </c>
      <c r="AI286">
        <v>3085.2096000000001</v>
      </c>
      <c r="AJ286">
        <v>15</v>
      </c>
      <c r="AK286">
        <v>672</v>
      </c>
      <c r="AL286">
        <v>520.39679999999998</v>
      </c>
      <c r="AM286">
        <v>4.8619063028975402</v>
      </c>
    </row>
    <row r="287" spans="1:39" x14ac:dyDescent="0.25">
      <c r="A287" t="s">
        <v>345</v>
      </c>
      <c r="B287" t="s">
        <v>158</v>
      </c>
      <c r="C287">
        <v>222</v>
      </c>
      <c r="D287">
        <v>3975</v>
      </c>
      <c r="E287">
        <v>655.86204845837506</v>
      </c>
      <c r="F287">
        <v>71.141599576634903</v>
      </c>
      <c r="G287">
        <v>144.90932239970999</v>
      </c>
      <c r="H287">
        <v>37.891663755386503</v>
      </c>
      <c r="I287">
        <v>0.96520744703691996</v>
      </c>
      <c r="J287">
        <v>0.81790123456790098</v>
      </c>
      <c r="K287">
        <v>1154.9572327044</v>
      </c>
      <c r="L287">
        <v>4682.1260377358403</v>
      </c>
      <c r="M287">
        <v>1080</v>
      </c>
      <c r="N287">
        <v>4659</v>
      </c>
      <c r="O287">
        <v>1223</v>
      </c>
      <c r="P287">
        <v>4699</v>
      </c>
      <c r="Q287">
        <v>3078.24</v>
      </c>
      <c r="R287">
        <v>577.15860264337005</v>
      </c>
      <c r="S287">
        <v>62.604607627438703</v>
      </c>
      <c r="T287">
        <v>127.520203711745</v>
      </c>
      <c r="U287">
        <v>33.344664104740097</v>
      </c>
      <c r="V287">
        <v>40</v>
      </c>
      <c r="W287">
        <v>143</v>
      </c>
      <c r="X287">
        <v>0.116124002051001</v>
      </c>
      <c r="Y287">
        <v>145.019371069182</v>
      </c>
      <c r="Z287">
        <v>147.251823899371</v>
      </c>
      <c r="AA287">
        <v>147.73257861635199</v>
      </c>
      <c r="AB287">
        <v>3975</v>
      </c>
      <c r="AC287">
        <v>3078.24</v>
      </c>
      <c r="AD287">
        <v>1</v>
      </c>
      <c r="AE287">
        <v>3.8243061411920798</v>
      </c>
      <c r="AF287">
        <v>1674</v>
      </c>
      <c r="AG287">
        <v>1296.3455999999901</v>
      </c>
      <c r="AH287">
        <v>2301</v>
      </c>
      <c r="AI287">
        <v>1781.8943999999999</v>
      </c>
      <c r="AJ287">
        <v>2</v>
      </c>
      <c r="AK287">
        <v>3940</v>
      </c>
      <c r="AL287">
        <v>3051.136</v>
      </c>
      <c r="AM287">
        <v>1.12240096831776</v>
      </c>
    </row>
    <row r="288" spans="1:39" x14ac:dyDescent="0.25">
      <c r="A288" t="s">
        <v>345</v>
      </c>
      <c r="B288" t="s">
        <v>158</v>
      </c>
      <c r="C288">
        <v>223</v>
      </c>
      <c r="D288">
        <v>3949</v>
      </c>
      <c r="E288">
        <v>600.00923471598901</v>
      </c>
      <c r="F288">
        <v>70.908553519015996</v>
      </c>
      <c r="G288">
        <v>125.62426352383601</v>
      </c>
      <c r="H288">
        <v>71.918401781736605</v>
      </c>
      <c r="I288">
        <v>0.81991299666664996</v>
      </c>
      <c r="J288">
        <v>0.57058228579685</v>
      </c>
      <c r="K288">
        <v>2583.0291212965299</v>
      </c>
      <c r="L288">
        <v>4629.1164851861204</v>
      </c>
      <c r="M288">
        <v>2519</v>
      </c>
      <c r="N288">
        <v>4583</v>
      </c>
      <c r="O288">
        <v>2635</v>
      </c>
      <c r="P288">
        <v>4683</v>
      </c>
      <c r="Q288">
        <v>3058.1055999999999</v>
      </c>
      <c r="R288">
        <v>528.00812655006996</v>
      </c>
      <c r="S288">
        <v>62.399527096733998</v>
      </c>
      <c r="T288">
        <v>110.54935190097601</v>
      </c>
      <c r="U288">
        <v>63.288193567928197</v>
      </c>
      <c r="V288">
        <v>100</v>
      </c>
      <c r="W288">
        <v>116</v>
      </c>
      <c r="X288">
        <v>0.13784186118839301</v>
      </c>
      <c r="Y288">
        <v>62.626234489744199</v>
      </c>
      <c r="Z288">
        <v>41.877184097239798</v>
      </c>
      <c r="AA288">
        <v>75.3831349708787</v>
      </c>
      <c r="AB288">
        <v>558</v>
      </c>
      <c r="AC288">
        <v>432.11519999999899</v>
      </c>
      <c r="AD288">
        <v>0.141301595340592</v>
      </c>
      <c r="AE288">
        <v>1.74676105713653</v>
      </c>
      <c r="AF288">
        <v>2917</v>
      </c>
      <c r="AG288">
        <v>2258.9247999999998</v>
      </c>
      <c r="AH288">
        <v>1032</v>
      </c>
      <c r="AI288">
        <v>799.18079999999998</v>
      </c>
      <c r="AJ288">
        <v>4</v>
      </c>
      <c r="AK288">
        <v>1250</v>
      </c>
      <c r="AL288">
        <v>968</v>
      </c>
      <c r="AM288">
        <v>5.0051252482542097</v>
      </c>
    </row>
    <row r="289" spans="1:39" x14ac:dyDescent="0.25">
      <c r="A289" t="s">
        <v>345</v>
      </c>
      <c r="B289" t="s">
        <v>158</v>
      </c>
      <c r="C289">
        <v>224</v>
      </c>
      <c r="D289">
        <v>3930</v>
      </c>
      <c r="E289">
        <v>659.21129086329199</v>
      </c>
      <c r="F289">
        <v>70.737765096228401</v>
      </c>
      <c r="G289">
        <v>118.477300530246</v>
      </c>
      <c r="H289">
        <v>57.689921978058997</v>
      </c>
      <c r="I289">
        <v>0.87344207901673199</v>
      </c>
      <c r="J289">
        <v>0.62371052213934297</v>
      </c>
      <c r="K289">
        <v>804.31195928753095</v>
      </c>
      <c r="L289">
        <v>1188.3249363867601</v>
      </c>
      <c r="M289">
        <v>748</v>
      </c>
      <c r="N289">
        <v>1142</v>
      </c>
      <c r="O289">
        <v>868</v>
      </c>
      <c r="P289">
        <v>1242</v>
      </c>
      <c r="Q289">
        <v>3043.3919999999998</v>
      </c>
      <c r="R289">
        <v>580.10593595969704</v>
      </c>
      <c r="S289">
        <v>62.249233284680898</v>
      </c>
      <c r="T289">
        <v>104.260024466616</v>
      </c>
      <c r="U289">
        <v>50.767131340691897</v>
      </c>
      <c r="V289">
        <v>100</v>
      </c>
      <c r="W289">
        <v>120</v>
      </c>
      <c r="X289">
        <v>0.11364573449540299</v>
      </c>
      <c r="Y289">
        <v>63.873791348600498</v>
      </c>
      <c r="Z289">
        <v>36.796183206106797</v>
      </c>
      <c r="AA289">
        <v>68.274554707379096</v>
      </c>
      <c r="AB289">
        <v>112</v>
      </c>
      <c r="AC289">
        <v>86.732799999999997</v>
      </c>
      <c r="AD289">
        <v>2.8498727735368899E-2</v>
      </c>
      <c r="AE289">
        <v>2.0536914675548701</v>
      </c>
      <c r="AF289">
        <v>1429</v>
      </c>
      <c r="AG289">
        <v>1106.6176</v>
      </c>
      <c r="AH289">
        <v>2501</v>
      </c>
      <c r="AI289">
        <v>1936.7744</v>
      </c>
      <c r="AJ289">
        <v>21</v>
      </c>
      <c r="AK289">
        <v>897</v>
      </c>
      <c r="AL289">
        <v>694.63679999999999</v>
      </c>
      <c r="AM289">
        <v>10.8427703298845</v>
      </c>
    </row>
    <row r="290" spans="1:39" x14ac:dyDescent="0.25">
      <c r="A290" t="s">
        <v>345</v>
      </c>
      <c r="B290" t="s">
        <v>158</v>
      </c>
      <c r="C290">
        <v>226</v>
      </c>
      <c r="D290">
        <v>3917</v>
      </c>
      <c r="E290">
        <v>564.91987694089403</v>
      </c>
      <c r="F290">
        <v>70.620671879610597</v>
      </c>
      <c r="G290">
        <v>117.28970230927099</v>
      </c>
      <c r="H290">
        <v>60.018604173252797</v>
      </c>
      <c r="I290">
        <v>0.85915676113388895</v>
      </c>
      <c r="J290">
        <v>0.58813813813813798</v>
      </c>
      <c r="K290">
        <v>393.31018636711701</v>
      </c>
      <c r="L290">
        <v>2981.1353076333899</v>
      </c>
      <c r="M290">
        <v>346</v>
      </c>
      <c r="N290">
        <v>2923</v>
      </c>
      <c r="O290">
        <v>433</v>
      </c>
      <c r="P290">
        <v>3029</v>
      </c>
      <c r="Q290">
        <v>3033.3247999999999</v>
      </c>
      <c r="R290">
        <v>497.12949170798697</v>
      </c>
      <c r="S290">
        <v>62.1461912540573</v>
      </c>
      <c r="T290">
        <v>103.214938032158</v>
      </c>
      <c r="U290">
        <v>52.816371672462502</v>
      </c>
      <c r="V290">
        <v>106</v>
      </c>
      <c r="W290">
        <v>87</v>
      </c>
      <c r="X290">
        <v>0.15423741002713301</v>
      </c>
      <c r="Y290">
        <v>57.485320398263902</v>
      </c>
      <c r="Z290">
        <v>30.833801378606001</v>
      </c>
      <c r="AA290">
        <v>62.458769466428301</v>
      </c>
      <c r="AB290">
        <v>5</v>
      </c>
      <c r="AC290">
        <v>3.8719999999999999</v>
      </c>
      <c r="AD290">
        <v>1.27648710748021E-3</v>
      </c>
      <c r="AE290">
        <v>1.9542224269444299</v>
      </c>
      <c r="AF290">
        <v>1304</v>
      </c>
      <c r="AG290">
        <v>1009.8176</v>
      </c>
      <c r="AH290">
        <v>2613</v>
      </c>
      <c r="AI290">
        <v>2023.5072</v>
      </c>
      <c r="AJ290">
        <v>10</v>
      </c>
      <c r="AK290">
        <v>778</v>
      </c>
      <c r="AL290">
        <v>602.48320000000001</v>
      </c>
      <c r="AM290">
        <v>4.9419147112498498</v>
      </c>
    </row>
    <row r="291" spans="1:39" x14ac:dyDescent="0.25">
      <c r="A291" t="s">
        <v>345</v>
      </c>
      <c r="B291" t="s">
        <v>158</v>
      </c>
      <c r="C291">
        <v>227</v>
      </c>
      <c r="D291">
        <v>3900</v>
      </c>
      <c r="E291">
        <v>606.95541084682702</v>
      </c>
      <c r="F291">
        <v>70.467256399459202</v>
      </c>
      <c r="G291">
        <v>146.731142375237</v>
      </c>
      <c r="H291">
        <v>48.063207646970298</v>
      </c>
      <c r="I291">
        <v>0.94483048684648896</v>
      </c>
      <c r="J291">
        <v>0.60870922428593699</v>
      </c>
      <c r="K291">
        <v>825.40717948717895</v>
      </c>
      <c r="L291">
        <v>3763.9012820512798</v>
      </c>
      <c r="M291">
        <v>793</v>
      </c>
      <c r="N291">
        <v>3685</v>
      </c>
      <c r="O291">
        <v>852</v>
      </c>
      <c r="P291">
        <v>3833</v>
      </c>
      <c r="Q291">
        <v>3020.16</v>
      </c>
      <c r="R291">
        <v>534.12076154520696</v>
      </c>
      <c r="S291">
        <v>62.0111856315241</v>
      </c>
      <c r="T291">
        <v>129.12340529020801</v>
      </c>
      <c r="U291">
        <v>42.2956227293339</v>
      </c>
      <c r="V291">
        <v>148</v>
      </c>
      <c r="W291">
        <v>59</v>
      </c>
      <c r="X291">
        <v>0.13303346296704799</v>
      </c>
      <c r="Y291">
        <v>58.722051282051197</v>
      </c>
      <c r="Z291">
        <v>26.5079487179487</v>
      </c>
      <c r="AA291">
        <v>55.979230769230703</v>
      </c>
      <c r="AB291">
        <v>0</v>
      </c>
      <c r="AC291">
        <v>0</v>
      </c>
      <c r="AD291">
        <v>0</v>
      </c>
      <c r="AE291">
        <v>3.05287868951639</v>
      </c>
      <c r="AF291">
        <v>745</v>
      </c>
      <c r="AG291">
        <v>576.928</v>
      </c>
      <c r="AH291">
        <v>3155</v>
      </c>
      <c r="AI291">
        <v>2443.232</v>
      </c>
      <c r="AJ291">
        <v>7</v>
      </c>
      <c r="AK291">
        <v>779</v>
      </c>
      <c r="AL291">
        <v>603.25760000000002</v>
      </c>
      <c r="AM291">
        <v>2.8650574321226898</v>
      </c>
    </row>
    <row r="292" spans="1:39" x14ac:dyDescent="0.25">
      <c r="A292" t="s">
        <v>345</v>
      </c>
      <c r="B292" t="s">
        <v>158</v>
      </c>
      <c r="C292">
        <v>230</v>
      </c>
      <c r="D292">
        <v>3876</v>
      </c>
      <c r="E292">
        <v>488.45793616376801</v>
      </c>
      <c r="F292">
        <v>70.2500994689224</v>
      </c>
      <c r="G292">
        <v>103.305549931767</v>
      </c>
      <c r="H292">
        <v>68.573824156949797</v>
      </c>
      <c r="I292">
        <v>0.74791356387049801</v>
      </c>
      <c r="J292">
        <v>0.63981512050181499</v>
      </c>
      <c r="K292">
        <v>1717.9481424148601</v>
      </c>
      <c r="L292">
        <v>1229.12203302373</v>
      </c>
      <c r="M292">
        <v>1657</v>
      </c>
      <c r="N292">
        <v>1191</v>
      </c>
      <c r="O292">
        <v>1762</v>
      </c>
      <c r="P292">
        <v>1281</v>
      </c>
      <c r="Q292">
        <v>3001.5744</v>
      </c>
      <c r="R292">
        <v>429.842983824116</v>
      </c>
      <c r="S292">
        <v>61.820087532651698</v>
      </c>
      <c r="T292">
        <v>90.908883939955601</v>
      </c>
      <c r="U292">
        <v>60.344965258115799</v>
      </c>
      <c r="V292">
        <v>90</v>
      </c>
      <c r="W292">
        <v>105</v>
      </c>
      <c r="X292">
        <v>0.20414525601051101</v>
      </c>
      <c r="Y292">
        <v>54.686274509803901</v>
      </c>
      <c r="Z292">
        <v>23.137512899896802</v>
      </c>
      <c r="AA292">
        <v>53.234778121775001</v>
      </c>
      <c r="AB292">
        <v>1</v>
      </c>
      <c r="AC292">
        <v>0.77439999999999998</v>
      </c>
      <c r="AD292">
        <v>2.5799793601651098E-4</v>
      </c>
      <c r="AE292">
        <v>1.5064866397901999</v>
      </c>
      <c r="AF292">
        <v>778</v>
      </c>
      <c r="AG292">
        <v>602.48320000000001</v>
      </c>
      <c r="AH292">
        <v>3098</v>
      </c>
      <c r="AI292">
        <v>2399.0911999999998</v>
      </c>
      <c r="AJ292">
        <v>6</v>
      </c>
      <c r="AK292">
        <v>867</v>
      </c>
      <c r="AL292">
        <v>671.40480000000002</v>
      </c>
      <c r="AM292">
        <v>2.5009470252735699</v>
      </c>
    </row>
    <row r="293" spans="1:39" x14ac:dyDescent="0.25">
      <c r="A293" t="s">
        <v>345</v>
      </c>
      <c r="B293" t="s">
        <v>158</v>
      </c>
      <c r="C293">
        <v>231</v>
      </c>
      <c r="D293">
        <v>3867</v>
      </c>
      <c r="E293">
        <v>611.41125496954203</v>
      </c>
      <c r="F293">
        <v>70.168492355834999</v>
      </c>
      <c r="G293">
        <v>112.616725720611</v>
      </c>
      <c r="H293">
        <v>68.574999106793499</v>
      </c>
      <c r="I293">
        <v>0.79322875947999605</v>
      </c>
      <c r="J293">
        <v>0.57630402384500701</v>
      </c>
      <c r="K293">
        <v>1114.8264804758201</v>
      </c>
      <c r="L293">
        <v>4015.25704680631</v>
      </c>
      <c r="M293">
        <v>1071</v>
      </c>
      <c r="N293">
        <v>3970</v>
      </c>
      <c r="O293">
        <v>1184</v>
      </c>
      <c r="P293">
        <v>4055</v>
      </c>
      <c r="Q293">
        <v>2994.6048000000001</v>
      </c>
      <c r="R293">
        <v>538.04190437319699</v>
      </c>
      <c r="S293">
        <v>61.748273273134799</v>
      </c>
      <c r="T293">
        <v>99.102718634138498</v>
      </c>
      <c r="U293">
        <v>60.345999213978303</v>
      </c>
      <c r="V293">
        <v>85</v>
      </c>
      <c r="W293">
        <v>113</v>
      </c>
      <c r="X293">
        <v>0.12999216532942801</v>
      </c>
      <c r="Y293">
        <v>62.990173260925701</v>
      </c>
      <c r="Z293">
        <v>28.369795707266601</v>
      </c>
      <c r="AA293">
        <v>58.019912076545097</v>
      </c>
      <c r="AB293">
        <v>0</v>
      </c>
      <c r="AC293">
        <v>0</v>
      </c>
      <c r="AD293">
        <v>0</v>
      </c>
      <c r="AE293">
        <v>1.64224173806012</v>
      </c>
      <c r="AF293">
        <v>565</v>
      </c>
      <c r="AG293">
        <v>437.536</v>
      </c>
      <c r="AH293">
        <v>3302</v>
      </c>
      <c r="AI293">
        <v>2557.0688</v>
      </c>
      <c r="AJ293">
        <v>13</v>
      </c>
      <c r="AK293">
        <v>853</v>
      </c>
      <c r="AL293">
        <v>660.56319999999903</v>
      </c>
      <c r="AM293">
        <v>5.0839461183054597</v>
      </c>
    </row>
    <row r="294" spans="1:39" x14ac:dyDescent="0.25">
      <c r="A294" t="s">
        <v>345</v>
      </c>
      <c r="B294" t="s">
        <v>158</v>
      </c>
      <c r="C294">
        <v>232</v>
      </c>
      <c r="D294">
        <v>3857</v>
      </c>
      <c r="E294">
        <v>435.464032818178</v>
      </c>
      <c r="F294">
        <v>70.077706326930496</v>
      </c>
      <c r="G294">
        <v>94.414114116627303</v>
      </c>
      <c r="H294">
        <v>57.736420713963199</v>
      </c>
      <c r="I294">
        <v>0.79122650488044599</v>
      </c>
      <c r="J294">
        <v>0.79345813618596905</v>
      </c>
      <c r="K294">
        <v>3585.7311381903</v>
      </c>
      <c r="L294">
        <v>1237.57350272232</v>
      </c>
      <c r="M294">
        <v>3556</v>
      </c>
      <c r="N294">
        <v>1189</v>
      </c>
      <c r="O294">
        <v>3626</v>
      </c>
      <c r="P294">
        <v>1287</v>
      </c>
      <c r="Q294">
        <v>2986.8607999999999</v>
      </c>
      <c r="R294">
        <v>383.208348879997</v>
      </c>
      <c r="S294">
        <v>61.668381567698802</v>
      </c>
      <c r="T294">
        <v>83.084420422631993</v>
      </c>
      <c r="U294">
        <v>50.808050228287598</v>
      </c>
      <c r="V294">
        <v>98</v>
      </c>
      <c r="W294">
        <v>70</v>
      </c>
      <c r="X294">
        <v>0.25559651169405201</v>
      </c>
      <c r="Y294">
        <v>60.483277158413202</v>
      </c>
      <c r="Z294">
        <v>38.128078817733901</v>
      </c>
      <c r="AA294">
        <v>71.996888773658199</v>
      </c>
      <c r="AB294">
        <v>76</v>
      </c>
      <c r="AC294">
        <v>58.854399999999998</v>
      </c>
      <c r="AD294">
        <v>1.9704433497536901E-2</v>
      </c>
      <c r="AE294">
        <v>1.6352609487930001</v>
      </c>
      <c r="AF294">
        <v>2286</v>
      </c>
      <c r="AG294">
        <v>1770.2783999999999</v>
      </c>
      <c r="AH294">
        <v>1571</v>
      </c>
      <c r="AI294">
        <v>1216.5824</v>
      </c>
      <c r="AJ294">
        <v>18</v>
      </c>
      <c r="AK294">
        <v>1280</v>
      </c>
      <c r="AL294">
        <v>991.23199999999997</v>
      </c>
      <c r="AM294">
        <v>14.795545291465601</v>
      </c>
    </row>
    <row r="295" spans="1:39" x14ac:dyDescent="0.25">
      <c r="A295" t="s">
        <v>345</v>
      </c>
      <c r="B295" t="s">
        <v>158</v>
      </c>
      <c r="C295">
        <v>233</v>
      </c>
      <c r="D295">
        <v>3852</v>
      </c>
      <c r="E295">
        <v>397.33304448273998</v>
      </c>
      <c r="F295">
        <v>70.032269178713904</v>
      </c>
      <c r="G295">
        <v>126.28617328137101</v>
      </c>
      <c r="H295">
        <v>48.291183774149303</v>
      </c>
      <c r="I295">
        <v>0.92399900957708203</v>
      </c>
      <c r="J295">
        <v>0.68601959038290194</v>
      </c>
      <c r="K295">
        <v>1719.17289719626</v>
      </c>
      <c r="L295">
        <v>4269.7642782969797</v>
      </c>
      <c r="M295">
        <v>1666</v>
      </c>
      <c r="N295">
        <v>4234</v>
      </c>
      <c r="O295">
        <v>1784</v>
      </c>
      <c r="P295">
        <v>4309</v>
      </c>
      <c r="Q295">
        <v>2982.9888000000001</v>
      </c>
      <c r="R295">
        <v>349.65307914481201</v>
      </c>
      <c r="S295">
        <v>61.628396877268202</v>
      </c>
      <c r="T295">
        <v>111.131832487606</v>
      </c>
      <c r="U295">
        <v>42.496241721251401</v>
      </c>
      <c r="V295">
        <v>75</v>
      </c>
      <c r="W295">
        <v>118</v>
      </c>
      <c r="X295">
        <v>0.30661032292478502</v>
      </c>
      <c r="Y295">
        <v>60.431464174454803</v>
      </c>
      <c r="Z295">
        <v>25.1388888888888</v>
      </c>
      <c r="AA295">
        <v>53.664849428868102</v>
      </c>
      <c r="AB295">
        <v>4</v>
      </c>
      <c r="AC295">
        <v>3.0975999999999999</v>
      </c>
      <c r="AD295">
        <v>1.0384215991692601E-3</v>
      </c>
      <c r="AE295">
        <v>2.61509790010517</v>
      </c>
      <c r="AF295">
        <v>160</v>
      </c>
      <c r="AG295">
        <v>123.904</v>
      </c>
      <c r="AH295">
        <v>3692</v>
      </c>
      <c r="AI295">
        <v>2859.0848000000001</v>
      </c>
      <c r="AJ295">
        <v>15</v>
      </c>
      <c r="AK295">
        <v>896</v>
      </c>
      <c r="AL295">
        <v>693.86239999999998</v>
      </c>
      <c r="AM295">
        <v>5.2464341036684097</v>
      </c>
    </row>
    <row r="296" spans="1:39" x14ac:dyDescent="0.25">
      <c r="A296" t="s">
        <v>345</v>
      </c>
      <c r="B296" t="s">
        <v>158</v>
      </c>
      <c r="C296">
        <v>234</v>
      </c>
      <c r="D296">
        <v>3847</v>
      </c>
      <c r="E296">
        <v>628.48232278140802</v>
      </c>
      <c r="F296">
        <v>69.986802531592801</v>
      </c>
      <c r="G296">
        <v>142.143817134285</v>
      </c>
      <c r="H296">
        <v>58.866473604241797</v>
      </c>
      <c r="I296">
        <v>0.91021628973008095</v>
      </c>
      <c r="J296">
        <v>0.55456249099034105</v>
      </c>
      <c r="K296">
        <v>3774.52248505328</v>
      </c>
      <c r="L296">
        <v>1397.26774109695</v>
      </c>
      <c r="M296">
        <v>3716</v>
      </c>
      <c r="N296">
        <v>1356</v>
      </c>
      <c r="O296">
        <v>3846</v>
      </c>
      <c r="P296">
        <v>1440</v>
      </c>
      <c r="Q296">
        <v>2979.1167999999998</v>
      </c>
      <c r="R296">
        <v>553.06444404763897</v>
      </c>
      <c r="S296">
        <v>61.588386227801699</v>
      </c>
      <c r="T296">
        <v>125.08655907817101</v>
      </c>
      <c r="U296">
        <v>51.802496771732798</v>
      </c>
      <c r="V296">
        <v>84</v>
      </c>
      <c r="W296">
        <v>130</v>
      </c>
      <c r="X296">
        <v>0.12238999487525599</v>
      </c>
      <c r="Y296">
        <v>57.863270080582197</v>
      </c>
      <c r="Z296">
        <v>25.3834156485573</v>
      </c>
      <c r="AA296">
        <v>55.509747855471701</v>
      </c>
      <c r="AB296">
        <v>0</v>
      </c>
      <c r="AC296">
        <v>0</v>
      </c>
      <c r="AD296">
        <v>0</v>
      </c>
      <c r="AE296">
        <v>2.4146820495807999</v>
      </c>
      <c r="AF296">
        <v>779</v>
      </c>
      <c r="AG296">
        <v>603.25760000000002</v>
      </c>
      <c r="AH296">
        <v>3068</v>
      </c>
      <c r="AI296">
        <v>2375.8591999999999</v>
      </c>
      <c r="AJ296">
        <v>7</v>
      </c>
      <c r="AK296">
        <v>543</v>
      </c>
      <c r="AL296">
        <v>420.49919999999997</v>
      </c>
      <c r="AM296">
        <v>2.94630254183412</v>
      </c>
    </row>
    <row r="297" spans="1:39" x14ac:dyDescent="0.25">
      <c r="A297" t="s">
        <v>345</v>
      </c>
      <c r="B297" t="s">
        <v>158</v>
      </c>
      <c r="C297">
        <v>235</v>
      </c>
      <c r="D297">
        <v>3809</v>
      </c>
      <c r="E297">
        <v>638.99199077328603</v>
      </c>
      <c r="F297">
        <v>69.640285940655303</v>
      </c>
      <c r="G297">
        <v>106.980180847836</v>
      </c>
      <c r="H297">
        <v>61.234209540143198</v>
      </c>
      <c r="I297">
        <v>0.81998266635651795</v>
      </c>
      <c r="J297">
        <v>0.63031606817805697</v>
      </c>
      <c r="K297">
        <v>790.43843528485104</v>
      </c>
      <c r="L297">
        <v>2270.69046993961</v>
      </c>
      <c r="M297">
        <v>755</v>
      </c>
      <c r="N297">
        <v>2218</v>
      </c>
      <c r="O297">
        <v>840</v>
      </c>
      <c r="P297">
        <v>2332</v>
      </c>
      <c r="Q297">
        <v>2949.6895999999902</v>
      </c>
      <c r="R297">
        <v>562.31295188049205</v>
      </c>
      <c r="S297">
        <v>61.2834516277766</v>
      </c>
      <c r="T297">
        <v>94.142559146096104</v>
      </c>
      <c r="U297">
        <v>53.886104395326001</v>
      </c>
      <c r="V297">
        <v>114</v>
      </c>
      <c r="W297">
        <v>85</v>
      </c>
      <c r="X297">
        <v>0.11722763605164301</v>
      </c>
      <c r="Y297">
        <v>74.237332633237003</v>
      </c>
      <c r="Z297">
        <v>40.618797584667803</v>
      </c>
      <c r="AA297">
        <v>70.4544499868732</v>
      </c>
      <c r="AB297">
        <v>2</v>
      </c>
      <c r="AC297">
        <v>1.5488</v>
      </c>
      <c r="AD297">
        <v>5.2507219742714605E-4</v>
      </c>
      <c r="AE297">
        <v>1.74706559701246</v>
      </c>
      <c r="AF297">
        <v>16</v>
      </c>
      <c r="AG297">
        <v>12.3904</v>
      </c>
      <c r="AH297">
        <v>3793</v>
      </c>
      <c r="AI297">
        <v>2937.2991999999999</v>
      </c>
      <c r="AJ297">
        <v>4</v>
      </c>
      <c r="AK297">
        <v>50</v>
      </c>
      <c r="AL297">
        <v>38.72</v>
      </c>
      <c r="AM297">
        <v>1.36179521650365</v>
      </c>
    </row>
    <row r="298" spans="1:39" x14ac:dyDescent="0.25">
      <c r="A298" t="s">
        <v>345</v>
      </c>
      <c r="B298" t="s">
        <v>158</v>
      </c>
      <c r="C298">
        <v>237</v>
      </c>
      <c r="D298">
        <v>3801</v>
      </c>
      <c r="E298">
        <v>402.16147160748699</v>
      </c>
      <c r="F298">
        <v>69.567115144573506</v>
      </c>
      <c r="G298">
        <v>105.928776584641</v>
      </c>
      <c r="H298">
        <v>57.7015249651256</v>
      </c>
      <c r="I298">
        <v>0.83861797217375</v>
      </c>
      <c r="J298">
        <v>0.70519480519480504</v>
      </c>
      <c r="K298">
        <v>394.57248092607199</v>
      </c>
      <c r="L298">
        <v>2423.8979215995701</v>
      </c>
      <c r="M298">
        <v>360</v>
      </c>
      <c r="N298">
        <v>2375</v>
      </c>
      <c r="O298">
        <v>434</v>
      </c>
      <c r="P298">
        <v>2472</v>
      </c>
      <c r="Q298">
        <v>2943.4944</v>
      </c>
      <c r="R298">
        <v>353.90209501458799</v>
      </c>
      <c r="S298">
        <v>61.219061327224701</v>
      </c>
      <c r="T298">
        <v>93.217323394484893</v>
      </c>
      <c r="U298">
        <v>50.777341969310498</v>
      </c>
      <c r="V298">
        <v>97</v>
      </c>
      <c r="W298">
        <v>74</v>
      </c>
      <c r="X298">
        <v>0.29532948685760801</v>
      </c>
      <c r="Y298">
        <v>64.435411733754194</v>
      </c>
      <c r="Z298">
        <v>27.1910023677979</v>
      </c>
      <c r="AA298">
        <v>55.506971849513199</v>
      </c>
      <c r="AB298">
        <v>0</v>
      </c>
      <c r="AC298">
        <v>0</v>
      </c>
      <c r="AD298">
        <v>0</v>
      </c>
      <c r="AE298">
        <v>1.8358054947189799</v>
      </c>
      <c r="AF298">
        <v>27</v>
      </c>
      <c r="AG298">
        <v>20.908799999999999</v>
      </c>
      <c r="AH298">
        <v>3774</v>
      </c>
      <c r="AI298">
        <v>2922.5855999999999</v>
      </c>
      <c r="AJ298">
        <v>14</v>
      </c>
      <c r="AK298">
        <v>769</v>
      </c>
      <c r="AL298">
        <v>595.5136</v>
      </c>
      <c r="AM298">
        <v>4.7902788544499701</v>
      </c>
    </row>
    <row r="299" spans="1:39" x14ac:dyDescent="0.25">
      <c r="A299" t="s">
        <v>345</v>
      </c>
      <c r="B299" t="s">
        <v>158</v>
      </c>
      <c r="C299">
        <v>239</v>
      </c>
      <c r="D299">
        <v>3767</v>
      </c>
      <c r="E299">
        <v>432.71782079359099</v>
      </c>
      <c r="F299">
        <v>69.255276802691</v>
      </c>
      <c r="G299">
        <v>98.433825291925302</v>
      </c>
      <c r="H299">
        <v>65.489917364543999</v>
      </c>
      <c r="I299">
        <v>0.74655898308535495</v>
      </c>
      <c r="J299">
        <v>0.67800575953923603</v>
      </c>
      <c r="K299">
        <v>1418.59676134855</v>
      </c>
      <c r="L299">
        <v>1279.69153172285</v>
      </c>
      <c r="M299">
        <v>1376</v>
      </c>
      <c r="N299">
        <v>1217</v>
      </c>
      <c r="O299">
        <v>1453</v>
      </c>
      <c r="P299">
        <v>1325</v>
      </c>
      <c r="Q299">
        <v>2917.1648</v>
      </c>
      <c r="R299">
        <v>380.79168229836</v>
      </c>
      <c r="S299">
        <v>60.944643586368102</v>
      </c>
      <c r="T299">
        <v>86.621766256894205</v>
      </c>
      <c r="U299">
        <v>57.631127280798701</v>
      </c>
      <c r="V299">
        <v>108</v>
      </c>
      <c r="W299">
        <v>77</v>
      </c>
      <c r="X299">
        <v>0.25281097388206603</v>
      </c>
      <c r="Y299">
        <v>61.946907353331497</v>
      </c>
      <c r="Z299">
        <v>19.292805946376401</v>
      </c>
      <c r="AA299">
        <v>45.794796920626403</v>
      </c>
      <c r="AB299">
        <v>0</v>
      </c>
      <c r="AC299">
        <v>0</v>
      </c>
      <c r="AD299">
        <v>0</v>
      </c>
      <c r="AE299">
        <v>1.50303786068322</v>
      </c>
      <c r="AF299">
        <v>5</v>
      </c>
      <c r="AG299">
        <v>3.8719999999999999</v>
      </c>
      <c r="AH299">
        <v>3762</v>
      </c>
      <c r="AI299">
        <v>2913.2927999999902</v>
      </c>
      <c r="AJ299">
        <v>14</v>
      </c>
      <c r="AK299">
        <v>697</v>
      </c>
      <c r="AL299">
        <v>539.7568</v>
      </c>
      <c r="AM299">
        <v>4.8055588507959097</v>
      </c>
    </row>
    <row r="300" spans="1:39" x14ac:dyDescent="0.25">
      <c r="A300" t="s">
        <v>345</v>
      </c>
      <c r="B300" t="s">
        <v>158</v>
      </c>
      <c r="C300">
        <v>240</v>
      </c>
      <c r="D300">
        <v>3762</v>
      </c>
      <c r="E300">
        <v>654.20519420888195</v>
      </c>
      <c r="F300">
        <v>69.209299716827601</v>
      </c>
      <c r="G300">
        <v>162.84282952829301</v>
      </c>
      <c r="H300">
        <v>33.335597019956801</v>
      </c>
      <c r="I300">
        <v>0.97882261510655999</v>
      </c>
      <c r="J300">
        <v>0.75648501910315702</v>
      </c>
      <c r="K300">
        <v>1417.7344497607601</v>
      </c>
      <c r="L300">
        <v>4684.3918128654896</v>
      </c>
      <c r="M300">
        <v>1348</v>
      </c>
      <c r="N300">
        <v>4665</v>
      </c>
      <c r="O300">
        <v>1497</v>
      </c>
      <c r="P300">
        <v>4704</v>
      </c>
      <c r="Q300">
        <v>2913.2927999999902</v>
      </c>
      <c r="R300">
        <v>575.70057090381601</v>
      </c>
      <c r="S300">
        <v>60.904183750808301</v>
      </c>
      <c r="T300">
        <v>143.30168998489799</v>
      </c>
      <c r="U300">
        <v>29.335325377562</v>
      </c>
      <c r="V300">
        <v>39</v>
      </c>
      <c r="W300">
        <v>149</v>
      </c>
      <c r="X300">
        <v>0.110458891166015</v>
      </c>
      <c r="Y300">
        <v>144.50345560871801</v>
      </c>
      <c r="Z300">
        <v>146.63955342902699</v>
      </c>
      <c r="AA300">
        <v>147.10047846889901</v>
      </c>
      <c r="AB300">
        <v>3762</v>
      </c>
      <c r="AC300">
        <v>2913.2927999999902</v>
      </c>
      <c r="AD300">
        <v>1</v>
      </c>
      <c r="AE300">
        <v>4.88495314575602</v>
      </c>
      <c r="AF300">
        <v>627</v>
      </c>
      <c r="AG300">
        <v>485.54879999999901</v>
      </c>
      <c r="AH300">
        <v>3135</v>
      </c>
      <c r="AI300">
        <v>2427.7440000000001</v>
      </c>
      <c r="AJ300">
        <v>3</v>
      </c>
      <c r="AK300">
        <v>3647</v>
      </c>
      <c r="AL300">
        <v>2824.2368000000001</v>
      </c>
      <c r="AM300">
        <v>1.2357151330617999</v>
      </c>
    </row>
    <row r="301" spans="1:39" x14ac:dyDescent="0.25">
      <c r="A301" t="s">
        <v>345</v>
      </c>
      <c r="B301" t="s">
        <v>158</v>
      </c>
      <c r="C301">
        <v>242</v>
      </c>
      <c r="D301">
        <v>3761</v>
      </c>
      <c r="E301">
        <v>643.08744520279095</v>
      </c>
      <c r="F301">
        <v>69.200100633950996</v>
      </c>
      <c r="G301">
        <v>137.772698249542</v>
      </c>
      <c r="H301">
        <v>51.308233982916398</v>
      </c>
      <c r="I301">
        <v>0.92806742832546596</v>
      </c>
      <c r="J301">
        <v>0.58084942084942004</v>
      </c>
      <c r="K301">
        <v>725.47726668439202</v>
      </c>
      <c r="L301">
        <v>1281.96995479925</v>
      </c>
      <c r="M301">
        <v>666</v>
      </c>
      <c r="N301">
        <v>1240</v>
      </c>
      <c r="O301">
        <v>796</v>
      </c>
      <c r="P301">
        <v>1319</v>
      </c>
      <c r="Q301">
        <v>2912.5183999999999</v>
      </c>
      <c r="R301">
        <v>565.916951778456</v>
      </c>
      <c r="S301">
        <v>60.896088557876801</v>
      </c>
      <c r="T301">
        <v>121.23997445959699</v>
      </c>
      <c r="U301">
        <v>45.151245904966402</v>
      </c>
      <c r="V301">
        <v>79</v>
      </c>
      <c r="W301">
        <v>130</v>
      </c>
      <c r="X301">
        <v>0.11428076405321599</v>
      </c>
      <c r="Y301">
        <v>85.349906939643702</v>
      </c>
      <c r="Z301">
        <v>72.774262164318003</v>
      </c>
      <c r="AA301">
        <v>96.627758574847107</v>
      </c>
      <c r="AB301">
        <v>1622</v>
      </c>
      <c r="AC301">
        <v>1256.0768</v>
      </c>
      <c r="AD301">
        <v>0.43126827971284198</v>
      </c>
      <c r="AE301">
        <v>2.68519665470098</v>
      </c>
      <c r="AF301">
        <v>2498</v>
      </c>
      <c r="AG301">
        <v>1934.4512</v>
      </c>
      <c r="AH301">
        <v>1263</v>
      </c>
      <c r="AI301">
        <v>978.06719999999996</v>
      </c>
      <c r="AJ301">
        <v>6</v>
      </c>
      <c r="AK301">
        <v>1472</v>
      </c>
      <c r="AL301">
        <v>1139.9168</v>
      </c>
      <c r="AM301">
        <v>6.1345478102118101</v>
      </c>
    </row>
    <row r="302" spans="1:39" x14ac:dyDescent="0.25">
      <c r="A302" t="s">
        <v>345</v>
      </c>
      <c r="B302" t="s">
        <v>158</v>
      </c>
      <c r="C302">
        <v>243</v>
      </c>
      <c r="D302">
        <v>3758</v>
      </c>
      <c r="E302">
        <v>544.77774131716296</v>
      </c>
      <c r="F302">
        <v>69.172496045138701</v>
      </c>
      <c r="G302">
        <v>135.13651362718701</v>
      </c>
      <c r="H302">
        <v>51.348041659194301</v>
      </c>
      <c r="I302">
        <v>0.92499813982892398</v>
      </c>
      <c r="J302">
        <v>0.70480120030007498</v>
      </c>
      <c r="K302">
        <v>1935.7746141564601</v>
      </c>
      <c r="L302">
        <v>3573.6114954763102</v>
      </c>
      <c r="M302">
        <v>1862</v>
      </c>
      <c r="N302">
        <v>3542</v>
      </c>
      <c r="O302">
        <v>1984</v>
      </c>
      <c r="P302">
        <v>3626</v>
      </c>
      <c r="Q302">
        <v>2910.1952000000001</v>
      </c>
      <c r="R302">
        <v>479.40441235910299</v>
      </c>
      <c r="S302">
        <v>60.871796519722103</v>
      </c>
      <c r="T302">
        <v>118.92013199192399</v>
      </c>
      <c r="U302">
        <v>45.186276660091004</v>
      </c>
      <c r="V302">
        <v>84</v>
      </c>
      <c r="W302">
        <v>122</v>
      </c>
      <c r="X302">
        <v>0.15912115785745601</v>
      </c>
      <c r="Y302">
        <v>62.466737626396998</v>
      </c>
      <c r="Z302">
        <v>24.376796168174501</v>
      </c>
      <c r="AA302">
        <v>54.078233102714201</v>
      </c>
      <c r="AB302">
        <v>0</v>
      </c>
      <c r="AC302">
        <v>0</v>
      </c>
      <c r="AD302">
        <v>0</v>
      </c>
      <c r="AE302">
        <v>2.6317754146129002</v>
      </c>
      <c r="AF302">
        <v>13</v>
      </c>
      <c r="AG302">
        <v>10.0672</v>
      </c>
      <c r="AH302">
        <v>3745</v>
      </c>
      <c r="AI302">
        <v>2900.1279999999902</v>
      </c>
      <c r="AJ302">
        <v>17</v>
      </c>
      <c r="AK302">
        <v>267</v>
      </c>
      <c r="AL302">
        <v>206.76479999999901</v>
      </c>
      <c r="AM302">
        <v>5.8618102373412402</v>
      </c>
    </row>
    <row r="303" spans="1:39" x14ac:dyDescent="0.25">
      <c r="A303" t="s">
        <v>345</v>
      </c>
      <c r="B303" t="s">
        <v>158</v>
      </c>
      <c r="C303">
        <v>244</v>
      </c>
      <c r="D303">
        <v>3758</v>
      </c>
      <c r="E303">
        <v>419.45793616376801</v>
      </c>
      <c r="F303">
        <v>69.172496045138701</v>
      </c>
      <c r="G303">
        <v>156.12212549108</v>
      </c>
      <c r="H303">
        <v>37.643834118704</v>
      </c>
      <c r="I303">
        <v>0.970495838995036</v>
      </c>
      <c r="J303">
        <v>0.77452596867271195</v>
      </c>
      <c r="K303">
        <v>3581.5031931878598</v>
      </c>
      <c r="L303">
        <v>3866.6011176157499</v>
      </c>
      <c r="M303">
        <v>3506</v>
      </c>
      <c r="N303">
        <v>3830</v>
      </c>
      <c r="O303">
        <v>3657</v>
      </c>
      <c r="P303">
        <v>3915</v>
      </c>
      <c r="Q303">
        <v>2910.1952000000001</v>
      </c>
      <c r="R303">
        <v>369.12298382411598</v>
      </c>
      <c r="S303">
        <v>60.871796519722103</v>
      </c>
      <c r="T303">
        <v>137.38747043215</v>
      </c>
      <c r="U303">
        <v>33.126574024459501</v>
      </c>
      <c r="V303">
        <v>85</v>
      </c>
      <c r="W303">
        <v>151</v>
      </c>
      <c r="X303">
        <v>0.26840450963864199</v>
      </c>
      <c r="Y303">
        <v>63.391697711548602</v>
      </c>
      <c r="Z303">
        <v>22.8257051623203</v>
      </c>
      <c r="AA303">
        <v>51.142895156998399</v>
      </c>
      <c r="AB303">
        <v>1</v>
      </c>
      <c r="AC303">
        <v>0.77439999999999998</v>
      </c>
      <c r="AD303">
        <v>2.6609898882384202E-4</v>
      </c>
      <c r="AE303">
        <v>4.1473492046206797</v>
      </c>
      <c r="AF303">
        <v>52</v>
      </c>
      <c r="AG303">
        <v>40.268799999999999</v>
      </c>
      <c r="AH303">
        <v>3706</v>
      </c>
      <c r="AI303">
        <v>2869.9263999999998</v>
      </c>
      <c r="AJ303">
        <v>3</v>
      </c>
      <c r="AK303">
        <v>508</v>
      </c>
      <c r="AL303">
        <v>393.39519999999999</v>
      </c>
      <c r="AM303">
        <v>1.0453229741362</v>
      </c>
    </row>
    <row r="304" spans="1:39" x14ac:dyDescent="0.25">
      <c r="A304" t="s">
        <v>345</v>
      </c>
      <c r="B304" t="s">
        <v>158</v>
      </c>
      <c r="C304">
        <v>245</v>
      </c>
      <c r="D304">
        <v>3747</v>
      </c>
      <c r="E304">
        <v>462.445742854949</v>
      </c>
      <c r="F304">
        <v>69.071184832190696</v>
      </c>
      <c r="G304">
        <v>122.420716497123</v>
      </c>
      <c r="H304">
        <v>55.351626012848897</v>
      </c>
      <c r="I304">
        <v>0.89194564442716995</v>
      </c>
      <c r="J304">
        <v>0.65108601216333595</v>
      </c>
      <c r="K304">
        <v>1784.9503602882301</v>
      </c>
      <c r="L304">
        <v>4470.7133706965496</v>
      </c>
      <c r="M304">
        <v>1732</v>
      </c>
      <c r="N304">
        <v>4424</v>
      </c>
      <c r="O304">
        <v>1851</v>
      </c>
      <c r="P304">
        <v>4504</v>
      </c>
      <c r="Q304">
        <v>2901.6767999999902</v>
      </c>
      <c r="R304">
        <v>406.952253712355</v>
      </c>
      <c r="S304">
        <v>60.782642652327802</v>
      </c>
      <c r="T304">
        <v>107.730230517468</v>
      </c>
      <c r="U304">
        <v>48.709430891307001</v>
      </c>
      <c r="V304">
        <v>80</v>
      </c>
      <c r="W304">
        <v>119</v>
      </c>
      <c r="X304">
        <v>0.22017701800209499</v>
      </c>
      <c r="Y304">
        <v>64.329863891112893</v>
      </c>
      <c r="Z304">
        <v>28.3039765145449</v>
      </c>
      <c r="AA304">
        <v>56.244195356284997</v>
      </c>
      <c r="AB304">
        <v>0</v>
      </c>
      <c r="AC304">
        <v>0</v>
      </c>
      <c r="AD304">
        <v>0</v>
      </c>
      <c r="AE304">
        <v>2.2116914229169198</v>
      </c>
      <c r="AF304">
        <v>25</v>
      </c>
      <c r="AG304">
        <v>19.36</v>
      </c>
      <c r="AH304">
        <v>3722</v>
      </c>
      <c r="AI304">
        <v>2882.3168000000001</v>
      </c>
      <c r="AJ304">
        <v>6</v>
      </c>
      <c r="AK304">
        <v>692</v>
      </c>
      <c r="AL304">
        <v>535.88480000000004</v>
      </c>
      <c r="AM304">
        <v>2.0816587545130298</v>
      </c>
    </row>
    <row r="305" spans="1:39" x14ac:dyDescent="0.25">
      <c r="A305" t="s">
        <v>345</v>
      </c>
      <c r="B305" t="s">
        <v>158</v>
      </c>
      <c r="C305">
        <v>246</v>
      </c>
      <c r="D305">
        <v>3745</v>
      </c>
      <c r="E305">
        <v>456.09144981614799</v>
      </c>
      <c r="F305">
        <v>69.052748642129899</v>
      </c>
      <c r="G305">
        <v>85.071754232961496</v>
      </c>
      <c r="H305">
        <v>64.594200334358007</v>
      </c>
      <c r="I305">
        <v>0.65075147401969102</v>
      </c>
      <c r="J305">
        <v>0.72185813415574396</v>
      </c>
      <c r="K305">
        <v>3845.4408544726298</v>
      </c>
      <c r="L305">
        <v>3967.3444592790302</v>
      </c>
      <c r="M305">
        <v>3802</v>
      </c>
      <c r="N305">
        <v>3927</v>
      </c>
      <c r="O305">
        <v>3889</v>
      </c>
      <c r="P305">
        <v>4015</v>
      </c>
      <c r="Q305">
        <v>2900.1279999999902</v>
      </c>
      <c r="R305">
        <v>401.36047583820999</v>
      </c>
      <c r="S305">
        <v>60.766418805074302</v>
      </c>
      <c r="T305">
        <v>74.863143725006097</v>
      </c>
      <c r="U305">
        <v>56.842896294234997</v>
      </c>
      <c r="V305">
        <v>88</v>
      </c>
      <c r="W305">
        <v>87</v>
      </c>
      <c r="X305">
        <v>0.22623397410884</v>
      </c>
      <c r="Y305">
        <v>59.292656875834403</v>
      </c>
      <c r="Z305">
        <v>32.6931909212283</v>
      </c>
      <c r="AA305">
        <v>64.843524699599399</v>
      </c>
      <c r="AB305">
        <v>191</v>
      </c>
      <c r="AC305">
        <v>147.91039999999899</v>
      </c>
      <c r="AD305">
        <v>5.1001335113484599E-2</v>
      </c>
      <c r="AE305">
        <v>1.3170184597472501</v>
      </c>
      <c r="AF305">
        <v>1727</v>
      </c>
      <c r="AG305">
        <v>1337.3887999999999</v>
      </c>
      <c r="AH305">
        <v>2018</v>
      </c>
      <c r="AI305">
        <v>1562.7392</v>
      </c>
      <c r="AJ305">
        <v>5</v>
      </c>
      <c r="AK305">
        <v>1082</v>
      </c>
      <c r="AL305">
        <v>837.9008</v>
      </c>
      <c r="AM305">
        <v>3.1995101933835102</v>
      </c>
    </row>
    <row r="306" spans="1:39" x14ac:dyDescent="0.25">
      <c r="A306" t="s">
        <v>345</v>
      </c>
      <c r="B306" t="s">
        <v>158</v>
      </c>
      <c r="C306">
        <v>247</v>
      </c>
      <c r="D306">
        <v>3726</v>
      </c>
      <c r="E306">
        <v>653.53614665057</v>
      </c>
      <c r="F306">
        <v>68.877358715932303</v>
      </c>
      <c r="G306">
        <v>150.57314606089801</v>
      </c>
      <c r="H306">
        <v>48.5296188247926</v>
      </c>
      <c r="I306">
        <v>0.946637821147985</v>
      </c>
      <c r="J306">
        <v>0.57633410672853802</v>
      </c>
      <c r="K306">
        <v>2066.3225979602698</v>
      </c>
      <c r="L306">
        <v>831.22061191626403</v>
      </c>
      <c r="M306">
        <v>2034</v>
      </c>
      <c r="N306">
        <v>748</v>
      </c>
      <c r="O306">
        <v>2116</v>
      </c>
      <c r="P306">
        <v>897</v>
      </c>
      <c r="Q306">
        <v>2885.4144000000001</v>
      </c>
      <c r="R306">
        <v>575.11180905250205</v>
      </c>
      <c r="S306">
        <v>60.612075670020403</v>
      </c>
      <c r="T306">
        <v>132.50436853359</v>
      </c>
      <c r="U306">
        <v>42.706064565817499</v>
      </c>
      <c r="V306">
        <v>149</v>
      </c>
      <c r="W306">
        <v>82</v>
      </c>
      <c r="X306">
        <v>0.109625979894026</v>
      </c>
      <c r="Y306">
        <v>61.129629629629598</v>
      </c>
      <c r="Z306">
        <v>36.512614063338702</v>
      </c>
      <c r="AA306">
        <v>68.455716586151297</v>
      </c>
      <c r="AB306">
        <v>395</v>
      </c>
      <c r="AC306">
        <v>305.88799999999998</v>
      </c>
      <c r="AD306">
        <v>0.106011808910359</v>
      </c>
      <c r="AE306">
        <v>3.1027061350824701</v>
      </c>
      <c r="AF306">
        <v>1836</v>
      </c>
      <c r="AG306">
        <v>1421.7983999999999</v>
      </c>
      <c r="AH306">
        <v>1890</v>
      </c>
      <c r="AI306">
        <v>1463.616</v>
      </c>
      <c r="AJ306">
        <v>8</v>
      </c>
      <c r="AK306">
        <v>1004</v>
      </c>
      <c r="AL306">
        <v>777.49759999999901</v>
      </c>
      <c r="AM306">
        <v>5.4659145568236402</v>
      </c>
    </row>
    <row r="307" spans="1:39" x14ac:dyDescent="0.25">
      <c r="A307" t="s">
        <v>345</v>
      </c>
      <c r="B307" t="s">
        <v>158</v>
      </c>
      <c r="C307">
        <v>248</v>
      </c>
      <c r="D307">
        <v>3721</v>
      </c>
      <c r="E307">
        <v>432.69448019647803</v>
      </c>
      <c r="F307">
        <v>68.831129192826197</v>
      </c>
      <c r="G307">
        <v>120.889155351965</v>
      </c>
      <c r="H307">
        <v>69.600985584605496</v>
      </c>
      <c r="I307">
        <v>0.81763130114261795</v>
      </c>
      <c r="J307">
        <v>0.57941451261289301</v>
      </c>
      <c r="K307">
        <v>1071.4850846546601</v>
      </c>
      <c r="L307">
        <v>3077.8484278419701</v>
      </c>
      <c r="M307">
        <v>1019</v>
      </c>
      <c r="N307">
        <v>3029</v>
      </c>
      <c r="O307">
        <v>1114</v>
      </c>
      <c r="P307">
        <v>3131</v>
      </c>
      <c r="Q307">
        <v>2881.5423999999998</v>
      </c>
      <c r="R307">
        <v>380.77114257289998</v>
      </c>
      <c r="S307">
        <v>60.571393689687099</v>
      </c>
      <c r="T307">
        <v>106.382456709729</v>
      </c>
      <c r="U307">
        <v>61.248867314452802</v>
      </c>
      <c r="V307">
        <v>102</v>
      </c>
      <c r="W307">
        <v>95</v>
      </c>
      <c r="X307">
        <v>0.24975076318106501</v>
      </c>
      <c r="Y307">
        <v>62.460360118247699</v>
      </c>
      <c r="Z307">
        <v>25.6449879064767</v>
      </c>
      <c r="AA307">
        <v>55.274388605213602</v>
      </c>
      <c r="AB307">
        <v>0</v>
      </c>
      <c r="AC307">
        <v>0</v>
      </c>
      <c r="AD307">
        <v>0</v>
      </c>
      <c r="AE307">
        <v>1.7368885560537699</v>
      </c>
      <c r="AF307">
        <v>44</v>
      </c>
      <c r="AG307">
        <v>34.073599999999999</v>
      </c>
      <c r="AH307">
        <v>3677</v>
      </c>
      <c r="AI307">
        <v>2847.4688000000001</v>
      </c>
      <c r="AJ307">
        <v>16</v>
      </c>
      <c r="AK307">
        <v>261</v>
      </c>
      <c r="AL307">
        <v>202.11840000000001</v>
      </c>
      <c r="AM307">
        <v>5.6190255710615604</v>
      </c>
    </row>
    <row r="308" spans="1:39" x14ac:dyDescent="0.25">
      <c r="A308" t="s">
        <v>345</v>
      </c>
      <c r="B308" t="s">
        <v>158</v>
      </c>
      <c r="C308">
        <v>250</v>
      </c>
      <c r="D308">
        <v>3708</v>
      </c>
      <c r="E308">
        <v>534.35743110038004</v>
      </c>
      <c r="F308">
        <v>68.710786866968505</v>
      </c>
      <c r="G308">
        <v>125.04683837525501</v>
      </c>
      <c r="H308">
        <v>48.325283944131797</v>
      </c>
      <c r="I308">
        <v>0.92230723140909698</v>
      </c>
      <c r="J308">
        <v>0.67961876832844503</v>
      </c>
      <c r="K308">
        <v>3522.6237864077598</v>
      </c>
      <c r="L308">
        <v>4076.7667206040901</v>
      </c>
      <c r="M308">
        <v>3464</v>
      </c>
      <c r="N308">
        <v>4015</v>
      </c>
      <c r="O308">
        <v>3577</v>
      </c>
      <c r="P308">
        <v>4125</v>
      </c>
      <c r="Q308">
        <v>2871.4751999999999</v>
      </c>
      <c r="R308">
        <v>470.23453936833403</v>
      </c>
      <c r="S308">
        <v>60.465492442932302</v>
      </c>
      <c r="T308">
        <v>110.041217770225</v>
      </c>
      <c r="U308">
        <v>42.526249870835997</v>
      </c>
      <c r="V308">
        <v>110</v>
      </c>
      <c r="W308">
        <v>113</v>
      </c>
      <c r="X308">
        <v>0.16318712186606299</v>
      </c>
      <c r="Y308">
        <v>60.950107874865097</v>
      </c>
      <c r="Z308">
        <v>27.0385652642934</v>
      </c>
      <c r="AA308">
        <v>56.2362459546925</v>
      </c>
      <c r="AB308">
        <v>0</v>
      </c>
      <c r="AC308">
        <v>0</v>
      </c>
      <c r="AD308">
        <v>0</v>
      </c>
      <c r="AE308">
        <v>2.5876069040757299</v>
      </c>
      <c r="AF308">
        <v>48</v>
      </c>
      <c r="AG308">
        <v>37.171199999999999</v>
      </c>
      <c r="AH308">
        <v>3660</v>
      </c>
      <c r="AI308">
        <v>2834.3040000000001</v>
      </c>
      <c r="AJ308">
        <v>10</v>
      </c>
      <c r="AK308">
        <v>624</v>
      </c>
      <c r="AL308">
        <v>483.22559999999999</v>
      </c>
      <c r="AM308">
        <v>3.5282030438513301</v>
      </c>
    </row>
    <row r="309" spans="1:39" x14ac:dyDescent="0.25">
      <c r="A309" t="s">
        <v>346</v>
      </c>
      <c r="B309" t="s">
        <v>158</v>
      </c>
      <c r="C309">
        <v>21</v>
      </c>
      <c r="D309">
        <v>20123</v>
      </c>
      <c r="E309">
        <v>1426.7474375138599</v>
      </c>
      <c r="F309">
        <v>160.06685902679999</v>
      </c>
      <c r="G309">
        <v>230.81255284988501</v>
      </c>
      <c r="H309">
        <v>139.090519762273</v>
      </c>
      <c r="I309">
        <v>0.79803397528742903</v>
      </c>
      <c r="J309">
        <v>0.70773397108992997</v>
      </c>
      <c r="K309">
        <v>400.05436565124398</v>
      </c>
      <c r="L309">
        <v>2543.5463897033201</v>
      </c>
      <c r="M309">
        <v>312</v>
      </c>
      <c r="N309">
        <v>2449</v>
      </c>
      <c r="O309">
        <v>533</v>
      </c>
      <c r="P309">
        <v>2634</v>
      </c>
      <c r="Q309">
        <v>15583.251199999901</v>
      </c>
      <c r="R309">
        <v>1255.53774501219</v>
      </c>
      <c r="S309">
        <v>140.85883594358401</v>
      </c>
      <c r="T309">
        <v>203.115046507899</v>
      </c>
      <c r="U309">
        <v>122.3996573908</v>
      </c>
      <c r="V309">
        <v>185</v>
      </c>
      <c r="W309">
        <v>221</v>
      </c>
      <c r="X309">
        <v>0.12422482362043499</v>
      </c>
      <c r="Y309">
        <v>57.000447249415998</v>
      </c>
      <c r="Z309">
        <v>37.019678974308</v>
      </c>
      <c r="AA309">
        <v>66.587188788947898</v>
      </c>
      <c r="AB309">
        <v>2597</v>
      </c>
      <c r="AC309">
        <v>2011.1168</v>
      </c>
      <c r="AD309">
        <v>0.12905630373204699</v>
      </c>
      <c r="AE309">
        <v>1.65944129940975</v>
      </c>
      <c r="AF309">
        <v>11549</v>
      </c>
      <c r="AG309">
        <v>8943.5455999999995</v>
      </c>
      <c r="AH309">
        <v>8574</v>
      </c>
      <c r="AI309">
        <v>6639.7056000000002</v>
      </c>
      <c r="AJ309">
        <v>50</v>
      </c>
      <c r="AK309">
        <v>6636</v>
      </c>
      <c r="AL309">
        <v>5138.9183999999996</v>
      </c>
      <c r="AM309">
        <v>7.5304543623138898</v>
      </c>
    </row>
    <row r="310" spans="1:39" x14ac:dyDescent="0.25">
      <c r="A310" t="s">
        <v>346</v>
      </c>
      <c r="B310" t="s">
        <v>158</v>
      </c>
      <c r="C310">
        <v>43</v>
      </c>
      <c r="D310">
        <v>13658</v>
      </c>
      <c r="E310">
        <v>1152.84079990231</v>
      </c>
      <c r="F310">
        <v>131.87079169396401</v>
      </c>
      <c r="G310">
        <v>169.076497880386</v>
      </c>
      <c r="H310">
        <v>134.910519325433</v>
      </c>
      <c r="I310">
        <v>0.60275553394950199</v>
      </c>
      <c r="J310">
        <v>0.65327402305447901</v>
      </c>
      <c r="K310">
        <v>2293.5308976423999</v>
      </c>
      <c r="L310">
        <v>2103.7917703909702</v>
      </c>
      <c r="M310">
        <v>2211</v>
      </c>
      <c r="N310">
        <v>1997</v>
      </c>
      <c r="O310">
        <v>2373</v>
      </c>
      <c r="P310">
        <v>2173</v>
      </c>
      <c r="Q310">
        <v>10576.7552</v>
      </c>
      <c r="R310">
        <v>1014.49990391403</v>
      </c>
      <c r="S310">
        <v>116.046296690688</v>
      </c>
      <c r="T310">
        <v>148.78731813473999</v>
      </c>
      <c r="U310">
        <v>118.72125700638099</v>
      </c>
      <c r="V310">
        <v>176</v>
      </c>
      <c r="W310">
        <v>162</v>
      </c>
      <c r="X310">
        <v>0.12913926082385499</v>
      </c>
      <c r="Y310">
        <v>55.665763655000703</v>
      </c>
      <c r="Z310">
        <v>31.133401669351201</v>
      </c>
      <c r="AA310">
        <v>64.2627031776248</v>
      </c>
      <c r="AB310">
        <v>424</v>
      </c>
      <c r="AC310">
        <v>328.34559999999999</v>
      </c>
      <c r="AD310">
        <v>3.1044076731585799E-2</v>
      </c>
      <c r="AE310">
        <v>1.25324918120386</v>
      </c>
      <c r="AF310">
        <v>10162</v>
      </c>
      <c r="AG310">
        <v>7869.4528</v>
      </c>
      <c r="AH310">
        <v>3496</v>
      </c>
      <c r="AI310">
        <v>2707.3024</v>
      </c>
      <c r="AJ310">
        <v>19</v>
      </c>
      <c r="AK310">
        <v>2180</v>
      </c>
      <c r="AL310">
        <v>1688.192</v>
      </c>
      <c r="AM310">
        <v>7.0180560546173103</v>
      </c>
    </row>
    <row r="311" spans="1:39" x14ac:dyDescent="0.25">
      <c r="A311" t="s">
        <v>346</v>
      </c>
      <c r="B311" t="s">
        <v>158</v>
      </c>
      <c r="C311">
        <v>46</v>
      </c>
      <c r="D311">
        <v>12667</v>
      </c>
      <c r="E311">
        <v>1067.4793641885699</v>
      </c>
      <c r="F311">
        <v>126.996556304335</v>
      </c>
      <c r="G311">
        <v>143.38101332608099</v>
      </c>
      <c r="H311">
        <v>131.28084588678001</v>
      </c>
      <c r="I311">
        <v>0.40207143728102501</v>
      </c>
      <c r="J311">
        <v>0.76348622747272599</v>
      </c>
      <c r="K311">
        <v>846.024709876055</v>
      </c>
      <c r="L311">
        <v>2402.3781479434701</v>
      </c>
      <c r="M311">
        <v>768</v>
      </c>
      <c r="N311">
        <v>2323</v>
      </c>
      <c r="O311">
        <v>924</v>
      </c>
      <c r="P311">
        <v>2477</v>
      </c>
      <c r="Q311">
        <v>9809.3248000000003</v>
      </c>
      <c r="R311">
        <v>939.38184048594803</v>
      </c>
      <c r="S311">
        <v>111.756969547815</v>
      </c>
      <c r="T311">
        <v>126.175291726951</v>
      </c>
      <c r="U311">
        <v>115.52714438036701</v>
      </c>
      <c r="V311">
        <v>154</v>
      </c>
      <c r="W311">
        <v>156</v>
      </c>
      <c r="X311">
        <v>0.13968978792357201</v>
      </c>
      <c r="Y311">
        <v>64.359674745401406</v>
      </c>
      <c r="Z311">
        <v>26.5084076734822</v>
      </c>
      <c r="AA311">
        <v>53.587037183231999</v>
      </c>
      <c r="AB311">
        <v>62</v>
      </c>
      <c r="AC311">
        <v>48.012799999999999</v>
      </c>
      <c r="AD311">
        <v>4.8946080366306099E-3</v>
      </c>
      <c r="AE311">
        <v>1.09217009044667</v>
      </c>
      <c r="AF311">
        <v>82</v>
      </c>
      <c r="AG311">
        <v>63.500799999999998</v>
      </c>
      <c r="AH311">
        <v>12585</v>
      </c>
      <c r="AI311">
        <v>9745.8240000000005</v>
      </c>
      <c r="AJ311">
        <v>12</v>
      </c>
      <c r="AK311">
        <v>1796</v>
      </c>
      <c r="AL311">
        <v>1390.8224</v>
      </c>
      <c r="AM311">
        <v>1.2312966045764799</v>
      </c>
    </row>
    <row r="312" spans="1:39" x14ac:dyDescent="0.25">
      <c r="A312" t="s">
        <v>346</v>
      </c>
      <c r="B312" t="s">
        <v>158</v>
      </c>
      <c r="C312">
        <v>47</v>
      </c>
      <c r="D312">
        <v>12169</v>
      </c>
      <c r="E312">
        <v>1111.61435713737</v>
      </c>
      <c r="F312">
        <v>124.475106024787</v>
      </c>
      <c r="G312">
        <v>165.47800893652899</v>
      </c>
      <c r="H312">
        <v>135.78417434948599</v>
      </c>
      <c r="I312">
        <v>0.57156439269738601</v>
      </c>
      <c r="J312">
        <v>0.64801107620214005</v>
      </c>
      <c r="K312">
        <v>3175.1443010929402</v>
      </c>
      <c r="L312">
        <v>1183.3208151861199</v>
      </c>
      <c r="M312">
        <v>3097</v>
      </c>
      <c r="N312">
        <v>1097</v>
      </c>
      <c r="O312">
        <v>3271</v>
      </c>
      <c r="P312">
        <v>1272</v>
      </c>
      <c r="Q312">
        <v>9423.6736000000001</v>
      </c>
      <c r="R312">
        <v>978.22063428088802</v>
      </c>
      <c r="S312">
        <v>109.53809330181301</v>
      </c>
      <c r="T312">
        <v>145.62064786414501</v>
      </c>
      <c r="U312">
        <v>119.490073427548</v>
      </c>
      <c r="V312">
        <v>175</v>
      </c>
      <c r="W312">
        <v>174</v>
      </c>
      <c r="X312">
        <v>0.123753206501572</v>
      </c>
      <c r="Y312">
        <v>59.534801544909101</v>
      </c>
      <c r="Z312">
        <v>21.977730298298901</v>
      </c>
      <c r="AA312">
        <v>48.547621004190901</v>
      </c>
      <c r="AB312">
        <v>0</v>
      </c>
      <c r="AC312">
        <v>0</v>
      </c>
      <c r="AD312">
        <v>0</v>
      </c>
      <c r="AE312">
        <v>1.2186840604164599</v>
      </c>
      <c r="AF312">
        <v>12</v>
      </c>
      <c r="AG312">
        <v>9.2927999999999997</v>
      </c>
      <c r="AH312">
        <v>12157</v>
      </c>
      <c r="AI312">
        <v>9414.3807999999899</v>
      </c>
      <c r="AJ312">
        <v>5</v>
      </c>
      <c r="AK312">
        <v>1127</v>
      </c>
      <c r="AL312">
        <v>872.74879999999996</v>
      </c>
      <c r="AM312">
        <v>0.53110237478390498</v>
      </c>
    </row>
    <row r="313" spans="1:39" x14ac:dyDescent="0.25">
      <c r="A313" t="s">
        <v>346</v>
      </c>
      <c r="B313" t="s">
        <v>158</v>
      </c>
      <c r="C313">
        <v>53</v>
      </c>
      <c r="D313">
        <v>11069</v>
      </c>
      <c r="E313">
        <v>1084.7392488184</v>
      </c>
      <c r="F313">
        <v>118.71599943004099</v>
      </c>
      <c r="G313">
        <v>163.76286279238099</v>
      </c>
      <c r="H313">
        <v>117.83790044221401</v>
      </c>
      <c r="I313">
        <v>0.69442587782712295</v>
      </c>
      <c r="J313">
        <v>0.58946639684737401</v>
      </c>
      <c r="K313">
        <v>3652.8068479537401</v>
      </c>
      <c r="L313">
        <v>3549.1476194778202</v>
      </c>
      <c r="M313">
        <v>3587</v>
      </c>
      <c r="N313">
        <v>3457</v>
      </c>
      <c r="O313">
        <v>3728</v>
      </c>
      <c r="P313">
        <v>3652</v>
      </c>
      <c r="Q313">
        <v>8571.8335999999999</v>
      </c>
      <c r="R313">
        <v>954.57053896019204</v>
      </c>
      <c r="S313">
        <v>104.47007949843599</v>
      </c>
      <c r="T313">
        <v>144.11131925729501</v>
      </c>
      <c r="U313">
        <v>103.697352389149</v>
      </c>
      <c r="V313">
        <v>195</v>
      </c>
      <c r="W313">
        <v>141</v>
      </c>
      <c r="X313">
        <v>0.118213627061124</v>
      </c>
      <c r="Y313">
        <v>60.8976420634203</v>
      </c>
      <c r="Z313">
        <v>36.8131719215828</v>
      </c>
      <c r="AA313">
        <v>68.339145360917797</v>
      </c>
      <c r="AB313">
        <v>571</v>
      </c>
      <c r="AC313">
        <v>442.18239999999997</v>
      </c>
      <c r="AD313">
        <v>5.1585509079410903E-2</v>
      </c>
      <c r="AE313">
        <v>1.38972997802763</v>
      </c>
      <c r="AF313">
        <v>6635</v>
      </c>
      <c r="AG313">
        <v>5138.1440000000002</v>
      </c>
      <c r="AH313">
        <v>4434</v>
      </c>
      <c r="AI313">
        <v>3433.6895999999902</v>
      </c>
      <c r="AJ313">
        <v>23</v>
      </c>
      <c r="AK313">
        <v>2257</v>
      </c>
      <c r="AL313">
        <v>1747.8208</v>
      </c>
      <c r="AM313">
        <v>6.6983340602481896</v>
      </c>
    </row>
    <row r="314" spans="1:39" x14ac:dyDescent="0.25">
      <c r="A314" t="s">
        <v>346</v>
      </c>
      <c r="B314" t="s">
        <v>158</v>
      </c>
      <c r="C314">
        <v>55</v>
      </c>
      <c r="D314">
        <v>10381</v>
      </c>
      <c r="E314">
        <v>820.09249583667395</v>
      </c>
      <c r="F314">
        <v>114.96738543559</v>
      </c>
      <c r="G314">
        <v>177.35352661271</v>
      </c>
      <c r="H314">
        <v>93.296787122888105</v>
      </c>
      <c r="I314">
        <v>0.85045376617462498</v>
      </c>
      <c r="J314">
        <v>0.71166106807431195</v>
      </c>
      <c r="K314">
        <v>830.38897986706399</v>
      </c>
      <c r="L314">
        <v>2535.5922358154298</v>
      </c>
      <c r="M314">
        <v>759</v>
      </c>
      <c r="N314">
        <v>2467</v>
      </c>
      <c r="O314">
        <v>907</v>
      </c>
      <c r="P314">
        <v>2609</v>
      </c>
      <c r="Q314">
        <v>8039.0464000000002</v>
      </c>
      <c r="R314">
        <v>721.681396336273</v>
      </c>
      <c r="S314">
        <v>101.17129918332</v>
      </c>
      <c r="T314">
        <v>156.071103419184</v>
      </c>
      <c r="U314">
        <v>82.101172668141501</v>
      </c>
      <c r="V314">
        <v>142</v>
      </c>
      <c r="W314">
        <v>148</v>
      </c>
      <c r="X314">
        <v>0.19396500374999201</v>
      </c>
      <c r="Y314">
        <v>70.1058664868509</v>
      </c>
      <c r="Z314">
        <v>34.3831037472305</v>
      </c>
      <c r="AA314">
        <v>61.365090068394103</v>
      </c>
      <c r="AB314">
        <v>0</v>
      </c>
      <c r="AC314">
        <v>0</v>
      </c>
      <c r="AD314">
        <v>0</v>
      </c>
      <c r="AE314">
        <v>1.9009607091732299</v>
      </c>
      <c r="AF314">
        <v>5</v>
      </c>
      <c r="AG314">
        <v>3.8719999999999999</v>
      </c>
      <c r="AH314">
        <v>10376</v>
      </c>
      <c r="AI314">
        <v>8035.1743999999999</v>
      </c>
      <c r="AJ314">
        <v>28</v>
      </c>
      <c r="AK314">
        <v>2516</v>
      </c>
      <c r="AL314">
        <v>1948.3904</v>
      </c>
      <c r="AM314">
        <v>3.4846785652841499</v>
      </c>
    </row>
    <row r="315" spans="1:39" x14ac:dyDescent="0.25">
      <c r="A315" t="s">
        <v>346</v>
      </c>
      <c r="B315" t="s">
        <v>158</v>
      </c>
      <c r="C315">
        <v>58</v>
      </c>
      <c r="D315">
        <v>9917</v>
      </c>
      <c r="E315">
        <v>778.28235867515798</v>
      </c>
      <c r="F315">
        <v>112.36866362620199</v>
      </c>
      <c r="G315">
        <v>166.03608033265601</v>
      </c>
      <c r="H315">
        <v>83.812897600656498</v>
      </c>
      <c r="I315">
        <v>0.86324378068287</v>
      </c>
      <c r="J315">
        <v>0.75627240143369101</v>
      </c>
      <c r="K315">
        <v>3699.9742865786002</v>
      </c>
      <c r="L315">
        <v>1022.38590299485</v>
      </c>
      <c r="M315">
        <v>3624</v>
      </c>
      <c r="N315">
        <v>973</v>
      </c>
      <c r="O315">
        <v>3784</v>
      </c>
      <c r="P315">
        <v>1070</v>
      </c>
      <c r="Q315">
        <v>7679.7248</v>
      </c>
      <c r="R315">
        <v>684.88847563413901</v>
      </c>
      <c r="S315">
        <v>98.884423991058</v>
      </c>
      <c r="T315">
        <v>146.11175069273699</v>
      </c>
      <c r="U315">
        <v>73.755349888577797</v>
      </c>
      <c r="V315">
        <v>97</v>
      </c>
      <c r="W315">
        <v>160</v>
      </c>
      <c r="X315">
        <v>0.20573861146267799</v>
      </c>
      <c r="Y315">
        <v>63.111929010789503</v>
      </c>
      <c r="Z315">
        <v>37.982051023495004</v>
      </c>
      <c r="AA315">
        <v>68.642432187153304</v>
      </c>
      <c r="AB315">
        <v>197</v>
      </c>
      <c r="AC315">
        <v>152.55680000000001</v>
      </c>
      <c r="AD315">
        <v>1.98648784914792E-2</v>
      </c>
      <c r="AE315">
        <v>1.9810325747687201</v>
      </c>
      <c r="AF315">
        <v>5615</v>
      </c>
      <c r="AG315">
        <v>4348.2560000000003</v>
      </c>
      <c r="AH315">
        <v>4302</v>
      </c>
      <c r="AI315">
        <v>3331.4688000000001</v>
      </c>
      <c r="AJ315">
        <v>41</v>
      </c>
      <c r="AK315">
        <v>2051</v>
      </c>
      <c r="AL315">
        <v>1588.2944</v>
      </c>
      <c r="AM315">
        <v>12.306883978622199</v>
      </c>
    </row>
    <row r="316" spans="1:39" x14ac:dyDescent="0.25">
      <c r="A316" t="s">
        <v>346</v>
      </c>
      <c r="B316" t="s">
        <v>158</v>
      </c>
      <c r="C316">
        <v>60</v>
      </c>
      <c r="D316">
        <v>9511</v>
      </c>
      <c r="E316">
        <v>1055.91082169365</v>
      </c>
      <c r="F316">
        <v>110.04445151835699</v>
      </c>
      <c r="G316">
        <v>132.26304684502099</v>
      </c>
      <c r="H316">
        <v>110.775056136237</v>
      </c>
      <c r="I316">
        <v>0.54638222719514495</v>
      </c>
      <c r="J316">
        <v>0.69387903990661703</v>
      </c>
      <c r="K316">
        <v>828.19545789086305</v>
      </c>
      <c r="L316">
        <v>2135.8178950688598</v>
      </c>
      <c r="M316">
        <v>755</v>
      </c>
      <c r="N316">
        <v>2069</v>
      </c>
      <c r="O316">
        <v>908</v>
      </c>
      <c r="P316">
        <v>2214</v>
      </c>
      <c r="Q316">
        <v>7365.3184000000001</v>
      </c>
      <c r="R316">
        <v>929.20152309041498</v>
      </c>
      <c r="S316">
        <v>96.839117336154501</v>
      </c>
      <c r="T316">
        <v>116.391481223618</v>
      </c>
      <c r="U316">
        <v>97.482049399889306</v>
      </c>
      <c r="V316">
        <v>145</v>
      </c>
      <c r="W316">
        <v>153</v>
      </c>
      <c r="X316">
        <v>0.107196736528369</v>
      </c>
      <c r="Y316">
        <v>63.538744611502402</v>
      </c>
      <c r="Z316">
        <v>43.586478814004799</v>
      </c>
      <c r="AA316">
        <v>73.573441278519596</v>
      </c>
      <c r="AB316">
        <v>1397</v>
      </c>
      <c r="AC316">
        <v>1081.8368</v>
      </c>
      <c r="AD316">
        <v>0.14688255703921699</v>
      </c>
      <c r="AE316">
        <v>1.1939786036520299</v>
      </c>
      <c r="AF316">
        <v>6239</v>
      </c>
      <c r="AG316">
        <v>4831.4816000000001</v>
      </c>
      <c r="AH316">
        <v>3272</v>
      </c>
      <c r="AI316">
        <v>2533.8368</v>
      </c>
      <c r="AJ316">
        <v>25</v>
      </c>
      <c r="AK316">
        <v>5040</v>
      </c>
      <c r="AL316">
        <v>3902.9759999999901</v>
      </c>
      <c r="AM316">
        <v>9.8664602234839993</v>
      </c>
    </row>
    <row r="317" spans="1:39" x14ac:dyDescent="0.25">
      <c r="A317" t="s">
        <v>346</v>
      </c>
      <c r="B317" t="s">
        <v>158</v>
      </c>
      <c r="C317">
        <v>65</v>
      </c>
      <c r="D317">
        <v>8906</v>
      </c>
      <c r="E317">
        <v>764.12802974260705</v>
      </c>
      <c r="F317">
        <v>106.48695406204099</v>
      </c>
      <c r="G317">
        <v>157.40033814392001</v>
      </c>
      <c r="H317">
        <v>97.015566018921305</v>
      </c>
      <c r="I317">
        <v>0.78746304738109296</v>
      </c>
      <c r="J317">
        <v>0.71054731131322801</v>
      </c>
      <c r="K317">
        <v>3691.4313945654599</v>
      </c>
      <c r="L317">
        <v>2123.52459016393</v>
      </c>
      <c r="M317">
        <v>3628</v>
      </c>
      <c r="N317">
        <v>2063</v>
      </c>
      <c r="O317">
        <v>3772</v>
      </c>
      <c r="P317">
        <v>2173</v>
      </c>
      <c r="Q317">
        <v>6896.8063999999904</v>
      </c>
      <c r="R317">
        <v>672.432666173494</v>
      </c>
      <c r="S317">
        <v>93.708519574596593</v>
      </c>
      <c r="T317">
        <v>138.51229756665001</v>
      </c>
      <c r="U317">
        <v>85.373698096650799</v>
      </c>
      <c r="V317">
        <v>110</v>
      </c>
      <c r="W317">
        <v>144</v>
      </c>
      <c r="X317">
        <v>0.191672714431116</v>
      </c>
      <c r="Y317">
        <v>56.479788906355203</v>
      </c>
      <c r="Z317">
        <v>30.3378621154278</v>
      </c>
      <c r="AA317">
        <v>61.778239389175802</v>
      </c>
      <c r="AB317">
        <v>5</v>
      </c>
      <c r="AC317">
        <v>3.8719999999999999</v>
      </c>
      <c r="AD317">
        <v>5.6141926790927404E-4</v>
      </c>
      <c r="AE317">
        <v>1.62242354091117</v>
      </c>
      <c r="AF317">
        <v>4308</v>
      </c>
      <c r="AG317">
        <v>3336.1151999999902</v>
      </c>
      <c r="AH317">
        <v>4598</v>
      </c>
      <c r="AI317">
        <v>3560.6911999999902</v>
      </c>
      <c r="AJ317">
        <v>26</v>
      </c>
      <c r="AK317">
        <v>1590</v>
      </c>
      <c r="AL317">
        <v>1231.296</v>
      </c>
      <c r="AM317">
        <v>7.30195305900157</v>
      </c>
    </row>
    <row r="318" spans="1:39" x14ac:dyDescent="0.25">
      <c r="A318" t="s">
        <v>346</v>
      </c>
      <c r="B318" t="s">
        <v>158</v>
      </c>
      <c r="C318">
        <v>71</v>
      </c>
      <c r="D318">
        <v>8475</v>
      </c>
      <c r="E318">
        <v>810.02857069974505</v>
      </c>
      <c r="F318">
        <v>103.878318919929</v>
      </c>
      <c r="G318">
        <v>141.789798891392</v>
      </c>
      <c r="H318">
        <v>95.449087746496502</v>
      </c>
      <c r="I318">
        <v>0.73948488107232901</v>
      </c>
      <c r="J318">
        <v>0.74874105486350295</v>
      </c>
      <c r="K318">
        <v>3503.2705604719699</v>
      </c>
      <c r="L318">
        <v>1617.8798820058901</v>
      </c>
      <c r="M318">
        <v>3422</v>
      </c>
      <c r="N318">
        <v>1565</v>
      </c>
      <c r="O318">
        <v>3568</v>
      </c>
      <c r="P318">
        <v>1678</v>
      </c>
      <c r="Q318">
        <v>6563.04</v>
      </c>
      <c r="R318">
        <v>712.82514221577605</v>
      </c>
      <c r="S318">
        <v>91.412920649537597</v>
      </c>
      <c r="T318">
        <v>124.775023024425</v>
      </c>
      <c r="U318">
        <v>83.995197216916907</v>
      </c>
      <c r="V318">
        <v>113</v>
      </c>
      <c r="W318">
        <v>146</v>
      </c>
      <c r="X318">
        <v>0.162311352414203</v>
      </c>
      <c r="Y318">
        <v>54.798112094395201</v>
      </c>
      <c r="Z318">
        <v>25.194336283185802</v>
      </c>
      <c r="AA318">
        <v>55.044955752212303</v>
      </c>
      <c r="AB318">
        <v>507</v>
      </c>
      <c r="AC318">
        <v>392.62079999999997</v>
      </c>
      <c r="AD318">
        <v>5.9823008849557498E-2</v>
      </c>
      <c r="AE318">
        <v>1.4855018758059999</v>
      </c>
      <c r="AF318">
        <v>2661</v>
      </c>
      <c r="AG318">
        <v>2060.6783999999998</v>
      </c>
      <c r="AH318">
        <v>5814</v>
      </c>
      <c r="AI318">
        <v>4502.3616000000002</v>
      </c>
      <c r="AJ318">
        <v>10</v>
      </c>
      <c r="AK318">
        <v>1953</v>
      </c>
      <c r="AL318">
        <v>1512.4032</v>
      </c>
      <c r="AM318">
        <v>2.22105661171239</v>
      </c>
    </row>
    <row r="319" spans="1:39" x14ac:dyDescent="0.25">
      <c r="A319" t="s">
        <v>346</v>
      </c>
      <c r="B319" t="s">
        <v>158</v>
      </c>
      <c r="C319">
        <v>72</v>
      </c>
      <c r="D319">
        <v>8469</v>
      </c>
      <c r="E319">
        <v>692.78993462598305</v>
      </c>
      <c r="F319">
        <v>103.84154132312401</v>
      </c>
      <c r="G319">
        <v>142.157950791963</v>
      </c>
      <c r="H319">
        <v>103.621524406277</v>
      </c>
      <c r="I319">
        <v>0.68460075078947302</v>
      </c>
      <c r="J319">
        <v>0.67535885167464105</v>
      </c>
      <c r="K319">
        <v>950.44822293068796</v>
      </c>
      <c r="L319">
        <v>2521.6599362380398</v>
      </c>
      <c r="M319">
        <v>888</v>
      </c>
      <c r="N319">
        <v>2464</v>
      </c>
      <c r="O319">
        <v>1023</v>
      </c>
      <c r="P319">
        <v>2597</v>
      </c>
      <c r="Q319">
        <v>6558.3935999999903</v>
      </c>
      <c r="R319">
        <v>609.65514247086503</v>
      </c>
      <c r="S319">
        <v>91.380556364349204</v>
      </c>
      <c r="T319">
        <v>125.098996696927</v>
      </c>
      <c r="U319">
        <v>91.186941477523902</v>
      </c>
      <c r="V319">
        <v>133</v>
      </c>
      <c r="W319">
        <v>135</v>
      </c>
      <c r="X319">
        <v>0.221737352734627</v>
      </c>
      <c r="Y319">
        <v>63.907427087023201</v>
      </c>
      <c r="Z319">
        <v>27.427441256346601</v>
      </c>
      <c r="AA319">
        <v>55.108985712598802</v>
      </c>
      <c r="AB319">
        <v>0</v>
      </c>
      <c r="AC319">
        <v>0</v>
      </c>
      <c r="AD319">
        <v>0</v>
      </c>
      <c r="AE319">
        <v>1.3718959608680601</v>
      </c>
      <c r="AF319">
        <v>8</v>
      </c>
      <c r="AG319">
        <v>6.1951999999999998</v>
      </c>
      <c r="AH319">
        <v>8461</v>
      </c>
      <c r="AI319">
        <v>6552.1984000000002</v>
      </c>
      <c r="AJ319">
        <v>35</v>
      </c>
      <c r="AK319">
        <v>1348</v>
      </c>
      <c r="AL319">
        <v>1043.8912</v>
      </c>
      <c r="AM319">
        <v>5.3417185902063</v>
      </c>
    </row>
    <row r="320" spans="1:39" x14ac:dyDescent="0.25">
      <c r="A320" t="s">
        <v>346</v>
      </c>
      <c r="B320" t="s">
        <v>158</v>
      </c>
      <c r="C320">
        <v>74</v>
      </c>
      <c r="D320">
        <v>8248</v>
      </c>
      <c r="E320">
        <v>676.89653634378101</v>
      </c>
      <c r="F320">
        <v>102.47770374562199</v>
      </c>
      <c r="G320">
        <v>147.456942336038</v>
      </c>
      <c r="H320">
        <v>100.01229322311499</v>
      </c>
      <c r="I320">
        <v>0.73483359616801003</v>
      </c>
      <c r="J320">
        <v>0.64548442635780201</v>
      </c>
      <c r="K320">
        <v>3186.0390397672099</v>
      </c>
      <c r="L320">
        <v>638.294010669253</v>
      </c>
      <c r="M320">
        <v>3122</v>
      </c>
      <c r="N320">
        <v>584</v>
      </c>
      <c r="O320">
        <v>3248</v>
      </c>
      <c r="P320">
        <v>708</v>
      </c>
      <c r="Q320">
        <v>6387.2511999999997</v>
      </c>
      <c r="R320">
        <v>595.66895198252701</v>
      </c>
      <c r="S320">
        <v>90.180379296148004</v>
      </c>
      <c r="T320">
        <v>129.762109255713</v>
      </c>
      <c r="U320">
        <v>88.010818036341206</v>
      </c>
      <c r="V320">
        <v>124</v>
      </c>
      <c r="W320">
        <v>126</v>
      </c>
      <c r="X320">
        <v>0.22621111095491001</v>
      </c>
      <c r="Y320">
        <v>61.274733268671099</v>
      </c>
      <c r="Z320">
        <v>25.138094083414099</v>
      </c>
      <c r="AA320">
        <v>53.476842870999</v>
      </c>
      <c r="AB320">
        <v>0</v>
      </c>
      <c r="AC320">
        <v>0</v>
      </c>
      <c r="AD320">
        <v>0</v>
      </c>
      <c r="AE320">
        <v>1.4743881735326201</v>
      </c>
      <c r="AF320">
        <v>593</v>
      </c>
      <c r="AG320">
        <v>459.2192</v>
      </c>
      <c r="AH320">
        <v>7655</v>
      </c>
      <c r="AI320">
        <v>5928.0320000000002</v>
      </c>
      <c r="AJ320">
        <v>4</v>
      </c>
      <c r="AK320">
        <v>1203</v>
      </c>
      <c r="AL320">
        <v>931.60320000000002</v>
      </c>
      <c r="AM320">
        <v>0.67476019022839195</v>
      </c>
    </row>
    <row r="321" spans="1:39" x14ac:dyDescent="0.25">
      <c r="A321" t="s">
        <v>346</v>
      </c>
      <c r="B321" t="s">
        <v>158</v>
      </c>
      <c r="C321">
        <v>77</v>
      </c>
      <c r="D321">
        <v>8086</v>
      </c>
      <c r="E321">
        <v>800.58387386532297</v>
      </c>
      <c r="F321">
        <v>101.466324259473</v>
      </c>
      <c r="G321">
        <v>147.642544966147</v>
      </c>
      <c r="H321">
        <v>100.044101829734</v>
      </c>
      <c r="I321">
        <v>0.73542120507179498</v>
      </c>
      <c r="J321">
        <v>0.64646626159258003</v>
      </c>
      <c r="K321">
        <v>2640.5243630967102</v>
      </c>
      <c r="L321">
        <v>392.98590155824797</v>
      </c>
      <c r="M321">
        <v>2580</v>
      </c>
      <c r="N321">
        <v>316</v>
      </c>
      <c r="O321">
        <v>2688</v>
      </c>
      <c r="P321">
        <v>471</v>
      </c>
      <c r="Q321">
        <v>6261.7983999999997</v>
      </c>
      <c r="R321">
        <v>704.51380900148399</v>
      </c>
      <c r="S321">
        <v>89.290365348336195</v>
      </c>
      <c r="T321">
        <v>129.92543957020899</v>
      </c>
      <c r="U321">
        <v>88.038809610165899</v>
      </c>
      <c r="V321">
        <v>155</v>
      </c>
      <c r="W321">
        <v>108</v>
      </c>
      <c r="X321">
        <v>0.15853674063418099</v>
      </c>
      <c r="Y321">
        <v>60.804724214692001</v>
      </c>
      <c r="Z321">
        <v>28.013480089042702</v>
      </c>
      <c r="AA321">
        <v>55.551570615879299</v>
      </c>
      <c r="AB321">
        <v>0</v>
      </c>
      <c r="AC321">
        <v>0</v>
      </c>
      <c r="AD321">
        <v>0</v>
      </c>
      <c r="AE321">
        <v>1.4757746060574399</v>
      </c>
      <c r="AF321">
        <v>854</v>
      </c>
      <c r="AG321">
        <v>661.33759999999995</v>
      </c>
      <c r="AH321">
        <v>7232</v>
      </c>
      <c r="AI321">
        <v>5600.4607999999998</v>
      </c>
      <c r="AJ321">
        <v>15</v>
      </c>
      <c r="AK321">
        <v>1229</v>
      </c>
      <c r="AL321">
        <v>951.73759999999902</v>
      </c>
      <c r="AM321">
        <v>2.6783510385431102</v>
      </c>
    </row>
    <row r="322" spans="1:39" x14ac:dyDescent="0.25">
      <c r="A322" t="s">
        <v>346</v>
      </c>
      <c r="B322" t="s">
        <v>158</v>
      </c>
      <c r="C322">
        <v>79</v>
      </c>
      <c r="D322">
        <v>8049</v>
      </c>
      <c r="E322">
        <v>708.01533137039905</v>
      </c>
      <c r="F322">
        <v>101.23391277419501</v>
      </c>
      <c r="G322">
        <v>172.69782853307399</v>
      </c>
      <c r="H322">
        <v>81.381210917517606</v>
      </c>
      <c r="I322">
        <v>0.88200785106504198</v>
      </c>
      <c r="J322">
        <v>0.60219961095316399</v>
      </c>
      <c r="K322">
        <v>2302.02000248478</v>
      </c>
      <c r="L322">
        <v>1957.8875636724999</v>
      </c>
      <c r="M322">
        <v>2248</v>
      </c>
      <c r="N322">
        <v>1868</v>
      </c>
      <c r="O322">
        <v>2350</v>
      </c>
      <c r="P322">
        <v>2046</v>
      </c>
      <c r="Q322">
        <v>6233.1455999999998</v>
      </c>
      <c r="R322">
        <v>623.05349160595097</v>
      </c>
      <c r="S322">
        <v>89.085843241291599</v>
      </c>
      <c r="T322">
        <v>151.97408910910499</v>
      </c>
      <c r="U322">
        <v>71.615465607415402</v>
      </c>
      <c r="V322">
        <v>178</v>
      </c>
      <c r="W322">
        <v>102</v>
      </c>
      <c r="X322">
        <v>0.201774587160754</v>
      </c>
      <c r="Y322">
        <v>56.792645049074402</v>
      </c>
      <c r="Z322">
        <v>26.863958255683901</v>
      </c>
      <c r="AA322">
        <v>59.699341533109703</v>
      </c>
      <c r="AB322">
        <v>4</v>
      </c>
      <c r="AC322">
        <v>3.0975999999999999</v>
      </c>
      <c r="AD322">
        <v>4.9695614362032495E-4</v>
      </c>
      <c r="AE322">
        <v>2.1220847734510699</v>
      </c>
      <c r="AF322">
        <v>4672</v>
      </c>
      <c r="AG322">
        <v>3617.9967999999999</v>
      </c>
      <c r="AH322">
        <v>3377</v>
      </c>
      <c r="AI322">
        <v>2615.1487999999999</v>
      </c>
      <c r="AJ322">
        <v>18</v>
      </c>
      <c r="AK322">
        <v>1786</v>
      </c>
      <c r="AL322">
        <v>1383.0783999999901</v>
      </c>
      <c r="AM322">
        <v>6.8829735424615199</v>
      </c>
    </row>
    <row r="323" spans="1:39" x14ac:dyDescent="0.25">
      <c r="A323" t="s">
        <v>346</v>
      </c>
      <c r="B323" t="s">
        <v>158</v>
      </c>
      <c r="C323">
        <v>80</v>
      </c>
      <c r="D323">
        <v>8009</v>
      </c>
      <c r="E323">
        <v>869.82756057296899</v>
      </c>
      <c r="F323">
        <v>100.982055404828</v>
      </c>
      <c r="G323">
        <v>164.923299963527</v>
      </c>
      <c r="H323">
        <v>84.718863222995907</v>
      </c>
      <c r="I323">
        <v>0.85797799442654599</v>
      </c>
      <c r="J323">
        <v>0.63092799747912398</v>
      </c>
      <c r="K323">
        <v>3501.0453240104798</v>
      </c>
      <c r="L323">
        <v>1985.7623923086501</v>
      </c>
      <c r="M323">
        <v>3421</v>
      </c>
      <c r="N323">
        <v>1930</v>
      </c>
      <c r="O323">
        <v>3585</v>
      </c>
      <c r="P323">
        <v>2042</v>
      </c>
      <c r="Q323">
        <v>6202.1696000000002</v>
      </c>
      <c r="R323">
        <v>765.44825330421202</v>
      </c>
      <c r="S323">
        <v>88.864208756249297</v>
      </c>
      <c r="T323">
        <v>145.132503967904</v>
      </c>
      <c r="U323">
        <v>74.552599636236394</v>
      </c>
      <c r="V323">
        <v>112</v>
      </c>
      <c r="W323">
        <v>164</v>
      </c>
      <c r="X323">
        <v>0.133021496468574</v>
      </c>
      <c r="Y323">
        <v>54.163690847796197</v>
      </c>
      <c r="Z323">
        <v>31.455237857410399</v>
      </c>
      <c r="AA323">
        <v>63.615058059682802</v>
      </c>
      <c r="AB323">
        <v>239</v>
      </c>
      <c r="AC323">
        <v>185.08159999999901</v>
      </c>
      <c r="AD323">
        <v>2.9841428393057801E-2</v>
      </c>
      <c r="AE323">
        <v>1.94671285342224</v>
      </c>
      <c r="AF323">
        <v>5194</v>
      </c>
      <c r="AG323">
        <v>4022.2336</v>
      </c>
      <c r="AH323">
        <v>2815</v>
      </c>
      <c r="AI323">
        <v>2179.9360000000001</v>
      </c>
      <c r="AJ323">
        <v>31</v>
      </c>
      <c r="AK323">
        <v>1989</v>
      </c>
      <c r="AL323">
        <v>1540.2816</v>
      </c>
      <c r="AM323">
        <v>14.220600971771599</v>
      </c>
    </row>
    <row r="324" spans="1:39" x14ac:dyDescent="0.25">
      <c r="A324" t="s">
        <v>346</v>
      </c>
      <c r="B324" t="s">
        <v>158</v>
      </c>
      <c r="C324">
        <v>83</v>
      </c>
      <c r="D324">
        <v>7866</v>
      </c>
      <c r="E324">
        <v>934.27225740739095</v>
      </c>
      <c r="F324">
        <v>100.076482046916</v>
      </c>
      <c r="G324">
        <v>148.61261596831301</v>
      </c>
      <c r="H324">
        <v>86.448015588061395</v>
      </c>
      <c r="I324">
        <v>0.813403137887733</v>
      </c>
      <c r="J324">
        <v>0.64528301886792405</v>
      </c>
      <c r="K324">
        <v>3821.5186880244</v>
      </c>
      <c r="L324">
        <v>1273.88634630053</v>
      </c>
      <c r="M324">
        <v>3759</v>
      </c>
      <c r="N324">
        <v>1199</v>
      </c>
      <c r="O324">
        <v>3877</v>
      </c>
      <c r="P324">
        <v>1357</v>
      </c>
      <c r="Q324">
        <v>6091.4304000000002</v>
      </c>
      <c r="R324">
        <v>822.15958651850406</v>
      </c>
      <c r="S324">
        <v>88.067304201286404</v>
      </c>
      <c r="T324">
        <v>130.779102052116</v>
      </c>
      <c r="U324">
        <v>76.074253717494003</v>
      </c>
      <c r="V324">
        <v>158</v>
      </c>
      <c r="W324">
        <v>118</v>
      </c>
      <c r="X324">
        <v>0.113244443045905</v>
      </c>
      <c r="Y324">
        <v>65.570556826849696</v>
      </c>
      <c r="Z324">
        <v>48.299771167048</v>
      </c>
      <c r="AA324">
        <v>78.049961861174594</v>
      </c>
      <c r="AB324">
        <v>1879</v>
      </c>
      <c r="AC324">
        <v>1455.0976000000001</v>
      </c>
      <c r="AD324">
        <v>0.23887617594711399</v>
      </c>
      <c r="AE324">
        <v>1.71909806092572</v>
      </c>
      <c r="AF324">
        <v>6106</v>
      </c>
      <c r="AG324">
        <v>4728.4863999999998</v>
      </c>
      <c r="AH324">
        <v>1760</v>
      </c>
      <c r="AI324">
        <v>1362.944</v>
      </c>
      <c r="AJ324">
        <v>43</v>
      </c>
      <c r="AK324">
        <v>2386</v>
      </c>
      <c r="AL324">
        <v>1847.7184</v>
      </c>
      <c r="AM324">
        <v>31.549351990984199</v>
      </c>
    </row>
    <row r="325" spans="1:39" x14ac:dyDescent="0.25">
      <c r="A325" t="s">
        <v>346</v>
      </c>
      <c r="B325" t="s">
        <v>158</v>
      </c>
      <c r="C325">
        <v>85</v>
      </c>
      <c r="D325">
        <v>7644</v>
      </c>
      <c r="E325">
        <v>732.571680556503</v>
      </c>
      <c r="F325">
        <v>98.654158959242906</v>
      </c>
      <c r="G325">
        <v>152.51479412114</v>
      </c>
      <c r="H325">
        <v>85.296298027014402</v>
      </c>
      <c r="I325">
        <v>0.82898844420712603</v>
      </c>
      <c r="J325">
        <v>0.67892352784439103</v>
      </c>
      <c r="K325">
        <v>1059.56802721088</v>
      </c>
      <c r="L325">
        <v>1850.76753008895</v>
      </c>
      <c r="M325">
        <v>1008</v>
      </c>
      <c r="N325">
        <v>1769</v>
      </c>
      <c r="O325">
        <v>1107</v>
      </c>
      <c r="P325">
        <v>1936</v>
      </c>
      <c r="Q325">
        <v>5919.5136000000002</v>
      </c>
      <c r="R325">
        <v>644.66307888972301</v>
      </c>
      <c r="S325">
        <v>86.815659884133794</v>
      </c>
      <c r="T325">
        <v>134.21301882660299</v>
      </c>
      <c r="U325">
        <v>75.060742263772696</v>
      </c>
      <c r="V325">
        <v>167</v>
      </c>
      <c r="W325">
        <v>99</v>
      </c>
      <c r="X325">
        <v>0.17899062752503</v>
      </c>
      <c r="Y325">
        <v>58.547619047619001</v>
      </c>
      <c r="Z325">
        <v>26.235609628466701</v>
      </c>
      <c r="AA325">
        <v>53.853741496598602</v>
      </c>
      <c r="AB325">
        <v>4</v>
      </c>
      <c r="AC325">
        <v>3.0975999999999999</v>
      </c>
      <c r="AD325">
        <v>5.2328623757195102E-4</v>
      </c>
      <c r="AE325">
        <v>1.7880587745184</v>
      </c>
      <c r="AF325">
        <v>524</v>
      </c>
      <c r="AG325">
        <v>405.78559999999999</v>
      </c>
      <c r="AH325">
        <v>7120</v>
      </c>
      <c r="AI325">
        <v>5513.7280000000001</v>
      </c>
      <c r="AJ325">
        <v>11</v>
      </c>
      <c r="AK325">
        <v>516</v>
      </c>
      <c r="AL325">
        <v>399.59039999999999</v>
      </c>
      <c r="AM325">
        <v>1.99502042900919</v>
      </c>
    </row>
    <row r="326" spans="1:39" x14ac:dyDescent="0.25">
      <c r="A326" t="s">
        <v>346</v>
      </c>
      <c r="B326" t="s">
        <v>158</v>
      </c>
      <c r="C326">
        <v>88</v>
      </c>
      <c r="D326">
        <v>7380</v>
      </c>
      <c r="E326">
        <v>957.47831816805103</v>
      </c>
      <c r="F326">
        <v>96.935586036014101</v>
      </c>
      <c r="G326">
        <v>142.384307646358</v>
      </c>
      <c r="H326">
        <v>88.602423343023403</v>
      </c>
      <c r="I326">
        <v>0.78279743793100998</v>
      </c>
      <c r="J326">
        <v>0.72310405643738895</v>
      </c>
      <c r="K326">
        <v>3512.7001355013499</v>
      </c>
      <c r="L326">
        <v>627.928455284552</v>
      </c>
      <c r="M326">
        <v>3457</v>
      </c>
      <c r="N326">
        <v>562</v>
      </c>
      <c r="O326">
        <v>3591</v>
      </c>
      <c r="P326">
        <v>688</v>
      </c>
      <c r="Q326">
        <v>5715.0720000000001</v>
      </c>
      <c r="R326">
        <v>842.58091998788495</v>
      </c>
      <c r="S326">
        <v>85.303315711692406</v>
      </c>
      <c r="T326">
        <v>125.29819072879501</v>
      </c>
      <c r="U326">
        <v>77.970132541860593</v>
      </c>
      <c r="V326">
        <v>126</v>
      </c>
      <c r="W326">
        <v>134</v>
      </c>
      <c r="X326">
        <v>0.101159885544522</v>
      </c>
      <c r="Y326">
        <v>70.920867208671993</v>
      </c>
      <c r="Z326">
        <v>38.250948509484999</v>
      </c>
      <c r="AA326">
        <v>61.214227642276398</v>
      </c>
      <c r="AB326">
        <v>852</v>
      </c>
      <c r="AC326">
        <v>659.78880000000004</v>
      </c>
      <c r="AD326">
        <v>0.11544715447154399</v>
      </c>
      <c r="AE326">
        <v>1.6070024077684499</v>
      </c>
      <c r="AF326">
        <v>5</v>
      </c>
      <c r="AG326">
        <v>3.8719999999999999</v>
      </c>
      <c r="AH326">
        <v>7375</v>
      </c>
      <c r="AI326">
        <v>5711.2</v>
      </c>
      <c r="AJ326">
        <v>7</v>
      </c>
      <c r="AK326">
        <v>1697</v>
      </c>
      <c r="AL326">
        <v>1314.1568</v>
      </c>
      <c r="AM326">
        <v>1.2256618574029901</v>
      </c>
    </row>
    <row r="327" spans="1:39" x14ac:dyDescent="0.25">
      <c r="A327" t="s">
        <v>346</v>
      </c>
      <c r="B327" t="s">
        <v>158</v>
      </c>
      <c r="C327">
        <v>89</v>
      </c>
      <c r="D327">
        <v>7299</v>
      </c>
      <c r="E327">
        <v>781.77269068327996</v>
      </c>
      <c r="F327">
        <v>96.402154732256605</v>
      </c>
      <c r="G327">
        <v>153.24544594870699</v>
      </c>
      <c r="H327">
        <v>87.251931636821396</v>
      </c>
      <c r="I327">
        <v>0.82208783816464104</v>
      </c>
      <c r="J327">
        <v>0.63663323157435603</v>
      </c>
      <c r="K327">
        <v>984.834086861213</v>
      </c>
      <c r="L327">
        <v>2413.9734210165698</v>
      </c>
      <c r="M327">
        <v>909</v>
      </c>
      <c r="N327">
        <v>2357</v>
      </c>
      <c r="O327">
        <v>1055</v>
      </c>
      <c r="P327">
        <v>2466</v>
      </c>
      <c r="Q327">
        <v>5652.3455999999996</v>
      </c>
      <c r="R327">
        <v>687.95996780128598</v>
      </c>
      <c r="S327">
        <v>84.833896164385806</v>
      </c>
      <c r="T327">
        <v>134.855992434862</v>
      </c>
      <c r="U327">
        <v>76.781699840402794</v>
      </c>
      <c r="V327">
        <v>109</v>
      </c>
      <c r="W327">
        <v>146</v>
      </c>
      <c r="X327">
        <v>0.15007634249218499</v>
      </c>
      <c r="Y327">
        <v>64.479928757363993</v>
      </c>
      <c r="Z327">
        <v>25.015070557610599</v>
      </c>
      <c r="AA327">
        <v>52.424030689135499</v>
      </c>
      <c r="AB327">
        <v>0</v>
      </c>
      <c r="AC327">
        <v>0</v>
      </c>
      <c r="AD327">
        <v>0</v>
      </c>
      <c r="AE327">
        <v>1.75635591182758</v>
      </c>
      <c r="AF327">
        <v>5</v>
      </c>
      <c r="AG327">
        <v>3.8719999999999999</v>
      </c>
      <c r="AH327">
        <v>7294</v>
      </c>
      <c r="AI327">
        <v>5648.4736000000003</v>
      </c>
      <c r="AJ327">
        <v>34</v>
      </c>
      <c r="AK327">
        <v>1428</v>
      </c>
      <c r="AL327">
        <v>1105.8432</v>
      </c>
      <c r="AM327">
        <v>6.0193252917035798</v>
      </c>
    </row>
    <row r="328" spans="1:39" x14ac:dyDescent="0.25">
      <c r="A328" t="s">
        <v>346</v>
      </c>
      <c r="B328" t="s">
        <v>158</v>
      </c>
      <c r="C328">
        <v>91</v>
      </c>
      <c r="D328">
        <v>7178</v>
      </c>
      <c r="E328">
        <v>669.01533137039905</v>
      </c>
      <c r="F328">
        <v>95.599756548377201</v>
      </c>
      <c r="G328">
        <v>145.97487187589101</v>
      </c>
      <c r="H328">
        <v>91.041848950366898</v>
      </c>
      <c r="I328">
        <v>0.78167845016409898</v>
      </c>
      <c r="J328">
        <v>0.61110165162608499</v>
      </c>
      <c r="K328">
        <v>2657.9903872945101</v>
      </c>
      <c r="L328">
        <v>548.71649484535999</v>
      </c>
      <c r="M328">
        <v>2604</v>
      </c>
      <c r="N328">
        <v>476</v>
      </c>
      <c r="O328">
        <v>2724</v>
      </c>
      <c r="P328">
        <v>629</v>
      </c>
      <c r="Q328">
        <v>5558.6431999999904</v>
      </c>
      <c r="R328">
        <v>588.73349160595103</v>
      </c>
      <c r="S328">
        <v>84.127785762571904</v>
      </c>
      <c r="T328">
        <v>128.45788725078401</v>
      </c>
      <c r="U328">
        <v>80.116827076322906</v>
      </c>
      <c r="V328">
        <v>153</v>
      </c>
      <c r="W328">
        <v>120</v>
      </c>
      <c r="X328">
        <v>0.20153068329971299</v>
      </c>
      <c r="Y328">
        <v>51.2847589857899</v>
      </c>
      <c r="Z328">
        <v>26.233212594037301</v>
      </c>
      <c r="AA328">
        <v>58.053218166620198</v>
      </c>
      <c r="AB328">
        <v>124</v>
      </c>
      <c r="AC328">
        <v>96.025599999999997</v>
      </c>
      <c r="AD328">
        <v>1.72750069657286E-2</v>
      </c>
      <c r="AE328">
        <v>1.60338211008293</v>
      </c>
      <c r="AF328">
        <v>4153</v>
      </c>
      <c r="AG328">
        <v>3216.0832</v>
      </c>
      <c r="AH328">
        <v>3025</v>
      </c>
      <c r="AI328">
        <v>2342.56</v>
      </c>
      <c r="AJ328">
        <v>18</v>
      </c>
      <c r="AK328">
        <v>2250</v>
      </c>
      <c r="AL328">
        <v>1742.3999999999901</v>
      </c>
      <c r="AM328">
        <v>7.68390137285704</v>
      </c>
    </row>
    <row r="329" spans="1:39" x14ac:dyDescent="0.25">
      <c r="A329" t="s">
        <v>346</v>
      </c>
      <c r="B329" t="s">
        <v>158</v>
      </c>
      <c r="C329">
        <v>92</v>
      </c>
      <c r="D329">
        <v>7117</v>
      </c>
      <c r="E329">
        <v>769.08030252785397</v>
      </c>
      <c r="F329">
        <v>95.192677448846595</v>
      </c>
      <c r="G329">
        <v>152.134955033588</v>
      </c>
      <c r="H329">
        <v>105.356552576364</v>
      </c>
      <c r="I329">
        <v>0.72139833821851895</v>
      </c>
      <c r="J329">
        <v>0.581169361424138</v>
      </c>
      <c r="K329">
        <v>1016.88309681045</v>
      </c>
      <c r="L329">
        <v>2011.7560769987299</v>
      </c>
      <c r="M329">
        <v>957</v>
      </c>
      <c r="N329">
        <v>1933</v>
      </c>
      <c r="O329">
        <v>1084</v>
      </c>
      <c r="P329">
        <v>2073</v>
      </c>
      <c r="Q329">
        <v>5511.4048000000003</v>
      </c>
      <c r="R329">
        <v>676.79066622451205</v>
      </c>
      <c r="S329">
        <v>83.769556154984997</v>
      </c>
      <c r="T329">
        <v>133.87876042955699</v>
      </c>
      <c r="U329">
        <v>92.713766267200597</v>
      </c>
      <c r="V329">
        <v>140</v>
      </c>
      <c r="W329">
        <v>127</v>
      </c>
      <c r="X329">
        <v>0.15120406010269399</v>
      </c>
      <c r="Y329">
        <v>60.170858507798201</v>
      </c>
      <c r="Z329">
        <v>25.955318252072502</v>
      </c>
      <c r="AA329">
        <v>53.751159196290502</v>
      </c>
      <c r="AB329">
        <v>0</v>
      </c>
      <c r="AC329">
        <v>0</v>
      </c>
      <c r="AD329">
        <v>0</v>
      </c>
      <c r="AE329">
        <v>1.4440008837923799</v>
      </c>
      <c r="AF329">
        <v>37</v>
      </c>
      <c r="AG329">
        <v>28.652799999999999</v>
      </c>
      <c r="AH329">
        <v>7080</v>
      </c>
      <c r="AI329">
        <v>5482.7519999999904</v>
      </c>
      <c r="AJ329">
        <v>21</v>
      </c>
      <c r="AK329">
        <v>538</v>
      </c>
      <c r="AL329">
        <v>416.62720000000002</v>
      </c>
      <c r="AM329">
        <v>3.8301933043843599</v>
      </c>
    </row>
    <row r="330" spans="1:39" x14ac:dyDescent="0.25">
      <c r="A330" t="s">
        <v>346</v>
      </c>
      <c r="B330" t="s">
        <v>158</v>
      </c>
      <c r="C330">
        <v>95</v>
      </c>
      <c r="D330">
        <v>6897</v>
      </c>
      <c r="E330">
        <v>885.98084348499299</v>
      </c>
      <c r="F330">
        <v>93.709834809578098</v>
      </c>
      <c r="G330">
        <v>117.68212400286799</v>
      </c>
      <c r="H330">
        <v>98.493066248276506</v>
      </c>
      <c r="I330">
        <v>0.54729219127428497</v>
      </c>
      <c r="J330">
        <v>0.66805501743510198</v>
      </c>
      <c r="K330">
        <v>641.58431201971803</v>
      </c>
      <c r="L330">
        <v>3231.6104103233201</v>
      </c>
      <c r="M330">
        <v>580</v>
      </c>
      <c r="N330">
        <v>3169</v>
      </c>
      <c r="O330">
        <v>705</v>
      </c>
      <c r="P330">
        <v>3293</v>
      </c>
      <c r="Q330">
        <v>5341.0367999999999</v>
      </c>
      <c r="R330">
        <v>779.66314226679401</v>
      </c>
      <c r="S330">
        <v>82.464654632428704</v>
      </c>
      <c r="T330">
        <v>103.56026912252401</v>
      </c>
      <c r="U330">
        <v>86.673898298483394</v>
      </c>
      <c r="V330">
        <v>124</v>
      </c>
      <c r="W330">
        <v>125</v>
      </c>
      <c r="X330">
        <v>0.110413309245584</v>
      </c>
      <c r="Y330">
        <v>67.251413658112199</v>
      </c>
      <c r="Z330">
        <v>37.636943598666001</v>
      </c>
      <c r="AA330">
        <v>64.847614905031094</v>
      </c>
      <c r="AB330">
        <v>294</v>
      </c>
      <c r="AC330">
        <v>227.67359999999999</v>
      </c>
      <c r="AD330">
        <v>4.2627229230099997E-2</v>
      </c>
      <c r="AE330">
        <v>1.1948264835843401</v>
      </c>
      <c r="AF330">
        <v>1103</v>
      </c>
      <c r="AG330">
        <v>854.16319999999996</v>
      </c>
      <c r="AH330">
        <v>5794</v>
      </c>
      <c r="AI330">
        <v>4486.8735999999999</v>
      </c>
      <c r="AJ330">
        <v>24</v>
      </c>
      <c r="AK330">
        <v>2162</v>
      </c>
      <c r="AL330">
        <v>1674.2528</v>
      </c>
      <c r="AM330">
        <v>5.3489360609579002</v>
      </c>
    </row>
    <row r="331" spans="1:39" x14ac:dyDescent="0.25">
      <c r="A331" t="s">
        <v>346</v>
      </c>
      <c r="B331" t="s">
        <v>158</v>
      </c>
      <c r="C331">
        <v>96</v>
      </c>
      <c r="D331">
        <v>6723</v>
      </c>
      <c r="E331">
        <v>818.87824638055099</v>
      </c>
      <c r="F331">
        <v>92.520211085224503</v>
      </c>
      <c r="G331">
        <v>183.24938300150501</v>
      </c>
      <c r="H331">
        <v>84.856686946551903</v>
      </c>
      <c r="I331">
        <v>0.88632343528893398</v>
      </c>
      <c r="J331">
        <v>0.58097131005876201</v>
      </c>
      <c r="K331">
        <v>997.71753681392204</v>
      </c>
      <c r="L331">
        <v>4844.9457087609699</v>
      </c>
      <c r="M331">
        <v>948</v>
      </c>
      <c r="N331">
        <v>4765</v>
      </c>
      <c r="O331">
        <v>1101</v>
      </c>
      <c r="P331">
        <v>4893</v>
      </c>
      <c r="Q331">
        <v>5206.2911999999997</v>
      </c>
      <c r="R331">
        <v>720.61285681488505</v>
      </c>
      <c r="S331">
        <v>81.417785754997496</v>
      </c>
      <c r="T331">
        <v>161.259457041324</v>
      </c>
      <c r="U331">
        <v>74.6738845129656</v>
      </c>
      <c r="V331">
        <v>128</v>
      </c>
      <c r="W331">
        <v>153</v>
      </c>
      <c r="X331">
        <v>0.12598948680978</v>
      </c>
      <c r="Y331">
        <v>139.63126580395601</v>
      </c>
      <c r="Z331">
        <v>141.15915513907399</v>
      </c>
      <c r="AA331">
        <v>139.74148445634299</v>
      </c>
      <c r="AB331">
        <v>6723</v>
      </c>
      <c r="AC331">
        <v>5206.2911999999997</v>
      </c>
      <c r="AD331">
        <v>1</v>
      </c>
      <c r="AE331">
        <v>2.15951611588285</v>
      </c>
      <c r="AF331">
        <v>4875</v>
      </c>
      <c r="AG331">
        <v>3775.2</v>
      </c>
      <c r="AH331">
        <v>1848</v>
      </c>
      <c r="AI331">
        <v>1431.0911999999901</v>
      </c>
      <c r="AJ331">
        <v>4</v>
      </c>
      <c r="AK331">
        <v>5948</v>
      </c>
      <c r="AL331">
        <v>4606.1311999999998</v>
      </c>
      <c r="AM331">
        <v>2.7950699438302702</v>
      </c>
    </row>
    <row r="332" spans="1:39" x14ac:dyDescent="0.25">
      <c r="A332" t="s">
        <v>346</v>
      </c>
      <c r="B332" t="s">
        <v>158</v>
      </c>
      <c r="C332">
        <v>98</v>
      </c>
      <c r="D332">
        <v>6537</v>
      </c>
      <c r="E332">
        <v>579.00313806157897</v>
      </c>
      <c r="F332">
        <v>91.231392096874998</v>
      </c>
      <c r="G332">
        <v>128.93850098094001</v>
      </c>
      <c r="H332">
        <v>73.987907512736896</v>
      </c>
      <c r="I332">
        <v>0.81897917987972002</v>
      </c>
      <c r="J332">
        <v>0.807735079698504</v>
      </c>
      <c r="K332">
        <v>977.27948600275295</v>
      </c>
      <c r="L332">
        <v>1438.98378461067</v>
      </c>
      <c r="M332">
        <v>923</v>
      </c>
      <c r="N332">
        <v>1375</v>
      </c>
      <c r="O332">
        <v>1029</v>
      </c>
      <c r="P332">
        <v>1497</v>
      </c>
      <c r="Q332">
        <v>5062.2528000000002</v>
      </c>
      <c r="R332">
        <v>509.52276149418998</v>
      </c>
      <c r="S332">
        <v>80.283625045250005</v>
      </c>
      <c r="T332">
        <v>113.465880863227</v>
      </c>
      <c r="U332">
        <v>65.109358611208407</v>
      </c>
      <c r="V332">
        <v>122</v>
      </c>
      <c r="W332">
        <v>106</v>
      </c>
      <c r="X332">
        <v>0.24503409272825599</v>
      </c>
      <c r="Y332">
        <v>63.689765947682403</v>
      </c>
      <c r="Z332">
        <v>28.141043292029899</v>
      </c>
      <c r="AA332">
        <v>55.668196420376297</v>
      </c>
      <c r="AB332">
        <v>0</v>
      </c>
      <c r="AC332">
        <v>0</v>
      </c>
      <c r="AD332">
        <v>0</v>
      </c>
      <c r="AE332">
        <v>1.7426969529952401</v>
      </c>
      <c r="AF332">
        <v>38</v>
      </c>
      <c r="AG332">
        <v>29.427199999999999</v>
      </c>
      <c r="AH332">
        <v>6499</v>
      </c>
      <c r="AI332">
        <v>5032.8256000000001</v>
      </c>
      <c r="AJ332">
        <v>6</v>
      </c>
      <c r="AK332">
        <v>1065</v>
      </c>
      <c r="AL332">
        <v>824.73599999999999</v>
      </c>
      <c r="AM332">
        <v>1.19217323962109</v>
      </c>
    </row>
    <row r="333" spans="1:39" x14ac:dyDescent="0.25">
      <c r="A333" t="s">
        <v>346</v>
      </c>
      <c r="B333" t="s">
        <v>158</v>
      </c>
      <c r="C333">
        <v>99</v>
      </c>
      <c r="D333">
        <v>6516</v>
      </c>
      <c r="E333">
        <v>823.68037431535402</v>
      </c>
      <c r="F333">
        <v>91.0847345799191</v>
      </c>
      <c r="G333">
        <v>149.09010512455899</v>
      </c>
      <c r="H333">
        <v>71.311524748594906</v>
      </c>
      <c r="I333">
        <v>0.87819019921380503</v>
      </c>
      <c r="J333">
        <v>0.63601756954611999</v>
      </c>
      <c r="K333">
        <v>2459.3500613873498</v>
      </c>
      <c r="L333">
        <v>2657.4705340699802</v>
      </c>
      <c r="M333">
        <v>2398</v>
      </c>
      <c r="N333">
        <v>2593</v>
      </c>
      <c r="O333">
        <v>2527</v>
      </c>
      <c r="P333">
        <v>2723</v>
      </c>
      <c r="Q333">
        <v>5045.9903999999997</v>
      </c>
      <c r="R333">
        <v>724.838729397512</v>
      </c>
      <c r="S333">
        <v>80.154566430328799</v>
      </c>
      <c r="T333">
        <v>131.19929250961201</v>
      </c>
      <c r="U333">
        <v>62.754141778763497</v>
      </c>
      <c r="V333">
        <v>130</v>
      </c>
      <c r="W333">
        <v>129</v>
      </c>
      <c r="X333">
        <v>0.12069061578886101</v>
      </c>
      <c r="Y333">
        <v>56.286218538980897</v>
      </c>
      <c r="Z333">
        <v>35.7188459177409</v>
      </c>
      <c r="AA333">
        <v>68.741098833640194</v>
      </c>
      <c r="AB333">
        <v>303</v>
      </c>
      <c r="AC333">
        <v>234.64319999999901</v>
      </c>
      <c r="AD333">
        <v>4.6500920810312998E-2</v>
      </c>
      <c r="AE333">
        <v>2.0906873839841298</v>
      </c>
      <c r="AF333">
        <v>4943</v>
      </c>
      <c r="AG333">
        <v>3827.8591999999999</v>
      </c>
      <c r="AH333">
        <v>1573</v>
      </c>
      <c r="AI333">
        <v>1218.1312</v>
      </c>
      <c r="AJ333">
        <v>22</v>
      </c>
      <c r="AK333">
        <v>1793</v>
      </c>
      <c r="AL333">
        <v>1388.4992</v>
      </c>
      <c r="AM333">
        <v>18.060451944749399</v>
      </c>
    </row>
    <row r="334" spans="1:39" x14ac:dyDescent="0.25">
      <c r="A334" t="s">
        <v>346</v>
      </c>
      <c r="B334" t="s">
        <v>158</v>
      </c>
      <c r="C334">
        <v>102</v>
      </c>
      <c r="D334">
        <v>6362</v>
      </c>
      <c r="E334">
        <v>698.57272657702902</v>
      </c>
      <c r="F334">
        <v>90.001944332359301</v>
      </c>
      <c r="G334">
        <v>149.82778089146601</v>
      </c>
      <c r="H334">
        <v>77.354314004734604</v>
      </c>
      <c r="I334">
        <v>0.85641491317693696</v>
      </c>
      <c r="J334">
        <v>0.62038030229156504</v>
      </c>
      <c r="K334">
        <v>3322.97815152467</v>
      </c>
      <c r="L334">
        <v>1591.7554228230099</v>
      </c>
      <c r="M334">
        <v>3223</v>
      </c>
      <c r="N334">
        <v>1536</v>
      </c>
      <c r="O334">
        <v>3394</v>
      </c>
      <c r="P334">
        <v>1638</v>
      </c>
      <c r="Q334">
        <v>4926.7327999999998</v>
      </c>
      <c r="R334">
        <v>614.74399938778595</v>
      </c>
      <c r="S334">
        <v>79.201711012476196</v>
      </c>
      <c r="T334">
        <v>131.84844718449</v>
      </c>
      <c r="U334">
        <v>68.071796324166499</v>
      </c>
      <c r="V334">
        <v>102</v>
      </c>
      <c r="W334">
        <v>171</v>
      </c>
      <c r="X334">
        <v>0.16382503773541299</v>
      </c>
      <c r="Y334">
        <v>60.322540081735298</v>
      </c>
      <c r="Z334">
        <v>37.2070103740962</v>
      </c>
      <c r="AA334">
        <v>67.607670543854098</v>
      </c>
      <c r="AB334">
        <v>781</v>
      </c>
      <c r="AC334">
        <v>604.80639999999903</v>
      </c>
      <c r="AD334">
        <v>0.12276013832128201</v>
      </c>
      <c r="AE334">
        <v>1.93690271601783</v>
      </c>
      <c r="AF334">
        <v>3258</v>
      </c>
      <c r="AG334">
        <v>2522.9951999999998</v>
      </c>
      <c r="AH334">
        <v>3104</v>
      </c>
      <c r="AI334">
        <v>2403.7375999999999</v>
      </c>
      <c r="AJ334">
        <v>23</v>
      </c>
      <c r="AK334">
        <v>1808</v>
      </c>
      <c r="AL334">
        <v>1400.1152</v>
      </c>
      <c r="AM334">
        <v>9.5684320950839208</v>
      </c>
    </row>
    <row r="335" spans="1:39" x14ac:dyDescent="0.25">
      <c r="A335" t="s">
        <v>346</v>
      </c>
      <c r="B335" t="s">
        <v>158</v>
      </c>
      <c r="C335">
        <v>107</v>
      </c>
      <c r="D335">
        <v>5955</v>
      </c>
      <c r="E335">
        <v>789.74935008616706</v>
      </c>
      <c r="F335">
        <v>87.075493044242293</v>
      </c>
      <c r="G335">
        <v>132.1468912736</v>
      </c>
      <c r="H335">
        <v>83.7220216221573</v>
      </c>
      <c r="I335">
        <v>0.773699527268778</v>
      </c>
      <c r="J335">
        <v>0.64580848064201202</v>
      </c>
      <c r="K335">
        <v>2088.6471872376101</v>
      </c>
      <c r="L335">
        <v>2106.3061293031001</v>
      </c>
      <c r="M335">
        <v>2038</v>
      </c>
      <c r="N335">
        <v>2036</v>
      </c>
      <c r="O335">
        <v>2127</v>
      </c>
      <c r="P335">
        <v>2174</v>
      </c>
      <c r="Q335">
        <v>4611.5519999999997</v>
      </c>
      <c r="R335">
        <v>694.97942807582695</v>
      </c>
      <c r="S335">
        <v>76.626433878933199</v>
      </c>
      <c r="T335">
        <v>116.289264320768</v>
      </c>
      <c r="U335">
        <v>73.675379027498494</v>
      </c>
      <c r="V335">
        <v>138</v>
      </c>
      <c r="W335">
        <v>89</v>
      </c>
      <c r="X335">
        <v>0.119981165254356</v>
      </c>
      <c r="Y335">
        <v>59.614609571788399</v>
      </c>
      <c r="Z335">
        <v>31.313685978169602</v>
      </c>
      <c r="AA335">
        <v>63.505289672544002</v>
      </c>
      <c r="AB335">
        <v>62</v>
      </c>
      <c r="AC335">
        <v>48.012799999999999</v>
      </c>
      <c r="AD335">
        <v>1.04114189756507E-2</v>
      </c>
      <c r="AE335">
        <v>1.5784006252260301</v>
      </c>
      <c r="AF335">
        <v>2968</v>
      </c>
      <c r="AG335">
        <v>2298.4191999999998</v>
      </c>
      <c r="AH335">
        <v>2987</v>
      </c>
      <c r="AI335">
        <v>2313.1327999999999</v>
      </c>
      <c r="AJ335">
        <v>19</v>
      </c>
      <c r="AK335">
        <v>1127</v>
      </c>
      <c r="AL335">
        <v>872.74879999999996</v>
      </c>
      <c r="AM335">
        <v>8.2139685192307095</v>
      </c>
    </row>
    <row r="336" spans="1:39" x14ac:dyDescent="0.25">
      <c r="A336" t="s">
        <v>346</v>
      </c>
      <c r="B336" t="s">
        <v>158</v>
      </c>
      <c r="C336">
        <v>108</v>
      </c>
      <c r="D336">
        <v>5941</v>
      </c>
      <c r="E336">
        <v>686.18690424565295</v>
      </c>
      <c r="F336">
        <v>86.973077071422495</v>
      </c>
      <c r="G336">
        <v>187.49811654431201</v>
      </c>
      <c r="H336">
        <v>53.845656944940004</v>
      </c>
      <c r="I336">
        <v>0.95787671826485898</v>
      </c>
      <c r="J336">
        <v>0.58950188529470104</v>
      </c>
      <c r="K336">
        <v>2719.8027268136598</v>
      </c>
      <c r="L336">
        <v>504.98030634573303</v>
      </c>
      <c r="M336">
        <v>2672</v>
      </c>
      <c r="N336">
        <v>426</v>
      </c>
      <c r="O336">
        <v>2771</v>
      </c>
      <c r="P336">
        <v>600</v>
      </c>
      <c r="Q336">
        <v>4600.7103999999999</v>
      </c>
      <c r="R336">
        <v>603.84447573617399</v>
      </c>
      <c r="S336">
        <v>76.536307822851796</v>
      </c>
      <c r="T336">
        <v>164.99834255899401</v>
      </c>
      <c r="U336">
        <v>47.3841781115472</v>
      </c>
      <c r="V336">
        <v>174</v>
      </c>
      <c r="W336">
        <v>99</v>
      </c>
      <c r="X336">
        <v>0.15855668805786699</v>
      </c>
      <c r="Y336">
        <v>54.569432755428302</v>
      </c>
      <c r="Z336">
        <v>29.245244908264599</v>
      </c>
      <c r="AA336">
        <v>61.232452449082601</v>
      </c>
      <c r="AB336">
        <v>0</v>
      </c>
      <c r="AC336">
        <v>0</v>
      </c>
      <c r="AD336">
        <v>0</v>
      </c>
      <c r="AE336">
        <v>3.48214001244405</v>
      </c>
      <c r="AF336">
        <v>3528</v>
      </c>
      <c r="AG336">
        <v>2732.0832</v>
      </c>
      <c r="AH336">
        <v>2413</v>
      </c>
      <c r="AI336">
        <v>1868.6271999999999</v>
      </c>
      <c r="AJ336">
        <v>24</v>
      </c>
      <c r="AK336">
        <v>1216</v>
      </c>
      <c r="AL336">
        <v>941.67039999999997</v>
      </c>
      <c r="AM336">
        <v>12.8436533515085</v>
      </c>
    </row>
    <row r="337" spans="1:39" x14ac:dyDescent="0.25">
      <c r="A337" t="s">
        <v>346</v>
      </c>
      <c r="B337" t="s">
        <v>158</v>
      </c>
      <c r="C337">
        <v>110</v>
      </c>
      <c r="D337">
        <v>5917</v>
      </c>
      <c r="E337">
        <v>646.96760415564597</v>
      </c>
      <c r="F337">
        <v>86.797225682610105</v>
      </c>
      <c r="G337">
        <v>190.109384570212</v>
      </c>
      <c r="H337">
        <v>58.6697567462951</v>
      </c>
      <c r="I337">
        <v>0.95118849058260602</v>
      </c>
      <c r="J337">
        <v>0.64224465429284705</v>
      </c>
      <c r="K337">
        <v>3171.8676694270698</v>
      </c>
      <c r="L337">
        <v>1048.2246070643901</v>
      </c>
      <c r="M337">
        <v>3137</v>
      </c>
      <c r="N337">
        <v>945</v>
      </c>
      <c r="O337">
        <v>3208</v>
      </c>
      <c r="P337">
        <v>1124</v>
      </c>
      <c r="Q337">
        <v>4582.1247999999996</v>
      </c>
      <c r="R337">
        <v>569.33149165696898</v>
      </c>
      <c r="S337">
        <v>76.381558600696906</v>
      </c>
      <c r="T337">
        <v>167.296258421787</v>
      </c>
      <c r="U337">
        <v>51.629385936739702</v>
      </c>
      <c r="V337">
        <v>179</v>
      </c>
      <c r="W337">
        <v>71</v>
      </c>
      <c r="X337">
        <v>0.17764229040246299</v>
      </c>
      <c r="Y337">
        <v>61.452425215480801</v>
      </c>
      <c r="Z337">
        <v>21.636133175595699</v>
      </c>
      <c r="AA337">
        <v>48.7206354571573</v>
      </c>
      <c r="AB337">
        <v>0</v>
      </c>
      <c r="AC337">
        <v>0</v>
      </c>
      <c r="AD337">
        <v>0</v>
      </c>
      <c r="AE337">
        <v>3.24033019929331</v>
      </c>
      <c r="AF337">
        <v>10</v>
      </c>
      <c r="AG337">
        <v>7.7439999999999998</v>
      </c>
      <c r="AH337">
        <v>5907</v>
      </c>
      <c r="AI337">
        <v>4574.3807999999999</v>
      </c>
      <c r="AJ337">
        <v>10</v>
      </c>
      <c r="AK337">
        <v>775</v>
      </c>
      <c r="AL337">
        <v>600.16</v>
      </c>
      <c r="AM337">
        <v>2.1860882242247901</v>
      </c>
    </row>
    <row r="338" spans="1:39" x14ac:dyDescent="0.25">
      <c r="A338" t="s">
        <v>346</v>
      </c>
      <c r="B338" t="s">
        <v>158</v>
      </c>
      <c r="C338">
        <v>111</v>
      </c>
      <c r="D338">
        <v>5879</v>
      </c>
      <c r="E338">
        <v>680.96760415564597</v>
      </c>
      <c r="F338">
        <v>86.518063336496496</v>
      </c>
      <c r="G338">
        <v>126.91288036638601</v>
      </c>
      <c r="H338">
        <v>87.471662005566301</v>
      </c>
      <c r="I338">
        <v>0.724546385878858</v>
      </c>
      <c r="J338">
        <v>0.57428934258083397</v>
      </c>
      <c r="K338">
        <v>3775.0037421330098</v>
      </c>
      <c r="L338">
        <v>2682.3934342575199</v>
      </c>
      <c r="M338">
        <v>3724</v>
      </c>
      <c r="N338">
        <v>2605</v>
      </c>
      <c r="O338">
        <v>3844</v>
      </c>
      <c r="P338">
        <v>2748</v>
      </c>
      <c r="Q338">
        <v>4552.6975999999904</v>
      </c>
      <c r="R338">
        <v>599.25149165696905</v>
      </c>
      <c r="S338">
        <v>76.135895736116893</v>
      </c>
      <c r="T338">
        <v>111.68333472242</v>
      </c>
      <c r="U338">
        <v>76.975062564898394</v>
      </c>
      <c r="V338">
        <v>143</v>
      </c>
      <c r="W338">
        <v>120</v>
      </c>
      <c r="X338">
        <v>0.15931637678333199</v>
      </c>
      <c r="Y338">
        <v>64.161592107501207</v>
      </c>
      <c r="Z338">
        <v>29.488688552474901</v>
      </c>
      <c r="AA338">
        <v>57.526109882633101</v>
      </c>
      <c r="AB338">
        <v>0</v>
      </c>
      <c r="AC338">
        <v>0</v>
      </c>
      <c r="AD338">
        <v>0</v>
      </c>
      <c r="AE338">
        <v>1.4509028119107801</v>
      </c>
      <c r="AF338">
        <v>14</v>
      </c>
      <c r="AG338">
        <v>10.8416</v>
      </c>
      <c r="AH338">
        <v>5865</v>
      </c>
      <c r="AI338">
        <v>4541.8559999999998</v>
      </c>
      <c r="AJ338">
        <v>12</v>
      </c>
      <c r="AK338">
        <v>1163</v>
      </c>
      <c r="AL338">
        <v>900.62720000000002</v>
      </c>
      <c r="AM338">
        <v>2.6420916911500498</v>
      </c>
    </row>
    <row r="339" spans="1:39" x14ac:dyDescent="0.25">
      <c r="A339" t="s">
        <v>346</v>
      </c>
      <c r="B339" t="s">
        <v>158</v>
      </c>
      <c r="C339">
        <v>116</v>
      </c>
      <c r="D339">
        <v>5729</v>
      </c>
      <c r="E339">
        <v>631.71991283464399</v>
      </c>
      <c r="F339">
        <v>85.407197306712604</v>
      </c>
      <c r="G339">
        <v>161.71342044794901</v>
      </c>
      <c r="H339">
        <v>72.433950030932806</v>
      </c>
      <c r="I339">
        <v>0.89407588674785998</v>
      </c>
      <c r="J339">
        <v>0.61436997319034803</v>
      </c>
      <c r="K339">
        <v>3657.5369174375901</v>
      </c>
      <c r="L339">
        <v>1869.90923372316</v>
      </c>
      <c r="M339">
        <v>3603</v>
      </c>
      <c r="N339">
        <v>1806</v>
      </c>
      <c r="O339">
        <v>3717</v>
      </c>
      <c r="P339">
        <v>1930</v>
      </c>
      <c r="Q339">
        <v>4436.5375999999997</v>
      </c>
      <c r="R339">
        <v>555.91352329448603</v>
      </c>
      <c r="S339">
        <v>75.158333629907105</v>
      </c>
      <c r="T339">
        <v>142.307809994195</v>
      </c>
      <c r="U339">
        <v>63.741876027220897</v>
      </c>
      <c r="V339">
        <v>124</v>
      </c>
      <c r="W339">
        <v>114</v>
      </c>
      <c r="X339">
        <v>0.18040125426959799</v>
      </c>
      <c r="Y339">
        <v>56.519986035957402</v>
      </c>
      <c r="Z339">
        <v>33.412812009076603</v>
      </c>
      <c r="AA339">
        <v>64.703962297084999</v>
      </c>
      <c r="AB339">
        <v>265</v>
      </c>
      <c r="AC339">
        <v>205.21600000000001</v>
      </c>
      <c r="AD339">
        <v>4.6255891080467702E-2</v>
      </c>
      <c r="AE339">
        <v>2.2325638789392199</v>
      </c>
      <c r="AF339">
        <v>3058</v>
      </c>
      <c r="AG339">
        <v>2368.1151999999902</v>
      </c>
      <c r="AH339">
        <v>2671</v>
      </c>
      <c r="AI339">
        <v>2068.4223999999999</v>
      </c>
      <c r="AJ339">
        <v>3</v>
      </c>
      <c r="AK339">
        <v>1289</v>
      </c>
      <c r="AL339">
        <v>998.20159999999998</v>
      </c>
      <c r="AM339">
        <v>1.4503807346120401</v>
      </c>
    </row>
    <row r="340" spans="1:39" x14ac:dyDescent="0.25">
      <c r="A340" t="s">
        <v>346</v>
      </c>
      <c r="B340" t="s">
        <v>158</v>
      </c>
      <c r="C340">
        <v>118</v>
      </c>
      <c r="D340">
        <v>5672</v>
      </c>
      <c r="E340">
        <v>539.79498525986605</v>
      </c>
      <c r="F340">
        <v>84.981260862250295</v>
      </c>
      <c r="G340">
        <v>101.67575908857501</v>
      </c>
      <c r="H340">
        <v>80.693329886626799</v>
      </c>
      <c r="I340">
        <v>0.60839561337874404</v>
      </c>
      <c r="J340">
        <v>0.80112994350282396</v>
      </c>
      <c r="K340">
        <v>3344.5266220028202</v>
      </c>
      <c r="L340">
        <v>781.691995768688</v>
      </c>
      <c r="M340">
        <v>3297</v>
      </c>
      <c r="N340">
        <v>740</v>
      </c>
      <c r="O340">
        <v>3396</v>
      </c>
      <c r="P340">
        <v>830</v>
      </c>
      <c r="Q340">
        <v>4392.3967999999904</v>
      </c>
      <c r="R340">
        <v>475.019587028682</v>
      </c>
      <c r="S340">
        <v>74.783509558780295</v>
      </c>
      <c r="T340">
        <v>89.474667997946696</v>
      </c>
      <c r="U340">
        <v>71.010130300231594</v>
      </c>
      <c r="V340">
        <v>90</v>
      </c>
      <c r="W340">
        <v>99</v>
      </c>
      <c r="X340">
        <v>0.24461799094804401</v>
      </c>
      <c r="Y340">
        <v>62.395098730606399</v>
      </c>
      <c r="Z340">
        <v>29.010930888575398</v>
      </c>
      <c r="AA340">
        <v>57.465620592383601</v>
      </c>
      <c r="AB340">
        <v>0</v>
      </c>
      <c r="AC340">
        <v>0</v>
      </c>
      <c r="AD340">
        <v>0</v>
      </c>
      <c r="AE340">
        <v>1.260026810536</v>
      </c>
      <c r="AF340">
        <v>66</v>
      </c>
      <c r="AG340">
        <v>51.110399999999998</v>
      </c>
      <c r="AH340">
        <v>5606</v>
      </c>
      <c r="AI340">
        <v>4341.2864</v>
      </c>
      <c r="AJ340">
        <v>38</v>
      </c>
      <c r="AK340">
        <v>1733</v>
      </c>
      <c r="AL340">
        <v>1342.0352</v>
      </c>
      <c r="AM340">
        <v>8.7531658818915901</v>
      </c>
    </row>
    <row r="341" spans="1:39" x14ac:dyDescent="0.25">
      <c r="A341" t="s">
        <v>346</v>
      </c>
      <c r="B341" t="s">
        <v>158</v>
      </c>
      <c r="C341">
        <v>119</v>
      </c>
      <c r="D341">
        <v>5566</v>
      </c>
      <c r="E341">
        <v>564.21024484276597</v>
      </c>
      <c r="F341">
        <v>84.183438430583905</v>
      </c>
      <c r="G341">
        <v>152.79451597613999</v>
      </c>
      <c r="H341">
        <v>76.378881721165996</v>
      </c>
      <c r="I341">
        <v>0.86609482932237003</v>
      </c>
      <c r="J341">
        <v>0.61933904528763695</v>
      </c>
      <c r="K341">
        <v>822.03215954006396</v>
      </c>
      <c r="L341">
        <v>2283.5927057132499</v>
      </c>
      <c r="M341">
        <v>744</v>
      </c>
      <c r="N341">
        <v>2237</v>
      </c>
      <c r="O341">
        <v>888</v>
      </c>
      <c r="P341">
        <v>2336</v>
      </c>
      <c r="Q341">
        <v>4310.3104000000003</v>
      </c>
      <c r="R341">
        <v>496.505015461634</v>
      </c>
      <c r="S341">
        <v>74.0814258189138</v>
      </c>
      <c r="T341">
        <v>134.459174059004</v>
      </c>
      <c r="U341">
        <v>67.213415914626097</v>
      </c>
      <c r="V341">
        <v>99</v>
      </c>
      <c r="W341">
        <v>144</v>
      </c>
      <c r="X341">
        <v>0.21972077921753999</v>
      </c>
      <c r="Y341">
        <v>63.201401365432901</v>
      </c>
      <c r="Z341">
        <v>24.901365432985902</v>
      </c>
      <c r="AA341">
        <v>52.740567732662598</v>
      </c>
      <c r="AB341">
        <v>0</v>
      </c>
      <c r="AC341">
        <v>0</v>
      </c>
      <c r="AD341">
        <v>0</v>
      </c>
      <c r="AE341">
        <v>2.0004811871158701</v>
      </c>
      <c r="AF341">
        <v>10</v>
      </c>
      <c r="AG341">
        <v>7.7439999999999998</v>
      </c>
      <c r="AH341">
        <v>5556</v>
      </c>
      <c r="AI341">
        <v>4302.5663999999997</v>
      </c>
      <c r="AJ341">
        <v>22</v>
      </c>
      <c r="AK341">
        <v>1165</v>
      </c>
      <c r="AL341">
        <v>902.17599999999902</v>
      </c>
      <c r="AM341">
        <v>5.1132273054519199</v>
      </c>
    </row>
    <row r="342" spans="1:39" x14ac:dyDescent="0.25">
      <c r="A342" t="s">
        <v>346</v>
      </c>
      <c r="B342" t="s">
        <v>158</v>
      </c>
      <c r="C342">
        <v>120</v>
      </c>
      <c r="D342">
        <v>5553</v>
      </c>
      <c r="E342">
        <v>630.98589411887599</v>
      </c>
      <c r="F342">
        <v>84.085071159596197</v>
      </c>
      <c r="G342">
        <v>165.93791179906299</v>
      </c>
      <c r="H342">
        <v>74.3158071667998</v>
      </c>
      <c r="I342">
        <v>0.89410715601308299</v>
      </c>
      <c r="J342">
        <v>0.58207547169811302</v>
      </c>
      <c r="K342">
        <v>2085.8413470196201</v>
      </c>
      <c r="L342">
        <v>3129.1496488384601</v>
      </c>
      <c r="M342">
        <v>2021</v>
      </c>
      <c r="N342">
        <v>3075</v>
      </c>
      <c r="O342">
        <v>2157</v>
      </c>
      <c r="P342">
        <v>3197</v>
      </c>
      <c r="Q342">
        <v>4300.2431999999999</v>
      </c>
      <c r="R342">
        <v>555.26758682461104</v>
      </c>
      <c r="S342">
        <v>73.994862620444593</v>
      </c>
      <c r="T342">
        <v>146.02536238317501</v>
      </c>
      <c r="U342">
        <v>65.3979103067838</v>
      </c>
      <c r="V342">
        <v>122</v>
      </c>
      <c r="W342">
        <v>136</v>
      </c>
      <c r="X342">
        <v>0.17526622650076801</v>
      </c>
      <c r="Y342">
        <v>60.903295515937302</v>
      </c>
      <c r="Z342">
        <v>41.185665406086798</v>
      </c>
      <c r="AA342">
        <v>73.165316045380806</v>
      </c>
      <c r="AB342">
        <v>404</v>
      </c>
      <c r="AC342">
        <v>312.85759999999999</v>
      </c>
      <c r="AD342">
        <v>7.2753466594633498E-2</v>
      </c>
      <c r="AE342">
        <v>2.2328750520951699</v>
      </c>
      <c r="AF342">
        <v>4439</v>
      </c>
      <c r="AG342">
        <v>3437.5616</v>
      </c>
      <c r="AH342">
        <v>1114</v>
      </c>
      <c r="AI342">
        <v>862.6816</v>
      </c>
      <c r="AJ342">
        <v>14</v>
      </c>
      <c r="AK342">
        <v>1320</v>
      </c>
      <c r="AL342">
        <v>1022.208</v>
      </c>
      <c r="AM342">
        <v>16.228467142454399</v>
      </c>
    </row>
    <row r="343" spans="1:39" x14ac:dyDescent="0.25">
      <c r="A343" t="s">
        <v>346</v>
      </c>
      <c r="B343" t="s">
        <v>158</v>
      </c>
      <c r="C343">
        <v>121</v>
      </c>
      <c r="D343">
        <v>5536</v>
      </c>
      <c r="E343">
        <v>580.10869375885102</v>
      </c>
      <c r="F343">
        <v>83.956263135360302</v>
      </c>
      <c r="G343">
        <v>130.66660191535701</v>
      </c>
      <c r="H343">
        <v>68.862695628634199</v>
      </c>
      <c r="I343">
        <v>0.84985865642860803</v>
      </c>
      <c r="J343">
        <v>0.72470218615001902</v>
      </c>
      <c r="K343">
        <v>3299.9777817918998</v>
      </c>
      <c r="L343">
        <v>831.19219653179096</v>
      </c>
      <c r="M343">
        <v>3264</v>
      </c>
      <c r="N343">
        <v>764</v>
      </c>
      <c r="O343">
        <v>3352</v>
      </c>
      <c r="P343">
        <v>900</v>
      </c>
      <c r="Q343">
        <v>4287.0784000000003</v>
      </c>
      <c r="R343">
        <v>510.49565050778898</v>
      </c>
      <c r="S343">
        <v>73.881511559117001</v>
      </c>
      <c r="T343">
        <v>114.986609685514</v>
      </c>
      <c r="U343">
        <v>60.599172153198097</v>
      </c>
      <c r="V343">
        <v>136</v>
      </c>
      <c r="W343">
        <v>88</v>
      </c>
      <c r="X343">
        <v>0.20672223767844</v>
      </c>
      <c r="Y343">
        <v>65.771676300577994</v>
      </c>
      <c r="Z343">
        <v>31.2760115606936</v>
      </c>
      <c r="AA343">
        <v>58.930455202312103</v>
      </c>
      <c r="AB343">
        <v>0</v>
      </c>
      <c r="AC343">
        <v>0</v>
      </c>
      <c r="AD343">
        <v>0</v>
      </c>
      <c r="AE343">
        <v>1.89749472806034</v>
      </c>
      <c r="AF343">
        <v>40</v>
      </c>
      <c r="AG343">
        <v>30.975999999999999</v>
      </c>
      <c r="AH343">
        <v>5496</v>
      </c>
      <c r="AI343">
        <v>4256.1023999999998</v>
      </c>
      <c r="AJ343">
        <v>8</v>
      </c>
      <c r="AK343">
        <v>1348</v>
      </c>
      <c r="AL343">
        <v>1043.8912</v>
      </c>
      <c r="AM343">
        <v>1.87965402336184</v>
      </c>
    </row>
    <row r="344" spans="1:39" x14ac:dyDescent="0.25">
      <c r="A344" t="s">
        <v>346</v>
      </c>
      <c r="B344" t="s">
        <v>158</v>
      </c>
      <c r="C344">
        <v>123</v>
      </c>
      <c r="D344">
        <v>5446</v>
      </c>
      <c r="E344">
        <v>644.25797205751803</v>
      </c>
      <c r="F344">
        <v>83.271018731775399</v>
      </c>
      <c r="G344">
        <v>180.807527028967</v>
      </c>
      <c r="H344">
        <v>53.943495037009001</v>
      </c>
      <c r="I344">
        <v>0.95445727967780103</v>
      </c>
      <c r="J344">
        <v>0.61781055019852504</v>
      </c>
      <c r="K344">
        <v>3589.67040029379</v>
      </c>
      <c r="L344">
        <v>3739.7846125596702</v>
      </c>
      <c r="M344">
        <v>3507</v>
      </c>
      <c r="N344">
        <v>3704</v>
      </c>
      <c r="O344">
        <v>3679</v>
      </c>
      <c r="P344">
        <v>3776</v>
      </c>
      <c r="Q344">
        <v>4217.3823999999904</v>
      </c>
      <c r="R344">
        <v>566.94701541061602</v>
      </c>
      <c r="S344">
        <v>73.2784964839623</v>
      </c>
      <c r="T344">
        <v>159.11062378549099</v>
      </c>
      <c r="U344">
        <v>47.470275632567898</v>
      </c>
      <c r="V344">
        <v>72</v>
      </c>
      <c r="W344">
        <v>172</v>
      </c>
      <c r="X344">
        <v>0.16487996955586101</v>
      </c>
      <c r="Y344">
        <v>62.070694087403602</v>
      </c>
      <c r="Z344">
        <v>40.1887623944179</v>
      </c>
      <c r="AA344">
        <v>71.352919573999202</v>
      </c>
      <c r="AB344">
        <v>283</v>
      </c>
      <c r="AC344">
        <v>219.15519999999901</v>
      </c>
      <c r="AD344">
        <v>5.1964744766801303E-2</v>
      </c>
      <c r="AE344">
        <v>3.3517948161297499</v>
      </c>
      <c r="AF344">
        <v>3611</v>
      </c>
      <c r="AG344">
        <v>2796.3584000000001</v>
      </c>
      <c r="AH344">
        <v>1835</v>
      </c>
      <c r="AI344">
        <v>1421.0239999999999</v>
      </c>
      <c r="AJ344">
        <v>25</v>
      </c>
      <c r="AK344">
        <v>1838</v>
      </c>
      <c r="AL344">
        <v>1423.3471999999999</v>
      </c>
      <c r="AM344">
        <v>17.5929470578962</v>
      </c>
    </row>
    <row r="345" spans="1:39" x14ac:dyDescent="0.25">
      <c r="A345" t="s">
        <v>346</v>
      </c>
      <c r="B345" t="s">
        <v>158</v>
      </c>
      <c r="C345">
        <v>124</v>
      </c>
      <c r="D345">
        <v>5326</v>
      </c>
      <c r="E345">
        <v>705.305699272271</v>
      </c>
      <c r="F345">
        <v>82.348490060592297</v>
      </c>
      <c r="G345">
        <v>157.232706897344</v>
      </c>
      <c r="H345">
        <v>60.126037406933499</v>
      </c>
      <c r="I345">
        <v>0.92399622432013195</v>
      </c>
      <c r="J345">
        <v>0.63014671083767104</v>
      </c>
      <c r="K345">
        <v>1561.38471648516</v>
      </c>
      <c r="L345">
        <v>823.815245963199</v>
      </c>
      <c r="M345">
        <v>1502</v>
      </c>
      <c r="N345">
        <v>759</v>
      </c>
      <c r="O345">
        <v>1628</v>
      </c>
      <c r="P345">
        <v>892</v>
      </c>
      <c r="Q345">
        <v>4124.4543999999996</v>
      </c>
      <c r="R345">
        <v>620.66901535959801</v>
      </c>
      <c r="S345">
        <v>72.466671253321195</v>
      </c>
      <c r="T345">
        <v>138.36478206966299</v>
      </c>
      <c r="U345">
        <v>52.910912918101403</v>
      </c>
      <c r="V345">
        <v>133</v>
      </c>
      <c r="W345">
        <v>126</v>
      </c>
      <c r="X345">
        <v>0.13454149206948299</v>
      </c>
      <c r="Y345">
        <v>64.264926774314603</v>
      </c>
      <c r="Z345">
        <v>41.0796094630116</v>
      </c>
      <c r="AA345">
        <v>69.930341719864799</v>
      </c>
      <c r="AB345">
        <v>653</v>
      </c>
      <c r="AC345">
        <v>505.6832</v>
      </c>
      <c r="AD345">
        <v>0.122606083364626</v>
      </c>
      <c r="AE345">
        <v>2.61505187566565</v>
      </c>
      <c r="AF345">
        <v>2609</v>
      </c>
      <c r="AG345">
        <v>2020.4096</v>
      </c>
      <c r="AH345">
        <v>2717</v>
      </c>
      <c r="AI345">
        <v>2104.0448000000001</v>
      </c>
      <c r="AJ345">
        <v>5</v>
      </c>
      <c r="AK345">
        <v>1881</v>
      </c>
      <c r="AL345">
        <v>1456.6463999999901</v>
      </c>
      <c r="AM345">
        <v>2.37637525588808</v>
      </c>
    </row>
    <row r="346" spans="1:39" x14ac:dyDescent="0.25">
      <c r="A346" t="s">
        <v>346</v>
      </c>
      <c r="B346" t="s">
        <v>158</v>
      </c>
      <c r="C346">
        <v>125</v>
      </c>
      <c r="D346">
        <v>5316</v>
      </c>
      <c r="E346">
        <v>722.38181771801999</v>
      </c>
      <c r="F346">
        <v>82.271145730517901</v>
      </c>
      <c r="G346">
        <v>130.24315185734901</v>
      </c>
      <c r="H346">
        <v>72.061474313949404</v>
      </c>
      <c r="I346">
        <v>0.83299257261681903</v>
      </c>
      <c r="J346">
        <v>0.63308324401571903</v>
      </c>
      <c r="K346">
        <v>444.37133182844201</v>
      </c>
      <c r="L346">
        <v>2930.4221218961602</v>
      </c>
      <c r="M346">
        <v>382</v>
      </c>
      <c r="N346">
        <v>2893</v>
      </c>
      <c r="O346">
        <v>518</v>
      </c>
      <c r="P346">
        <v>2981</v>
      </c>
      <c r="Q346">
        <v>4116.7103999999999</v>
      </c>
      <c r="R346">
        <v>635.695999591857</v>
      </c>
      <c r="S346">
        <v>72.398608242855801</v>
      </c>
      <c r="T346">
        <v>114.613973634467</v>
      </c>
      <c r="U346">
        <v>63.414097396275501</v>
      </c>
      <c r="V346">
        <v>88</v>
      </c>
      <c r="W346">
        <v>136</v>
      </c>
      <c r="X346">
        <v>0.12801510704650801</v>
      </c>
      <c r="Y346">
        <v>67.424191121143707</v>
      </c>
      <c r="Z346">
        <v>34.7776523702031</v>
      </c>
      <c r="AA346">
        <v>61.4065086531226</v>
      </c>
      <c r="AB346">
        <v>4</v>
      </c>
      <c r="AC346">
        <v>3.0975999999999999</v>
      </c>
      <c r="AD346">
        <v>7.5244544770504103E-4</v>
      </c>
      <c r="AE346">
        <v>1.80738949761034</v>
      </c>
      <c r="AF346">
        <v>26</v>
      </c>
      <c r="AG346">
        <v>20.134399999999999</v>
      </c>
      <c r="AH346">
        <v>5290</v>
      </c>
      <c r="AI346">
        <v>4096.576</v>
      </c>
      <c r="AJ346">
        <v>14</v>
      </c>
      <c r="AK346">
        <v>671</v>
      </c>
      <c r="AL346">
        <v>519.62239999999997</v>
      </c>
      <c r="AM346">
        <v>3.4174881657266898</v>
      </c>
    </row>
    <row r="347" spans="1:39" x14ac:dyDescent="0.25">
      <c r="A347" t="s">
        <v>346</v>
      </c>
      <c r="B347" t="s">
        <v>158</v>
      </c>
      <c r="C347">
        <v>129</v>
      </c>
      <c r="D347">
        <v>5211</v>
      </c>
      <c r="E347">
        <v>583.58892449920597</v>
      </c>
      <c r="F347">
        <v>81.454596356589505</v>
      </c>
      <c r="G347">
        <v>134.02015996364099</v>
      </c>
      <c r="H347">
        <v>84.844912748409897</v>
      </c>
      <c r="I347">
        <v>0.77408985255128604</v>
      </c>
      <c r="J347">
        <v>0.58682432432432396</v>
      </c>
      <c r="K347">
        <v>3262.8587603147098</v>
      </c>
      <c r="L347">
        <v>2081.9752446747202</v>
      </c>
      <c r="M347">
        <v>3207</v>
      </c>
      <c r="N347">
        <v>2002</v>
      </c>
      <c r="O347">
        <v>3308</v>
      </c>
      <c r="P347">
        <v>2143</v>
      </c>
      <c r="Q347">
        <v>4035.3984</v>
      </c>
      <c r="R347">
        <v>513.55825355930097</v>
      </c>
      <c r="S347">
        <v>71.6800447937988</v>
      </c>
      <c r="T347">
        <v>117.93774076800401</v>
      </c>
      <c r="U347">
        <v>74.663523218600702</v>
      </c>
      <c r="V347">
        <v>141</v>
      </c>
      <c r="W347">
        <v>101</v>
      </c>
      <c r="X347">
        <v>0.19227235907770801</v>
      </c>
      <c r="Y347">
        <v>58.9053924390711</v>
      </c>
      <c r="Z347">
        <v>35.748033007100297</v>
      </c>
      <c r="AA347">
        <v>66.862790251391203</v>
      </c>
      <c r="AB347">
        <v>197</v>
      </c>
      <c r="AC347">
        <v>152.55680000000001</v>
      </c>
      <c r="AD347">
        <v>3.7804644022260601E-2</v>
      </c>
      <c r="AE347">
        <v>1.5795898141948701</v>
      </c>
      <c r="AF347">
        <v>3190</v>
      </c>
      <c r="AG347">
        <v>2470.3359999999998</v>
      </c>
      <c r="AH347">
        <v>2021</v>
      </c>
      <c r="AI347">
        <v>1565.0624</v>
      </c>
      <c r="AJ347">
        <v>25</v>
      </c>
      <c r="AK347">
        <v>1542</v>
      </c>
      <c r="AL347">
        <v>1194.1248000000001</v>
      </c>
      <c r="AM347">
        <v>15.973803983790001</v>
      </c>
    </row>
    <row r="348" spans="1:39" x14ac:dyDescent="0.25">
      <c r="A348" t="s">
        <v>346</v>
      </c>
      <c r="B348" t="s">
        <v>158</v>
      </c>
      <c r="C348">
        <v>130</v>
      </c>
      <c r="D348">
        <v>5188</v>
      </c>
      <c r="E348">
        <v>736.01028073651503</v>
      </c>
      <c r="F348">
        <v>81.274637852690702</v>
      </c>
      <c r="G348">
        <v>129.49442800172</v>
      </c>
      <c r="H348">
        <v>70.490146419413804</v>
      </c>
      <c r="I348">
        <v>0.83885892762383396</v>
      </c>
      <c r="J348">
        <v>0.63516160626836404</v>
      </c>
      <c r="K348">
        <v>3217.5038550501099</v>
      </c>
      <c r="L348">
        <v>4271.5464533538898</v>
      </c>
      <c r="M348">
        <v>3150</v>
      </c>
      <c r="N348">
        <v>4219</v>
      </c>
      <c r="O348">
        <v>3268</v>
      </c>
      <c r="P348">
        <v>4329</v>
      </c>
      <c r="Q348">
        <v>4017.5871999999999</v>
      </c>
      <c r="R348">
        <v>647.68904704813394</v>
      </c>
      <c r="S348">
        <v>71.521681310367796</v>
      </c>
      <c r="T348">
        <v>113.95509664151299</v>
      </c>
      <c r="U348">
        <v>62.031328849084097</v>
      </c>
      <c r="V348">
        <v>110</v>
      </c>
      <c r="W348">
        <v>118</v>
      </c>
      <c r="X348">
        <v>0.1203488847352</v>
      </c>
      <c r="Y348">
        <v>58.783924441017703</v>
      </c>
      <c r="Z348">
        <v>35.089244410177301</v>
      </c>
      <c r="AA348">
        <v>64.357555898226593</v>
      </c>
      <c r="AB348">
        <v>124</v>
      </c>
      <c r="AC348">
        <v>96.025599999999997</v>
      </c>
      <c r="AD348">
        <v>2.3901310717039301E-2</v>
      </c>
      <c r="AE348">
        <v>1.83705715733987</v>
      </c>
      <c r="AF348">
        <v>2174</v>
      </c>
      <c r="AG348">
        <v>1683.5455999999999</v>
      </c>
      <c r="AH348">
        <v>3014</v>
      </c>
      <c r="AI348">
        <v>2334.0416</v>
      </c>
      <c r="AJ348">
        <v>11</v>
      </c>
      <c r="AK348">
        <v>995</v>
      </c>
      <c r="AL348">
        <v>770.52800000000002</v>
      </c>
      <c r="AM348">
        <v>4.7128551607649101</v>
      </c>
    </row>
    <row r="349" spans="1:39" x14ac:dyDescent="0.25">
      <c r="A349" t="s">
        <v>346</v>
      </c>
      <c r="B349" t="s">
        <v>158</v>
      </c>
      <c r="C349">
        <v>131</v>
      </c>
      <c r="D349">
        <v>5142</v>
      </c>
      <c r="E349">
        <v>704.08030252785397</v>
      </c>
      <c r="F349">
        <v>80.913520125058199</v>
      </c>
      <c r="G349">
        <v>115.42849215093101</v>
      </c>
      <c r="H349">
        <v>68.790352972769597</v>
      </c>
      <c r="I349">
        <v>0.80301676480369999</v>
      </c>
      <c r="J349">
        <v>0.69826181423139599</v>
      </c>
      <c r="K349">
        <v>3392.6057954103399</v>
      </c>
      <c r="L349">
        <v>1206.4251264099501</v>
      </c>
      <c r="M349">
        <v>3328</v>
      </c>
      <c r="N349">
        <v>1159</v>
      </c>
      <c r="O349">
        <v>3448</v>
      </c>
      <c r="P349">
        <v>1249</v>
      </c>
      <c r="Q349">
        <v>3981.9647999999902</v>
      </c>
      <c r="R349">
        <v>619.59066622451201</v>
      </c>
      <c r="S349">
        <v>71.203897710051194</v>
      </c>
      <c r="T349">
        <v>101.57707309281901</v>
      </c>
      <c r="U349">
        <v>60.5355106160372</v>
      </c>
      <c r="V349">
        <v>90</v>
      </c>
      <c r="W349">
        <v>120</v>
      </c>
      <c r="X349">
        <v>0.13034595164088</v>
      </c>
      <c r="Y349">
        <v>72.507390120575593</v>
      </c>
      <c r="Z349">
        <v>40.548230260598899</v>
      </c>
      <c r="AA349">
        <v>67.162971606378804</v>
      </c>
      <c r="AB349">
        <v>236</v>
      </c>
      <c r="AC349">
        <v>182.75839999999999</v>
      </c>
      <c r="AD349">
        <v>4.58965383119408E-2</v>
      </c>
      <c r="AE349">
        <v>1.6779749944970199</v>
      </c>
      <c r="AF349">
        <v>19</v>
      </c>
      <c r="AG349">
        <v>14.7136</v>
      </c>
      <c r="AH349">
        <v>5123</v>
      </c>
      <c r="AI349">
        <v>3967.2511999999901</v>
      </c>
      <c r="AJ349">
        <v>4</v>
      </c>
      <c r="AK349">
        <v>864</v>
      </c>
      <c r="AL349">
        <v>669.08159999999998</v>
      </c>
      <c r="AM349">
        <v>1.0082547835639899</v>
      </c>
    </row>
    <row r="350" spans="1:39" x14ac:dyDescent="0.25">
      <c r="A350" t="s">
        <v>346</v>
      </c>
      <c r="B350" t="s">
        <v>158</v>
      </c>
      <c r="C350">
        <v>132</v>
      </c>
      <c r="D350">
        <v>5120</v>
      </c>
      <c r="E350">
        <v>752.46002820482101</v>
      </c>
      <c r="F350">
        <v>80.740240704645103</v>
      </c>
      <c r="G350">
        <v>137.78772139102699</v>
      </c>
      <c r="H350">
        <v>68.400181889032098</v>
      </c>
      <c r="I350">
        <v>0.86808413009080898</v>
      </c>
      <c r="J350">
        <v>0.55237889739993495</v>
      </c>
      <c r="K350">
        <v>3525.1853515624998</v>
      </c>
      <c r="L350">
        <v>1307.3232421875</v>
      </c>
      <c r="M350">
        <v>3458</v>
      </c>
      <c r="N350">
        <v>1252</v>
      </c>
      <c r="O350">
        <v>3592</v>
      </c>
      <c r="P350">
        <v>1359</v>
      </c>
      <c r="Q350">
        <v>3964.9279999999999</v>
      </c>
      <c r="R350">
        <v>662.16482482024298</v>
      </c>
      <c r="S350">
        <v>71.051411820087694</v>
      </c>
      <c r="T350">
        <v>121.25319482410301</v>
      </c>
      <c r="U350">
        <v>60.1921600623483</v>
      </c>
      <c r="V350">
        <v>107</v>
      </c>
      <c r="W350">
        <v>134</v>
      </c>
      <c r="X350">
        <v>0.113635219709395</v>
      </c>
      <c r="Y350">
        <v>53.5576171875</v>
      </c>
      <c r="Z350">
        <v>30.623437500000001</v>
      </c>
      <c r="AA350">
        <v>62.689257812500003</v>
      </c>
      <c r="AB350">
        <v>130</v>
      </c>
      <c r="AC350">
        <v>100.672</v>
      </c>
      <c r="AD350">
        <v>2.5390625E-2</v>
      </c>
      <c r="AE350">
        <v>2.0144350144355498</v>
      </c>
      <c r="AF350">
        <v>3289</v>
      </c>
      <c r="AG350">
        <v>2547.0016000000001</v>
      </c>
      <c r="AH350">
        <v>1831</v>
      </c>
      <c r="AI350">
        <v>1417.9264000000001</v>
      </c>
      <c r="AJ350">
        <v>32</v>
      </c>
      <c r="AK350">
        <v>1984</v>
      </c>
      <c r="AL350">
        <v>1536.4096</v>
      </c>
      <c r="AM350">
        <v>22.568167148873101</v>
      </c>
    </row>
    <row r="351" spans="1:39" x14ac:dyDescent="0.25">
      <c r="A351" t="s">
        <v>346</v>
      </c>
      <c r="B351" t="s">
        <v>158</v>
      </c>
      <c r="C351">
        <v>133</v>
      </c>
      <c r="D351">
        <v>5118</v>
      </c>
      <c r="E351">
        <v>573.080302527855</v>
      </c>
      <c r="F351">
        <v>80.7244695860837</v>
      </c>
      <c r="G351">
        <v>118.90124696817</v>
      </c>
      <c r="H351">
        <v>66.883627597020094</v>
      </c>
      <c r="I351">
        <v>0.82678769368266603</v>
      </c>
      <c r="J351">
        <v>0.81848712617943298</v>
      </c>
      <c r="K351">
        <v>1630.58245408362</v>
      </c>
      <c r="L351">
        <v>368.81262211801402</v>
      </c>
      <c r="M351">
        <v>1588</v>
      </c>
      <c r="N351">
        <v>307</v>
      </c>
      <c r="O351">
        <v>1668</v>
      </c>
      <c r="P351">
        <v>428</v>
      </c>
      <c r="Q351">
        <v>3963.3791999999999</v>
      </c>
      <c r="R351">
        <v>504.31066622451198</v>
      </c>
      <c r="S351">
        <v>71.037533235753699</v>
      </c>
      <c r="T351">
        <v>104.63309733198901</v>
      </c>
      <c r="U351">
        <v>58.857592285377699</v>
      </c>
      <c r="V351">
        <v>121</v>
      </c>
      <c r="W351">
        <v>80</v>
      </c>
      <c r="X351">
        <v>0.19582998137580601</v>
      </c>
      <c r="Y351">
        <v>57.787807737397401</v>
      </c>
      <c r="Z351">
        <v>39.069949198905803</v>
      </c>
      <c r="AA351">
        <v>69.755373192653295</v>
      </c>
      <c r="AB351">
        <v>977</v>
      </c>
      <c r="AC351">
        <v>756.58879999999999</v>
      </c>
      <c r="AD351">
        <v>0.190894880812817</v>
      </c>
      <c r="AE351">
        <v>1.7777332247072599</v>
      </c>
      <c r="AF351">
        <v>3097</v>
      </c>
      <c r="AG351">
        <v>2398.3168000000001</v>
      </c>
      <c r="AH351">
        <v>2021</v>
      </c>
      <c r="AI351">
        <v>1565.0624</v>
      </c>
      <c r="AJ351">
        <v>17</v>
      </c>
      <c r="AK351">
        <v>1942</v>
      </c>
      <c r="AL351">
        <v>1503.8848</v>
      </c>
      <c r="AM351">
        <v>10.8621867089772</v>
      </c>
    </row>
    <row r="352" spans="1:39" x14ac:dyDescent="0.25">
      <c r="A352" t="s">
        <v>346</v>
      </c>
      <c r="B352" t="s">
        <v>158</v>
      </c>
      <c r="C352">
        <v>135</v>
      </c>
      <c r="D352">
        <v>4947</v>
      </c>
      <c r="E352">
        <v>560.94931419241698</v>
      </c>
      <c r="F352">
        <v>79.364450655219997</v>
      </c>
      <c r="G352">
        <v>105.74024919617</v>
      </c>
      <c r="H352">
        <v>75.144769893660595</v>
      </c>
      <c r="I352">
        <v>0.70354130667427695</v>
      </c>
      <c r="J352">
        <v>0.70520313613684904</v>
      </c>
      <c r="K352">
        <v>3849.7044673539499</v>
      </c>
      <c r="L352">
        <v>1966.27936122902</v>
      </c>
      <c r="M352">
        <v>3798</v>
      </c>
      <c r="N352">
        <v>1921</v>
      </c>
      <c r="O352">
        <v>3892</v>
      </c>
      <c r="P352">
        <v>2021</v>
      </c>
      <c r="Q352">
        <v>3830.9567999999999</v>
      </c>
      <c r="R352">
        <v>493.63539648932698</v>
      </c>
      <c r="S352">
        <v>69.840716576593493</v>
      </c>
      <c r="T352">
        <v>93.051419292629603</v>
      </c>
      <c r="U352">
        <v>66.127397506421303</v>
      </c>
      <c r="V352">
        <v>100</v>
      </c>
      <c r="W352">
        <v>94</v>
      </c>
      <c r="X352">
        <v>0.197562508374199</v>
      </c>
      <c r="Y352">
        <v>55.126137052759198</v>
      </c>
      <c r="Z352">
        <v>29.712755205174801</v>
      </c>
      <c r="AA352">
        <v>59.873256519102398</v>
      </c>
      <c r="AB352">
        <v>160</v>
      </c>
      <c r="AC352">
        <v>123.904</v>
      </c>
      <c r="AD352">
        <v>3.2342834040832803E-2</v>
      </c>
      <c r="AE352">
        <v>1.40715380918467</v>
      </c>
      <c r="AF352">
        <v>2609</v>
      </c>
      <c r="AG352">
        <v>2020.4096</v>
      </c>
      <c r="AH352">
        <v>2338</v>
      </c>
      <c r="AI352">
        <v>1810.5472</v>
      </c>
      <c r="AJ352">
        <v>6</v>
      </c>
      <c r="AK352">
        <v>1416</v>
      </c>
      <c r="AL352">
        <v>1096.5504000000001</v>
      </c>
      <c r="AM352">
        <v>3.31391526274487</v>
      </c>
    </row>
    <row r="353" spans="1:39" x14ac:dyDescent="0.25">
      <c r="A353" t="s">
        <v>346</v>
      </c>
      <c r="B353" t="s">
        <v>158</v>
      </c>
      <c r="C353">
        <v>136</v>
      </c>
      <c r="D353">
        <v>4929</v>
      </c>
      <c r="E353">
        <v>458.68333290818498</v>
      </c>
      <c r="F353">
        <v>79.219932567502298</v>
      </c>
      <c r="G353">
        <v>90.154608067460998</v>
      </c>
      <c r="H353">
        <v>75.469464934802801</v>
      </c>
      <c r="I353">
        <v>0.54703220189210899</v>
      </c>
      <c r="J353">
        <v>0.75772482705611</v>
      </c>
      <c r="K353">
        <v>2223.12558328261</v>
      </c>
      <c r="L353">
        <v>3220.0478798945001</v>
      </c>
      <c r="M353">
        <v>2173</v>
      </c>
      <c r="N353">
        <v>3180</v>
      </c>
      <c r="O353">
        <v>2268</v>
      </c>
      <c r="P353">
        <v>3272</v>
      </c>
      <c r="Q353">
        <v>3817.0175999999901</v>
      </c>
      <c r="R353">
        <v>403.64133295920197</v>
      </c>
      <c r="S353">
        <v>69.713540659402</v>
      </c>
      <c r="T353">
        <v>79.336055099365694</v>
      </c>
      <c r="U353">
        <v>66.413129142626403</v>
      </c>
      <c r="V353">
        <v>92</v>
      </c>
      <c r="W353">
        <v>95</v>
      </c>
      <c r="X353">
        <v>0.29440336056787703</v>
      </c>
      <c r="Y353">
        <v>58.939541489145803</v>
      </c>
      <c r="Z353">
        <v>37.584297017650599</v>
      </c>
      <c r="AA353">
        <v>70.487319943193299</v>
      </c>
      <c r="AB353">
        <v>280</v>
      </c>
      <c r="AC353">
        <v>216.83199999999999</v>
      </c>
      <c r="AD353">
        <v>5.68066544938121E-2</v>
      </c>
      <c r="AE353">
        <v>1.1945839041702999</v>
      </c>
      <c r="AF353">
        <v>3744</v>
      </c>
      <c r="AG353">
        <v>2899.3535999999999</v>
      </c>
      <c r="AH353">
        <v>1185</v>
      </c>
      <c r="AI353">
        <v>917.66399999999999</v>
      </c>
      <c r="AJ353">
        <v>11</v>
      </c>
      <c r="AK353">
        <v>1635</v>
      </c>
      <c r="AL353">
        <v>1266.144</v>
      </c>
      <c r="AM353">
        <v>11.986958189489799</v>
      </c>
    </row>
    <row r="354" spans="1:39" x14ac:dyDescent="0.25">
      <c r="A354" t="s">
        <v>346</v>
      </c>
      <c r="B354" t="s">
        <v>158</v>
      </c>
      <c r="C354">
        <v>138</v>
      </c>
      <c r="D354">
        <v>4840</v>
      </c>
      <c r="E354">
        <v>674.06915523956104</v>
      </c>
      <c r="F354">
        <v>78.501461110721905</v>
      </c>
      <c r="G354">
        <v>110.716646009551</v>
      </c>
      <c r="H354">
        <v>77.669372291929804</v>
      </c>
      <c r="I354">
        <v>0.71265482730859397</v>
      </c>
      <c r="J354">
        <v>0.61468122936245795</v>
      </c>
      <c r="K354">
        <v>1836.5012396694201</v>
      </c>
      <c r="L354">
        <v>2823.5898760330501</v>
      </c>
      <c r="M354">
        <v>1789</v>
      </c>
      <c r="N354">
        <v>2763</v>
      </c>
      <c r="O354">
        <v>1879</v>
      </c>
      <c r="P354">
        <v>2877</v>
      </c>
      <c r="Q354">
        <v>3748.096</v>
      </c>
      <c r="R354">
        <v>593.18085661081398</v>
      </c>
      <c r="S354">
        <v>69.081285777435298</v>
      </c>
      <c r="T354">
        <v>97.430648488405495</v>
      </c>
      <c r="U354">
        <v>68.349047616898204</v>
      </c>
      <c r="V354">
        <v>114</v>
      </c>
      <c r="W354">
        <v>90</v>
      </c>
      <c r="X354">
        <v>0.13385861164687299</v>
      </c>
      <c r="Y354">
        <v>55.633471074380097</v>
      </c>
      <c r="Z354">
        <v>35.229132231404897</v>
      </c>
      <c r="AA354">
        <v>68.871487603305695</v>
      </c>
      <c r="AB354">
        <v>204</v>
      </c>
      <c r="AC354">
        <v>157.9776</v>
      </c>
      <c r="AD354">
        <v>4.2148760330578502E-2</v>
      </c>
      <c r="AE354">
        <v>1.4254865559284999</v>
      </c>
      <c r="AF354">
        <v>3953</v>
      </c>
      <c r="AG354">
        <v>3061.2031999999999</v>
      </c>
      <c r="AH354">
        <v>887</v>
      </c>
      <c r="AI354">
        <v>686.89279999999997</v>
      </c>
      <c r="AJ354">
        <v>23</v>
      </c>
      <c r="AK354">
        <v>1563</v>
      </c>
      <c r="AL354">
        <v>1210.3871999999999</v>
      </c>
      <c r="AM354">
        <v>33.484118628117798</v>
      </c>
    </row>
    <row r="355" spans="1:39" x14ac:dyDescent="0.25">
      <c r="A355" t="s">
        <v>346</v>
      </c>
      <c r="B355" t="s">
        <v>158</v>
      </c>
      <c r="C355">
        <v>140</v>
      </c>
      <c r="D355">
        <v>4769</v>
      </c>
      <c r="E355">
        <v>429.13203435596398</v>
      </c>
      <c r="F355">
        <v>77.923548358901002</v>
      </c>
      <c r="G355">
        <v>106.797012870874</v>
      </c>
      <c r="H355">
        <v>75.571074014962406</v>
      </c>
      <c r="I355">
        <v>0.70659908060044196</v>
      </c>
      <c r="J355">
        <v>0.73527597903176001</v>
      </c>
      <c r="K355">
        <v>2985.8788005871202</v>
      </c>
      <c r="L355">
        <v>4095.3063535332299</v>
      </c>
      <c r="M355">
        <v>2943</v>
      </c>
      <c r="N355">
        <v>4045</v>
      </c>
      <c r="O355">
        <v>3044</v>
      </c>
      <c r="P355">
        <v>4136</v>
      </c>
      <c r="Q355">
        <v>3693.1135999999901</v>
      </c>
      <c r="R355">
        <v>377.63619023324799</v>
      </c>
      <c r="S355">
        <v>68.572722555832897</v>
      </c>
      <c r="T355">
        <v>93.981371326369796</v>
      </c>
      <c r="U355">
        <v>66.502545133166905</v>
      </c>
      <c r="V355">
        <v>91</v>
      </c>
      <c r="W355">
        <v>101</v>
      </c>
      <c r="X355">
        <v>0.32542829851229899</v>
      </c>
      <c r="Y355">
        <v>61.658209268190397</v>
      </c>
      <c r="Z355">
        <v>25.6598867687146</v>
      </c>
      <c r="AA355">
        <v>52.278045711889199</v>
      </c>
      <c r="AB355">
        <v>0</v>
      </c>
      <c r="AC355">
        <v>0</v>
      </c>
      <c r="AD355">
        <v>0</v>
      </c>
      <c r="AE355">
        <v>1.4131996172203301</v>
      </c>
      <c r="AF355">
        <v>5</v>
      </c>
      <c r="AG355">
        <v>3.8719999999999999</v>
      </c>
      <c r="AH355">
        <v>4764</v>
      </c>
      <c r="AI355">
        <v>3689.2415999999998</v>
      </c>
      <c r="AJ355">
        <v>13</v>
      </c>
      <c r="AK355">
        <v>1015</v>
      </c>
      <c r="AL355">
        <v>786.01599999999996</v>
      </c>
      <c r="AM355">
        <v>3.5237594631915599</v>
      </c>
    </row>
    <row r="356" spans="1:39" x14ac:dyDescent="0.25">
      <c r="A356" t="s">
        <v>346</v>
      </c>
      <c r="B356" t="s">
        <v>158</v>
      </c>
      <c r="C356">
        <v>141</v>
      </c>
      <c r="D356">
        <v>4716</v>
      </c>
      <c r="E356">
        <v>485.558441227157</v>
      </c>
      <c r="F356">
        <v>77.489339221411797</v>
      </c>
      <c r="G356">
        <v>126.760125497342</v>
      </c>
      <c r="H356">
        <v>61.738357931414697</v>
      </c>
      <c r="I356">
        <v>0.87337479709105204</v>
      </c>
      <c r="J356">
        <v>0.65636743215031301</v>
      </c>
      <c r="K356">
        <v>1076.65627650551</v>
      </c>
      <c r="L356">
        <v>3739.5163273960902</v>
      </c>
      <c r="M356">
        <v>1039</v>
      </c>
      <c r="N356">
        <v>3677</v>
      </c>
      <c r="O356">
        <v>1128</v>
      </c>
      <c r="P356">
        <v>3811</v>
      </c>
      <c r="Q356">
        <v>3652.0704000000001</v>
      </c>
      <c r="R356">
        <v>427.29142827989801</v>
      </c>
      <c r="S356">
        <v>68.190618514842299</v>
      </c>
      <c r="T356">
        <v>111.54891043766099</v>
      </c>
      <c r="U356">
        <v>54.329754979644903</v>
      </c>
      <c r="V356">
        <v>134</v>
      </c>
      <c r="W356">
        <v>89</v>
      </c>
      <c r="X356">
        <v>0.251362590421007</v>
      </c>
      <c r="Y356">
        <v>58.304071246819298</v>
      </c>
      <c r="Z356">
        <v>21.340754877014401</v>
      </c>
      <c r="AA356">
        <v>48.389525021204399</v>
      </c>
      <c r="AB356">
        <v>0</v>
      </c>
      <c r="AC356">
        <v>0</v>
      </c>
      <c r="AD356">
        <v>0</v>
      </c>
      <c r="AE356">
        <v>2.0531826524793599</v>
      </c>
      <c r="AF356">
        <v>10</v>
      </c>
      <c r="AG356">
        <v>7.7439999999999998</v>
      </c>
      <c r="AH356">
        <v>4706</v>
      </c>
      <c r="AI356">
        <v>3644.3263999999999</v>
      </c>
      <c r="AJ356">
        <v>15</v>
      </c>
      <c r="AK356">
        <v>148</v>
      </c>
      <c r="AL356">
        <v>114.6112</v>
      </c>
      <c r="AM356">
        <v>4.1159869763586396</v>
      </c>
    </row>
    <row r="357" spans="1:39" x14ac:dyDescent="0.25">
      <c r="A357" t="s">
        <v>346</v>
      </c>
      <c r="B357" t="s">
        <v>158</v>
      </c>
      <c r="C357">
        <v>142</v>
      </c>
      <c r="D357">
        <v>4703</v>
      </c>
      <c r="E357">
        <v>458.40411229460602</v>
      </c>
      <c r="F357">
        <v>77.382462993170904</v>
      </c>
      <c r="G357">
        <v>114.793496116402</v>
      </c>
      <c r="H357">
        <v>66.238715220128199</v>
      </c>
      <c r="I357">
        <v>0.81672649536999098</v>
      </c>
      <c r="J357">
        <v>0.70753723484278597</v>
      </c>
      <c r="K357">
        <v>3711.2196470337999</v>
      </c>
      <c r="L357">
        <v>2736.86370401871</v>
      </c>
      <c r="M357">
        <v>3664</v>
      </c>
      <c r="N357">
        <v>2681</v>
      </c>
      <c r="O357">
        <v>3746</v>
      </c>
      <c r="P357">
        <v>2789</v>
      </c>
      <c r="Q357">
        <v>3642.0032000000001</v>
      </c>
      <c r="R357">
        <v>403.395618819253</v>
      </c>
      <c r="S357">
        <v>68.096567433990401</v>
      </c>
      <c r="T357">
        <v>101.018276582434</v>
      </c>
      <c r="U357">
        <v>58.290069393712798</v>
      </c>
      <c r="V357">
        <v>108</v>
      </c>
      <c r="W357">
        <v>82</v>
      </c>
      <c r="X357">
        <v>0.28124695737203498</v>
      </c>
      <c r="Y357">
        <v>62.573889007016703</v>
      </c>
      <c r="Z357">
        <v>22.404847969381201</v>
      </c>
      <c r="AA357">
        <v>49.615139272804498</v>
      </c>
      <c r="AB357">
        <v>0</v>
      </c>
      <c r="AC357">
        <v>0</v>
      </c>
      <c r="AD357">
        <v>0</v>
      </c>
      <c r="AE357">
        <v>1.73302721429476</v>
      </c>
      <c r="AF357">
        <v>22</v>
      </c>
      <c r="AG357">
        <v>17.036799999999999</v>
      </c>
      <c r="AH357">
        <v>4681</v>
      </c>
      <c r="AI357">
        <v>3624.9663999999998</v>
      </c>
      <c r="AJ357">
        <v>22</v>
      </c>
      <c r="AK357">
        <v>610</v>
      </c>
      <c r="AL357">
        <v>472.38400000000001</v>
      </c>
      <c r="AM357">
        <v>6.0690217707948904</v>
      </c>
    </row>
    <row r="358" spans="1:39" x14ac:dyDescent="0.25">
      <c r="A358" t="s">
        <v>346</v>
      </c>
      <c r="B358" t="s">
        <v>158</v>
      </c>
      <c r="C358">
        <v>143</v>
      </c>
      <c r="D358">
        <v>4687</v>
      </c>
      <c r="E358">
        <v>498.83661582020898</v>
      </c>
      <c r="F358">
        <v>77.250720036603596</v>
      </c>
      <c r="G358">
        <v>115.457926230073</v>
      </c>
      <c r="H358">
        <v>58.843801466884102</v>
      </c>
      <c r="I358">
        <v>0.86037838658721699</v>
      </c>
      <c r="J358">
        <v>0.73822649236100102</v>
      </c>
      <c r="K358">
        <v>2369.240665671</v>
      </c>
      <c r="L358">
        <v>465.87411990612298</v>
      </c>
      <c r="M358">
        <v>2318</v>
      </c>
      <c r="N358">
        <v>419</v>
      </c>
      <c r="O358">
        <v>2419</v>
      </c>
      <c r="P358">
        <v>524</v>
      </c>
      <c r="Q358">
        <v>3629.6127999999999</v>
      </c>
      <c r="R358">
        <v>438.97622192178397</v>
      </c>
      <c r="S358">
        <v>67.980633632211095</v>
      </c>
      <c r="T358">
        <v>101.602975082464</v>
      </c>
      <c r="U358">
        <v>51.782545290858003</v>
      </c>
      <c r="V358">
        <v>105</v>
      </c>
      <c r="W358">
        <v>101</v>
      </c>
      <c r="X358">
        <v>0.23669450140274401</v>
      </c>
      <c r="Y358">
        <v>72.513974823981201</v>
      </c>
      <c r="Z358">
        <v>41.978664390868303</v>
      </c>
      <c r="AA358">
        <v>69.8011521228931</v>
      </c>
      <c r="AB358">
        <v>80</v>
      </c>
      <c r="AC358">
        <v>61.951999999999998</v>
      </c>
      <c r="AD358">
        <v>1.7068487305312501E-2</v>
      </c>
      <c r="AE358">
        <v>1.96210855437425</v>
      </c>
      <c r="AF358">
        <v>374</v>
      </c>
      <c r="AG358">
        <v>289.625599999999</v>
      </c>
      <c r="AH358">
        <v>4313</v>
      </c>
      <c r="AI358">
        <v>3339.9872</v>
      </c>
      <c r="AJ358">
        <v>3</v>
      </c>
      <c r="AK358">
        <v>727</v>
      </c>
      <c r="AL358">
        <v>562.98879999999997</v>
      </c>
      <c r="AM358">
        <v>0.89820703504492405</v>
      </c>
    </row>
    <row r="359" spans="1:39" x14ac:dyDescent="0.25">
      <c r="A359" t="s">
        <v>346</v>
      </c>
      <c r="B359" t="s">
        <v>158</v>
      </c>
      <c r="C359">
        <v>144</v>
      </c>
      <c r="D359">
        <v>4657</v>
      </c>
      <c r="E359">
        <v>642.29960261786096</v>
      </c>
      <c r="F359">
        <v>77.0030944821807</v>
      </c>
      <c r="G359">
        <v>161.147097218211</v>
      </c>
      <c r="H359">
        <v>57.188924710595103</v>
      </c>
      <c r="I359">
        <v>0.93490940331476602</v>
      </c>
      <c r="J359">
        <v>0.60963476894881496</v>
      </c>
      <c r="K359">
        <v>3177.3485076229299</v>
      </c>
      <c r="L359">
        <v>3051.4867940734298</v>
      </c>
      <c r="M359">
        <v>3115</v>
      </c>
      <c r="N359">
        <v>2973</v>
      </c>
      <c r="O359">
        <v>3221</v>
      </c>
      <c r="P359">
        <v>3126</v>
      </c>
      <c r="Q359">
        <v>3606.3807999999999</v>
      </c>
      <c r="R359">
        <v>565.22365030371702</v>
      </c>
      <c r="S359">
        <v>67.762723144318997</v>
      </c>
      <c r="T359">
        <v>141.80944555202601</v>
      </c>
      <c r="U359">
        <v>50.326253745323697</v>
      </c>
      <c r="V359">
        <v>153</v>
      </c>
      <c r="W359">
        <v>106</v>
      </c>
      <c r="X359">
        <v>0.141853741559303</v>
      </c>
      <c r="Y359">
        <v>57.5144943096414</v>
      </c>
      <c r="Z359">
        <v>31.919261327034501</v>
      </c>
      <c r="AA359">
        <v>63.861498818982099</v>
      </c>
      <c r="AB359">
        <v>23</v>
      </c>
      <c r="AC359">
        <v>17.811199999999999</v>
      </c>
      <c r="AD359">
        <v>4.9388018037363098E-3</v>
      </c>
      <c r="AE359">
        <v>2.8178025384057701</v>
      </c>
      <c r="AF359">
        <v>2846</v>
      </c>
      <c r="AG359">
        <v>2203.9423999999999</v>
      </c>
      <c r="AH359">
        <v>1811</v>
      </c>
      <c r="AI359">
        <v>1402.4384</v>
      </c>
      <c r="AJ359">
        <v>28</v>
      </c>
      <c r="AK359">
        <v>1344</v>
      </c>
      <c r="AL359">
        <v>1040.7936</v>
      </c>
      <c r="AM359">
        <v>19.965226280170299</v>
      </c>
    </row>
    <row r="360" spans="1:39" x14ac:dyDescent="0.25">
      <c r="A360" t="s">
        <v>346</v>
      </c>
      <c r="B360" t="s">
        <v>158</v>
      </c>
      <c r="C360">
        <v>146</v>
      </c>
      <c r="D360">
        <v>4586</v>
      </c>
      <c r="E360">
        <v>658.43564158718198</v>
      </c>
      <c r="F360">
        <v>76.413850525643895</v>
      </c>
      <c r="G360">
        <v>133.801039313129</v>
      </c>
      <c r="H360">
        <v>57.275258223322503</v>
      </c>
      <c r="I360">
        <v>0.90374895343961603</v>
      </c>
      <c r="J360">
        <v>0.63996650851241899</v>
      </c>
      <c r="K360">
        <v>3133.10771914522</v>
      </c>
      <c r="L360">
        <v>3276.6960313999102</v>
      </c>
      <c r="M360">
        <v>3086</v>
      </c>
      <c r="N360">
        <v>3212</v>
      </c>
      <c r="O360">
        <v>3175</v>
      </c>
      <c r="P360">
        <v>3371</v>
      </c>
      <c r="Q360">
        <v>3551.3984</v>
      </c>
      <c r="R360">
        <v>579.42336459672003</v>
      </c>
      <c r="S360">
        <v>67.244188462566598</v>
      </c>
      <c r="T360">
        <v>117.74491459555399</v>
      </c>
      <c r="U360">
        <v>50.4022272365238</v>
      </c>
      <c r="V360">
        <v>159</v>
      </c>
      <c r="W360">
        <v>89</v>
      </c>
      <c r="X360">
        <v>0.13292823901067199</v>
      </c>
      <c r="Y360">
        <v>58.690361971216703</v>
      </c>
      <c r="Z360">
        <v>35.618403837767097</v>
      </c>
      <c r="AA360">
        <v>67.977104230265994</v>
      </c>
      <c r="AB360">
        <v>284</v>
      </c>
      <c r="AC360">
        <v>219.92959999999999</v>
      </c>
      <c r="AD360">
        <v>6.19276057566506E-2</v>
      </c>
      <c r="AE360">
        <v>2.3361053876252198</v>
      </c>
      <c r="AF360">
        <v>3153</v>
      </c>
      <c r="AG360">
        <v>2441.6831999999999</v>
      </c>
      <c r="AH360">
        <v>1433</v>
      </c>
      <c r="AI360">
        <v>1109.7151999999901</v>
      </c>
      <c r="AJ360">
        <v>18</v>
      </c>
      <c r="AK360">
        <v>1782</v>
      </c>
      <c r="AL360">
        <v>1379.9808</v>
      </c>
      <c r="AM360">
        <v>16.2203779852704</v>
      </c>
    </row>
    <row r="361" spans="1:39" x14ac:dyDescent="0.25">
      <c r="A361" t="s">
        <v>346</v>
      </c>
      <c r="B361" t="s">
        <v>158</v>
      </c>
      <c r="C361">
        <v>147</v>
      </c>
      <c r="D361">
        <v>4564</v>
      </c>
      <c r="E361">
        <v>662.52395334175003</v>
      </c>
      <c r="F361">
        <v>76.230343578992702</v>
      </c>
      <c r="G361">
        <v>109.804475009084</v>
      </c>
      <c r="H361">
        <v>74.726234984455203</v>
      </c>
      <c r="I361">
        <v>0.73271179748308402</v>
      </c>
      <c r="J361">
        <v>0.63160808192637696</v>
      </c>
      <c r="K361">
        <v>3294.15600350569</v>
      </c>
      <c r="L361">
        <v>935.33698510078796</v>
      </c>
      <c r="M361">
        <v>3227</v>
      </c>
      <c r="N361">
        <v>884</v>
      </c>
      <c r="O361">
        <v>3356</v>
      </c>
      <c r="P361">
        <v>972</v>
      </c>
      <c r="Q361">
        <v>3534.3615999999902</v>
      </c>
      <c r="R361">
        <v>583.02107894074004</v>
      </c>
      <c r="S361">
        <v>67.082702349513596</v>
      </c>
      <c r="T361">
        <v>96.627938007993905</v>
      </c>
      <c r="U361">
        <v>65.759086786320495</v>
      </c>
      <c r="V361">
        <v>88</v>
      </c>
      <c r="W361">
        <v>129</v>
      </c>
      <c r="X361">
        <v>0.130662911285161</v>
      </c>
      <c r="Y361">
        <v>68.754163014899206</v>
      </c>
      <c r="Z361">
        <v>34.494741454864098</v>
      </c>
      <c r="AA361">
        <v>61.419368974583698</v>
      </c>
      <c r="AB361">
        <v>207</v>
      </c>
      <c r="AC361">
        <v>160.30079999999899</v>
      </c>
      <c r="AD361">
        <v>4.5354951796669499E-2</v>
      </c>
      <c r="AE361">
        <v>1.4694233562272401</v>
      </c>
      <c r="AF361">
        <v>213</v>
      </c>
      <c r="AG361">
        <v>164.94720000000001</v>
      </c>
      <c r="AH361">
        <v>4351</v>
      </c>
      <c r="AI361">
        <v>3369.4144000000001</v>
      </c>
      <c r="AJ361">
        <v>5</v>
      </c>
      <c r="AK361">
        <v>975</v>
      </c>
      <c r="AL361">
        <v>755.04</v>
      </c>
      <c r="AM361">
        <v>1.48393738686461</v>
      </c>
    </row>
    <row r="362" spans="1:39" x14ac:dyDescent="0.25">
      <c r="A362" t="s">
        <v>346</v>
      </c>
      <c r="B362" t="s">
        <v>158</v>
      </c>
      <c r="C362">
        <v>148</v>
      </c>
      <c r="D362">
        <v>4550</v>
      </c>
      <c r="E362">
        <v>671.52499936227696</v>
      </c>
      <c r="F362">
        <v>76.113336075519499</v>
      </c>
      <c r="G362">
        <v>117.704223159574</v>
      </c>
      <c r="H362">
        <v>58.755824649326598</v>
      </c>
      <c r="I362">
        <v>0.866497185358027</v>
      </c>
      <c r="J362">
        <v>0.71664829106945904</v>
      </c>
      <c r="K362">
        <v>1586.1320879120799</v>
      </c>
      <c r="L362">
        <v>4731.0358241758204</v>
      </c>
      <c r="M362">
        <v>1540</v>
      </c>
      <c r="N362">
        <v>4666</v>
      </c>
      <c r="O362">
        <v>1626</v>
      </c>
      <c r="P362">
        <v>4787</v>
      </c>
      <c r="Q362">
        <v>3523.52</v>
      </c>
      <c r="R362">
        <v>590.94199943880403</v>
      </c>
      <c r="S362">
        <v>66.979735746457195</v>
      </c>
      <c r="T362">
        <v>103.579716380425</v>
      </c>
      <c r="U362">
        <v>51.705125691407403</v>
      </c>
      <c r="V362">
        <v>121</v>
      </c>
      <c r="W362">
        <v>86</v>
      </c>
      <c r="X362">
        <v>0.12679347086689599</v>
      </c>
      <c r="Y362">
        <v>61.735604395604398</v>
      </c>
      <c r="Z362">
        <v>41.218241758241703</v>
      </c>
      <c r="AA362">
        <v>70.861978021978004</v>
      </c>
      <c r="AB362">
        <v>350</v>
      </c>
      <c r="AC362">
        <v>271.039999999999</v>
      </c>
      <c r="AD362">
        <v>7.69230769230769E-2</v>
      </c>
      <c r="AE362">
        <v>2.00327752800799</v>
      </c>
      <c r="AF362">
        <v>2842</v>
      </c>
      <c r="AG362">
        <v>2200.8447999999999</v>
      </c>
      <c r="AH362">
        <v>1708</v>
      </c>
      <c r="AI362">
        <v>1322.6751999999999</v>
      </c>
      <c r="AJ362">
        <v>29</v>
      </c>
      <c r="AK362">
        <v>1359</v>
      </c>
      <c r="AL362">
        <v>1052.4096</v>
      </c>
      <c r="AM362">
        <v>21.925261772504602</v>
      </c>
    </row>
    <row r="363" spans="1:39" x14ac:dyDescent="0.25">
      <c r="A363" t="s">
        <v>346</v>
      </c>
      <c r="B363" t="s">
        <v>158</v>
      </c>
      <c r="C363">
        <v>149</v>
      </c>
      <c r="D363">
        <v>4515</v>
      </c>
      <c r="E363">
        <v>607.06201256462498</v>
      </c>
      <c r="F363">
        <v>75.820027331037394</v>
      </c>
      <c r="G363">
        <v>121.64420362654801</v>
      </c>
      <c r="H363">
        <v>61.4619310332426</v>
      </c>
      <c r="I363">
        <v>0.86296726047668104</v>
      </c>
      <c r="J363">
        <v>0.64297920820279097</v>
      </c>
      <c r="K363">
        <v>1918.55991140642</v>
      </c>
      <c r="L363">
        <v>899.796899224806</v>
      </c>
      <c r="M363">
        <v>1884</v>
      </c>
      <c r="N363">
        <v>840</v>
      </c>
      <c r="O363">
        <v>1956</v>
      </c>
      <c r="P363">
        <v>958</v>
      </c>
      <c r="Q363">
        <v>3496.4159999999902</v>
      </c>
      <c r="R363">
        <v>534.21457105687</v>
      </c>
      <c r="S363">
        <v>66.721624051312901</v>
      </c>
      <c r="T363">
        <v>107.046899191362</v>
      </c>
      <c r="U363">
        <v>54.086499309253497</v>
      </c>
      <c r="V363">
        <v>118</v>
      </c>
      <c r="W363">
        <v>72</v>
      </c>
      <c r="X363">
        <v>0.15395773171548799</v>
      </c>
      <c r="Y363">
        <v>72.447397563676603</v>
      </c>
      <c r="Z363">
        <v>40.871760797342098</v>
      </c>
      <c r="AA363">
        <v>68.376079734219203</v>
      </c>
      <c r="AB363">
        <v>0</v>
      </c>
      <c r="AC363">
        <v>0</v>
      </c>
      <c r="AD363">
        <v>0</v>
      </c>
      <c r="AE363">
        <v>1.9791796577422001</v>
      </c>
      <c r="AF363">
        <v>11</v>
      </c>
      <c r="AG363">
        <v>8.5183999999999997</v>
      </c>
      <c r="AH363">
        <v>4504</v>
      </c>
      <c r="AI363">
        <v>3487.8975999999998</v>
      </c>
      <c r="AJ363">
        <v>8</v>
      </c>
      <c r="AK363">
        <v>950</v>
      </c>
      <c r="AL363">
        <v>735.68</v>
      </c>
      <c r="AM363">
        <v>2.2936453180276799</v>
      </c>
    </row>
    <row r="364" spans="1:39" x14ac:dyDescent="0.25">
      <c r="A364" t="s">
        <v>346</v>
      </c>
      <c r="B364" t="s">
        <v>158</v>
      </c>
      <c r="C364">
        <v>152</v>
      </c>
      <c r="D364">
        <v>4442</v>
      </c>
      <c r="E364">
        <v>560.83156518632495</v>
      </c>
      <c r="F364">
        <v>75.204588009732404</v>
      </c>
      <c r="G364">
        <v>102.898832838421</v>
      </c>
      <c r="H364">
        <v>64.928621205893705</v>
      </c>
      <c r="I364">
        <v>0.77578711717968596</v>
      </c>
      <c r="J364">
        <v>0.76931070315206096</v>
      </c>
      <c r="K364">
        <v>3270.66141377757</v>
      </c>
      <c r="L364">
        <v>1011.1343989194</v>
      </c>
      <c r="M364">
        <v>3232</v>
      </c>
      <c r="N364">
        <v>961</v>
      </c>
      <c r="O364">
        <v>3301</v>
      </c>
      <c r="P364">
        <v>1065</v>
      </c>
      <c r="Q364">
        <v>3439.8847999999998</v>
      </c>
      <c r="R364">
        <v>493.531777363966</v>
      </c>
      <c r="S364">
        <v>66.180037448564505</v>
      </c>
      <c r="T364">
        <v>90.550972897811107</v>
      </c>
      <c r="U364">
        <v>57.137186661186497</v>
      </c>
      <c r="V364">
        <v>104</v>
      </c>
      <c r="W364">
        <v>69</v>
      </c>
      <c r="X364">
        <v>0.17746941605285299</v>
      </c>
      <c r="Y364">
        <v>63.203061683926101</v>
      </c>
      <c r="Z364">
        <v>25.719270598829301</v>
      </c>
      <c r="AA364">
        <v>52.352994146780702</v>
      </c>
      <c r="AB364">
        <v>0</v>
      </c>
      <c r="AC364">
        <v>0</v>
      </c>
      <c r="AD364">
        <v>0</v>
      </c>
      <c r="AE364">
        <v>1.5847992907799699</v>
      </c>
      <c r="AF364">
        <v>11</v>
      </c>
      <c r="AG364">
        <v>8.5183999999999997</v>
      </c>
      <c r="AH364">
        <v>4431</v>
      </c>
      <c r="AI364">
        <v>3431.3663999999999</v>
      </c>
      <c r="AJ364">
        <v>13</v>
      </c>
      <c r="AK364">
        <v>1025</v>
      </c>
      <c r="AL364">
        <v>793.76</v>
      </c>
      <c r="AM364">
        <v>3.78857821770359</v>
      </c>
    </row>
    <row r="365" spans="1:39" x14ac:dyDescent="0.25">
      <c r="A365" t="s">
        <v>346</v>
      </c>
      <c r="B365" t="s">
        <v>158</v>
      </c>
      <c r="C365">
        <v>153</v>
      </c>
      <c r="D365">
        <v>4427</v>
      </c>
      <c r="E365">
        <v>481.56453788156699</v>
      </c>
      <c r="F365">
        <v>75.077503052129799</v>
      </c>
      <c r="G365">
        <v>130.15465809717301</v>
      </c>
      <c r="H365">
        <v>57.980188401700701</v>
      </c>
      <c r="I365">
        <v>0.89529612918320201</v>
      </c>
      <c r="J365">
        <v>0.73064862188479895</v>
      </c>
      <c r="K365">
        <v>3415.0587305172799</v>
      </c>
      <c r="L365">
        <v>3893.7045403207499</v>
      </c>
      <c r="M365">
        <v>3361</v>
      </c>
      <c r="N365">
        <v>3838</v>
      </c>
      <c r="O365">
        <v>3472</v>
      </c>
      <c r="P365">
        <v>3937</v>
      </c>
      <c r="Q365">
        <v>3428.2687999999998</v>
      </c>
      <c r="R365">
        <v>423.77679333577902</v>
      </c>
      <c r="S365">
        <v>66.068202685874198</v>
      </c>
      <c r="T365">
        <v>114.536099125512</v>
      </c>
      <c r="U365">
        <v>51.022565793496597</v>
      </c>
      <c r="V365">
        <v>99</v>
      </c>
      <c r="W365">
        <v>111</v>
      </c>
      <c r="X365">
        <v>0.23988903063247999</v>
      </c>
      <c r="Y365">
        <v>72.613733905579394</v>
      </c>
      <c r="Z365">
        <v>38.573526089902799</v>
      </c>
      <c r="AA365">
        <v>65.279195843686395</v>
      </c>
      <c r="AB365">
        <v>5</v>
      </c>
      <c r="AC365">
        <v>3.8719999999999999</v>
      </c>
      <c r="AD365">
        <v>1.12943302462164E-3</v>
      </c>
      <c r="AE365">
        <v>2.2448126107392099</v>
      </c>
      <c r="AF365">
        <v>11</v>
      </c>
      <c r="AG365">
        <v>8.5183999999999997</v>
      </c>
      <c r="AH365">
        <v>4416</v>
      </c>
      <c r="AI365">
        <v>3419.7503999999999</v>
      </c>
      <c r="AJ365">
        <v>20</v>
      </c>
      <c r="AK365">
        <v>1066</v>
      </c>
      <c r="AL365">
        <v>825.5104</v>
      </c>
      <c r="AM365">
        <v>5.8483800455144301</v>
      </c>
    </row>
    <row r="366" spans="1:39" x14ac:dyDescent="0.25">
      <c r="A366" t="s">
        <v>346</v>
      </c>
      <c r="B366" t="s">
        <v>158</v>
      </c>
      <c r="C366">
        <v>154</v>
      </c>
      <c r="D366">
        <v>4377</v>
      </c>
      <c r="E366">
        <v>717.48946545634396</v>
      </c>
      <c r="F366">
        <v>74.652324058302398</v>
      </c>
      <c r="G366">
        <v>124.75769742114799</v>
      </c>
      <c r="H366">
        <v>65.480959395280195</v>
      </c>
      <c r="I366">
        <v>0.85118543402945201</v>
      </c>
      <c r="J366">
        <v>0.61769686706181204</v>
      </c>
      <c r="K366">
        <v>3223.2976924834302</v>
      </c>
      <c r="L366">
        <v>4437.6858578935298</v>
      </c>
      <c r="M366">
        <v>3170</v>
      </c>
      <c r="N366">
        <v>4387</v>
      </c>
      <c r="O366">
        <v>3284</v>
      </c>
      <c r="P366">
        <v>4477</v>
      </c>
      <c r="Q366">
        <v>3389.5488</v>
      </c>
      <c r="R366">
        <v>631.39072960158296</v>
      </c>
      <c r="S366">
        <v>65.694045171306101</v>
      </c>
      <c r="T366">
        <v>109.78677373060999</v>
      </c>
      <c r="U366">
        <v>57.623244267846601</v>
      </c>
      <c r="V366">
        <v>90</v>
      </c>
      <c r="W366">
        <v>114</v>
      </c>
      <c r="X366">
        <v>0.106845282773523</v>
      </c>
      <c r="Y366">
        <v>62.857893534384203</v>
      </c>
      <c r="Z366">
        <v>40.043180260452303</v>
      </c>
      <c r="AA366">
        <v>70.012794151245103</v>
      </c>
      <c r="AB366">
        <v>399</v>
      </c>
      <c r="AC366">
        <v>308.98559999999998</v>
      </c>
      <c r="AD366">
        <v>9.1158327621658597E-2</v>
      </c>
      <c r="AE366">
        <v>1.90525152003408</v>
      </c>
      <c r="AF366">
        <v>2407</v>
      </c>
      <c r="AG366">
        <v>1863.9808</v>
      </c>
      <c r="AH366">
        <v>1970</v>
      </c>
      <c r="AI366">
        <v>1525.568</v>
      </c>
      <c r="AJ366">
        <v>21</v>
      </c>
      <c r="AK366">
        <v>1461</v>
      </c>
      <c r="AL366">
        <v>1131.3984</v>
      </c>
      <c r="AM366">
        <v>13.7653647690565</v>
      </c>
    </row>
    <row r="367" spans="1:39" x14ac:dyDescent="0.25">
      <c r="A367" t="s">
        <v>346</v>
      </c>
      <c r="B367" t="s">
        <v>158</v>
      </c>
      <c r="C367">
        <v>155</v>
      </c>
      <c r="D367">
        <v>4359</v>
      </c>
      <c r="E367">
        <v>519.18585822512603</v>
      </c>
      <c r="F367">
        <v>74.498665595435796</v>
      </c>
      <c r="G367">
        <v>138.66631995347899</v>
      </c>
      <c r="H367">
        <v>58.200213970215898</v>
      </c>
      <c r="I367">
        <v>0.90765634922447602</v>
      </c>
      <c r="J367">
        <v>0.60499653018736899</v>
      </c>
      <c r="K367">
        <v>2744.7338839183299</v>
      </c>
      <c r="L367">
        <v>231.857765542555</v>
      </c>
      <c r="M367">
        <v>2683</v>
      </c>
      <c r="N367">
        <v>183</v>
      </c>
      <c r="O367">
        <v>2804</v>
      </c>
      <c r="P367">
        <v>283</v>
      </c>
      <c r="Q367">
        <v>3375.6095999999998</v>
      </c>
      <c r="R367">
        <v>456.883555238111</v>
      </c>
      <c r="S367">
        <v>65.558825723983503</v>
      </c>
      <c r="T367">
        <v>122.026361559062</v>
      </c>
      <c r="U367">
        <v>51.216188293789997</v>
      </c>
      <c r="V367">
        <v>100</v>
      </c>
      <c r="W367">
        <v>121</v>
      </c>
      <c r="X367">
        <v>0.203212783246216</v>
      </c>
      <c r="Y367">
        <v>65.815095205322294</v>
      </c>
      <c r="Z367">
        <v>31.175498967653098</v>
      </c>
      <c r="AA367">
        <v>58.995641202110498</v>
      </c>
      <c r="AB367">
        <v>38</v>
      </c>
      <c r="AC367">
        <v>29.427199999999999</v>
      </c>
      <c r="AD367">
        <v>8.7175957788483503E-3</v>
      </c>
      <c r="AE367">
        <v>2.3825740576218899</v>
      </c>
      <c r="AF367">
        <v>31</v>
      </c>
      <c r="AG367">
        <v>24.006399999999999</v>
      </c>
      <c r="AH367">
        <v>4328</v>
      </c>
      <c r="AI367">
        <v>3351.6032</v>
      </c>
      <c r="AJ367">
        <v>3</v>
      </c>
      <c r="AK367">
        <v>60</v>
      </c>
      <c r="AL367">
        <v>46.463999999999999</v>
      </c>
      <c r="AM367">
        <v>0.89509402545026795</v>
      </c>
    </row>
    <row r="368" spans="1:39" x14ac:dyDescent="0.25">
      <c r="A368" t="s">
        <v>346</v>
      </c>
      <c r="B368" t="s">
        <v>158</v>
      </c>
      <c r="C368">
        <v>157</v>
      </c>
      <c r="D368">
        <v>4312</v>
      </c>
      <c r="E368">
        <v>370.96046148071002</v>
      </c>
      <c r="F368">
        <v>74.095943997617098</v>
      </c>
      <c r="G368">
        <v>89.426840759398999</v>
      </c>
      <c r="H368">
        <v>74.858472867112894</v>
      </c>
      <c r="I368">
        <v>0.54706248287349901</v>
      </c>
      <c r="J368">
        <v>0.800891530460624</v>
      </c>
      <c r="K368">
        <v>910.35969387755097</v>
      </c>
      <c r="L368">
        <v>2290.7059369202202</v>
      </c>
      <c r="M368">
        <v>864</v>
      </c>
      <c r="N368">
        <v>2245</v>
      </c>
      <c r="O368">
        <v>957</v>
      </c>
      <c r="P368">
        <v>2341</v>
      </c>
      <c r="Q368">
        <v>3339.2127999999998</v>
      </c>
      <c r="R368">
        <v>326.44520610302499</v>
      </c>
      <c r="S368">
        <v>65.204430717903094</v>
      </c>
      <c r="T368">
        <v>78.695619868271095</v>
      </c>
      <c r="U368">
        <v>65.875456123059294</v>
      </c>
      <c r="V368">
        <v>96</v>
      </c>
      <c r="W368">
        <v>93</v>
      </c>
      <c r="X368">
        <v>0.393761608000115</v>
      </c>
      <c r="Y368">
        <v>61.724257884972097</v>
      </c>
      <c r="Z368">
        <v>25.3508812615955</v>
      </c>
      <c r="AA368">
        <v>53.179499072356201</v>
      </c>
      <c r="AB368">
        <v>0</v>
      </c>
      <c r="AC368">
        <v>0</v>
      </c>
      <c r="AD368">
        <v>0</v>
      </c>
      <c r="AE368">
        <v>1.19461214388046</v>
      </c>
      <c r="AF368">
        <v>14</v>
      </c>
      <c r="AG368">
        <v>10.8416</v>
      </c>
      <c r="AH368">
        <v>4298</v>
      </c>
      <c r="AI368">
        <v>3328.3712</v>
      </c>
      <c r="AJ368">
        <v>5</v>
      </c>
      <c r="AK368">
        <v>441</v>
      </c>
      <c r="AL368">
        <v>341.5104</v>
      </c>
      <c r="AM368">
        <v>1.5022362890293</v>
      </c>
    </row>
    <row r="369" spans="1:39" x14ac:dyDescent="0.25">
      <c r="A369" t="s">
        <v>346</v>
      </c>
      <c r="B369" t="s">
        <v>158</v>
      </c>
      <c r="C369">
        <v>158</v>
      </c>
      <c r="D369">
        <v>4288</v>
      </c>
      <c r="E369">
        <v>439.11479041326101</v>
      </c>
      <c r="F369">
        <v>73.889452344866996</v>
      </c>
      <c r="G369">
        <v>116.913416049045</v>
      </c>
      <c r="H369">
        <v>59.824596991526597</v>
      </c>
      <c r="I369">
        <v>0.85916418250516302</v>
      </c>
      <c r="J369">
        <v>0.71158313972784604</v>
      </c>
      <c r="K369">
        <v>994.338386194029</v>
      </c>
      <c r="L369">
        <v>3016.08442164179</v>
      </c>
      <c r="M369">
        <v>938</v>
      </c>
      <c r="N369">
        <v>2963</v>
      </c>
      <c r="O369">
        <v>1048</v>
      </c>
      <c r="P369">
        <v>3061</v>
      </c>
      <c r="Q369">
        <v>3320.6271999999999</v>
      </c>
      <c r="R369">
        <v>386.42101556366902</v>
      </c>
      <c r="S369">
        <v>65.022718063482998</v>
      </c>
      <c r="T369">
        <v>102.883806123159</v>
      </c>
      <c r="U369">
        <v>52.645645352543397</v>
      </c>
      <c r="V369">
        <v>98</v>
      </c>
      <c r="W369">
        <v>110</v>
      </c>
      <c r="X369">
        <v>0.27945282861793203</v>
      </c>
      <c r="Y369">
        <v>62.567630597014897</v>
      </c>
      <c r="Z369">
        <v>27.555270522388</v>
      </c>
      <c r="AA369">
        <v>55.258162313432798</v>
      </c>
      <c r="AB369">
        <v>0</v>
      </c>
      <c r="AC369">
        <v>0</v>
      </c>
      <c r="AD369">
        <v>0</v>
      </c>
      <c r="AE369">
        <v>1.9542700148168799</v>
      </c>
      <c r="AF369">
        <v>11</v>
      </c>
      <c r="AG369">
        <v>8.5183999999999997</v>
      </c>
      <c r="AH369">
        <v>4277</v>
      </c>
      <c r="AI369">
        <v>3312.1088</v>
      </c>
      <c r="AJ369">
        <v>14</v>
      </c>
      <c r="AK369">
        <v>559</v>
      </c>
      <c r="AL369">
        <v>432.88959999999997</v>
      </c>
      <c r="AM369">
        <v>4.2269142849413601</v>
      </c>
    </row>
    <row r="370" spans="1:39" x14ac:dyDescent="0.25">
      <c r="A370" t="s">
        <v>346</v>
      </c>
      <c r="B370" t="s">
        <v>158</v>
      </c>
      <c r="C370">
        <v>159</v>
      </c>
      <c r="D370">
        <v>4281</v>
      </c>
      <c r="E370">
        <v>472.80108191427598</v>
      </c>
      <c r="F370">
        <v>73.829116823995804</v>
      </c>
      <c r="G370">
        <v>95.457383027315004</v>
      </c>
      <c r="H370">
        <v>68.836869684713605</v>
      </c>
      <c r="I370">
        <v>0.69280318362989701</v>
      </c>
      <c r="J370">
        <v>0.72547025927808795</v>
      </c>
      <c r="K370">
        <v>1062.53819201121</v>
      </c>
      <c r="L370">
        <v>1037.2326559215101</v>
      </c>
      <c r="M370">
        <v>1023</v>
      </c>
      <c r="N370">
        <v>999</v>
      </c>
      <c r="O370">
        <v>1107</v>
      </c>
      <c r="P370">
        <v>1086</v>
      </c>
      <c r="Q370">
        <v>3315.2064</v>
      </c>
      <c r="R370">
        <v>416.064952084563</v>
      </c>
      <c r="S370">
        <v>64.969622805116302</v>
      </c>
      <c r="T370">
        <v>84.0024970640372</v>
      </c>
      <c r="U370">
        <v>60.576445322547997</v>
      </c>
      <c r="V370">
        <v>87</v>
      </c>
      <c r="W370">
        <v>84</v>
      </c>
      <c r="X370">
        <v>0.24065681711982201</v>
      </c>
      <c r="Y370">
        <v>57.371174959121703</v>
      </c>
      <c r="Z370">
        <v>27.323288951179599</v>
      </c>
      <c r="AA370">
        <v>56.908432609203402</v>
      </c>
      <c r="AB370">
        <v>0</v>
      </c>
      <c r="AC370">
        <v>0</v>
      </c>
      <c r="AD370">
        <v>0</v>
      </c>
      <c r="AE370">
        <v>1.38671882473053</v>
      </c>
      <c r="AF370">
        <v>1296</v>
      </c>
      <c r="AG370">
        <v>1003.6224</v>
      </c>
      <c r="AH370">
        <v>2985</v>
      </c>
      <c r="AI370">
        <v>2311.5839999999998</v>
      </c>
      <c r="AJ370">
        <v>5</v>
      </c>
      <c r="AK370">
        <v>1216</v>
      </c>
      <c r="AL370">
        <v>941.67039999999997</v>
      </c>
      <c r="AM370">
        <v>2.1630189515068401</v>
      </c>
    </row>
    <row r="371" spans="1:39" x14ac:dyDescent="0.25">
      <c r="A371" t="s">
        <v>346</v>
      </c>
      <c r="B371" t="s">
        <v>158</v>
      </c>
      <c r="C371">
        <v>160</v>
      </c>
      <c r="D371">
        <v>4266</v>
      </c>
      <c r="E371">
        <v>549.41125496954203</v>
      </c>
      <c r="F371">
        <v>73.699660093111703</v>
      </c>
      <c r="G371">
        <v>119.792505951527</v>
      </c>
      <c r="H371">
        <v>62.093864308714203</v>
      </c>
      <c r="I371">
        <v>0.85517150726354696</v>
      </c>
      <c r="J371">
        <v>0.67467974062944802</v>
      </c>
      <c r="K371">
        <v>3429.1233005157001</v>
      </c>
      <c r="L371">
        <v>650.28809188935702</v>
      </c>
      <c r="M371">
        <v>3376</v>
      </c>
      <c r="N371">
        <v>594</v>
      </c>
      <c r="O371">
        <v>3464</v>
      </c>
      <c r="P371">
        <v>701</v>
      </c>
      <c r="Q371">
        <v>3303.5904</v>
      </c>
      <c r="R371">
        <v>483.48190437319698</v>
      </c>
      <c r="S371">
        <v>64.855700881938304</v>
      </c>
      <c r="T371">
        <v>105.417405237343</v>
      </c>
      <c r="U371">
        <v>54.642600591668497</v>
      </c>
      <c r="V371">
        <v>107</v>
      </c>
      <c r="W371">
        <v>88</v>
      </c>
      <c r="X371">
        <v>0.17759699426325901</v>
      </c>
      <c r="Y371">
        <v>68.736990154711606</v>
      </c>
      <c r="Z371">
        <v>32.639474917955901</v>
      </c>
      <c r="AA371">
        <v>59.1793248945147</v>
      </c>
      <c r="AB371">
        <v>66</v>
      </c>
      <c r="AC371">
        <v>51.110399999999998</v>
      </c>
      <c r="AD371">
        <v>1.5471167369901499E-2</v>
      </c>
      <c r="AE371">
        <v>1.9292164738846</v>
      </c>
      <c r="AF371">
        <v>8</v>
      </c>
      <c r="AG371">
        <v>6.1951999999999998</v>
      </c>
      <c r="AH371">
        <v>4258</v>
      </c>
      <c r="AI371">
        <v>3297.3951999999999</v>
      </c>
      <c r="AJ371">
        <v>15</v>
      </c>
      <c r="AK371">
        <v>1297</v>
      </c>
      <c r="AL371">
        <v>1004.3968</v>
      </c>
      <c r="AM371">
        <v>4.5490452585119296</v>
      </c>
    </row>
    <row r="372" spans="1:39" x14ac:dyDescent="0.25">
      <c r="A372" t="s">
        <v>346</v>
      </c>
      <c r="B372" t="s">
        <v>158</v>
      </c>
      <c r="C372">
        <v>163</v>
      </c>
      <c r="D372">
        <v>4118</v>
      </c>
      <c r="E372">
        <v>499.84880912902798</v>
      </c>
      <c r="F372">
        <v>72.409947142774499</v>
      </c>
      <c r="G372">
        <v>97.703802077180399</v>
      </c>
      <c r="H372">
        <v>69.807039764512794</v>
      </c>
      <c r="I372">
        <v>0.699659760969782</v>
      </c>
      <c r="J372">
        <v>0.66894087069525598</v>
      </c>
      <c r="K372">
        <v>2094.95216124332</v>
      </c>
      <c r="L372">
        <v>2233.7926177756099</v>
      </c>
      <c r="M372">
        <v>2051</v>
      </c>
      <c r="N372">
        <v>2170</v>
      </c>
      <c r="O372">
        <v>2130</v>
      </c>
      <c r="P372">
        <v>2297</v>
      </c>
      <c r="Q372">
        <v>3188.9791999999902</v>
      </c>
      <c r="R372">
        <v>439.86695203354498</v>
      </c>
      <c r="S372">
        <v>63.720753485641502</v>
      </c>
      <c r="T372">
        <v>85.979345827918706</v>
      </c>
      <c r="U372">
        <v>61.430194992771298</v>
      </c>
      <c r="V372">
        <v>127</v>
      </c>
      <c r="W372">
        <v>79</v>
      </c>
      <c r="X372">
        <v>0.207118495524833</v>
      </c>
      <c r="Y372">
        <v>63.664400194269</v>
      </c>
      <c r="Z372">
        <v>37.938319572608002</v>
      </c>
      <c r="AA372">
        <v>68.722923749392905</v>
      </c>
      <c r="AB372">
        <v>70</v>
      </c>
      <c r="AC372">
        <v>54.207999999999998</v>
      </c>
      <c r="AD372">
        <v>1.6998542982030102E-2</v>
      </c>
      <c r="AE372">
        <v>1.39962677699519</v>
      </c>
      <c r="AF372">
        <v>2134</v>
      </c>
      <c r="AG372">
        <v>1652.5696</v>
      </c>
      <c r="AH372">
        <v>1984</v>
      </c>
      <c r="AI372">
        <v>1536.4096</v>
      </c>
      <c r="AJ372">
        <v>8</v>
      </c>
      <c r="AK372">
        <v>1116</v>
      </c>
      <c r="AL372">
        <v>864.23039999999901</v>
      </c>
      <c r="AM372">
        <v>5.2069448147160697</v>
      </c>
    </row>
    <row r="373" spans="1:39" x14ac:dyDescent="0.25">
      <c r="A373" t="s">
        <v>346</v>
      </c>
      <c r="B373" t="s">
        <v>158</v>
      </c>
      <c r="C373">
        <v>164</v>
      </c>
      <c r="D373">
        <v>4110</v>
      </c>
      <c r="E373">
        <v>633.13917703089999</v>
      </c>
      <c r="F373">
        <v>72.339577886945904</v>
      </c>
      <c r="G373">
        <v>88.914526142531003</v>
      </c>
      <c r="H373">
        <v>75.249739184663596</v>
      </c>
      <c r="I373">
        <v>0.53268200775263697</v>
      </c>
      <c r="J373">
        <v>0.72911122937732797</v>
      </c>
      <c r="K373">
        <v>784.99708029196995</v>
      </c>
      <c r="L373">
        <v>3261.5321167883199</v>
      </c>
      <c r="M373">
        <v>740</v>
      </c>
      <c r="N373">
        <v>3225</v>
      </c>
      <c r="O373">
        <v>836</v>
      </c>
      <c r="P373">
        <v>3305</v>
      </c>
      <c r="Q373">
        <v>3182.7840000000001</v>
      </c>
      <c r="R373">
        <v>557.16247578719197</v>
      </c>
      <c r="S373">
        <v>63.658828540512403</v>
      </c>
      <c r="T373">
        <v>78.244783005427195</v>
      </c>
      <c r="U373">
        <v>66.219770482504003</v>
      </c>
      <c r="V373">
        <v>80</v>
      </c>
      <c r="W373">
        <v>96</v>
      </c>
      <c r="X373">
        <v>0.12884076984336601</v>
      </c>
      <c r="Y373">
        <v>72.159367396593595</v>
      </c>
      <c r="Z373">
        <v>41.925304136252997</v>
      </c>
      <c r="AA373">
        <v>68.684914841849107</v>
      </c>
      <c r="AB373">
        <v>247</v>
      </c>
      <c r="AC373">
        <v>191.27679999999901</v>
      </c>
      <c r="AD373">
        <v>6.0097323600973203E-2</v>
      </c>
      <c r="AE373">
        <v>1.18159248265743</v>
      </c>
      <c r="AF373">
        <v>133</v>
      </c>
      <c r="AG373">
        <v>102.9952</v>
      </c>
      <c r="AH373">
        <v>3977</v>
      </c>
      <c r="AI373">
        <v>3079.7887999999998</v>
      </c>
      <c r="AJ373">
        <v>31</v>
      </c>
      <c r="AK373">
        <v>1124</v>
      </c>
      <c r="AL373">
        <v>870.42560000000003</v>
      </c>
      <c r="AM373">
        <v>10.065625279239899</v>
      </c>
    </row>
    <row r="374" spans="1:39" x14ac:dyDescent="0.25">
      <c r="A374" t="s">
        <v>346</v>
      </c>
      <c r="B374" t="s">
        <v>158</v>
      </c>
      <c r="C374">
        <v>165</v>
      </c>
      <c r="D374">
        <v>4106</v>
      </c>
      <c r="E374">
        <v>470.57063453597601</v>
      </c>
      <c r="F374">
        <v>72.304367576810805</v>
      </c>
      <c r="G374">
        <v>102.791163495513</v>
      </c>
      <c r="H374">
        <v>67.542598633169206</v>
      </c>
      <c r="I374">
        <v>0.75381592355300497</v>
      </c>
      <c r="J374">
        <v>0.64206411258795903</v>
      </c>
      <c r="K374">
        <v>1538.6324890404201</v>
      </c>
      <c r="L374">
        <v>1546.96590355577</v>
      </c>
      <c r="M374">
        <v>1482</v>
      </c>
      <c r="N374">
        <v>1506</v>
      </c>
      <c r="O374">
        <v>1585</v>
      </c>
      <c r="P374">
        <v>1593</v>
      </c>
      <c r="Q374">
        <v>3179.6864</v>
      </c>
      <c r="R374">
        <v>414.10215839165897</v>
      </c>
      <c r="S374">
        <v>63.6278434675935</v>
      </c>
      <c r="T374">
        <v>90.456223876052206</v>
      </c>
      <c r="U374">
        <v>59.437486797188903</v>
      </c>
      <c r="V374">
        <v>87</v>
      </c>
      <c r="W374">
        <v>103</v>
      </c>
      <c r="X374">
        <v>0.23301247081389101</v>
      </c>
      <c r="Y374">
        <v>57.4434973209936</v>
      </c>
      <c r="Z374">
        <v>27.7608377983438</v>
      </c>
      <c r="AA374">
        <v>58.443740867023799</v>
      </c>
      <c r="AB374">
        <v>0</v>
      </c>
      <c r="AC374">
        <v>0</v>
      </c>
      <c r="AD374">
        <v>0</v>
      </c>
      <c r="AE374">
        <v>1.5218716125179399</v>
      </c>
      <c r="AF374">
        <v>1383</v>
      </c>
      <c r="AG374">
        <v>1070.9952000000001</v>
      </c>
      <c r="AH374">
        <v>2723</v>
      </c>
      <c r="AI374">
        <v>2108.6911999999902</v>
      </c>
      <c r="AJ374">
        <v>10</v>
      </c>
      <c r="AK374">
        <v>976</v>
      </c>
      <c r="AL374">
        <v>755.81439999999998</v>
      </c>
      <c r="AM374">
        <v>4.7422780537994296</v>
      </c>
    </row>
    <row r="375" spans="1:39" x14ac:dyDescent="0.25">
      <c r="A375" t="s">
        <v>346</v>
      </c>
      <c r="B375" t="s">
        <v>158</v>
      </c>
      <c r="C375">
        <v>166</v>
      </c>
      <c r="D375">
        <v>4029</v>
      </c>
      <c r="E375">
        <v>569.47622612699797</v>
      </c>
      <c r="F375">
        <v>71.623195444897306</v>
      </c>
      <c r="G375">
        <v>117.276483970676</v>
      </c>
      <c r="H375">
        <v>62.920585362497</v>
      </c>
      <c r="I375">
        <v>0.84389082398279902</v>
      </c>
      <c r="J375">
        <v>0.67149999999999999</v>
      </c>
      <c r="K375">
        <v>2489.2973442541502</v>
      </c>
      <c r="L375">
        <v>206.03127326880099</v>
      </c>
      <c r="M375">
        <v>2450</v>
      </c>
      <c r="N375">
        <v>159</v>
      </c>
      <c r="O375">
        <v>2533</v>
      </c>
      <c r="P375">
        <v>266</v>
      </c>
      <c r="Q375">
        <v>3120.0576000000001</v>
      </c>
      <c r="R375">
        <v>501.13907899175803</v>
      </c>
      <c r="S375">
        <v>63.028411991509699</v>
      </c>
      <c r="T375">
        <v>103.203305894195</v>
      </c>
      <c r="U375">
        <v>55.370115118997298</v>
      </c>
      <c r="V375">
        <v>107</v>
      </c>
      <c r="W375">
        <v>83</v>
      </c>
      <c r="X375">
        <v>0.15611906252313201</v>
      </c>
      <c r="Y375">
        <v>68.415984115165003</v>
      </c>
      <c r="Z375">
        <v>32.515016133035402</v>
      </c>
      <c r="AA375">
        <v>60.738148423926503</v>
      </c>
      <c r="AB375">
        <v>80</v>
      </c>
      <c r="AC375">
        <v>61.951999999999998</v>
      </c>
      <c r="AD375">
        <v>1.9856043683296101E-2</v>
      </c>
      <c r="AE375">
        <v>1.8638810064309701</v>
      </c>
      <c r="AF375">
        <v>18</v>
      </c>
      <c r="AG375">
        <v>13.9392</v>
      </c>
      <c r="AH375">
        <v>4011</v>
      </c>
      <c r="AI375">
        <v>3106.1183999999998</v>
      </c>
      <c r="AJ375">
        <v>16</v>
      </c>
      <c r="AK375">
        <v>762</v>
      </c>
      <c r="AL375">
        <v>590.09280000000001</v>
      </c>
      <c r="AM375">
        <v>5.1511236661165203</v>
      </c>
    </row>
    <row r="376" spans="1:39" x14ac:dyDescent="0.25">
      <c r="A376" t="s">
        <v>346</v>
      </c>
      <c r="B376" t="s">
        <v>158</v>
      </c>
      <c r="C376">
        <v>167</v>
      </c>
      <c r="D376">
        <v>4013</v>
      </c>
      <c r="E376">
        <v>489.22139213105902</v>
      </c>
      <c r="F376">
        <v>71.480838642409594</v>
      </c>
      <c r="G376">
        <v>129.15274629791199</v>
      </c>
      <c r="H376">
        <v>46.388305953445503</v>
      </c>
      <c r="I376">
        <v>0.93327062092476898</v>
      </c>
      <c r="J376">
        <v>0.73511632167063501</v>
      </c>
      <c r="K376">
        <v>3371.8143533515999</v>
      </c>
      <c r="L376">
        <v>652.36606030401197</v>
      </c>
      <c r="M376">
        <v>3315</v>
      </c>
      <c r="N376">
        <v>608</v>
      </c>
      <c r="O376">
        <v>3428</v>
      </c>
      <c r="P376">
        <v>692</v>
      </c>
      <c r="Q376">
        <v>3107.6671999999999</v>
      </c>
      <c r="R376">
        <v>430.514825075332</v>
      </c>
      <c r="S376">
        <v>62.9031380053205</v>
      </c>
      <c r="T376">
        <v>113.65441674216299</v>
      </c>
      <c r="U376">
        <v>40.821709239032103</v>
      </c>
      <c r="V376">
        <v>84</v>
      </c>
      <c r="W376">
        <v>113</v>
      </c>
      <c r="X376">
        <v>0.210701751363743</v>
      </c>
      <c r="Y376">
        <v>63.431597308746497</v>
      </c>
      <c r="Z376">
        <v>27.708696735609202</v>
      </c>
      <c r="AA376">
        <v>54.760279092947897</v>
      </c>
      <c r="AB376">
        <v>41</v>
      </c>
      <c r="AC376">
        <v>31.750399999999999</v>
      </c>
      <c r="AD376">
        <v>1.0216795414901499E-2</v>
      </c>
      <c r="AE376">
        <v>2.78416604450975</v>
      </c>
      <c r="AF376">
        <v>8</v>
      </c>
      <c r="AG376">
        <v>6.1951999999999998</v>
      </c>
      <c r="AH376">
        <v>4005</v>
      </c>
      <c r="AI376">
        <v>3101.4719999999902</v>
      </c>
      <c r="AJ376">
        <v>21</v>
      </c>
      <c r="AK376">
        <v>1082</v>
      </c>
      <c r="AL376">
        <v>837.9008</v>
      </c>
      <c r="AM376">
        <v>6.7709784257281704</v>
      </c>
    </row>
    <row r="377" spans="1:39" x14ac:dyDescent="0.25">
      <c r="A377" t="s">
        <v>346</v>
      </c>
      <c r="B377" t="s">
        <v>158</v>
      </c>
      <c r="C377">
        <v>168</v>
      </c>
      <c r="D377">
        <v>4008</v>
      </c>
      <c r="E377">
        <v>503.83051916579899</v>
      </c>
      <c r="F377">
        <v>71.436293963912505</v>
      </c>
      <c r="G377">
        <v>85.073934090970695</v>
      </c>
      <c r="H377">
        <v>76.330496068364198</v>
      </c>
      <c r="I377">
        <v>0.44157281330370102</v>
      </c>
      <c r="J377">
        <v>0.73907431311082405</v>
      </c>
      <c r="K377">
        <v>865.800648702594</v>
      </c>
      <c r="L377">
        <v>1996.50299401197</v>
      </c>
      <c r="M377">
        <v>829</v>
      </c>
      <c r="N377">
        <v>1954</v>
      </c>
      <c r="O377">
        <v>917</v>
      </c>
      <c r="P377">
        <v>2033</v>
      </c>
      <c r="Q377">
        <v>3103.7952</v>
      </c>
      <c r="R377">
        <v>443.37085686590302</v>
      </c>
      <c r="S377">
        <v>62.863938688243003</v>
      </c>
      <c r="T377">
        <v>74.865062000054195</v>
      </c>
      <c r="U377">
        <v>67.170836540160494</v>
      </c>
      <c r="V377">
        <v>79</v>
      </c>
      <c r="W377">
        <v>88</v>
      </c>
      <c r="X377">
        <v>0.19841231979624699</v>
      </c>
      <c r="Y377">
        <v>57.745259481037898</v>
      </c>
      <c r="Z377">
        <v>20.560628742514901</v>
      </c>
      <c r="AA377">
        <v>48.245009980039903</v>
      </c>
      <c r="AB377">
        <v>0</v>
      </c>
      <c r="AC377">
        <v>0</v>
      </c>
      <c r="AD377">
        <v>0</v>
      </c>
      <c r="AE377">
        <v>1.1145471138399901</v>
      </c>
      <c r="AF377">
        <v>17</v>
      </c>
      <c r="AG377">
        <v>13.1648</v>
      </c>
      <c r="AH377">
        <v>3991</v>
      </c>
      <c r="AI377">
        <v>3090.6304</v>
      </c>
      <c r="AJ377">
        <v>19</v>
      </c>
      <c r="AK377">
        <v>422</v>
      </c>
      <c r="AL377">
        <v>326.796799999999</v>
      </c>
      <c r="AM377">
        <v>6.1476131212583596</v>
      </c>
    </row>
    <row r="378" spans="1:39" x14ac:dyDescent="0.25">
      <c r="A378" t="s">
        <v>346</v>
      </c>
      <c r="B378" t="s">
        <v>158</v>
      </c>
      <c r="C378">
        <v>169</v>
      </c>
      <c r="D378">
        <v>4007</v>
      </c>
      <c r="E378">
        <v>586.085353161738</v>
      </c>
      <c r="F378">
        <v>71.427381694654002</v>
      </c>
      <c r="G378">
        <v>144.754276891259</v>
      </c>
      <c r="H378">
        <v>58.960454652068798</v>
      </c>
      <c r="I378">
        <v>0.91328814886431997</v>
      </c>
      <c r="J378">
        <v>0.61712613583859499</v>
      </c>
      <c r="K378">
        <v>3149.8994260044901</v>
      </c>
      <c r="L378">
        <v>775.34040429248796</v>
      </c>
      <c r="M378">
        <v>3119</v>
      </c>
      <c r="N378">
        <v>696</v>
      </c>
      <c r="O378">
        <v>3192</v>
      </c>
      <c r="P378">
        <v>841</v>
      </c>
      <c r="Q378">
        <v>3103.0207999999998</v>
      </c>
      <c r="R378">
        <v>515.75511078232898</v>
      </c>
      <c r="S378">
        <v>62.856095891295503</v>
      </c>
      <c r="T378">
        <v>127.38376366430801</v>
      </c>
      <c r="U378">
        <v>51.885200093820501</v>
      </c>
      <c r="V378">
        <v>145</v>
      </c>
      <c r="W378">
        <v>73</v>
      </c>
      <c r="X378">
        <v>0.146591054957106</v>
      </c>
      <c r="Y378">
        <v>59.159970052408198</v>
      </c>
      <c r="Z378">
        <v>24.685051160469101</v>
      </c>
      <c r="AA378">
        <v>53.154978787122502</v>
      </c>
      <c r="AB378">
        <v>0</v>
      </c>
      <c r="AC378">
        <v>0</v>
      </c>
      <c r="AD378">
        <v>0</v>
      </c>
      <c r="AE378">
        <v>2.4551078811292699</v>
      </c>
      <c r="AF378">
        <v>14</v>
      </c>
      <c r="AG378">
        <v>10.8416</v>
      </c>
      <c r="AH378">
        <v>3993</v>
      </c>
      <c r="AI378">
        <v>3092.1792</v>
      </c>
      <c r="AJ378">
        <v>16</v>
      </c>
      <c r="AK378">
        <v>390</v>
      </c>
      <c r="AL378">
        <v>302.015999999999</v>
      </c>
      <c r="AM378">
        <v>5.1743443588262901</v>
      </c>
    </row>
    <row r="379" spans="1:39" x14ac:dyDescent="0.25">
      <c r="A379" t="s">
        <v>346</v>
      </c>
      <c r="B379" t="s">
        <v>158</v>
      </c>
      <c r="C379">
        <v>172</v>
      </c>
      <c r="D379">
        <v>3961</v>
      </c>
      <c r="E379">
        <v>550.80822458921205</v>
      </c>
      <c r="F379">
        <v>71.016208267521407</v>
      </c>
      <c r="G379">
        <v>111.252255619968</v>
      </c>
      <c r="H379">
        <v>64.326769107377004</v>
      </c>
      <c r="I379">
        <v>0.81589051282802405</v>
      </c>
      <c r="J379">
        <v>0.63274760383386497</v>
      </c>
      <c r="K379">
        <v>1904.04796768492</v>
      </c>
      <c r="L379">
        <v>3026.0141378439698</v>
      </c>
      <c r="M379">
        <v>1839</v>
      </c>
      <c r="N379">
        <v>2985</v>
      </c>
      <c r="O379">
        <v>1966</v>
      </c>
      <c r="P379">
        <v>3067</v>
      </c>
      <c r="Q379">
        <v>3067.3984</v>
      </c>
      <c r="R379">
        <v>484.71123763850699</v>
      </c>
      <c r="S379">
        <v>62.494263275418803</v>
      </c>
      <c r="T379">
        <v>97.901984945572096</v>
      </c>
      <c r="U379">
        <v>56.607556814491801</v>
      </c>
      <c r="V379">
        <v>82</v>
      </c>
      <c r="W379">
        <v>127</v>
      </c>
      <c r="X379">
        <v>0.16406421825902201</v>
      </c>
      <c r="Y379">
        <v>60.284776571572799</v>
      </c>
      <c r="Z379">
        <v>39.748800807876798</v>
      </c>
      <c r="AA379">
        <v>71.335268871496993</v>
      </c>
      <c r="AB379">
        <v>292</v>
      </c>
      <c r="AC379">
        <v>226.12479999999999</v>
      </c>
      <c r="AD379">
        <v>7.3718757889421796E-2</v>
      </c>
      <c r="AE379">
        <v>1.7294861402763899</v>
      </c>
      <c r="AF379">
        <v>2774</v>
      </c>
      <c r="AG379">
        <v>2148.1855999999998</v>
      </c>
      <c r="AH379">
        <v>1187</v>
      </c>
      <c r="AI379">
        <v>919.21280000000002</v>
      </c>
      <c r="AJ379">
        <v>23</v>
      </c>
      <c r="AK379">
        <v>1256</v>
      </c>
      <c r="AL379">
        <v>972.64639999999997</v>
      </c>
      <c r="AM379">
        <v>25.021409623538698</v>
      </c>
    </row>
    <row r="380" spans="1:39" x14ac:dyDescent="0.25">
      <c r="A380" t="s">
        <v>346</v>
      </c>
      <c r="B380" t="s">
        <v>158</v>
      </c>
      <c r="C380">
        <v>174</v>
      </c>
      <c r="D380">
        <v>3898</v>
      </c>
      <c r="E380">
        <v>435.937120883597</v>
      </c>
      <c r="F380">
        <v>70.449185555105302</v>
      </c>
      <c r="G380">
        <v>104.6081080539</v>
      </c>
      <c r="H380">
        <v>60.455850551592299</v>
      </c>
      <c r="I380">
        <v>0.816088461672693</v>
      </c>
      <c r="J380">
        <v>0.72818980011208601</v>
      </c>
      <c r="K380">
        <v>3532.12006157003</v>
      </c>
      <c r="L380">
        <v>3180.3081067213898</v>
      </c>
      <c r="M380">
        <v>3488</v>
      </c>
      <c r="N380">
        <v>3146</v>
      </c>
      <c r="O380">
        <v>3580</v>
      </c>
      <c r="P380">
        <v>3222</v>
      </c>
      <c r="Q380">
        <v>3018.6111999999998</v>
      </c>
      <c r="R380">
        <v>383.62466637756501</v>
      </c>
      <c r="S380">
        <v>61.995283288492701</v>
      </c>
      <c r="T380">
        <v>92.055135087432006</v>
      </c>
      <c r="U380">
        <v>53.201148485401198</v>
      </c>
      <c r="V380">
        <v>76</v>
      </c>
      <c r="W380">
        <v>92</v>
      </c>
      <c r="X380">
        <v>0.25775315836888402</v>
      </c>
      <c r="Y380">
        <v>62.415084658799302</v>
      </c>
      <c r="Z380">
        <v>33.4043099025141</v>
      </c>
      <c r="AA380">
        <v>62.8825038481272</v>
      </c>
      <c r="AB380">
        <v>0</v>
      </c>
      <c r="AC380">
        <v>0</v>
      </c>
      <c r="AD380">
        <v>0</v>
      </c>
      <c r="AE380">
        <v>1.7303223277725399</v>
      </c>
      <c r="AF380">
        <v>1132</v>
      </c>
      <c r="AG380">
        <v>876.62079999999901</v>
      </c>
      <c r="AH380">
        <v>2766</v>
      </c>
      <c r="AI380">
        <v>2141.9904000000001</v>
      </c>
      <c r="AJ380">
        <v>14</v>
      </c>
      <c r="AK380">
        <v>766</v>
      </c>
      <c r="AL380">
        <v>593.19039999999995</v>
      </c>
      <c r="AM380">
        <v>6.5359770053124402</v>
      </c>
    </row>
    <row r="381" spans="1:39" x14ac:dyDescent="0.25">
      <c r="A381" t="s">
        <v>346</v>
      </c>
      <c r="B381" t="s">
        <v>158</v>
      </c>
      <c r="C381">
        <v>175</v>
      </c>
      <c r="D381">
        <v>3875</v>
      </c>
      <c r="E381">
        <v>591.56558390209295</v>
      </c>
      <c r="F381">
        <v>70.241036694006397</v>
      </c>
      <c r="G381">
        <v>90.5102390885029</v>
      </c>
      <c r="H381">
        <v>67.430572104311594</v>
      </c>
      <c r="I381">
        <v>0.66705898616336901</v>
      </c>
      <c r="J381">
        <v>0.75565522620904801</v>
      </c>
      <c r="K381">
        <v>846.68361290322503</v>
      </c>
      <c r="L381">
        <v>3475.9956129032198</v>
      </c>
      <c r="M381">
        <v>807</v>
      </c>
      <c r="N381">
        <v>3430</v>
      </c>
      <c r="O381">
        <v>888</v>
      </c>
      <c r="P381">
        <v>3518</v>
      </c>
      <c r="Q381">
        <v>3000.7999999999902</v>
      </c>
      <c r="R381">
        <v>520.57771383384204</v>
      </c>
      <c r="S381">
        <v>61.812112290725601</v>
      </c>
      <c r="T381">
        <v>79.649010397882506</v>
      </c>
      <c r="U381">
        <v>59.338903451794202</v>
      </c>
      <c r="V381">
        <v>88</v>
      </c>
      <c r="W381">
        <v>81</v>
      </c>
      <c r="X381">
        <v>0.13914761647741</v>
      </c>
      <c r="Y381">
        <v>82.741419354838698</v>
      </c>
      <c r="Z381">
        <v>54.474580645161197</v>
      </c>
      <c r="AA381">
        <v>78.870451612903196</v>
      </c>
      <c r="AB381">
        <v>386</v>
      </c>
      <c r="AC381">
        <v>298.91840000000002</v>
      </c>
      <c r="AD381">
        <v>9.9612903225806404E-2</v>
      </c>
      <c r="AE381">
        <v>1.3422730412028501</v>
      </c>
      <c r="AF381">
        <v>214</v>
      </c>
      <c r="AG381">
        <v>165.7216</v>
      </c>
      <c r="AH381">
        <v>3661</v>
      </c>
      <c r="AI381">
        <v>2835.0783999999999</v>
      </c>
      <c r="AJ381">
        <v>13</v>
      </c>
      <c r="AK381">
        <v>1176</v>
      </c>
      <c r="AL381">
        <v>910.69439999999997</v>
      </c>
      <c r="AM381">
        <v>4.5854111124404797</v>
      </c>
    </row>
    <row r="382" spans="1:39" x14ac:dyDescent="0.25">
      <c r="A382" t="s">
        <v>346</v>
      </c>
      <c r="B382" t="s">
        <v>158</v>
      </c>
      <c r="C382">
        <v>179</v>
      </c>
      <c r="D382">
        <v>3833</v>
      </c>
      <c r="E382">
        <v>545.71277015970702</v>
      </c>
      <c r="F382">
        <v>69.859338495077907</v>
      </c>
      <c r="G382">
        <v>109.229001787719</v>
      </c>
      <c r="H382">
        <v>55.3100548595866</v>
      </c>
      <c r="I382">
        <v>0.86231757483424998</v>
      </c>
      <c r="J382">
        <v>0.70511405445180197</v>
      </c>
      <c r="K382">
        <v>813.78032872423603</v>
      </c>
      <c r="L382">
        <v>2862.34933472475</v>
      </c>
      <c r="M382">
        <v>784</v>
      </c>
      <c r="N382">
        <v>2805</v>
      </c>
      <c r="O382">
        <v>847</v>
      </c>
      <c r="P382">
        <v>2909</v>
      </c>
      <c r="Q382">
        <v>2968.2752</v>
      </c>
      <c r="R382">
        <v>480.22723774054202</v>
      </c>
      <c r="S382">
        <v>61.476217875668503</v>
      </c>
      <c r="T382">
        <v>96.121521573193107</v>
      </c>
      <c r="U382">
        <v>48.672848276436198</v>
      </c>
      <c r="V382">
        <v>104</v>
      </c>
      <c r="W382">
        <v>63</v>
      </c>
      <c r="X382">
        <v>0.16174112134244001</v>
      </c>
      <c r="Y382">
        <v>71.5572658492042</v>
      </c>
      <c r="Z382">
        <v>41.264805635272602</v>
      </c>
      <c r="AA382">
        <v>66.741977563266303</v>
      </c>
      <c r="AB382">
        <v>562</v>
      </c>
      <c r="AC382">
        <v>435.21280000000002</v>
      </c>
      <c r="AD382">
        <v>0.146621445343073</v>
      </c>
      <c r="AE382">
        <v>1.97484891427091</v>
      </c>
      <c r="AF382">
        <v>37</v>
      </c>
      <c r="AG382">
        <v>28.652799999999999</v>
      </c>
      <c r="AH382">
        <v>3796</v>
      </c>
      <c r="AI382">
        <v>2939.6223999999902</v>
      </c>
      <c r="AJ382">
        <v>3</v>
      </c>
      <c r="AK382">
        <v>1023</v>
      </c>
      <c r="AL382">
        <v>792.21119999999996</v>
      </c>
      <c r="AM382">
        <v>1.02053923660399</v>
      </c>
    </row>
    <row r="383" spans="1:39" x14ac:dyDescent="0.25">
      <c r="A383" t="s">
        <v>346</v>
      </c>
      <c r="B383" t="s">
        <v>158</v>
      </c>
      <c r="C383">
        <v>180</v>
      </c>
      <c r="D383">
        <v>3782</v>
      </c>
      <c r="E383">
        <v>339.29751057680801</v>
      </c>
      <c r="F383">
        <v>69.393025284882796</v>
      </c>
      <c r="G383">
        <v>101.881671775334</v>
      </c>
      <c r="H383">
        <v>50.3185423309192</v>
      </c>
      <c r="I383">
        <v>0.86952325747985304</v>
      </c>
      <c r="J383">
        <v>0.84438490734538896</v>
      </c>
      <c r="K383">
        <v>954.99576943416105</v>
      </c>
      <c r="L383">
        <v>1889.1279746166001</v>
      </c>
      <c r="M383">
        <v>916</v>
      </c>
      <c r="N383">
        <v>1843</v>
      </c>
      <c r="O383">
        <v>992</v>
      </c>
      <c r="P383">
        <v>1933</v>
      </c>
      <c r="Q383">
        <v>2928.7808</v>
      </c>
      <c r="R383">
        <v>298.58180930759102</v>
      </c>
      <c r="S383">
        <v>61.065862250696803</v>
      </c>
      <c r="T383">
        <v>89.655871162294403</v>
      </c>
      <c r="U383">
        <v>44.280317251208899</v>
      </c>
      <c r="V383">
        <v>90</v>
      </c>
      <c r="W383">
        <v>76</v>
      </c>
      <c r="X383">
        <v>0.41282885215863901</v>
      </c>
      <c r="Y383">
        <v>59.109201480697998</v>
      </c>
      <c r="Z383">
        <v>24.686409307244801</v>
      </c>
      <c r="AA383">
        <v>54.473294553146403</v>
      </c>
      <c r="AB383">
        <v>0</v>
      </c>
      <c r="AC383">
        <v>0</v>
      </c>
      <c r="AD383">
        <v>0</v>
      </c>
      <c r="AE383">
        <v>2.02473416470038</v>
      </c>
      <c r="AF383">
        <v>706</v>
      </c>
      <c r="AG383">
        <v>546.72640000000001</v>
      </c>
      <c r="AH383">
        <v>3076</v>
      </c>
      <c r="AI383">
        <v>2382.0544</v>
      </c>
      <c r="AJ383">
        <v>8</v>
      </c>
      <c r="AK383">
        <v>579</v>
      </c>
      <c r="AL383">
        <v>448.37759999999997</v>
      </c>
      <c r="AM383">
        <v>3.3584455501939798</v>
      </c>
    </row>
    <row r="384" spans="1:39" x14ac:dyDescent="0.25">
      <c r="A384" t="s">
        <v>346</v>
      </c>
      <c r="B384" t="s">
        <v>158</v>
      </c>
      <c r="C384">
        <v>181</v>
      </c>
      <c r="D384">
        <v>3768</v>
      </c>
      <c r="E384">
        <v>457.81832585697902</v>
      </c>
      <c r="F384">
        <v>69.264468557566303</v>
      </c>
      <c r="G384">
        <v>83.210176299909605</v>
      </c>
      <c r="H384">
        <v>78.056542208364803</v>
      </c>
      <c r="I384">
        <v>0.34645969799308002</v>
      </c>
      <c r="J384">
        <v>0.65111456713322902</v>
      </c>
      <c r="K384">
        <v>724.81369426751496</v>
      </c>
      <c r="L384">
        <v>3444.4514331210098</v>
      </c>
      <c r="M384">
        <v>680</v>
      </c>
      <c r="N384">
        <v>3394</v>
      </c>
      <c r="O384">
        <v>768</v>
      </c>
      <c r="P384">
        <v>3481</v>
      </c>
      <c r="Q384">
        <v>2917.9391999999998</v>
      </c>
      <c r="R384">
        <v>402.880126754142</v>
      </c>
      <c r="S384">
        <v>60.9527323306583</v>
      </c>
      <c r="T384">
        <v>73.224955143920496</v>
      </c>
      <c r="U384">
        <v>68.689757143361007</v>
      </c>
      <c r="V384">
        <v>87</v>
      </c>
      <c r="W384">
        <v>88</v>
      </c>
      <c r="X384">
        <v>0.22590945732117099</v>
      </c>
      <c r="Y384">
        <v>65.824044585987195</v>
      </c>
      <c r="Z384">
        <v>33.015658174097602</v>
      </c>
      <c r="AA384">
        <v>60.536358811040301</v>
      </c>
      <c r="AB384">
        <v>0</v>
      </c>
      <c r="AC384">
        <v>0</v>
      </c>
      <c r="AD384">
        <v>0</v>
      </c>
      <c r="AE384">
        <v>1.06602437086935</v>
      </c>
      <c r="AF384">
        <v>97</v>
      </c>
      <c r="AG384">
        <v>75.116799999999998</v>
      </c>
      <c r="AH384">
        <v>3671</v>
      </c>
      <c r="AI384">
        <v>2842.8224</v>
      </c>
      <c r="AJ384">
        <v>13</v>
      </c>
      <c r="AK384">
        <v>785</v>
      </c>
      <c r="AL384">
        <v>607.904</v>
      </c>
      <c r="AM384">
        <v>4.5729202077484601</v>
      </c>
    </row>
    <row r="385" spans="1:39" x14ac:dyDescent="0.25">
      <c r="A385" t="s">
        <v>346</v>
      </c>
      <c r="B385" t="s">
        <v>158</v>
      </c>
      <c r="C385">
        <v>182</v>
      </c>
      <c r="D385">
        <v>3760</v>
      </c>
      <c r="E385">
        <v>579.193000900063</v>
      </c>
      <c r="F385">
        <v>69.190900328035994</v>
      </c>
      <c r="G385">
        <v>106.072861485373</v>
      </c>
      <c r="H385">
        <v>56.2189056207744</v>
      </c>
      <c r="I385">
        <v>0.84799593845883503</v>
      </c>
      <c r="J385">
        <v>0.73094867807153896</v>
      </c>
      <c r="K385">
        <v>3639.3042553191399</v>
      </c>
      <c r="L385">
        <v>1257.8542553191401</v>
      </c>
      <c r="M385">
        <v>3596</v>
      </c>
      <c r="N385">
        <v>1212</v>
      </c>
      <c r="O385">
        <v>3684</v>
      </c>
      <c r="P385">
        <v>1307</v>
      </c>
      <c r="Q385">
        <v>2911.7439999999901</v>
      </c>
      <c r="R385">
        <v>509.68984079205501</v>
      </c>
      <c r="S385">
        <v>60.887992288671597</v>
      </c>
      <c r="T385">
        <v>93.344118107128295</v>
      </c>
      <c r="U385">
        <v>49.472636946281497</v>
      </c>
      <c r="V385">
        <v>95</v>
      </c>
      <c r="W385">
        <v>88</v>
      </c>
      <c r="X385">
        <v>0.14084813433843499</v>
      </c>
      <c r="Y385">
        <v>50.782180851063799</v>
      </c>
      <c r="Z385">
        <v>27.111702127659498</v>
      </c>
      <c r="AA385">
        <v>59.254787234042503</v>
      </c>
      <c r="AB385">
        <v>0</v>
      </c>
      <c r="AC385">
        <v>0</v>
      </c>
      <c r="AD385">
        <v>0</v>
      </c>
      <c r="AE385">
        <v>1.8867827524229901</v>
      </c>
      <c r="AF385">
        <v>2378</v>
      </c>
      <c r="AG385">
        <v>1841.5231999999901</v>
      </c>
      <c r="AH385">
        <v>1382</v>
      </c>
      <c r="AI385">
        <v>1070.2208000000001</v>
      </c>
      <c r="AJ385">
        <v>16</v>
      </c>
      <c r="AK385">
        <v>1083</v>
      </c>
      <c r="AL385">
        <v>838.67520000000002</v>
      </c>
      <c r="AM385">
        <v>14.950185980313501</v>
      </c>
    </row>
    <row r="386" spans="1:39" x14ac:dyDescent="0.25">
      <c r="A386" t="s">
        <v>346</v>
      </c>
      <c r="B386" t="s">
        <v>158</v>
      </c>
      <c r="C386">
        <v>183</v>
      </c>
      <c r="D386">
        <v>3745</v>
      </c>
      <c r="E386">
        <v>551.87319574666799</v>
      </c>
      <c r="F386">
        <v>69.052748642129899</v>
      </c>
      <c r="G386">
        <v>86.321952389977596</v>
      </c>
      <c r="H386">
        <v>75.763924011983306</v>
      </c>
      <c r="I386">
        <v>0.47922861798793998</v>
      </c>
      <c r="J386">
        <v>0.64613526570048296</v>
      </c>
      <c r="K386">
        <v>1193.3975967957199</v>
      </c>
      <c r="L386">
        <v>4617.5084112149498</v>
      </c>
      <c r="M386">
        <v>1147</v>
      </c>
      <c r="N386">
        <v>4583</v>
      </c>
      <c r="O386">
        <v>1243</v>
      </c>
      <c r="P386">
        <v>4672</v>
      </c>
      <c r="Q386">
        <v>2900.1279999999902</v>
      </c>
      <c r="R386">
        <v>485.648412257068</v>
      </c>
      <c r="S386">
        <v>60.766418805074302</v>
      </c>
      <c r="T386">
        <v>75.963318103180299</v>
      </c>
      <c r="U386">
        <v>66.6722531305453</v>
      </c>
      <c r="V386">
        <v>89</v>
      </c>
      <c r="W386">
        <v>96</v>
      </c>
      <c r="X386">
        <v>0.15451942519119999</v>
      </c>
      <c r="Y386">
        <v>56.662750333778298</v>
      </c>
      <c r="Z386">
        <v>42.066488651535302</v>
      </c>
      <c r="AA386">
        <v>72.243257676902502</v>
      </c>
      <c r="AB386">
        <v>1016</v>
      </c>
      <c r="AC386">
        <v>786.79039999999998</v>
      </c>
      <c r="AD386">
        <v>0.27129506008010601</v>
      </c>
      <c r="AE386">
        <v>1.1393542971233099</v>
      </c>
      <c r="AF386">
        <v>2874</v>
      </c>
      <c r="AG386">
        <v>2225.6255999999998</v>
      </c>
      <c r="AH386">
        <v>871</v>
      </c>
      <c r="AI386">
        <v>674.50239999999997</v>
      </c>
      <c r="AJ386">
        <v>12</v>
      </c>
      <c r="AK386">
        <v>1231</v>
      </c>
      <c r="AL386">
        <v>953.28639999999996</v>
      </c>
      <c r="AM386">
        <v>17.790892960499399</v>
      </c>
    </row>
    <row r="387" spans="1:39" x14ac:dyDescent="0.25">
      <c r="A387" t="s">
        <v>346</v>
      </c>
      <c r="B387" t="s">
        <v>158</v>
      </c>
      <c r="C387">
        <v>184</v>
      </c>
      <c r="D387">
        <v>3732</v>
      </c>
      <c r="E387">
        <v>553.51176003293097</v>
      </c>
      <c r="F387">
        <v>68.932793218841894</v>
      </c>
      <c r="G387">
        <v>140.612809458399</v>
      </c>
      <c r="H387">
        <v>45.075035213288601</v>
      </c>
      <c r="I387">
        <v>0.94722774788304698</v>
      </c>
      <c r="J387">
        <v>0.62934232715008398</v>
      </c>
      <c r="K387">
        <v>3316.1393354769498</v>
      </c>
      <c r="L387">
        <v>1023.47347266881</v>
      </c>
      <c r="M387">
        <v>3283</v>
      </c>
      <c r="N387">
        <v>961</v>
      </c>
      <c r="O387">
        <v>3344</v>
      </c>
      <c r="P387">
        <v>1100</v>
      </c>
      <c r="Q387">
        <v>2890.0607999999902</v>
      </c>
      <c r="R387">
        <v>487.09034882897902</v>
      </c>
      <c r="S387">
        <v>60.660858032580897</v>
      </c>
      <c r="T387">
        <v>123.73927232339101</v>
      </c>
      <c r="U387">
        <v>39.666030987694</v>
      </c>
      <c r="V387">
        <v>139</v>
      </c>
      <c r="W387">
        <v>61</v>
      </c>
      <c r="X387">
        <v>0.15307271818381599</v>
      </c>
      <c r="Y387">
        <v>66.614147909967798</v>
      </c>
      <c r="Z387">
        <v>31.4876741693461</v>
      </c>
      <c r="AA387">
        <v>58.171757770632297</v>
      </c>
      <c r="AB387">
        <v>0</v>
      </c>
      <c r="AC387">
        <v>0</v>
      </c>
      <c r="AD387">
        <v>0</v>
      </c>
      <c r="AE387">
        <v>3.11952744558134</v>
      </c>
      <c r="AF387">
        <v>5</v>
      </c>
      <c r="AG387">
        <v>3.8719999999999999</v>
      </c>
      <c r="AH387">
        <v>3727</v>
      </c>
      <c r="AI387">
        <v>2886.1887999999999</v>
      </c>
      <c r="AJ387">
        <v>2</v>
      </c>
      <c r="AK387">
        <v>1222</v>
      </c>
      <c r="AL387">
        <v>946.31679999999994</v>
      </c>
      <c r="AM387">
        <v>0.69295536037004901</v>
      </c>
    </row>
    <row r="388" spans="1:39" x14ac:dyDescent="0.25">
      <c r="A388" t="s">
        <v>346</v>
      </c>
      <c r="B388" t="s">
        <v>158</v>
      </c>
      <c r="C388">
        <v>185</v>
      </c>
      <c r="D388">
        <v>3730</v>
      </c>
      <c r="E388">
        <v>411.27416997969499</v>
      </c>
      <c r="F388">
        <v>68.914320005802495</v>
      </c>
      <c r="G388">
        <v>163.55048855183199</v>
      </c>
      <c r="H388">
        <v>33.322156386083499</v>
      </c>
      <c r="I388">
        <v>0.97902454821930696</v>
      </c>
      <c r="J388">
        <v>0.71346595256312095</v>
      </c>
      <c r="K388">
        <v>3117.0281501340401</v>
      </c>
      <c r="L388">
        <v>3310.2158176943699</v>
      </c>
      <c r="M388">
        <v>3068</v>
      </c>
      <c r="N388">
        <v>3241</v>
      </c>
      <c r="O388">
        <v>3171</v>
      </c>
      <c r="P388">
        <v>3371</v>
      </c>
      <c r="Q388">
        <v>2888.5119999999902</v>
      </c>
      <c r="R388">
        <v>361.921269582131</v>
      </c>
      <c r="S388">
        <v>60.644601605106203</v>
      </c>
      <c r="T388">
        <v>143.924429925612</v>
      </c>
      <c r="U388">
        <v>29.3234976197535</v>
      </c>
      <c r="V388">
        <v>130</v>
      </c>
      <c r="W388">
        <v>103</v>
      </c>
      <c r="X388">
        <v>0.277112315163215</v>
      </c>
      <c r="Y388">
        <v>59.736997319034799</v>
      </c>
      <c r="Z388">
        <v>20.292761394101799</v>
      </c>
      <c r="AA388">
        <v>49.322252010723801</v>
      </c>
      <c r="AB388">
        <v>0</v>
      </c>
      <c r="AC388">
        <v>0</v>
      </c>
      <c r="AD388">
        <v>0</v>
      </c>
      <c r="AE388">
        <v>4.9081604040528699</v>
      </c>
      <c r="AF388">
        <v>5</v>
      </c>
      <c r="AG388">
        <v>3.8719999999999999</v>
      </c>
      <c r="AH388">
        <v>3725</v>
      </c>
      <c r="AI388">
        <v>2884.64</v>
      </c>
      <c r="AJ388">
        <v>9</v>
      </c>
      <c r="AK388">
        <v>421</v>
      </c>
      <c r="AL388">
        <v>326.0224</v>
      </c>
      <c r="AM388">
        <v>3.11997337622718</v>
      </c>
    </row>
    <row r="389" spans="1:39" x14ac:dyDescent="0.25">
      <c r="A389" t="s">
        <v>346</v>
      </c>
      <c r="B389" t="s">
        <v>158</v>
      </c>
      <c r="C389">
        <v>187</v>
      </c>
      <c r="D389">
        <v>3716</v>
      </c>
      <c r="E389">
        <v>529.10973977937704</v>
      </c>
      <c r="F389">
        <v>68.784868599393704</v>
      </c>
      <c r="G389">
        <v>157.83668115165099</v>
      </c>
      <c r="H389">
        <v>38.664997304057302</v>
      </c>
      <c r="I389">
        <v>0.96953106655751597</v>
      </c>
      <c r="J389">
        <v>0.66822513936342298</v>
      </c>
      <c r="K389">
        <v>2667.4652852529598</v>
      </c>
      <c r="L389">
        <v>1526.2290096878301</v>
      </c>
      <c r="M389">
        <v>2632</v>
      </c>
      <c r="N389">
        <v>1458</v>
      </c>
      <c r="O389">
        <v>2709</v>
      </c>
      <c r="P389">
        <v>1597</v>
      </c>
      <c r="Q389">
        <v>2877.6704</v>
      </c>
      <c r="R389">
        <v>465.61657100585199</v>
      </c>
      <c r="S389">
        <v>60.530684367466499</v>
      </c>
      <c r="T389">
        <v>138.89627941345299</v>
      </c>
      <c r="U389">
        <v>34.0251976275704</v>
      </c>
      <c r="V389">
        <v>139</v>
      </c>
      <c r="W389">
        <v>77</v>
      </c>
      <c r="X389">
        <v>0.166799236070481</v>
      </c>
      <c r="Y389">
        <v>62.831808396124799</v>
      </c>
      <c r="Z389">
        <v>38.222820236813703</v>
      </c>
      <c r="AA389">
        <v>69.114101184068801</v>
      </c>
      <c r="AB389">
        <v>107</v>
      </c>
      <c r="AC389">
        <v>82.860799999999998</v>
      </c>
      <c r="AD389">
        <v>2.8794402583423001E-2</v>
      </c>
      <c r="AE389">
        <v>4.0821593729967498</v>
      </c>
      <c r="AF389">
        <v>2038</v>
      </c>
      <c r="AG389">
        <v>1578.2272</v>
      </c>
      <c r="AH389">
        <v>1678</v>
      </c>
      <c r="AI389">
        <v>1299.4431999999999</v>
      </c>
      <c r="AJ389">
        <v>19</v>
      </c>
      <c r="AK389">
        <v>879</v>
      </c>
      <c r="AL389">
        <v>680.69759999999997</v>
      </c>
      <c r="AM389">
        <v>14.6216471793457</v>
      </c>
    </row>
    <row r="390" spans="1:39" x14ac:dyDescent="0.25">
      <c r="A390" t="s">
        <v>346</v>
      </c>
      <c r="B390" t="s">
        <v>158</v>
      </c>
      <c r="C390">
        <v>188</v>
      </c>
      <c r="D390">
        <v>3709</v>
      </c>
      <c r="E390">
        <v>455.24978336205498</v>
      </c>
      <c r="F390">
        <v>68.720051450960895</v>
      </c>
      <c r="G390">
        <v>176.115817657234</v>
      </c>
      <c r="H390">
        <v>34.461895336142703</v>
      </c>
      <c r="I390">
        <v>0.98066830927848603</v>
      </c>
      <c r="J390">
        <v>0.63992408557625902</v>
      </c>
      <c r="K390">
        <v>3014.1534106228</v>
      </c>
      <c r="L390">
        <v>3656.7746023186801</v>
      </c>
      <c r="M390">
        <v>2992</v>
      </c>
      <c r="N390">
        <v>3577</v>
      </c>
      <c r="O390">
        <v>3043</v>
      </c>
      <c r="P390">
        <v>3753</v>
      </c>
      <c r="Q390">
        <v>2872.2496000000001</v>
      </c>
      <c r="R390">
        <v>400.61980935860902</v>
      </c>
      <c r="S390">
        <v>60.473645276845602</v>
      </c>
      <c r="T390">
        <v>154.98191953836599</v>
      </c>
      <c r="U390">
        <v>30.3264678958056</v>
      </c>
      <c r="V390">
        <v>176</v>
      </c>
      <c r="W390">
        <v>51</v>
      </c>
      <c r="X390">
        <v>0.22488847619261801</v>
      </c>
      <c r="Y390">
        <v>62.263952547856498</v>
      </c>
      <c r="Z390">
        <v>27.976004313831201</v>
      </c>
      <c r="AA390">
        <v>56.552709625235899</v>
      </c>
      <c r="AB390">
        <v>0</v>
      </c>
      <c r="AC390">
        <v>0</v>
      </c>
      <c r="AD390">
        <v>0</v>
      </c>
      <c r="AE390">
        <v>5.1104507148952001</v>
      </c>
      <c r="AF390">
        <v>5</v>
      </c>
      <c r="AG390">
        <v>3.8719999999999999</v>
      </c>
      <c r="AH390">
        <v>3704</v>
      </c>
      <c r="AI390">
        <v>2868.3775999999998</v>
      </c>
      <c r="AJ390">
        <v>8</v>
      </c>
      <c r="AK390">
        <v>798</v>
      </c>
      <c r="AL390">
        <v>617.97119999999995</v>
      </c>
      <c r="AM390">
        <v>2.7890330757010502</v>
      </c>
    </row>
    <row r="391" spans="1:39" x14ac:dyDescent="0.25">
      <c r="A391" t="s">
        <v>346</v>
      </c>
      <c r="B391" t="s">
        <v>158</v>
      </c>
      <c r="C391">
        <v>189</v>
      </c>
      <c r="D391">
        <v>3698</v>
      </c>
      <c r="E391">
        <v>401.65284963613499</v>
      </c>
      <c r="F391">
        <v>68.618072229046405</v>
      </c>
      <c r="G391">
        <v>101.894013248802</v>
      </c>
      <c r="H391">
        <v>55.506640559956502</v>
      </c>
      <c r="I391">
        <v>0.83859928115648497</v>
      </c>
      <c r="J391">
        <v>0.74616626311541501</v>
      </c>
      <c r="K391">
        <v>1946.5124391562999</v>
      </c>
      <c r="L391">
        <v>746.17550027041602</v>
      </c>
      <c r="M391">
        <v>1912</v>
      </c>
      <c r="N391">
        <v>695</v>
      </c>
      <c r="O391">
        <v>1978</v>
      </c>
      <c r="P391">
        <v>792</v>
      </c>
      <c r="Q391">
        <v>2863.7311999999902</v>
      </c>
      <c r="R391">
        <v>353.45450767979901</v>
      </c>
      <c r="S391">
        <v>60.3839035615608</v>
      </c>
      <c r="T391">
        <v>89.666731658945906</v>
      </c>
      <c r="U391">
        <v>48.845843692761697</v>
      </c>
      <c r="V391">
        <v>97</v>
      </c>
      <c r="W391">
        <v>66</v>
      </c>
      <c r="X391">
        <v>0.28805476636891503</v>
      </c>
      <c r="Y391">
        <v>66.907247160627307</v>
      </c>
      <c r="Z391">
        <v>37.959437533802003</v>
      </c>
      <c r="AA391">
        <v>66.481611681990202</v>
      </c>
      <c r="AB391">
        <v>0</v>
      </c>
      <c r="AC391">
        <v>0</v>
      </c>
      <c r="AD391">
        <v>0</v>
      </c>
      <c r="AE391">
        <v>1.8357085246176801</v>
      </c>
      <c r="AF391">
        <v>679</v>
      </c>
      <c r="AG391">
        <v>525.81759999999997</v>
      </c>
      <c r="AH391">
        <v>3019</v>
      </c>
      <c r="AI391">
        <v>2337.9135999999999</v>
      </c>
      <c r="AJ391">
        <v>18</v>
      </c>
      <c r="AK391">
        <v>1262</v>
      </c>
      <c r="AL391">
        <v>977.29279999999903</v>
      </c>
      <c r="AM391">
        <v>7.6991724587255899</v>
      </c>
    </row>
    <row r="392" spans="1:39" x14ac:dyDescent="0.25">
      <c r="A392" t="s">
        <v>346</v>
      </c>
      <c r="B392" t="s">
        <v>158</v>
      </c>
      <c r="C392">
        <v>190</v>
      </c>
      <c r="D392">
        <v>3698</v>
      </c>
      <c r="E392">
        <v>470.48737341529102</v>
      </c>
      <c r="F392">
        <v>68.618072229046405</v>
      </c>
      <c r="G392">
        <v>110.852543009559</v>
      </c>
      <c r="H392">
        <v>54.610026609329203</v>
      </c>
      <c r="I392">
        <v>0.87023509502569296</v>
      </c>
      <c r="J392">
        <v>0.688128023818384</v>
      </c>
      <c r="K392">
        <v>3810.2184964845801</v>
      </c>
      <c r="L392">
        <v>3627.9872904272502</v>
      </c>
      <c r="M392">
        <v>3755</v>
      </c>
      <c r="N392">
        <v>3589</v>
      </c>
      <c r="O392">
        <v>3862</v>
      </c>
      <c r="P392">
        <v>3682</v>
      </c>
      <c r="Q392">
        <v>2863.7311999999902</v>
      </c>
      <c r="R392">
        <v>414.02888860545602</v>
      </c>
      <c r="S392">
        <v>60.3839035615608</v>
      </c>
      <c r="T392">
        <v>97.550237848412706</v>
      </c>
      <c r="U392">
        <v>48.056823416209703</v>
      </c>
      <c r="V392">
        <v>93</v>
      </c>
      <c r="W392">
        <v>107</v>
      </c>
      <c r="X392">
        <v>0.209933054881667</v>
      </c>
      <c r="Y392">
        <v>63.218226068144901</v>
      </c>
      <c r="Z392">
        <v>39.357490535424503</v>
      </c>
      <c r="AA392">
        <v>69.573553272038893</v>
      </c>
      <c r="AB392">
        <v>0</v>
      </c>
      <c r="AC392">
        <v>0</v>
      </c>
      <c r="AD392">
        <v>0</v>
      </c>
      <c r="AE392">
        <v>2.02989359083415</v>
      </c>
      <c r="AF392">
        <v>2031</v>
      </c>
      <c r="AG392">
        <v>1572.8063999999999</v>
      </c>
      <c r="AH392">
        <v>1667</v>
      </c>
      <c r="AI392">
        <v>1290.9248</v>
      </c>
      <c r="AJ392">
        <v>14</v>
      </c>
      <c r="AK392">
        <v>1433</v>
      </c>
      <c r="AL392">
        <v>1109.7151999999901</v>
      </c>
      <c r="AM392">
        <v>10.844938450326399</v>
      </c>
    </row>
    <row r="393" spans="1:39" x14ac:dyDescent="0.25">
      <c r="A393" t="s">
        <v>346</v>
      </c>
      <c r="B393" t="s">
        <v>158</v>
      </c>
      <c r="C393">
        <v>191</v>
      </c>
      <c r="D393">
        <v>3673</v>
      </c>
      <c r="E393">
        <v>568.71991283464399</v>
      </c>
      <c r="F393">
        <v>68.385735704255197</v>
      </c>
      <c r="G393">
        <v>93.368113301407902</v>
      </c>
      <c r="H393">
        <v>72.416555806367995</v>
      </c>
      <c r="I393">
        <v>0.63122146210800401</v>
      </c>
      <c r="J393">
        <v>0.62254237288135506</v>
      </c>
      <c r="K393">
        <v>970.52055540430104</v>
      </c>
      <c r="L393">
        <v>4282.0985570378398</v>
      </c>
      <c r="M393">
        <v>926</v>
      </c>
      <c r="N393">
        <v>4223</v>
      </c>
      <c r="O393">
        <v>1032</v>
      </c>
      <c r="P393">
        <v>4321</v>
      </c>
      <c r="Q393">
        <v>2844.3712</v>
      </c>
      <c r="R393">
        <v>500.47352329448597</v>
      </c>
      <c r="S393">
        <v>60.179447419744598</v>
      </c>
      <c r="T393">
        <v>82.163939705239002</v>
      </c>
      <c r="U393">
        <v>63.726569109603901</v>
      </c>
      <c r="V393">
        <v>98</v>
      </c>
      <c r="W393">
        <v>106</v>
      </c>
      <c r="X393">
        <v>0.142703269376871</v>
      </c>
      <c r="Y393">
        <v>66.330520010890197</v>
      </c>
      <c r="Z393">
        <v>54.821127144023897</v>
      </c>
      <c r="AA393">
        <v>83.785461475632999</v>
      </c>
      <c r="AB393">
        <v>1515</v>
      </c>
      <c r="AC393">
        <v>1173.2159999999999</v>
      </c>
      <c r="AD393">
        <v>0.41246937108630499</v>
      </c>
      <c r="AE393">
        <v>1.28931999405027</v>
      </c>
      <c r="AF393">
        <v>2985</v>
      </c>
      <c r="AG393">
        <v>2311.5839999999998</v>
      </c>
      <c r="AH393">
        <v>688</v>
      </c>
      <c r="AI393">
        <v>532.78719999999998</v>
      </c>
      <c r="AJ393">
        <v>12</v>
      </c>
      <c r="AK393">
        <v>1315</v>
      </c>
      <c r="AL393">
        <v>1018.336</v>
      </c>
      <c r="AM393">
        <v>22.523063617143901</v>
      </c>
    </row>
    <row r="394" spans="1:39" x14ac:dyDescent="0.25">
      <c r="A394" t="s">
        <v>346</v>
      </c>
      <c r="B394" t="s">
        <v>158</v>
      </c>
      <c r="C394">
        <v>192</v>
      </c>
      <c r="D394">
        <v>3666</v>
      </c>
      <c r="E394">
        <v>430.51071401240398</v>
      </c>
      <c r="F394">
        <v>68.3205398910101</v>
      </c>
      <c r="G394">
        <v>85.630456913478497</v>
      </c>
      <c r="H394">
        <v>66.656084557098197</v>
      </c>
      <c r="I394">
        <v>0.62774926076862003</v>
      </c>
      <c r="J394">
        <v>0.73599678779361499</v>
      </c>
      <c r="K394">
        <v>731.56082924168004</v>
      </c>
      <c r="L394">
        <v>2838.70567375886</v>
      </c>
      <c r="M394">
        <v>693</v>
      </c>
      <c r="N394">
        <v>2790</v>
      </c>
      <c r="O394">
        <v>776</v>
      </c>
      <c r="P394">
        <v>2878</v>
      </c>
      <c r="Q394">
        <v>2838.9503999999902</v>
      </c>
      <c r="R394">
        <v>378.849428330916</v>
      </c>
      <c r="S394">
        <v>60.1220751040889</v>
      </c>
      <c r="T394">
        <v>75.354802083861102</v>
      </c>
      <c r="U394">
        <v>58.657354410246398</v>
      </c>
      <c r="V394">
        <v>88</v>
      </c>
      <c r="W394">
        <v>83</v>
      </c>
      <c r="X394">
        <v>0.24856180639445399</v>
      </c>
      <c r="Y394">
        <v>64.8333333333333</v>
      </c>
      <c r="Z394">
        <v>38.994817239497998</v>
      </c>
      <c r="AA394">
        <v>67.1546644844517</v>
      </c>
      <c r="AB394">
        <v>80</v>
      </c>
      <c r="AC394">
        <v>61.951999999999998</v>
      </c>
      <c r="AD394">
        <v>2.1822149481723899E-2</v>
      </c>
      <c r="AE394">
        <v>1.2846607700175701</v>
      </c>
      <c r="AF394">
        <v>1221</v>
      </c>
      <c r="AG394">
        <v>945.54239999999902</v>
      </c>
      <c r="AH394">
        <v>2445</v>
      </c>
      <c r="AI394">
        <v>1893.4079999999999</v>
      </c>
      <c r="AJ394">
        <v>7</v>
      </c>
      <c r="AK394">
        <v>1150</v>
      </c>
      <c r="AL394">
        <v>890.56</v>
      </c>
      <c r="AM394">
        <v>3.6970372999374601</v>
      </c>
    </row>
    <row r="395" spans="1:39" x14ac:dyDescent="0.25">
      <c r="A395" t="s">
        <v>346</v>
      </c>
      <c r="B395" t="s">
        <v>158</v>
      </c>
      <c r="C395">
        <v>193</v>
      </c>
      <c r="D395">
        <v>3657</v>
      </c>
      <c r="E395">
        <v>457.36352775479003</v>
      </c>
      <c r="F395">
        <v>68.236625173703302</v>
      </c>
      <c r="G395">
        <v>125.545341863242</v>
      </c>
      <c r="H395">
        <v>58.999989926371697</v>
      </c>
      <c r="I395">
        <v>0.88269322135806305</v>
      </c>
      <c r="J395">
        <v>0.59608801955990198</v>
      </c>
      <c r="K395">
        <v>3484.6084222039899</v>
      </c>
      <c r="L395">
        <v>3904.5898277276401</v>
      </c>
      <c r="M395">
        <v>3436</v>
      </c>
      <c r="N395">
        <v>3846</v>
      </c>
      <c r="O395">
        <v>3516</v>
      </c>
      <c r="P395">
        <v>3964</v>
      </c>
      <c r="Q395">
        <v>2831.9807999999998</v>
      </c>
      <c r="R395">
        <v>402.47990442421502</v>
      </c>
      <c r="S395">
        <v>60.048230152858899</v>
      </c>
      <c r="T395">
        <v>110.479900839653</v>
      </c>
      <c r="U395">
        <v>51.919991135207098</v>
      </c>
      <c r="V395">
        <v>118</v>
      </c>
      <c r="W395">
        <v>80</v>
      </c>
      <c r="X395">
        <v>0.219690747366486</v>
      </c>
      <c r="Y395">
        <v>62.211375444353202</v>
      </c>
      <c r="Z395">
        <v>26.512715340442899</v>
      </c>
      <c r="AA395">
        <v>54.086136177194398</v>
      </c>
      <c r="AB395">
        <v>5</v>
      </c>
      <c r="AC395">
        <v>3.8719999999999999</v>
      </c>
      <c r="AD395">
        <v>1.36724090784796E-3</v>
      </c>
      <c r="AE395">
        <v>2.1278875135388202</v>
      </c>
      <c r="AF395">
        <v>5</v>
      </c>
      <c r="AG395">
        <v>3.8719999999999999</v>
      </c>
      <c r="AH395">
        <v>3652</v>
      </c>
      <c r="AI395">
        <v>2828.1088</v>
      </c>
      <c r="AJ395">
        <v>11</v>
      </c>
      <c r="AK395">
        <v>481</v>
      </c>
      <c r="AL395">
        <v>372.4864</v>
      </c>
      <c r="AM395">
        <v>3.8895250423180299</v>
      </c>
    </row>
    <row r="396" spans="1:39" x14ac:dyDescent="0.25">
      <c r="A396" t="s">
        <v>346</v>
      </c>
      <c r="B396" t="s">
        <v>158</v>
      </c>
      <c r="C396">
        <v>194</v>
      </c>
      <c r="D396">
        <v>3656</v>
      </c>
      <c r="E396">
        <v>501.493470069701</v>
      </c>
      <c r="F396">
        <v>68.227294945291106</v>
      </c>
      <c r="G396">
        <v>158.570549384842</v>
      </c>
      <c r="H396">
        <v>36.048230223342301</v>
      </c>
      <c r="I396">
        <v>0.97381721118874298</v>
      </c>
      <c r="J396">
        <v>0.75010258514566996</v>
      </c>
      <c r="K396">
        <v>2625.8605032822702</v>
      </c>
      <c r="L396">
        <v>3881.9310722100599</v>
      </c>
      <c r="M396">
        <v>2605</v>
      </c>
      <c r="N396">
        <v>3809</v>
      </c>
      <c r="O396">
        <v>2656</v>
      </c>
      <c r="P396">
        <v>3976</v>
      </c>
      <c r="Q396">
        <v>2831.2064</v>
      </c>
      <c r="R396">
        <v>441.31425366133698</v>
      </c>
      <c r="S396">
        <v>60.040019551856197</v>
      </c>
      <c r="T396">
        <v>139.54208345866101</v>
      </c>
      <c r="U396">
        <v>31.7224425965412</v>
      </c>
      <c r="V396">
        <v>167</v>
      </c>
      <c r="W396">
        <v>51</v>
      </c>
      <c r="X396">
        <v>0.18267767946187</v>
      </c>
      <c r="Y396">
        <v>57.507658643326003</v>
      </c>
      <c r="Z396">
        <v>19.364332603938699</v>
      </c>
      <c r="AA396">
        <v>46.743982494529497</v>
      </c>
      <c r="AB396">
        <v>0</v>
      </c>
      <c r="AC396">
        <v>0</v>
      </c>
      <c r="AD396">
        <v>0</v>
      </c>
      <c r="AE396">
        <v>4.39884422626006</v>
      </c>
      <c r="AF396">
        <v>75</v>
      </c>
      <c r="AG396">
        <v>58.08</v>
      </c>
      <c r="AH396">
        <v>3581</v>
      </c>
      <c r="AI396">
        <v>2773.1264000000001</v>
      </c>
      <c r="AJ396">
        <v>11</v>
      </c>
      <c r="AK396">
        <v>465</v>
      </c>
      <c r="AL396">
        <v>360.096</v>
      </c>
      <c r="AM396">
        <v>3.9666421263740399</v>
      </c>
    </row>
    <row r="397" spans="1:39" x14ac:dyDescent="0.25">
      <c r="A397" t="s">
        <v>346</v>
      </c>
      <c r="B397" t="s">
        <v>158</v>
      </c>
      <c r="C397">
        <v>195</v>
      </c>
      <c r="D397">
        <v>3650</v>
      </c>
      <c r="E397">
        <v>517.44069222106498</v>
      </c>
      <c r="F397">
        <v>68.171286758307104</v>
      </c>
      <c r="G397">
        <v>94.419095506775705</v>
      </c>
      <c r="H397">
        <v>57.803258795853303</v>
      </c>
      <c r="I397">
        <v>0.79070386716767205</v>
      </c>
      <c r="J397">
        <v>0.71428571428571397</v>
      </c>
      <c r="K397">
        <v>2860.6345205479402</v>
      </c>
      <c r="L397">
        <v>4802.4134246575304</v>
      </c>
      <c r="M397">
        <v>2808</v>
      </c>
      <c r="N397">
        <v>4769</v>
      </c>
      <c r="O397">
        <v>2915</v>
      </c>
      <c r="P397">
        <v>4842</v>
      </c>
      <c r="Q397">
        <v>2826.56</v>
      </c>
      <c r="R397">
        <v>455.347809154537</v>
      </c>
      <c r="S397">
        <v>59.9907323473102</v>
      </c>
      <c r="T397">
        <v>83.088804045962604</v>
      </c>
      <c r="U397">
        <v>50.866867740350898</v>
      </c>
      <c r="V397">
        <v>73</v>
      </c>
      <c r="W397">
        <v>107</v>
      </c>
      <c r="X397">
        <v>0.17130954833307699</v>
      </c>
      <c r="Y397">
        <v>58.716438356164304</v>
      </c>
      <c r="Z397">
        <v>37.674794520547898</v>
      </c>
      <c r="AA397">
        <v>68.038630136986299</v>
      </c>
      <c r="AB397">
        <v>122</v>
      </c>
      <c r="AC397">
        <v>94.476799999999997</v>
      </c>
      <c r="AD397">
        <v>3.3424657534246498E-2</v>
      </c>
      <c r="AE397">
        <v>1.6334562700044299</v>
      </c>
      <c r="AF397">
        <v>2330</v>
      </c>
      <c r="AG397">
        <v>1804.3519999999901</v>
      </c>
      <c r="AH397">
        <v>1320</v>
      </c>
      <c r="AI397">
        <v>1022.208</v>
      </c>
      <c r="AJ397">
        <v>21</v>
      </c>
      <c r="AK397">
        <v>1317</v>
      </c>
      <c r="AL397">
        <v>1019.88479999999</v>
      </c>
      <c r="AM397">
        <v>20.5437640871525</v>
      </c>
    </row>
    <row r="398" spans="1:39" x14ac:dyDescent="0.25">
      <c r="A398" t="s">
        <v>346</v>
      </c>
      <c r="B398" t="s">
        <v>158</v>
      </c>
      <c r="C398">
        <v>196</v>
      </c>
      <c r="D398">
        <v>3628</v>
      </c>
      <c r="E398">
        <v>428.51176003293102</v>
      </c>
      <c r="F398">
        <v>67.965528529535902</v>
      </c>
      <c r="G398">
        <v>100.172408387492</v>
      </c>
      <c r="H398">
        <v>54.078729455928801</v>
      </c>
      <c r="I398">
        <v>0.84175704326113399</v>
      </c>
      <c r="J398">
        <v>0.72719983964722301</v>
      </c>
      <c r="K398">
        <v>2235.0289415655998</v>
      </c>
      <c r="L398">
        <v>3030.9313671444302</v>
      </c>
      <c r="M398">
        <v>2193</v>
      </c>
      <c r="N398">
        <v>2986</v>
      </c>
      <c r="O398">
        <v>2284</v>
      </c>
      <c r="P398">
        <v>3075</v>
      </c>
      <c r="Q398">
        <v>2809.5232000000001</v>
      </c>
      <c r="R398">
        <v>377.09034882897902</v>
      </c>
      <c r="S398">
        <v>59.809665105991598</v>
      </c>
      <c r="T398">
        <v>88.1517193809932</v>
      </c>
      <c r="U398">
        <v>47.589281921217399</v>
      </c>
      <c r="V398">
        <v>89</v>
      </c>
      <c r="W398">
        <v>91</v>
      </c>
      <c r="X398">
        <v>0.248285668549518</v>
      </c>
      <c r="Y398">
        <v>60.6598676957001</v>
      </c>
      <c r="Z398">
        <v>39.234564498346103</v>
      </c>
      <c r="AA398">
        <v>70.010749724365994</v>
      </c>
      <c r="AB398">
        <v>76</v>
      </c>
      <c r="AC398">
        <v>58.854399999999998</v>
      </c>
      <c r="AD398">
        <v>2.0948180815876499E-2</v>
      </c>
      <c r="AE398">
        <v>1.8523439695292201</v>
      </c>
      <c r="AF398">
        <v>2476</v>
      </c>
      <c r="AG398">
        <v>1917.4143999999999</v>
      </c>
      <c r="AH398">
        <v>1152</v>
      </c>
      <c r="AI398">
        <v>892.10879999999997</v>
      </c>
      <c r="AJ398">
        <v>10</v>
      </c>
      <c r="AK398">
        <v>927</v>
      </c>
      <c r="AL398">
        <v>717.86879999999996</v>
      </c>
      <c r="AM398">
        <v>11.209395087235899</v>
      </c>
    </row>
    <row r="399" spans="1:39" x14ac:dyDescent="0.25">
      <c r="A399" t="s">
        <v>346</v>
      </c>
      <c r="B399" t="s">
        <v>158</v>
      </c>
      <c r="C399">
        <v>197</v>
      </c>
      <c r="D399">
        <v>3585</v>
      </c>
      <c r="E399">
        <v>435.81832585697902</v>
      </c>
      <c r="F399">
        <v>67.561555398581206</v>
      </c>
      <c r="G399">
        <v>124.848279016757</v>
      </c>
      <c r="H399">
        <v>45.417629851743399</v>
      </c>
      <c r="I399">
        <v>0.93148388596480103</v>
      </c>
      <c r="J399">
        <v>0.69128422676436496</v>
      </c>
      <c r="K399">
        <v>3352.4114365411401</v>
      </c>
      <c r="L399">
        <v>1102.06192468619</v>
      </c>
      <c r="M399">
        <v>3300</v>
      </c>
      <c r="N399">
        <v>1060</v>
      </c>
      <c r="O399">
        <v>3408</v>
      </c>
      <c r="P399">
        <v>1153</v>
      </c>
      <c r="Q399">
        <v>2776.2239999999902</v>
      </c>
      <c r="R399">
        <v>383.52012675414198</v>
      </c>
      <c r="S399">
        <v>59.4541687507514</v>
      </c>
      <c r="T399">
        <v>109.866485534746</v>
      </c>
      <c r="U399">
        <v>39.967514269534199</v>
      </c>
      <c r="V399">
        <v>93</v>
      </c>
      <c r="W399">
        <v>108</v>
      </c>
      <c r="X399">
        <v>0.237185452131802</v>
      </c>
      <c r="Y399">
        <v>71.007810320781005</v>
      </c>
      <c r="Z399">
        <v>41.472524407252401</v>
      </c>
      <c r="AA399">
        <v>68.607810320780999</v>
      </c>
      <c r="AB399">
        <v>128</v>
      </c>
      <c r="AC399">
        <v>99.123199999999997</v>
      </c>
      <c r="AD399">
        <v>3.5704323570432302E-2</v>
      </c>
      <c r="AE399">
        <v>2.74889463462313</v>
      </c>
      <c r="AF399">
        <v>403</v>
      </c>
      <c r="AG399">
        <v>312.08319999999998</v>
      </c>
      <c r="AH399">
        <v>3182</v>
      </c>
      <c r="AI399">
        <v>2464.1408000000001</v>
      </c>
      <c r="AJ399">
        <v>3</v>
      </c>
      <c r="AK399">
        <v>1090</v>
      </c>
      <c r="AL399">
        <v>844.096</v>
      </c>
      <c r="AM399">
        <v>1.2174628982239899</v>
      </c>
    </row>
    <row r="400" spans="1:39" x14ac:dyDescent="0.25">
      <c r="A400" t="s">
        <v>346</v>
      </c>
      <c r="B400" t="s">
        <v>158</v>
      </c>
      <c r="C400">
        <v>198</v>
      </c>
      <c r="D400">
        <v>3572</v>
      </c>
      <c r="E400">
        <v>341.26197667087501</v>
      </c>
      <c r="F400">
        <v>67.438947602954102</v>
      </c>
      <c r="G400">
        <v>131.69600821081701</v>
      </c>
      <c r="H400">
        <v>39.034882657513002</v>
      </c>
      <c r="I400">
        <v>0.95506345524985503</v>
      </c>
      <c r="J400">
        <v>0.82020665901262901</v>
      </c>
      <c r="K400">
        <v>3053.0506718924898</v>
      </c>
      <c r="L400">
        <v>1331.1170212765901</v>
      </c>
      <c r="M400">
        <v>3013</v>
      </c>
      <c r="N400">
        <v>1272</v>
      </c>
      <c r="O400">
        <v>3088</v>
      </c>
      <c r="P400">
        <v>1393</v>
      </c>
      <c r="Q400">
        <v>2766.1567999999902</v>
      </c>
      <c r="R400">
        <v>300.31053947036997</v>
      </c>
      <c r="S400">
        <v>59.346273890599598</v>
      </c>
      <c r="T400">
        <v>115.89248722551901</v>
      </c>
      <c r="U400">
        <v>34.350696738611497</v>
      </c>
      <c r="V400">
        <v>121</v>
      </c>
      <c r="W400">
        <v>75</v>
      </c>
      <c r="X400">
        <v>0.38542999579249598</v>
      </c>
      <c r="Y400">
        <v>56.863661814109697</v>
      </c>
      <c r="Z400">
        <v>20.824188129899198</v>
      </c>
      <c r="AA400">
        <v>49.5683090705487</v>
      </c>
      <c r="AB400">
        <v>0</v>
      </c>
      <c r="AC400">
        <v>0</v>
      </c>
      <c r="AD400">
        <v>0</v>
      </c>
      <c r="AE400">
        <v>3.3738031023764301</v>
      </c>
      <c r="AF400">
        <v>15</v>
      </c>
      <c r="AG400">
        <v>11.616</v>
      </c>
      <c r="AH400">
        <v>3557</v>
      </c>
      <c r="AI400">
        <v>2754.5407999999902</v>
      </c>
      <c r="AJ400">
        <v>6</v>
      </c>
      <c r="AK400">
        <v>273</v>
      </c>
      <c r="AL400">
        <v>211.41120000000001</v>
      </c>
      <c r="AM400">
        <v>2.1782215024732898</v>
      </c>
    </row>
    <row r="401" spans="1:39" x14ac:dyDescent="0.25">
      <c r="A401" t="s">
        <v>346</v>
      </c>
      <c r="B401" t="s">
        <v>158</v>
      </c>
      <c r="C401">
        <v>199</v>
      </c>
      <c r="D401">
        <v>3558</v>
      </c>
      <c r="E401">
        <v>549.00923471598901</v>
      </c>
      <c r="F401">
        <v>67.306658661440807</v>
      </c>
      <c r="G401">
        <v>113.47547224959</v>
      </c>
      <c r="H401">
        <v>51.156022843720699</v>
      </c>
      <c r="I401">
        <v>0.89261928626925002</v>
      </c>
      <c r="J401">
        <v>0.66318732525628998</v>
      </c>
      <c r="K401">
        <v>1449.5525576166301</v>
      </c>
      <c r="L401">
        <v>894.93170320404704</v>
      </c>
      <c r="M401">
        <v>1399</v>
      </c>
      <c r="N401">
        <v>860</v>
      </c>
      <c r="O401">
        <v>1504</v>
      </c>
      <c r="P401">
        <v>933</v>
      </c>
      <c r="Q401">
        <v>2755.3152</v>
      </c>
      <c r="R401">
        <v>483.12812655007002</v>
      </c>
      <c r="S401">
        <v>59.229859622067899</v>
      </c>
      <c r="T401">
        <v>99.858415579639598</v>
      </c>
      <c r="U401">
        <v>45.017300102474202</v>
      </c>
      <c r="V401">
        <v>73</v>
      </c>
      <c r="W401">
        <v>105</v>
      </c>
      <c r="X401">
        <v>0.148339396729158</v>
      </c>
      <c r="Y401">
        <v>56.2138842046093</v>
      </c>
      <c r="Z401">
        <v>31.839797639123098</v>
      </c>
      <c r="AA401">
        <v>62.732715008431697</v>
      </c>
      <c r="AB401">
        <v>0</v>
      </c>
      <c r="AC401">
        <v>0</v>
      </c>
      <c r="AD401">
        <v>0</v>
      </c>
      <c r="AE401">
        <v>2.2182231131660202</v>
      </c>
      <c r="AF401">
        <v>1868</v>
      </c>
      <c r="AG401">
        <v>1446.5791999999999</v>
      </c>
      <c r="AH401">
        <v>1690</v>
      </c>
      <c r="AI401">
        <v>1308.7359999999901</v>
      </c>
      <c r="AJ401">
        <v>8</v>
      </c>
      <c r="AK401">
        <v>787</v>
      </c>
      <c r="AL401">
        <v>609.45280000000002</v>
      </c>
      <c r="AM401">
        <v>6.1127683505305797</v>
      </c>
    </row>
    <row r="402" spans="1:39" x14ac:dyDescent="0.25">
      <c r="A402" t="s">
        <v>346</v>
      </c>
      <c r="B402" t="s">
        <v>158</v>
      </c>
      <c r="C402">
        <v>200</v>
      </c>
      <c r="D402">
        <v>3557</v>
      </c>
      <c r="E402">
        <v>536.47012947258804</v>
      </c>
      <c r="F402">
        <v>67.297199500595596</v>
      </c>
      <c r="G402">
        <v>87.985080251641705</v>
      </c>
      <c r="H402">
        <v>68.724925959134495</v>
      </c>
      <c r="I402">
        <v>0.62440908077833202</v>
      </c>
      <c r="J402">
        <v>0.60730749530476302</v>
      </c>
      <c r="K402">
        <v>3888.0607253303301</v>
      </c>
      <c r="L402">
        <v>3607.9195951644601</v>
      </c>
      <c r="M402">
        <v>3828</v>
      </c>
      <c r="N402">
        <v>3564</v>
      </c>
      <c r="O402">
        <v>3925</v>
      </c>
      <c r="P402">
        <v>3663</v>
      </c>
      <c r="Q402">
        <v>2754.5407999999902</v>
      </c>
      <c r="R402">
        <v>472.09371393587702</v>
      </c>
      <c r="S402">
        <v>59.221535560524103</v>
      </c>
      <c r="T402">
        <v>77.426870621444706</v>
      </c>
      <c r="U402">
        <v>60.477934844038401</v>
      </c>
      <c r="V402">
        <v>99</v>
      </c>
      <c r="W402">
        <v>97</v>
      </c>
      <c r="X402">
        <v>0.15531115094360801</v>
      </c>
      <c r="Y402">
        <v>64.550745009839702</v>
      </c>
      <c r="Z402">
        <v>39.654765251616503</v>
      </c>
      <c r="AA402">
        <v>68.981726173741905</v>
      </c>
      <c r="AB402">
        <v>216</v>
      </c>
      <c r="AC402">
        <v>167.2704</v>
      </c>
      <c r="AD402">
        <v>6.0725330334551499E-2</v>
      </c>
      <c r="AE402">
        <v>1.28024990967556</v>
      </c>
      <c r="AF402">
        <v>1531</v>
      </c>
      <c r="AG402">
        <v>1185.6063999999999</v>
      </c>
      <c r="AH402">
        <v>2026</v>
      </c>
      <c r="AI402">
        <v>1568.9343999999901</v>
      </c>
      <c r="AJ402">
        <v>16</v>
      </c>
      <c r="AK402">
        <v>1157</v>
      </c>
      <c r="AL402">
        <v>895.98079999999902</v>
      </c>
      <c r="AM402">
        <v>10.1980044544883</v>
      </c>
    </row>
    <row r="403" spans="1:39" x14ac:dyDescent="0.25">
      <c r="A403" t="s">
        <v>346</v>
      </c>
      <c r="B403" t="s">
        <v>158</v>
      </c>
      <c r="C403">
        <v>201</v>
      </c>
      <c r="D403">
        <v>3529</v>
      </c>
      <c r="E403">
        <v>420.51681066681402</v>
      </c>
      <c r="F403">
        <v>67.031801060171304</v>
      </c>
      <c r="G403">
        <v>144.80601491895601</v>
      </c>
      <c r="H403">
        <v>36.561329772399802</v>
      </c>
      <c r="I403">
        <v>0.96760083904694005</v>
      </c>
      <c r="J403">
        <v>0.70326823435631702</v>
      </c>
      <c r="K403">
        <v>3391.0541229810101</v>
      </c>
      <c r="L403">
        <v>3950.3131198639799</v>
      </c>
      <c r="M403">
        <v>3324</v>
      </c>
      <c r="N403">
        <v>3927</v>
      </c>
      <c r="O403">
        <v>3460</v>
      </c>
      <c r="P403">
        <v>3977</v>
      </c>
      <c r="Q403">
        <v>2732.8575999999998</v>
      </c>
      <c r="R403">
        <v>370.05479338679601</v>
      </c>
      <c r="S403">
        <v>58.987984932950702</v>
      </c>
      <c r="T403">
        <v>127.429293128681</v>
      </c>
      <c r="U403">
        <v>32.173970199711803</v>
      </c>
      <c r="V403">
        <v>50</v>
      </c>
      <c r="W403">
        <v>136</v>
      </c>
      <c r="X403">
        <v>0.25078109742254601</v>
      </c>
      <c r="Y403">
        <v>73.171436667611204</v>
      </c>
      <c r="Z403">
        <v>40.228109946160302</v>
      </c>
      <c r="AA403">
        <v>66.884386511759701</v>
      </c>
      <c r="AB403">
        <v>23</v>
      </c>
      <c r="AC403">
        <v>17.811199999999999</v>
      </c>
      <c r="AD403">
        <v>6.51742703315386E-3</v>
      </c>
      <c r="AE403">
        <v>3.9606331558615899</v>
      </c>
      <c r="AF403">
        <v>14</v>
      </c>
      <c r="AG403">
        <v>10.8416</v>
      </c>
      <c r="AH403">
        <v>3515</v>
      </c>
      <c r="AI403">
        <v>2722.0160000000001</v>
      </c>
      <c r="AJ403">
        <v>13</v>
      </c>
      <c r="AK403">
        <v>746</v>
      </c>
      <c r="AL403">
        <v>577.70240000000001</v>
      </c>
      <c r="AM403">
        <v>4.7758720007523801</v>
      </c>
    </row>
    <row r="404" spans="1:39" x14ac:dyDescent="0.25">
      <c r="A404" t="s">
        <v>346</v>
      </c>
      <c r="B404" t="s">
        <v>158</v>
      </c>
      <c r="C404">
        <v>203</v>
      </c>
      <c r="D404">
        <v>3493</v>
      </c>
      <c r="E404">
        <v>585.02752467921903</v>
      </c>
      <c r="F404">
        <v>66.689022558138603</v>
      </c>
      <c r="G404">
        <v>123.334080253504</v>
      </c>
      <c r="H404">
        <v>48.748486649703402</v>
      </c>
      <c r="I404">
        <v>0.91857117623297002</v>
      </c>
      <c r="J404">
        <v>0.62097777777777696</v>
      </c>
      <c r="K404">
        <v>3041.94589178356</v>
      </c>
      <c r="L404">
        <v>3118.7744059547599</v>
      </c>
      <c r="M404">
        <v>2993</v>
      </c>
      <c r="N404">
        <v>3069</v>
      </c>
      <c r="O404">
        <v>3095</v>
      </c>
      <c r="P404">
        <v>3159</v>
      </c>
      <c r="Q404">
        <v>2704.9791999999902</v>
      </c>
      <c r="R404">
        <v>514.82422171771202</v>
      </c>
      <c r="S404">
        <v>58.686339851161897</v>
      </c>
      <c r="T404">
        <v>108.533990623083</v>
      </c>
      <c r="U404">
        <v>42.898668251738997</v>
      </c>
      <c r="V404">
        <v>90</v>
      </c>
      <c r="W404">
        <v>102</v>
      </c>
      <c r="X404">
        <v>0.12824955022675</v>
      </c>
      <c r="Y404">
        <v>61.872316060692803</v>
      </c>
      <c r="Z404">
        <v>42.252505010020002</v>
      </c>
      <c r="AA404">
        <v>74.810191812195797</v>
      </c>
      <c r="AB404">
        <v>591</v>
      </c>
      <c r="AC404">
        <v>457.67039999999997</v>
      </c>
      <c r="AD404">
        <v>0.16919553392499201</v>
      </c>
      <c r="AE404">
        <v>2.5300083906144102</v>
      </c>
      <c r="AF404">
        <v>2808</v>
      </c>
      <c r="AG404">
        <v>2174.5151999999998</v>
      </c>
      <c r="AH404">
        <v>685</v>
      </c>
      <c r="AI404">
        <v>530.46399999999903</v>
      </c>
      <c r="AJ404">
        <v>16</v>
      </c>
      <c r="AK404">
        <v>784</v>
      </c>
      <c r="AL404">
        <v>607.12959999999998</v>
      </c>
      <c r="AM404">
        <v>30.162273028895399</v>
      </c>
    </row>
    <row r="405" spans="1:39" x14ac:dyDescent="0.25">
      <c r="A405" t="s">
        <v>346</v>
      </c>
      <c r="B405" t="s">
        <v>158</v>
      </c>
      <c r="C405">
        <v>205</v>
      </c>
      <c r="D405">
        <v>3476</v>
      </c>
      <c r="E405">
        <v>316.87720036002497</v>
      </c>
      <c r="F405">
        <v>66.526541000561707</v>
      </c>
      <c r="G405">
        <v>95.373732621819201</v>
      </c>
      <c r="H405">
        <v>50.5373947633203</v>
      </c>
      <c r="I405">
        <v>0.84806764234501497</v>
      </c>
      <c r="J405">
        <v>0.82467378410438896</v>
      </c>
      <c r="K405">
        <v>3478.6982163406201</v>
      </c>
      <c r="L405">
        <v>3568.2425201380802</v>
      </c>
      <c r="M405">
        <v>3449</v>
      </c>
      <c r="N405">
        <v>3518</v>
      </c>
      <c r="O405">
        <v>3508</v>
      </c>
      <c r="P405">
        <v>3625</v>
      </c>
      <c r="Q405">
        <v>2691.8143999999902</v>
      </c>
      <c r="R405">
        <v>278.85193631682199</v>
      </c>
      <c r="S405">
        <v>58.543356080494299</v>
      </c>
      <c r="T405">
        <v>83.928884707200893</v>
      </c>
      <c r="U405">
        <v>44.472907391721797</v>
      </c>
      <c r="V405">
        <v>107</v>
      </c>
      <c r="W405">
        <v>59</v>
      </c>
      <c r="X405">
        <v>0.43501842034816801</v>
      </c>
      <c r="Y405">
        <v>59.837744533947003</v>
      </c>
      <c r="Z405">
        <v>26.834579976985001</v>
      </c>
      <c r="AA405">
        <v>54.6075949367088</v>
      </c>
      <c r="AB405">
        <v>0</v>
      </c>
      <c r="AC405">
        <v>0</v>
      </c>
      <c r="AD405">
        <v>0</v>
      </c>
      <c r="AE405">
        <v>1.88719131780494</v>
      </c>
      <c r="AF405">
        <v>215</v>
      </c>
      <c r="AG405">
        <v>166.49599999999899</v>
      </c>
      <c r="AH405">
        <v>3261</v>
      </c>
      <c r="AI405">
        <v>2525.3184000000001</v>
      </c>
      <c r="AJ405">
        <v>4</v>
      </c>
      <c r="AK405">
        <v>445</v>
      </c>
      <c r="AL405">
        <v>344.608</v>
      </c>
      <c r="AM405">
        <v>1.5839586802202801</v>
      </c>
    </row>
    <row r="406" spans="1:39" x14ac:dyDescent="0.25">
      <c r="A406" t="s">
        <v>346</v>
      </c>
      <c r="B406" t="s">
        <v>158</v>
      </c>
      <c r="C406">
        <v>206</v>
      </c>
      <c r="D406">
        <v>3474</v>
      </c>
      <c r="E406">
        <v>549.464032818178</v>
      </c>
      <c r="F406">
        <v>66.507399426003303</v>
      </c>
      <c r="G406">
        <v>96.601690603147702</v>
      </c>
      <c r="H406">
        <v>64.927295887987896</v>
      </c>
      <c r="I406">
        <v>0.740448178865873</v>
      </c>
      <c r="J406">
        <v>0.62046794070369704</v>
      </c>
      <c r="K406">
        <v>786.33937823834196</v>
      </c>
      <c r="L406">
        <v>3730.24870466321</v>
      </c>
      <c r="M406">
        <v>744</v>
      </c>
      <c r="N406">
        <v>3682</v>
      </c>
      <c r="O406">
        <v>830</v>
      </c>
      <c r="P406">
        <v>3774</v>
      </c>
      <c r="Q406">
        <v>2690.2655999999902</v>
      </c>
      <c r="R406">
        <v>483.528348879997</v>
      </c>
      <c r="S406">
        <v>58.526511494882897</v>
      </c>
      <c r="T406">
        <v>85.009487730770005</v>
      </c>
      <c r="U406">
        <v>57.136020381429397</v>
      </c>
      <c r="V406">
        <v>92</v>
      </c>
      <c r="W406">
        <v>86</v>
      </c>
      <c r="X406">
        <v>0.14459761822408099</v>
      </c>
      <c r="Y406">
        <v>68.150546919976904</v>
      </c>
      <c r="Z406">
        <v>38.759355210132398</v>
      </c>
      <c r="AA406">
        <v>62.670408750719602</v>
      </c>
      <c r="AB406">
        <v>417</v>
      </c>
      <c r="AC406">
        <v>322.9248</v>
      </c>
      <c r="AD406">
        <v>0.120034542314335</v>
      </c>
      <c r="AE406">
        <v>1.48784404589718</v>
      </c>
      <c r="AF406">
        <v>5</v>
      </c>
      <c r="AG406">
        <v>3.8719999999999999</v>
      </c>
      <c r="AH406">
        <v>3469</v>
      </c>
      <c r="AI406">
        <v>2686.3935999999999</v>
      </c>
      <c r="AJ406">
        <v>3</v>
      </c>
      <c r="AK406">
        <v>942</v>
      </c>
      <c r="AL406">
        <v>729.48479999999995</v>
      </c>
      <c r="AM406">
        <v>1.11673881295726</v>
      </c>
    </row>
    <row r="407" spans="1:39" x14ac:dyDescent="0.25">
      <c r="A407" t="s">
        <v>346</v>
      </c>
      <c r="B407" t="s">
        <v>158</v>
      </c>
      <c r="C407">
        <v>207</v>
      </c>
      <c r="D407">
        <v>3467</v>
      </c>
      <c r="E407">
        <v>436.00818869546299</v>
      </c>
      <c r="F407">
        <v>66.440360486656004</v>
      </c>
      <c r="G407">
        <v>117.26233510455</v>
      </c>
      <c r="H407">
        <v>42.692771392708302</v>
      </c>
      <c r="I407">
        <v>0.931368010997354</v>
      </c>
      <c r="J407">
        <v>0.68007061592781404</v>
      </c>
      <c r="K407">
        <v>1960.0623017017499</v>
      </c>
      <c r="L407">
        <v>490.73723680415299</v>
      </c>
      <c r="M407">
        <v>1912</v>
      </c>
      <c r="N407">
        <v>439</v>
      </c>
      <c r="O407">
        <v>2004</v>
      </c>
      <c r="P407">
        <v>541</v>
      </c>
      <c r="Q407">
        <v>2684.8447999999999</v>
      </c>
      <c r="R407">
        <v>383.68720605200701</v>
      </c>
      <c r="S407">
        <v>58.4675172282573</v>
      </c>
      <c r="T407">
        <v>103.190854892004</v>
      </c>
      <c r="U407">
        <v>37.569638825583297</v>
      </c>
      <c r="V407">
        <v>102</v>
      </c>
      <c r="W407">
        <v>92</v>
      </c>
      <c r="X407">
        <v>0.22917878568601799</v>
      </c>
      <c r="Y407">
        <v>55.199307758869303</v>
      </c>
      <c r="Z407">
        <v>32.1964234208249</v>
      </c>
      <c r="AA407">
        <v>64.001442169022198</v>
      </c>
      <c r="AB407">
        <v>0</v>
      </c>
      <c r="AC407">
        <v>0</v>
      </c>
      <c r="AD407">
        <v>0</v>
      </c>
      <c r="AE407">
        <v>2.7466554941096701</v>
      </c>
      <c r="AF407">
        <v>2320</v>
      </c>
      <c r="AG407">
        <v>1796.6079999999999</v>
      </c>
      <c r="AH407">
        <v>1147</v>
      </c>
      <c r="AI407">
        <v>888.23680000000002</v>
      </c>
      <c r="AJ407">
        <v>16</v>
      </c>
      <c r="AK407">
        <v>749</v>
      </c>
      <c r="AL407">
        <v>580.02559999999903</v>
      </c>
      <c r="AM407">
        <v>18.013214494152901</v>
      </c>
    </row>
    <row r="408" spans="1:39" x14ac:dyDescent="0.25">
      <c r="A408" t="s">
        <v>346</v>
      </c>
      <c r="B408" t="s">
        <v>158</v>
      </c>
      <c r="C408">
        <v>210</v>
      </c>
      <c r="D408">
        <v>3455</v>
      </c>
      <c r="E408">
        <v>524.28740930904098</v>
      </c>
      <c r="F408">
        <v>66.325278944456599</v>
      </c>
      <c r="G408">
        <v>84.775770550536805</v>
      </c>
      <c r="H408">
        <v>63.4094953370304</v>
      </c>
      <c r="I408">
        <v>0.66373569634089902</v>
      </c>
      <c r="J408">
        <v>0.74062165058949603</v>
      </c>
      <c r="K408">
        <v>1430.0917510853801</v>
      </c>
      <c r="L408">
        <v>4269.3924746743796</v>
      </c>
      <c r="M408">
        <v>1387</v>
      </c>
      <c r="N408">
        <v>4230</v>
      </c>
      <c r="O408">
        <v>1470</v>
      </c>
      <c r="P408">
        <v>4324</v>
      </c>
      <c r="Q408">
        <v>2675.5520000000001</v>
      </c>
      <c r="R408">
        <v>461.37292019195598</v>
      </c>
      <c r="S408">
        <v>58.3662454711218</v>
      </c>
      <c r="T408">
        <v>74.602678084472302</v>
      </c>
      <c r="U408">
        <v>55.800355896586701</v>
      </c>
      <c r="V408">
        <v>94</v>
      </c>
      <c r="W408">
        <v>83</v>
      </c>
      <c r="X408">
        <v>0.15794979228007699</v>
      </c>
      <c r="Y408">
        <v>54.9678726483357</v>
      </c>
      <c r="Z408">
        <v>35.003473227206896</v>
      </c>
      <c r="AA408">
        <v>63.770188133140302</v>
      </c>
      <c r="AB408">
        <v>445</v>
      </c>
      <c r="AC408">
        <v>344.608</v>
      </c>
      <c r="AD408">
        <v>0.128798842257597</v>
      </c>
      <c r="AE408">
        <v>1.33695702985714</v>
      </c>
      <c r="AF408">
        <v>1955</v>
      </c>
      <c r="AG408">
        <v>1513.952</v>
      </c>
      <c r="AH408">
        <v>1500</v>
      </c>
      <c r="AI408">
        <v>1161.5999999999999</v>
      </c>
      <c r="AJ408">
        <v>7</v>
      </c>
      <c r="AK408">
        <v>1502</v>
      </c>
      <c r="AL408">
        <v>1163.1487999999999</v>
      </c>
      <c r="AM408">
        <v>6.0261707988980699</v>
      </c>
    </row>
    <row r="409" spans="1:39" x14ac:dyDescent="0.25">
      <c r="A409" t="s">
        <v>346</v>
      </c>
      <c r="B409" t="s">
        <v>158</v>
      </c>
      <c r="C409">
        <v>211</v>
      </c>
      <c r="D409">
        <v>3455</v>
      </c>
      <c r="E409">
        <v>475.52290732122401</v>
      </c>
      <c r="F409">
        <v>66.325278944456599</v>
      </c>
      <c r="G409">
        <v>167.04146288935399</v>
      </c>
      <c r="H409">
        <v>38.949069395445797</v>
      </c>
      <c r="I409">
        <v>0.97243597167771501</v>
      </c>
      <c r="J409">
        <v>0.62207418077061505</v>
      </c>
      <c r="K409">
        <v>2259.5235890014401</v>
      </c>
      <c r="L409">
        <v>1948.3976845151899</v>
      </c>
      <c r="M409">
        <v>2229</v>
      </c>
      <c r="N409">
        <v>1876</v>
      </c>
      <c r="O409">
        <v>2285</v>
      </c>
      <c r="P409">
        <v>2033</v>
      </c>
      <c r="Q409">
        <v>2675.5520000000001</v>
      </c>
      <c r="R409">
        <v>418.46015844267703</v>
      </c>
      <c r="S409">
        <v>58.3662454711218</v>
      </c>
      <c r="T409">
        <v>146.99648734263201</v>
      </c>
      <c r="U409">
        <v>34.2751810679923</v>
      </c>
      <c r="V409">
        <v>157</v>
      </c>
      <c r="W409">
        <v>56</v>
      </c>
      <c r="X409">
        <v>0.19200610147640099</v>
      </c>
      <c r="Y409">
        <v>70.8697539797395</v>
      </c>
      <c r="Z409">
        <v>39.229522431258999</v>
      </c>
      <c r="AA409">
        <v>68.530246020260407</v>
      </c>
      <c r="AB409">
        <v>53</v>
      </c>
      <c r="AC409">
        <v>41.043199999999999</v>
      </c>
      <c r="AD409">
        <v>1.53400868306801E-2</v>
      </c>
      <c r="AE409">
        <v>4.2887151216220403</v>
      </c>
      <c r="AF409">
        <v>96</v>
      </c>
      <c r="AG409">
        <v>74.342399999999998</v>
      </c>
      <c r="AH409">
        <v>3359</v>
      </c>
      <c r="AI409">
        <v>2601.2096000000001</v>
      </c>
      <c r="AJ409">
        <v>11</v>
      </c>
      <c r="AK409">
        <v>561</v>
      </c>
      <c r="AL409">
        <v>434.4384</v>
      </c>
      <c r="AM409">
        <v>4.2288018620260299</v>
      </c>
    </row>
    <row r="410" spans="1:39" x14ac:dyDescent="0.25">
      <c r="A410" t="s">
        <v>346</v>
      </c>
      <c r="B410" t="s">
        <v>158</v>
      </c>
      <c r="C410">
        <v>213</v>
      </c>
      <c r="D410">
        <v>3446</v>
      </c>
      <c r="E410">
        <v>472.380771697493</v>
      </c>
      <c r="F410">
        <v>66.238836577625406</v>
      </c>
      <c r="G410">
        <v>115.69650476185301</v>
      </c>
      <c r="H410">
        <v>59.318623376434097</v>
      </c>
      <c r="I410">
        <v>0.85856253243111003</v>
      </c>
      <c r="J410">
        <v>0.571002485501242</v>
      </c>
      <c r="K410">
        <v>3465.5362739408001</v>
      </c>
      <c r="L410">
        <v>4078.8447475333701</v>
      </c>
      <c r="M410">
        <v>3423</v>
      </c>
      <c r="N410">
        <v>4026</v>
      </c>
      <c r="O410">
        <v>3545</v>
      </c>
      <c r="P410">
        <v>4114</v>
      </c>
      <c r="Q410">
        <v>2668.5823999999998</v>
      </c>
      <c r="R410">
        <v>415.69507909379399</v>
      </c>
      <c r="S410">
        <v>58.290176188310397</v>
      </c>
      <c r="T410">
        <v>101.812924190431</v>
      </c>
      <c r="U410">
        <v>52.200388571262003</v>
      </c>
      <c r="V410">
        <v>88</v>
      </c>
      <c r="W410">
        <v>122</v>
      </c>
      <c r="X410">
        <v>0.19406209456332299</v>
      </c>
      <c r="Y410">
        <v>61.808763784097501</v>
      </c>
      <c r="Z410">
        <v>26.7922228670922</v>
      </c>
      <c r="AA410">
        <v>54.343586767266302</v>
      </c>
      <c r="AB410">
        <v>0</v>
      </c>
      <c r="AC410">
        <v>0</v>
      </c>
      <c r="AD410">
        <v>0</v>
      </c>
      <c r="AE410">
        <v>1.9504246419821101</v>
      </c>
      <c r="AF410">
        <v>20</v>
      </c>
      <c r="AG410">
        <v>15.488</v>
      </c>
      <c r="AH410">
        <v>3426</v>
      </c>
      <c r="AI410">
        <v>2653.0944</v>
      </c>
      <c r="AJ410">
        <v>10</v>
      </c>
      <c r="AK410">
        <v>349</v>
      </c>
      <c r="AL410">
        <v>270.26560000000001</v>
      </c>
      <c r="AM410">
        <v>3.7691836370390699</v>
      </c>
    </row>
    <row r="411" spans="1:39" x14ac:dyDescent="0.25">
      <c r="A411" t="s">
        <v>346</v>
      </c>
      <c r="B411" t="s">
        <v>158</v>
      </c>
      <c r="C411">
        <v>214</v>
      </c>
      <c r="D411">
        <v>3431</v>
      </c>
      <c r="E411">
        <v>648.96760415564597</v>
      </c>
      <c r="F411">
        <v>66.094514734479603</v>
      </c>
      <c r="G411">
        <v>99.274383668205104</v>
      </c>
      <c r="H411">
        <v>55.630799144788803</v>
      </c>
      <c r="I411">
        <v>0.82823958080175697</v>
      </c>
      <c r="J411">
        <v>0.64516735614892795</v>
      </c>
      <c r="K411">
        <v>1401.2553191489301</v>
      </c>
      <c r="L411">
        <v>4953.7633343048601</v>
      </c>
      <c r="M411">
        <v>1348</v>
      </c>
      <c r="N411">
        <v>4912</v>
      </c>
      <c r="O411">
        <v>1449</v>
      </c>
      <c r="P411">
        <v>4986</v>
      </c>
      <c r="Q411">
        <v>2656.9663999999998</v>
      </c>
      <c r="R411">
        <v>571.09149165696897</v>
      </c>
      <c r="S411">
        <v>58.163172966342003</v>
      </c>
      <c r="T411">
        <v>87.361457628020503</v>
      </c>
      <c r="U411">
        <v>48.9551032474142</v>
      </c>
      <c r="V411">
        <v>74</v>
      </c>
      <c r="W411">
        <v>101</v>
      </c>
      <c r="X411">
        <v>0.10237279167535999</v>
      </c>
      <c r="Y411">
        <v>65.758088020985099</v>
      </c>
      <c r="Z411">
        <v>33.262314194112498</v>
      </c>
      <c r="AA411">
        <v>59.534246575342401</v>
      </c>
      <c r="AB411">
        <v>8</v>
      </c>
      <c r="AC411">
        <v>6.1951999999999998</v>
      </c>
      <c r="AD411">
        <v>2.3316817254444701E-3</v>
      </c>
      <c r="AE411">
        <v>1.7845219769327001</v>
      </c>
      <c r="AF411">
        <v>191</v>
      </c>
      <c r="AG411">
        <v>147.91039999999899</v>
      </c>
      <c r="AH411">
        <v>3240</v>
      </c>
      <c r="AI411">
        <v>2509.056</v>
      </c>
      <c r="AJ411">
        <v>15</v>
      </c>
      <c r="AK411">
        <v>711</v>
      </c>
      <c r="AL411">
        <v>550.59839999999997</v>
      </c>
      <c r="AM411">
        <v>5.9783440465258604</v>
      </c>
    </row>
    <row r="412" spans="1:39" x14ac:dyDescent="0.25">
      <c r="A412" t="s">
        <v>346</v>
      </c>
      <c r="B412" t="s">
        <v>158</v>
      </c>
      <c r="C412">
        <v>215</v>
      </c>
      <c r="D412">
        <v>3421</v>
      </c>
      <c r="E412">
        <v>381.09650045003099</v>
      </c>
      <c r="F412">
        <v>65.998124841081605</v>
      </c>
      <c r="G412">
        <v>140.07311264030201</v>
      </c>
      <c r="H412">
        <v>37.452372139067798</v>
      </c>
      <c r="I412">
        <v>0.96359191248135301</v>
      </c>
      <c r="J412">
        <v>0.715690376569037</v>
      </c>
      <c r="K412">
        <v>2604.66705641625</v>
      </c>
      <c r="L412">
        <v>612.61999415375601</v>
      </c>
      <c r="M412">
        <v>2580</v>
      </c>
      <c r="N412">
        <v>543</v>
      </c>
      <c r="O412">
        <v>2628</v>
      </c>
      <c r="P412">
        <v>681</v>
      </c>
      <c r="Q412">
        <v>2649.2224000000001</v>
      </c>
      <c r="R412">
        <v>335.364920396027</v>
      </c>
      <c r="S412">
        <v>58.078349860151803</v>
      </c>
      <c r="T412">
        <v>123.264339123466</v>
      </c>
      <c r="U412">
        <v>32.958087482379703</v>
      </c>
      <c r="V412">
        <v>138</v>
      </c>
      <c r="W412">
        <v>48</v>
      </c>
      <c r="X412">
        <v>0.29600088991064399</v>
      </c>
      <c r="Y412">
        <v>63.5571470330312</v>
      </c>
      <c r="Z412">
        <v>27.111078631978899</v>
      </c>
      <c r="AA412">
        <v>53.598947676118001</v>
      </c>
      <c r="AB412">
        <v>0</v>
      </c>
      <c r="AC412">
        <v>0</v>
      </c>
      <c r="AD412">
        <v>0</v>
      </c>
      <c r="AE412">
        <v>3.74003313115078</v>
      </c>
      <c r="AF412">
        <v>42</v>
      </c>
      <c r="AG412">
        <v>32.524799999999999</v>
      </c>
      <c r="AH412">
        <v>3379</v>
      </c>
      <c r="AI412">
        <v>2616.6976</v>
      </c>
      <c r="AJ412">
        <v>12</v>
      </c>
      <c r="AK412">
        <v>731</v>
      </c>
      <c r="AL412">
        <v>566.08640000000003</v>
      </c>
      <c r="AM412">
        <v>4.58593304782333</v>
      </c>
    </row>
    <row r="413" spans="1:39" x14ac:dyDescent="0.25">
      <c r="A413" t="s">
        <v>346</v>
      </c>
      <c r="B413" t="s">
        <v>158</v>
      </c>
      <c r="C413">
        <v>216</v>
      </c>
      <c r="D413">
        <v>3420</v>
      </c>
      <c r="E413">
        <v>395.70562748477101</v>
      </c>
      <c r="F413">
        <v>65.988478107880695</v>
      </c>
      <c r="G413">
        <v>90.250910488430506</v>
      </c>
      <c r="H413">
        <v>59.849172547017602</v>
      </c>
      <c r="I413">
        <v>0.74849358038082703</v>
      </c>
      <c r="J413">
        <v>0.78314632470803702</v>
      </c>
      <c r="K413">
        <v>2958.9833333333299</v>
      </c>
      <c r="L413">
        <v>616.15263157894697</v>
      </c>
      <c r="M413">
        <v>2918</v>
      </c>
      <c r="N413">
        <v>576</v>
      </c>
      <c r="O413">
        <v>3000</v>
      </c>
      <c r="P413">
        <v>653</v>
      </c>
      <c r="Q413">
        <v>2648.4479999999999</v>
      </c>
      <c r="R413">
        <v>348.22095218659803</v>
      </c>
      <c r="S413">
        <v>58.069860734934998</v>
      </c>
      <c r="T413">
        <v>79.420801229818906</v>
      </c>
      <c r="U413">
        <v>52.667271841375502</v>
      </c>
      <c r="V413">
        <v>77</v>
      </c>
      <c r="W413">
        <v>82</v>
      </c>
      <c r="X413">
        <v>0.27446787310724402</v>
      </c>
      <c r="Y413">
        <v>63.453801169590598</v>
      </c>
      <c r="Z413">
        <v>31.619298245614001</v>
      </c>
      <c r="AA413">
        <v>59.7903508771929</v>
      </c>
      <c r="AB413">
        <v>0</v>
      </c>
      <c r="AC413">
        <v>0</v>
      </c>
      <c r="AD413">
        <v>0</v>
      </c>
      <c r="AE413">
        <v>1.50797256917009</v>
      </c>
      <c r="AF413">
        <v>16</v>
      </c>
      <c r="AG413">
        <v>12.3904</v>
      </c>
      <c r="AH413">
        <v>3404</v>
      </c>
      <c r="AI413">
        <v>2636.0576000000001</v>
      </c>
      <c r="AJ413">
        <v>17</v>
      </c>
      <c r="AK413">
        <v>629</v>
      </c>
      <c r="AL413">
        <v>487.0976</v>
      </c>
      <c r="AM413">
        <v>6.4490244826213203</v>
      </c>
    </row>
    <row r="414" spans="1:39" x14ac:dyDescent="0.25">
      <c r="A414" t="s">
        <v>346</v>
      </c>
      <c r="B414" t="s">
        <v>158</v>
      </c>
      <c r="C414">
        <v>218</v>
      </c>
      <c r="D414">
        <v>3416</v>
      </c>
      <c r="E414">
        <v>487.27416997969499</v>
      </c>
      <c r="F414">
        <v>65.949877064444294</v>
      </c>
      <c r="G414">
        <v>92.358939415338895</v>
      </c>
      <c r="H414">
        <v>74.632883477381299</v>
      </c>
      <c r="I414">
        <v>0.589080603879093</v>
      </c>
      <c r="J414">
        <v>0.58115005103776796</v>
      </c>
      <c r="K414">
        <v>3238.75263466042</v>
      </c>
      <c r="L414">
        <v>781.38583138173306</v>
      </c>
      <c r="M414">
        <v>3196</v>
      </c>
      <c r="N414">
        <v>743</v>
      </c>
      <c r="O414">
        <v>3280</v>
      </c>
      <c r="P414">
        <v>837</v>
      </c>
      <c r="Q414">
        <v>2645.3503999999998</v>
      </c>
      <c r="R414">
        <v>428.801269582131</v>
      </c>
      <c r="S414">
        <v>58.035891816710901</v>
      </c>
      <c r="T414">
        <v>81.275866685498201</v>
      </c>
      <c r="U414">
        <v>65.676937460095601</v>
      </c>
      <c r="V414">
        <v>94</v>
      </c>
      <c r="W414">
        <v>84</v>
      </c>
      <c r="X414">
        <v>0.18079272273296601</v>
      </c>
      <c r="Y414">
        <v>59.666861826697797</v>
      </c>
      <c r="Z414">
        <v>26.930620608899201</v>
      </c>
      <c r="AA414">
        <v>56.741217798594803</v>
      </c>
      <c r="AB414">
        <v>1</v>
      </c>
      <c r="AC414">
        <v>0.77439999999999998</v>
      </c>
      <c r="AD414">
        <v>2.9274004683840701E-4</v>
      </c>
      <c r="AE414">
        <v>1.23750999709571</v>
      </c>
      <c r="AF414">
        <v>485</v>
      </c>
      <c r="AG414">
        <v>375.584</v>
      </c>
      <c r="AH414">
        <v>2931</v>
      </c>
      <c r="AI414">
        <v>2269.7664</v>
      </c>
      <c r="AJ414">
        <v>13</v>
      </c>
      <c r="AK414">
        <v>657</v>
      </c>
      <c r="AL414">
        <v>508.7808</v>
      </c>
      <c r="AM414">
        <v>5.7274616453922302</v>
      </c>
    </row>
    <row r="415" spans="1:39" x14ac:dyDescent="0.25">
      <c r="A415" t="s">
        <v>346</v>
      </c>
      <c r="B415" t="s">
        <v>158</v>
      </c>
      <c r="C415">
        <v>219</v>
      </c>
      <c r="D415">
        <v>3414</v>
      </c>
      <c r="E415">
        <v>354.36248173426299</v>
      </c>
      <c r="F415">
        <v>65.930568067671302</v>
      </c>
      <c r="G415">
        <v>116.165455818555</v>
      </c>
      <c r="H415">
        <v>49.501982330209501</v>
      </c>
      <c r="I415">
        <v>0.90466033022403303</v>
      </c>
      <c r="J415">
        <v>0.69053398058252402</v>
      </c>
      <c r="K415">
        <v>535.98183948447502</v>
      </c>
      <c r="L415">
        <v>3206.9636789689498</v>
      </c>
      <c r="M415">
        <v>484</v>
      </c>
      <c r="N415">
        <v>3167</v>
      </c>
      <c r="O415">
        <v>596</v>
      </c>
      <c r="P415">
        <v>3240</v>
      </c>
      <c r="Q415">
        <v>2643.8015999999998</v>
      </c>
      <c r="R415">
        <v>311.83898392615203</v>
      </c>
      <c r="S415">
        <v>58.018899899550703</v>
      </c>
      <c r="T415">
        <v>102.225601120329</v>
      </c>
      <c r="U415">
        <v>43.5617444505843</v>
      </c>
      <c r="V415">
        <v>73</v>
      </c>
      <c r="W415">
        <v>112</v>
      </c>
      <c r="X415">
        <v>0.34164723612661302</v>
      </c>
      <c r="Y415">
        <v>67.902460456941995</v>
      </c>
      <c r="Z415">
        <v>33.168717047451601</v>
      </c>
      <c r="AA415">
        <v>56.526654950205</v>
      </c>
      <c r="AB415">
        <v>16</v>
      </c>
      <c r="AC415">
        <v>12.3904</v>
      </c>
      <c r="AD415">
        <v>4.6865846514352596E-3</v>
      </c>
      <c r="AE415">
        <v>2.3466829074370898</v>
      </c>
      <c r="AF415">
        <v>26</v>
      </c>
      <c r="AG415">
        <v>20.134399999999999</v>
      </c>
      <c r="AH415">
        <v>3388</v>
      </c>
      <c r="AI415">
        <v>2623.6671999999999</v>
      </c>
      <c r="AJ415">
        <v>4</v>
      </c>
      <c r="AK415">
        <v>919</v>
      </c>
      <c r="AL415">
        <v>711.67359999999996</v>
      </c>
      <c r="AM415">
        <v>1.5245836057255999</v>
      </c>
    </row>
    <row r="416" spans="1:39" x14ac:dyDescent="0.25">
      <c r="A416" t="s">
        <v>346</v>
      </c>
      <c r="B416" t="s">
        <v>158</v>
      </c>
      <c r="C416">
        <v>220</v>
      </c>
      <c r="D416">
        <v>3411</v>
      </c>
      <c r="E416">
        <v>540.458982184295</v>
      </c>
      <c r="F416">
        <v>65.901593964726203</v>
      </c>
      <c r="G416">
        <v>78.296838885687194</v>
      </c>
      <c r="H416">
        <v>70.096785967756503</v>
      </c>
      <c r="I416">
        <v>0.44552463275399201</v>
      </c>
      <c r="J416">
        <v>0.70518916683894906</v>
      </c>
      <c r="K416">
        <v>1547.78686602169</v>
      </c>
      <c r="L416">
        <v>4345.3110524772701</v>
      </c>
      <c r="M416">
        <v>1507</v>
      </c>
      <c r="N416">
        <v>4306</v>
      </c>
      <c r="O416">
        <v>1596</v>
      </c>
      <c r="P416">
        <v>4390</v>
      </c>
      <c r="Q416">
        <v>2641.4784</v>
      </c>
      <c r="R416">
        <v>475.60390432217901</v>
      </c>
      <c r="S416">
        <v>57.993402688959002</v>
      </c>
      <c r="T416">
        <v>68.901218219404797</v>
      </c>
      <c r="U416">
        <v>61.685171651625701</v>
      </c>
      <c r="V416">
        <v>84</v>
      </c>
      <c r="W416">
        <v>89</v>
      </c>
      <c r="X416">
        <v>0.14674594367534599</v>
      </c>
      <c r="Y416">
        <v>60.654939900322397</v>
      </c>
      <c r="Z416">
        <v>34.1020228671943</v>
      </c>
      <c r="AA416">
        <v>63.053356786865997</v>
      </c>
      <c r="AB416">
        <v>111</v>
      </c>
      <c r="AC416">
        <v>85.958399999999997</v>
      </c>
      <c r="AD416">
        <v>3.2541776605101103E-2</v>
      </c>
      <c r="AE416">
        <v>1.1169818673527001</v>
      </c>
      <c r="AF416">
        <v>970</v>
      </c>
      <c r="AG416">
        <v>751.16800000000001</v>
      </c>
      <c r="AH416">
        <v>2441</v>
      </c>
      <c r="AI416">
        <v>1890.3103999999901</v>
      </c>
      <c r="AJ416">
        <v>11</v>
      </c>
      <c r="AK416">
        <v>779</v>
      </c>
      <c r="AL416">
        <v>603.25760000000002</v>
      </c>
      <c r="AM416">
        <v>5.8191501247625697</v>
      </c>
    </row>
    <row r="417" spans="1:39" x14ac:dyDescent="0.25">
      <c r="A417" t="s">
        <v>346</v>
      </c>
      <c r="B417" t="s">
        <v>158</v>
      </c>
      <c r="C417">
        <v>221</v>
      </c>
      <c r="D417">
        <v>3405</v>
      </c>
      <c r="E417">
        <v>495.080302527855</v>
      </c>
      <c r="F417">
        <v>65.843607509182107</v>
      </c>
      <c r="G417">
        <v>99.819669133960701</v>
      </c>
      <c r="H417">
        <v>53.903654067005398</v>
      </c>
      <c r="I417">
        <v>0.841658378565174</v>
      </c>
      <c r="J417">
        <v>0.70540708514605299</v>
      </c>
      <c r="K417">
        <v>1914.81644640234</v>
      </c>
      <c r="L417">
        <v>4408.4158590308298</v>
      </c>
      <c r="M417">
        <v>1882</v>
      </c>
      <c r="N417">
        <v>4367</v>
      </c>
      <c r="O417">
        <v>1951</v>
      </c>
      <c r="P417">
        <v>4473</v>
      </c>
      <c r="Q417">
        <v>2636.8319999999999</v>
      </c>
      <c r="R417">
        <v>435.67066622451199</v>
      </c>
      <c r="S417">
        <v>57.9423746080802</v>
      </c>
      <c r="T417">
        <v>87.841308837885407</v>
      </c>
      <c r="U417">
        <v>47.435215578964801</v>
      </c>
      <c r="V417">
        <v>106</v>
      </c>
      <c r="W417">
        <v>69</v>
      </c>
      <c r="X417">
        <v>0.17457244115469001</v>
      </c>
      <c r="Y417">
        <v>60.363876651982302</v>
      </c>
      <c r="Z417">
        <v>45.071953010279003</v>
      </c>
      <c r="AA417">
        <v>76.523935389133598</v>
      </c>
      <c r="AB417">
        <v>1022</v>
      </c>
      <c r="AC417">
        <v>791.43679999999995</v>
      </c>
      <c r="AD417">
        <v>0.30014684287811999</v>
      </c>
      <c r="AE417">
        <v>1.8518163724091601</v>
      </c>
      <c r="AF417">
        <v>2983</v>
      </c>
      <c r="AG417">
        <v>2310.0351999999998</v>
      </c>
      <c r="AH417">
        <v>422</v>
      </c>
      <c r="AI417">
        <v>326.796799999999</v>
      </c>
      <c r="AJ417">
        <v>11</v>
      </c>
      <c r="AK417">
        <v>892</v>
      </c>
      <c r="AL417">
        <v>690.76479999999901</v>
      </c>
      <c r="AM417">
        <v>33.660060318828002</v>
      </c>
    </row>
    <row r="418" spans="1:39" x14ac:dyDescent="0.25">
      <c r="A418" t="s">
        <v>346</v>
      </c>
      <c r="B418" t="s">
        <v>158</v>
      </c>
      <c r="C418">
        <v>222</v>
      </c>
      <c r="D418">
        <v>3393</v>
      </c>
      <c r="E418">
        <v>406.81832585697902</v>
      </c>
      <c r="F418">
        <v>65.727481126895498</v>
      </c>
      <c r="G418">
        <v>113.95356790630299</v>
      </c>
      <c r="H418">
        <v>45.685222511131997</v>
      </c>
      <c r="I418">
        <v>0.91611706955842698</v>
      </c>
      <c r="J418">
        <v>0.72391721783656904</v>
      </c>
      <c r="K418">
        <v>3862.1134689065698</v>
      </c>
      <c r="L418">
        <v>3550.6475095785399</v>
      </c>
      <c r="M418">
        <v>3820</v>
      </c>
      <c r="N418">
        <v>3507</v>
      </c>
      <c r="O418">
        <v>3916</v>
      </c>
      <c r="P418">
        <v>3597</v>
      </c>
      <c r="Q418">
        <v>2627.5391999999902</v>
      </c>
      <c r="R418">
        <v>358.000126754142</v>
      </c>
      <c r="S418">
        <v>57.840183391667999</v>
      </c>
      <c r="T418">
        <v>100.279139757547</v>
      </c>
      <c r="U418">
        <v>40.2029958097961</v>
      </c>
      <c r="V418">
        <v>90</v>
      </c>
      <c r="W418">
        <v>96</v>
      </c>
      <c r="X418">
        <v>0.25762778947047399</v>
      </c>
      <c r="Y418">
        <v>70.517536103742998</v>
      </c>
      <c r="Z418">
        <v>38.998231653403998</v>
      </c>
      <c r="AA418">
        <v>67.802829354553495</v>
      </c>
      <c r="AB418">
        <v>0</v>
      </c>
      <c r="AC418">
        <v>0</v>
      </c>
      <c r="AD418">
        <v>0</v>
      </c>
      <c r="AE418">
        <v>2.49432008082124</v>
      </c>
      <c r="AF418">
        <v>357</v>
      </c>
      <c r="AG418">
        <v>276.46080000000001</v>
      </c>
      <c r="AH418">
        <v>3036</v>
      </c>
      <c r="AI418">
        <v>2351.0783999999999</v>
      </c>
      <c r="AJ418">
        <v>8</v>
      </c>
      <c r="AK418">
        <v>816</v>
      </c>
      <c r="AL418">
        <v>631.91039999999998</v>
      </c>
      <c r="AM418">
        <v>3.4026938446629398</v>
      </c>
    </row>
    <row r="419" spans="1:39" x14ac:dyDescent="0.25">
      <c r="A419" t="s">
        <v>346</v>
      </c>
      <c r="B419" t="s">
        <v>158</v>
      </c>
      <c r="C419">
        <v>223</v>
      </c>
      <c r="D419">
        <v>3373</v>
      </c>
      <c r="E419">
        <v>522.62445840513897</v>
      </c>
      <c r="F419">
        <v>65.533479873967494</v>
      </c>
      <c r="G419">
        <v>130.831556671741</v>
      </c>
      <c r="H419">
        <v>41.759781849826503</v>
      </c>
      <c r="I419">
        <v>0.94769162504637805</v>
      </c>
      <c r="J419">
        <v>0.61618560467665295</v>
      </c>
      <c r="K419">
        <v>1968.0595908686601</v>
      </c>
      <c r="L419">
        <v>3891.2451823302699</v>
      </c>
      <c r="M419">
        <v>1909</v>
      </c>
      <c r="N419">
        <v>3870</v>
      </c>
      <c r="O419">
        <v>2034</v>
      </c>
      <c r="P419">
        <v>3924</v>
      </c>
      <c r="Q419">
        <v>2612.0511999999999</v>
      </c>
      <c r="R419">
        <v>459.90952339652199</v>
      </c>
      <c r="S419">
        <v>57.669462289091399</v>
      </c>
      <c r="T419">
        <v>115.13176987113199</v>
      </c>
      <c r="U419">
        <v>36.748608027847297</v>
      </c>
      <c r="V419">
        <v>54</v>
      </c>
      <c r="W419">
        <v>125</v>
      </c>
      <c r="X419">
        <v>0.15518392932985001</v>
      </c>
      <c r="Y419">
        <v>62.954046842573298</v>
      </c>
      <c r="Z419">
        <v>47.439371479395199</v>
      </c>
      <c r="AA419">
        <v>78.590572190927901</v>
      </c>
      <c r="AB419">
        <v>1258</v>
      </c>
      <c r="AC419">
        <v>974.1952</v>
      </c>
      <c r="AD419">
        <v>0.37296175511414098</v>
      </c>
      <c r="AE419">
        <v>3.1329559417294899</v>
      </c>
      <c r="AF419">
        <v>2989</v>
      </c>
      <c r="AG419">
        <v>2314.6815999999999</v>
      </c>
      <c r="AH419">
        <v>384</v>
      </c>
      <c r="AI419">
        <v>297.36959999999999</v>
      </c>
      <c r="AJ419">
        <v>21</v>
      </c>
      <c r="AK419">
        <v>1307</v>
      </c>
      <c r="AL419">
        <v>1012.1408</v>
      </c>
      <c r="AM419">
        <v>70.619189049586694</v>
      </c>
    </row>
    <row r="420" spans="1:39" x14ac:dyDescent="0.25">
      <c r="A420" t="s">
        <v>346</v>
      </c>
      <c r="B420" t="s">
        <v>158</v>
      </c>
      <c r="C420">
        <v>224</v>
      </c>
      <c r="D420">
        <v>3367</v>
      </c>
      <c r="E420">
        <v>511.66608896548098</v>
      </c>
      <c r="F420">
        <v>65.475167408134894</v>
      </c>
      <c r="G420">
        <v>109.156737591463</v>
      </c>
      <c r="H420">
        <v>50.554134257963199</v>
      </c>
      <c r="I420">
        <v>0.88628856828588198</v>
      </c>
      <c r="J420">
        <v>0.66370983638872405</v>
      </c>
      <c r="K420">
        <v>2199.3733293733198</v>
      </c>
      <c r="L420">
        <v>3311.2417582417502</v>
      </c>
      <c r="M420">
        <v>2167</v>
      </c>
      <c r="N420">
        <v>3254</v>
      </c>
      <c r="O420">
        <v>2236</v>
      </c>
      <c r="P420">
        <v>3358</v>
      </c>
      <c r="Q420">
        <v>2607.4047999999998</v>
      </c>
      <c r="R420">
        <v>450.266158289624</v>
      </c>
      <c r="S420">
        <v>57.618147319158702</v>
      </c>
      <c r="T420">
        <v>96.057929080487895</v>
      </c>
      <c r="U420">
        <v>44.487638147007601</v>
      </c>
      <c r="V420">
        <v>104</v>
      </c>
      <c r="W420">
        <v>69</v>
      </c>
      <c r="X420">
        <v>0.16161427224303601</v>
      </c>
      <c r="Y420">
        <v>57.8197208197208</v>
      </c>
      <c r="Z420">
        <v>37.154737154737099</v>
      </c>
      <c r="AA420">
        <v>70.118503118503099</v>
      </c>
      <c r="AB420">
        <v>336</v>
      </c>
      <c r="AC420">
        <v>260.19839999999999</v>
      </c>
      <c r="AD420">
        <v>9.9792099792099798E-2</v>
      </c>
      <c r="AE420">
        <v>2.1592049630296901</v>
      </c>
      <c r="AF420">
        <v>2565</v>
      </c>
      <c r="AG420">
        <v>1986.336</v>
      </c>
      <c r="AH420">
        <v>802</v>
      </c>
      <c r="AI420">
        <v>621.06880000000001</v>
      </c>
      <c r="AJ420">
        <v>11</v>
      </c>
      <c r="AK420">
        <v>1179</v>
      </c>
      <c r="AL420">
        <v>913.01760000000002</v>
      </c>
      <c r="AM420">
        <v>17.711403309906999</v>
      </c>
    </row>
    <row r="421" spans="1:39" x14ac:dyDescent="0.25">
      <c r="A421" t="s">
        <v>346</v>
      </c>
      <c r="B421" t="s">
        <v>158</v>
      </c>
      <c r="C421">
        <v>226</v>
      </c>
      <c r="D421">
        <v>3354</v>
      </c>
      <c r="E421">
        <v>412.10259710444097</v>
      </c>
      <c r="F421">
        <v>65.348645227286298</v>
      </c>
      <c r="G421">
        <v>110.317145107052</v>
      </c>
      <c r="H421">
        <v>44.7430710404604</v>
      </c>
      <c r="I421">
        <v>0.91405696386336299</v>
      </c>
      <c r="J421">
        <v>0.74401064773735504</v>
      </c>
      <c r="K421">
        <v>3341.2465712581902</v>
      </c>
      <c r="L421">
        <v>1250.12850327966</v>
      </c>
      <c r="M421">
        <v>3288</v>
      </c>
      <c r="N421">
        <v>1223</v>
      </c>
      <c r="O421">
        <v>3401</v>
      </c>
      <c r="P421">
        <v>1278</v>
      </c>
      <c r="Q421">
        <v>2597.3375999999998</v>
      </c>
      <c r="R421">
        <v>362.65028545190802</v>
      </c>
      <c r="S421">
        <v>57.506807800011899</v>
      </c>
      <c r="T421">
        <v>97.079087694205995</v>
      </c>
      <c r="U421">
        <v>39.373902515605202</v>
      </c>
      <c r="V421">
        <v>55</v>
      </c>
      <c r="W421">
        <v>113</v>
      </c>
      <c r="X421">
        <v>0.24817739365076599</v>
      </c>
      <c r="Y421">
        <v>66.279367918902807</v>
      </c>
      <c r="Z421">
        <v>34.037567084078702</v>
      </c>
      <c r="AA421">
        <v>61.128205128205103</v>
      </c>
      <c r="AB421">
        <v>81</v>
      </c>
      <c r="AC421">
        <v>62.726399999999998</v>
      </c>
      <c r="AD421">
        <v>2.4150268336314801E-2</v>
      </c>
      <c r="AE421">
        <v>2.4655693617296399</v>
      </c>
      <c r="AF421">
        <v>8</v>
      </c>
      <c r="AG421">
        <v>6.1951999999999998</v>
      </c>
      <c r="AH421">
        <v>3346</v>
      </c>
      <c r="AI421">
        <v>2591.1423999999902</v>
      </c>
      <c r="AJ421">
        <v>2</v>
      </c>
      <c r="AK421">
        <v>791</v>
      </c>
      <c r="AL421">
        <v>612.55039999999997</v>
      </c>
      <c r="AM421">
        <v>0.77186031921672804</v>
      </c>
    </row>
    <row r="422" spans="1:39" x14ac:dyDescent="0.25">
      <c r="A422" t="s">
        <v>346</v>
      </c>
      <c r="B422" t="s">
        <v>158</v>
      </c>
      <c r="C422">
        <v>227</v>
      </c>
      <c r="D422">
        <v>3323</v>
      </c>
      <c r="E422">
        <v>502.77164466275298</v>
      </c>
      <c r="F422">
        <v>65.0459453552252</v>
      </c>
      <c r="G422">
        <v>87.308878978485595</v>
      </c>
      <c r="H422">
        <v>64.082352569382707</v>
      </c>
      <c r="I422">
        <v>0.67917873741274404</v>
      </c>
      <c r="J422">
        <v>0.72618006993006901</v>
      </c>
      <c r="K422">
        <v>3363.1182666265399</v>
      </c>
      <c r="L422">
        <v>871.76075835088704</v>
      </c>
      <c r="M422">
        <v>3328</v>
      </c>
      <c r="N422">
        <v>820</v>
      </c>
      <c r="O422">
        <v>3401</v>
      </c>
      <c r="P422">
        <v>911</v>
      </c>
      <c r="Q422">
        <v>2573.3312000000001</v>
      </c>
      <c r="R422">
        <v>442.43904730322299</v>
      </c>
      <c r="S422">
        <v>57.240431912598197</v>
      </c>
      <c r="T422">
        <v>76.831813501067302</v>
      </c>
      <c r="U422">
        <v>56.3924702610568</v>
      </c>
      <c r="V422">
        <v>91</v>
      </c>
      <c r="W422">
        <v>73</v>
      </c>
      <c r="X422">
        <v>0.16519566730586199</v>
      </c>
      <c r="Y422">
        <v>59.4255191092386</v>
      </c>
      <c r="Z422">
        <v>29.0659043033403</v>
      </c>
      <c r="AA422">
        <v>58.461330123382403</v>
      </c>
      <c r="AB422">
        <v>3</v>
      </c>
      <c r="AC422">
        <v>2.3231999999999999</v>
      </c>
      <c r="AD422">
        <v>9.0279867589527498E-4</v>
      </c>
      <c r="AE422">
        <v>1.3624480918355</v>
      </c>
      <c r="AF422">
        <v>630</v>
      </c>
      <c r="AG422">
        <v>487.87199999999899</v>
      </c>
      <c r="AH422">
        <v>2693</v>
      </c>
      <c r="AI422">
        <v>2085.4591999999998</v>
      </c>
      <c r="AJ422">
        <v>16</v>
      </c>
      <c r="AK422">
        <v>924</v>
      </c>
      <c r="AL422">
        <v>715.54559999999901</v>
      </c>
      <c r="AM422">
        <v>7.6721711937591497</v>
      </c>
    </row>
    <row r="423" spans="1:39" x14ac:dyDescent="0.25">
      <c r="A423" t="s">
        <v>346</v>
      </c>
      <c r="B423" t="s">
        <v>158</v>
      </c>
      <c r="C423">
        <v>228</v>
      </c>
      <c r="D423">
        <v>3310</v>
      </c>
      <c r="E423">
        <v>394.445742854949</v>
      </c>
      <c r="F423">
        <v>64.918586653387493</v>
      </c>
      <c r="G423">
        <v>78.771378985037998</v>
      </c>
      <c r="H423">
        <v>66.068655808539603</v>
      </c>
      <c r="I423">
        <v>0.54453309356155799</v>
      </c>
      <c r="J423">
        <v>0.72349726775956202</v>
      </c>
      <c r="K423">
        <v>3681.69728096676</v>
      </c>
      <c r="L423">
        <v>2802.7658610271901</v>
      </c>
      <c r="M423">
        <v>3649</v>
      </c>
      <c r="N423">
        <v>2761</v>
      </c>
      <c r="O423">
        <v>3724</v>
      </c>
      <c r="P423">
        <v>2848</v>
      </c>
      <c r="Q423">
        <v>2563.2640000000001</v>
      </c>
      <c r="R423">
        <v>347.11225371235503</v>
      </c>
      <c r="S423">
        <v>57.128356254981</v>
      </c>
      <c r="T423">
        <v>69.318813506833493</v>
      </c>
      <c r="U423">
        <v>58.1404171115148</v>
      </c>
      <c r="V423">
        <v>87</v>
      </c>
      <c r="W423">
        <v>75</v>
      </c>
      <c r="X423">
        <v>0.26733961076224699</v>
      </c>
      <c r="Y423">
        <v>58.373413897280898</v>
      </c>
      <c r="Z423">
        <v>31.412084592145</v>
      </c>
      <c r="AA423">
        <v>62.950755287009002</v>
      </c>
      <c r="AB423">
        <v>0</v>
      </c>
      <c r="AC423">
        <v>0</v>
      </c>
      <c r="AD423">
        <v>0</v>
      </c>
      <c r="AE423">
        <v>1.1922655005016201</v>
      </c>
      <c r="AF423">
        <v>1559</v>
      </c>
      <c r="AG423">
        <v>1207.2896000000001</v>
      </c>
      <c r="AH423">
        <v>1751</v>
      </c>
      <c r="AI423">
        <v>1355.9744000000001</v>
      </c>
      <c r="AJ423">
        <v>5</v>
      </c>
      <c r="AK423">
        <v>1245</v>
      </c>
      <c r="AL423">
        <v>964.12799999999902</v>
      </c>
      <c r="AM423">
        <v>3.6873852485710601</v>
      </c>
    </row>
    <row r="424" spans="1:39" x14ac:dyDescent="0.25">
      <c r="A424" t="s">
        <v>346</v>
      </c>
      <c r="B424" t="s">
        <v>158</v>
      </c>
      <c r="C424">
        <v>229</v>
      </c>
      <c r="D424">
        <v>3304</v>
      </c>
      <c r="E424">
        <v>410.759451353933</v>
      </c>
      <c r="F424">
        <v>64.859721367000702</v>
      </c>
      <c r="G424">
        <v>81.256948109820698</v>
      </c>
      <c r="H424">
        <v>60.676404767244399</v>
      </c>
      <c r="I424">
        <v>0.665135522247424</v>
      </c>
      <c r="J424">
        <v>0.77540483454588105</v>
      </c>
      <c r="K424">
        <v>3720.2478813559301</v>
      </c>
      <c r="L424">
        <v>2631.6598062953899</v>
      </c>
      <c r="M424">
        <v>3679</v>
      </c>
      <c r="N424">
        <v>2593</v>
      </c>
      <c r="O424">
        <v>3760</v>
      </c>
      <c r="P424">
        <v>2669</v>
      </c>
      <c r="Q424">
        <v>2558.6176</v>
      </c>
      <c r="R424">
        <v>361.46831719146098</v>
      </c>
      <c r="S424">
        <v>57.076554802960601</v>
      </c>
      <c r="T424">
        <v>71.506114336642199</v>
      </c>
      <c r="U424">
        <v>53.395236195175102</v>
      </c>
      <c r="V424">
        <v>76</v>
      </c>
      <c r="W424">
        <v>81</v>
      </c>
      <c r="X424">
        <v>0.24607912419965799</v>
      </c>
      <c r="Y424">
        <v>59.387711864406697</v>
      </c>
      <c r="Z424">
        <v>24.2627118644067</v>
      </c>
      <c r="AA424">
        <v>51.985472154963603</v>
      </c>
      <c r="AB424">
        <v>0</v>
      </c>
      <c r="AC424">
        <v>0</v>
      </c>
      <c r="AD424">
        <v>0</v>
      </c>
      <c r="AE424">
        <v>1.33918528003634</v>
      </c>
      <c r="AF424">
        <v>110</v>
      </c>
      <c r="AG424">
        <v>85.183999999999997</v>
      </c>
      <c r="AH424">
        <v>3194</v>
      </c>
      <c r="AI424">
        <v>2473.4335999999998</v>
      </c>
      <c r="AJ424">
        <v>10</v>
      </c>
      <c r="AK424">
        <v>812</v>
      </c>
      <c r="AL424">
        <v>628.81279999999902</v>
      </c>
      <c r="AM424">
        <v>4.0429627866298903</v>
      </c>
    </row>
    <row r="425" spans="1:39" x14ac:dyDescent="0.25">
      <c r="A425" t="s">
        <v>346</v>
      </c>
      <c r="B425" t="s">
        <v>158</v>
      </c>
      <c r="C425">
        <v>230</v>
      </c>
      <c r="D425">
        <v>3300</v>
      </c>
      <c r="E425">
        <v>507.044768621922</v>
      </c>
      <c r="F425">
        <v>64.820448144285706</v>
      </c>
      <c r="G425">
        <v>102.287562214614</v>
      </c>
      <c r="H425">
        <v>54.356309808593103</v>
      </c>
      <c r="I425">
        <v>0.84711674198356901</v>
      </c>
      <c r="J425">
        <v>0.70603337612323402</v>
      </c>
      <c r="K425">
        <v>3380.1051515151498</v>
      </c>
      <c r="L425">
        <v>2445.3693939393902</v>
      </c>
      <c r="M425">
        <v>3348</v>
      </c>
      <c r="N425">
        <v>2399</v>
      </c>
      <c r="O425">
        <v>3415</v>
      </c>
      <c r="P425">
        <v>2504</v>
      </c>
      <c r="Q425">
        <v>2555.52</v>
      </c>
      <c r="R425">
        <v>446.19939638729102</v>
      </c>
      <c r="S425">
        <v>57.041994366971402</v>
      </c>
      <c r="T425">
        <v>90.013054748860498</v>
      </c>
      <c r="U425">
        <v>47.833552631561901</v>
      </c>
      <c r="V425">
        <v>105</v>
      </c>
      <c r="W425">
        <v>67</v>
      </c>
      <c r="X425">
        <v>0.16129882039002699</v>
      </c>
      <c r="Y425">
        <v>56.920303030303003</v>
      </c>
      <c r="Z425">
        <v>36.118484848484798</v>
      </c>
      <c r="AA425">
        <v>68.802121212121193</v>
      </c>
      <c r="AB425">
        <v>101</v>
      </c>
      <c r="AC425">
        <v>78.214399999999998</v>
      </c>
      <c r="AD425">
        <v>3.0606060606060598E-2</v>
      </c>
      <c r="AE425">
        <v>1.88179739527578</v>
      </c>
      <c r="AF425">
        <v>2497</v>
      </c>
      <c r="AG425">
        <v>1933.6768</v>
      </c>
      <c r="AH425">
        <v>803</v>
      </c>
      <c r="AI425">
        <v>621.84320000000002</v>
      </c>
      <c r="AJ425">
        <v>18</v>
      </c>
      <c r="AK425">
        <v>710</v>
      </c>
      <c r="AL425">
        <v>549.82399999999996</v>
      </c>
      <c r="AM425">
        <v>28.946203801858701</v>
      </c>
    </row>
    <row r="426" spans="1:39" x14ac:dyDescent="0.25">
      <c r="A426" t="s">
        <v>346</v>
      </c>
      <c r="B426" t="s">
        <v>158</v>
      </c>
      <c r="C426">
        <v>232</v>
      </c>
      <c r="D426">
        <v>3279</v>
      </c>
      <c r="E426">
        <v>339.155374953077</v>
      </c>
      <c r="F426">
        <v>64.6138720956003</v>
      </c>
      <c r="G426">
        <v>82.912346584742906</v>
      </c>
      <c r="H426">
        <v>56.110083873817899</v>
      </c>
      <c r="I426">
        <v>0.73622228909106002</v>
      </c>
      <c r="J426">
        <v>0.79510184287099905</v>
      </c>
      <c r="K426">
        <v>3878.1039951204598</v>
      </c>
      <c r="L426">
        <v>3482.5956084171999</v>
      </c>
      <c r="M426">
        <v>3847</v>
      </c>
      <c r="N426">
        <v>3439</v>
      </c>
      <c r="O426">
        <v>3915</v>
      </c>
      <c r="P426">
        <v>3529</v>
      </c>
      <c r="Q426">
        <v>2539.2575999999999</v>
      </c>
      <c r="R426">
        <v>298.456729958707</v>
      </c>
      <c r="S426">
        <v>56.8602074441282</v>
      </c>
      <c r="T426">
        <v>72.962864994573806</v>
      </c>
      <c r="U426">
        <v>49.376873808959701</v>
      </c>
      <c r="V426">
        <v>90</v>
      </c>
      <c r="W426">
        <v>68</v>
      </c>
      <c r="X426">
        <v>0.35822333463297801</v>
      </c>
      <c r="Y426">
        <v>72.4208600182982</v>
      </c>
      <c r="Z426">
        <v>40.082952119548601</v>
      </c>
      <c r="AA426">
        <v>69.699908508691607</v>
      </c>
      <c r="AB426">
        <v>0</v>
      </c>
      <c r="AC426">
        <v>0</v>
      </c>
      <c r="AD426">
        <v>0</v>
      </c>
      <c r="AE426">
        <v>1.4776728327692099</v>
      </c>
      <c r="AF426">
        <v>639</v>
      </c>
      <c r="AG426">
        <v>494.841599999999</v>
      </c>
      <c r="AH426">
        <v>2640</v>
      </c>
      <c r="AI426">
        <v>2044.4159999999999</v>
      </c>
      <c r="AJ426">
        <v>9</v>
      </c>
      <c r="AK426">
        <v>788</v>
      </c>
      <c r="AL426">
        <v>610.22720000000004</v>
      </c>
      <c r="AM426">
        <v>4.4022351615326798</v>
      </c>
    </row>
    <row r="427" spans="1:39" x14ac:dyDescent="0.25">
      <c r="A427" t="s">
        <v>346</v>
      </c>
      <c r="B427" t="s">
        <v>158</v>
      </c>
      <c r="C427">
        <v>233</v>
      </c>
      <c r="D427">
        <v>3273</v>
      </c>
      <c r="E427">
        <v>371.54624791833697</v>
      </c>
      <c r="F427">
        <v>64.554728950853601</v>
      </c>
      <c r="G427">
        <v>112.963441118125</v>
      </c>
      <c r="H427">
        <v>49.073301366454601</v>
      </c>
      <c r="I427">
        <v>0.90071160310746701</v>
      </c>
      <c r="J427">
        <v>0.67651922281934596</v>
      </c>
      <c r="K427">
        <v>3649.3962725328402</v>
      </c>
      <c r="L427">
        <v>2893.8588450962402</v>
      </c>
      <c r="M427">
        <v>3596</v>
      </c>
      <c r="N427">
        <v>2850</v>
      </c>
      <c r="O427">
        <v>3698</v>
      </c>
      <c r="P427">
        <v>2937</v>
      </c>
      <c r="Q427">
        <v>2534.6111999999998</v>
      </c>
      <c r="R427">
        <v>326.96069816813599</v>
      </c>
      <c r="S427">
        <v>56.808161476751202</v>
      </c>
      <c r="T427">
        <v>99.4078281839504</v>
      </c>
      <c r="U427">
        <v>43.184505202479997</v>
      </c>
      <c r="V427">
        <v>87</v>
      </c>
      <c r="W427">
        <v>102</v>
      </c>
      <c r="X427">
        <v>0.29794088914664502</v>
      </c>
      <c r="Y427">
        <v>60.9266727772685</v>
      </c>
      <c r="Z427">
        <v>26.104185762297501</v>
      </c>
      <c r="AA427">
        <v>54.450045829514202</v>
      </c>
      <c r="AB427">
        <v>0</v>
      </c>
      <c r="AC427">
        <v>0</v>
      </c>
      <c r="AD427">
        <v>0</v>
      </c>
      <c r="AE427">
        <v>2.30193278162746</v>
      </c>
      <c r="AF427">
        <v>75</v>
      </c>
      <c r="AG427">
        <v>58.08</v>
      </c>
      <c r="AH427">
        <v>3198</v>
      </c>
      <c r="AI427">
        <v>2476.5311999999999</v>
      </c>
      <c r="AJ427">
        <v>13</v>
      </c>
      <c r="AK427">
        <v>528</v>
      </c>
      <c r="AL427">
        <v>408.88319999999999</v>
      </c>
      <c r="AM427">
        <v>5.2492776993885597</v>
      </c>
    </row>
    <row r="428" spans="1:39" x14ac:dyDescent="0.25">
      <c r="A428" t="s">
        <v>346</v>
      </c>
      <c r="B428" t="s">
        <v>158</v>
      </c>
      <c r="C428">
        <v>236</v>
      </c>
      <c r="D428">
        <v>3261</v>
      </c>
      <c r="E428">
        <v>401.824422511389</v>
      </c>
      <c r="F428">
        <v>64.436279807119206</v>
      </c>
      <c r="G428">
        <v>98.985137268691801</v>
      </c>
      <c r="H428">
        <v>53.414665783737199</v>
      </c>
      <c r="I428">
        <v>0.84190671641163395</v>
      </c>
      <c r="J428">
        <v>0.71513157894736801</v>
      </c>
      <c r="K428">
        <v>1446.7341306347701</v>
      </c>
      <c r="L428">
        <v>1248.1275682306</v>
      </c>
      <c r="M428">
        <v>1420</v>
      </c>
      <c r="N428">
        <v>1196</v>
      </c>
      <c r="O428">
        <v>1480</v>
      </c>
      <c r="P428">
        <v>1302</v>
      </c>
      <c r="Q428">
        <v>2525.3184000000001</v>
      </c>
      <c r="R428">
        <v>353.60549181002199</v>
      </c>
      <c r="S428">
        <v>56.703926230264898</v>
      </c>
      <c r="T428">
        <v>87.106920796448804</v>
      </c>
      <c r="U428">
        <v>47.0049058896887</v>
      </c>
      <c r="V428">
        <v>106</v>
      </c>
      <c r="W428">
        <v>60</v>
      </c>
      <c r="X428">
        <v>0.25379788836259298</v>
      </c>
      <c r="Y428">
        <v>60.401717264642699</v>
      </c>
      <c r="Z428">
        <v>23.814780742103601</v>
      </c>
      <c r="AA428">
        <v>52.484820607175699</v>
      </c>
      <c r="AB428">
        <v>0</v>
      </c>
      <c r="AC428">
        <v>0</v>
      </c>
      <c r="AD428">
        <v>0</v>
      </c>
      <c r="AE428">
        <v>1.85314530787215</v>
      </c>
      <c r="AF428">
        <v>136</v>
      </c>
      <c r="AG428">
        <v>105.3184</v>
      </c>
      <c r="AH428">
        <v>3125</v>
      </c>
      <c r="AI428">
        <v>2420</v>
      </c>
      <c r="AJ428">
        <v>11</v>
      </c>
      <c r="AK428">
        <v>661</v>
      </c>
      <c r="AL428">
        <v>511.8784</v>
      </c>
      <c r="AM428">
        <v>4.5454545454545396</v>
      </c>
    </row>
    <row r="429" spans="1:39" x14ac:dyDescent="0.25">
      <c r="A429" t="s">
        <v>346</v>
      </c>
      <c r="B429" t="s">
        <v>158</v>
      </c>
      <c r="C429">
        <v>237</v>
      </c>
      <c r="D429">
        <v>3248</v>
      </c>
      <c r="E429">
        <v>447.94321753800699</v>
      </c>
      <c r="F429">
        <v>64.307713699833897</v>
      </c>
      <c r="G429">
        <v>110.315550455235</v>
      </c>
      <c r="H429">
        <v>48.579902588434599</v>
      </c>
      <c r="I429">
        <v>0.89781530281028199</v>
      </c>
      <c r="J429">
        <v>0.64393338620142704</v>
      </c>
      <c r="K429">
        <v>1505.3974753694499</v>
      </c>
      <c r="L429">
        <v>4243.3762315270897</v>
      </c>
      <c r="M429">
        <v>1446</v>
      </c>
      <c r="N429">
        <v>4214</v>
      </c>
      <c r="O429">
        <v>1549</v>
      </c>
      <c r="P429">
        <v>4277</v>
      </c>
      <c r="Q429">
        <v>2515.2511999999901</v>
      </c>
      <c r="R429">
        <v>394.19003143344599</v>
      </c>
      <c r="S429">
        <v>56.5907880558538</v>
      </c>
      <c r="T429">
        <v>97.077684400607396</v>
      </c>
      <c r="U429">
        <v>42.750314277822497</v>
      </c>
      <c r="V429">
        <v>63</v>
      </c>
      <c r="W429">
        <v>103</v>
      </c>
      <c r="X429">
        <v>0.20341358513051999</v>
      </c>
      <c r="Y429">
        <v>57.484913793103402</v>
      </c>
      <c r="Z429">
        <v>38.091440886699502</v>
      </c>
      <c r="AA429">
        <v>68.034790640393993</v>
      </c>
      <c r="AB429">
        <v>346</v>
      </c>
      <c r="AC429">
        <v>267.94240000000002</v>
      </c>
      <c r="AD429">
        <v>0.106527093596059</v>
      </c>
      <c r="AE429">
        <v>2.2708063330184198</v>
      </c>
      <c r="AF429">
        <v>1879</v>
      </c>
      <c r="AG429">
        <v>1455.0976000000001</v>
      </c>
      <c r="AH429">
        <v>1369</v>
      </c>
      <c r="AI429">
        <v>1060.1535999999901</v>
      </c>
      <c r="AJ429">
        <v>20</v>
      </c>
      <c r="AK429">
        <v>1208</v>
      </c>
      <c r="AL429">
        <v>935.47519999999997</v>
      </c>
      <c r="AM429">
        <v>18.865190855362801</v>
      </c>
    </row>
    <row r="430" spans="1:39" x14ac:dyDescent="0.25">
      <c r="A430" t="s">
        <v>346</v>
      </c>
      <c r="B430" t="s">
        <v>158</v>
      </c>
      <c r="C430">
        <v>238</v>
      </c>
      <c r="D430">
        <v>3243</v>
      </c>
      <c r="E430">
        <v>353.155374953077</v>
      </c>
      <c r="F430">
        <v>64.258196703425497</v>
      </c>
      <c r="G430">
        <v>111.635021632506</v>
      </c>
      <c r="H430">
        <v>42.9896893142813</v>
      </c>
      <c r="I430">
        <v>0.92287842974535295</v>
      </c>
      <c r="J430">
        <v>0.76503892427459297</v>
      </c>
      <c r="K430">
        <v>2767.2947887758201</v>
      </c>
      <c r="L430">
        <v>3958.3098982423598</v>
      </c>
      <c r="M430">
        <v>2740</v>
      </c>
      <c r="N430">
        <v>3909</v>
      </c>
      <c r="O430">
        <v>2793</v>
      </c>
      <c r="P430">
        <v>4026</v>
      </c>
      <c r="Q430">
        <v>2511.3791999999999</v>
      </c>
      <c r="R430">
        <v>310.77672995870699</v>
      </c>
      <c r="S430">
        <v>56.547213099014499</v>
      </c>
      <c r="T430">
        <v>98.238819036606003</v>
      </c>
      <c r="U430">
        <v>37.8309265965676</v>
      </c>
      <c r="V430">
        <v>117</v>
      </c>
      <c r="W430">
        <v>53</v>
      </c>
      <c r="X430">
        <v>0.32675720433502098</v>
      </c>
      <c r="Y430">
        <v>59.641073080481</v>
      </c>
      <c r="Z430">
        <v>34.094973789700802</v>
      </c>
      <c r="AA430">
        <v>66.164970706136202</v>
      </c>
      <c r="AB430">
        <v>0</v>
      </c>
      <c r="AC430">
        <v>0</v>
      </c>
      <c r="AD430">
        <v>0</v>
      </c>
      <c r="AE430">
        <v>2.5967859599166898</v>
      </c>
      <c r="AF430">
        <v>1733</v>
      </c>
      <c r="AG430">
        <v>1342.0352</v>
      </c>
      <c r="AH430">
        <v>1510</v>
      </c>
      <c r="AI430">
        <v>1169.3440000000001</v>
      </c>
      <c r="AJ430">
        <v>13</v>
      </c>
      <c r="AK430">
        <v>1405</v>
      </c>
      <c r="AL430">
        <v>1088.0319999999999</v>
      </c>
      <c r="AM430">
        <v>11.1173444255924</v>
      </c>
    </row>
    <row r="431" spans="1:39" x14ac:dyDescent="0.25">
      <c r="A431" t="s">
        <v>346</v>
      </c>
      <c r="B431" t="s">
        <v>158</v>
      </c>
      <c r="C431">
        <v>239</v>
      </c>
      <c r="D431">
        <v>3243</v>
      </c>
      <c r="E431">
        <v>334.16147160748699</v>
      </c>
      <c r="F431">
        <v>64.258196703425497</v>
      </c>
      <c r="G431">
        <v>82.623743469696095</v>
      </c>
      <c r="H431">
        <v>56.061009415889302</v>
      </c>
      <c r="I431">
        <v>0.73459146435470202</v>
      </c>
      <c r="J431">
        <v>0.84037315366675303</v>
      </c>
      <c r="K431">
        <v>3254.0804810360701</v>
      </c>
      <c r="L431">
        <v>502.62380511871697</v>
      </c>
      <c r="M431">
        <v>3227</v>
      </c>
      <c r="N431">
        <v>450</v>
      </c>
      <c r="O431">
        <v>3288</v>
      </c>
      <c r="P431">
        <v>545</v>
      </c>
      <c r="Q431">
        <v>2511.3791999999999</v>
      </c>
      <c r="R431">
        <v>294.06209501458801</v>
      </c>
      <c r="S431">
        <v>56.547213099014499</v>
      </c>
      <c r="T431">
        <v>72.708894253332602</v>
      </c>
      <c r="U431">
        <v>49.333688285982603</v>
      </c>
      <c r="V431">
        <v>95</v>
      </c>
      <c r="W431">
        <v>61</v>
      </c>
      <c r="X431">
        <v>0.36495898744274802</v>
      </c>
      <c r="Y431">
        <v>65.1399938328708</v>
      </c>
      <c r="Z431">
        <v>29.898859081097701</v>
      </c>
      <c r="AA431">
        <v>58.416589577551598</v>
      </c>
      <c r="AB431">
        <v>0</v>
      </c>
      <c r="AC431">
        <v>0</v>
      </c>
      <c r="AD431">
        <v>0</v>
      </c>
      <c r="AE431">
        <v>1.4738183334650701</v>
      </c>
      <c r="AF431">
        <v>91</v>
      </c>
      <c r="AG431">
        <v>70.470399999999998</v>
      </c>
      <c r="AH431">
        <v>3152</v>
      </c>
      <c r="AI431">
        <v>2440.9088000000002</v>
      </c>
      <c r="AJ431">
        <v>10</v>
      </c>
      <c r="AK431">
        <v>321</v>
      </c>
      <c r="AL431">
        <v>248.58240000000001</v>
      </c>
      <c r="AM431">
        <v>4.0968347526953801</v>
      </c>
    </row>
    <row r="432" spans="1:39" x14ac:dyDescent="0.25">
      <c r="A432" t="s">
        <v>346</v>
      </c>
      <c r="B432" t="s">
        <v>158</v>
      </c>
      <c r="C432">
        <v>241</v>
      </c>
      <c r="D432">
        <v>3222</v>
      </c>
      <c r="E432">
        <v>522.51176003293097</v>
      </c>
      <c r="F432">
        <v>64.049807284149495</v>
      </c>
      <c r="G432">
        <v>130.341288722456</v>
      </c>
      <c r="H432">
        <v>45.1382556942714</v>
      </c>
      <c r="I432">
        <v>0.93812080138599396</v>
      </c>
      <c r="J432">
        <v>0.56715367012849804</v>
      </c>
      <c r="K432">
        <v>1187.13500931098</v>
      </c>
      <c r="L432">
        <v>4266.73494723774</v>
      </c>
      <c r="M432">
        <v>1155</v>
      </c>
      <c r="N432">
        <v>4203</v>
      </c>
      <c r="O432">
        <v>1216</v>
      </c>
      <c r="P432">
        <v>4327</v>
      </c>
      <c r="Q432">
        <v>2495.1167999999998</v>
      </c>
      <c r="R432">
        <v>459.81034882897899</v>
      </c>
      <c r="S432">
        <v>56.363830410051499</v>
      </c>
      <c r="T432">
        <v>114.70033407576101</v>
      </c>
      <c r="U432">
        <v>39.721665010958802</v>
      </c>
      <c r="V432">
        <v>124</v>
      </c>
      <c r="W432">
        <v>61</v>
      </c>
      <c r="X432">
        <v>0.148300720575579</v>
      </c>
      <c r="Y432">
        <v>57.239602731222803</v>
      </c>
      <c r="Z432">
        <v>36.205152079453697</v>
      </c>
      <c r="AA432">
        <v>67.195530726256905</v>
      </c>
      <c r="AB432">
        <v>128</v>
      </c>
      <c r="AC432">
        <v>99.123199999999997</v>
      </c>
      <c r="AD432">
        <v>3.9726877715704503E-2</v>
      </c>
      <c r="AE432">
        <v>2.88760136424585</v>
      </c>
      <c r="AF432">
        <v>2138</v>
      </c>
      <c r="AG432">
        <v>1655.6671999999901</v>
      </c>
      <c r="AH432">
        <v>1084</v>
      </c>
      <c r="AI432">
        <v>839.44959999999901</v>
      </c>
      <c r="AJ432">
        <v>8</v>
      </c>
      <c r="AK432">
        <v>949</v>
      </c>
      <c r="AL432">
        <v>734.90559999999903</v>
      </c>
      <c r="AM432">
        <v>9.5300539782257303</v>
      </c>
    </row>
    <row r="433" spans="1:39" x14ac:dyDescent="0.25">
      <c r="A433" t="s">
        <v>346</v>
      </c>
      <c r="B433" t="s">
        <v>158</v>
      </c>
      <c r="C433">
        <v>242</v>
      </c>
      <c r="D433">
        <v>3219</v>
      </c>
      <c r="E433">
        <v>511.67723625377499</v>
      </c>
      <c r="F433">
        <v>64.019981993925001</v>
      </c>
      <c r="G433">
        <v>101.842961921403</v>
      </c>
      <c r="H433">
        <v>57.752269229130597</v>
      </c>
      <c r="I433">
        <v>0.82366838080663196</v>
      </c>
      <c r="J433">
        <v>0.66659763926278703</v>
      </c>
      <c r="K433">
        <v>1237.43398570984</v>
      </c>
      <c r="L433">
        <v>4029.1522211867</v>
      </c>
      <c r="M433">
        <v>1201</v>
      </c>
      <c r="N433">
        <v>3982</v>
      </c>
      <c r="O433">
        <v>1276</v>
      </c>
      <c r="P433">
        <v>4081</v>
      </c>
      <c r="Q433">
        <v>2492.7936</v>
      </c>
      <c r="R433">
        <v>450.275967903322</v>
      </c>
      <c r="S433">
        <v>56.337584154654003</v>
      </c>
      <c r="T433">
        <v>89.621806490834999</v>
      </c>
      <c r="U433">
        <v>50.821996921634899</v>
      </c>
      <c r="V433">
        <v>99</v>
      </c>
      <c r="W433">
        <v>75</v>
      </c>
      <c r="X433">
        <v>0.15450361600446599</v>
      </c>
      <c r="Y433">
        <v>60.7778813296054</v>
      </c>
      <c r="Z433">
        <v>28.8328673501087</v>
      </c>
      <c r="AA433">
        <v>55.769493631562597</v>
      </c>
      <c r="AB433">
        <v>0</v>
      </c>
      <c r="AC433">
        <v>0</v>
      </c>
      <c r="AD433">
        <v>0</v>
      </c>
      <c r="AE433">
        <v>1.76344519931059</v>
      </c>
      <c r="AF433">
        <v>27</v>
      </c>
      <c r="AG433">
        <v>20.908799999999999</v>
      </c>
      <c r="AH433">
        <v>3192</v>
      </c>
      <c r="AI433">
        <v>2471.8847999999998</v>
      </c>
      <c r="AJ433">
        <v>15</v>
      </c>
      <c r="AK433">
        <v>410</v>
      </c>
      <c r="AL433">
        <v>317.50400000000002</v>
      </c>
      <c r="AM433">
        <v>6.0682439569999298</v>
      </c>
    </row>
    <row r="434" spans="1:39" x14ac:dyDescent="0.25">
      <c r="A434" t="s">
        <v>346</v>
      </c>
      <c r="B434" t="s">
        <v>158</v>
      </c>
      <c r="C434">
        <v>243</v>
      </c>
      <c r="D434">
        <v>3211</v>
      </c>
      <c r="E434">
        <v>556.97370081005602</v>
      </c>
      <c r="F434">
        <v>63.940379871757102</v>
      </c>
      <c r="G434">
        <v>105.27391195497501</v>
      </c>
      <c r="H434">
        <v>63.501903137974999</v>
      </c>
      <c r="I434">
        <v>0.79758508872137701</v>
      </c>
      <c r="J434">
        <v>0.57668821839080397</v>
      </c>
      <c r="K434">
        <v>3248.7972594207399</v>
      </c>
      <c r="L434">
        <v>1339.7383992525599</v>
      </c>
      <c r="M434">
        <v>3201</v>
      </c>
      <c r="N434">
        <v>1294</v>
      </c>
      <c r="O434">
        <v>3283</v>
      </c>
      <c r="P434">
        <v>1404</v>
      </c>
      <c r="Q434">
        <v>2486.5983999999999</v>
      </c>
      <c r="R434">
        <v>490.13685671284901</v>
      </c>
      <c r="S434">
        <v>56.267534287146297</v>
      </c>
      <c r="T434">
        <v>92.641042520378605</v>
      </c>
      <c r="U434">
        <v>55.881674761417997</v>
      </c>
      <c r="V434">
        <v>110</v>
      </c>
      <c r="W434">
        <v>82</v>
      </c>
      <c r="X434">
        <v>0.130071093490321</v>
      </c>
      <c r="Y434">
        <v>58.664279040797197</v>
      </c>
      <c r="Z434">
        <v>35.983182809093698</v>
      </c>
      <c r="AA434">
        <v>68.006540018685698</v>
      </c>
      <c r="AB434">
        <v>2</v>
      </c>
      <c r="AC434">
        <v>1.5488</v>
      </c>
      <c r="AD434">
        <v>6.2285892245406399E-4</v>
      </c>
      <c r="AE434">
        <v>1.6578071955771101</v>
      </c>
      <c r="AF434">
        <v>2066</v>
      </c>
      <c r="AG434">
        <v>1599.9104</v>
      </c>
      <c r="AH434">
        <v>1145</v>
      </c>
      <c r="AI434">
        <v>886.68799999999999</v>
      </c>
      <c r="AJ434">
        <v>11</v>
      </c>
      <c r="AK434">
        <v>1051</v>
      </c>
      <c r="AL434">
        <v>813.89440000000002</v>
      </c>
      <c r="AM434">
        <v>12.4057165541881</v>
      </c>
    </row>
    <row r="435" spans="1:39" x14ac:dyDescent="0.25">
      <c r="A435" t="s">
        <v>346</v>
      </c>
      <c r="B435" t="s">
        <v>158</v>
      </c>
      <c r="C435">
        <v>246</v>
      </c>
      <c r="D435">
        <v>3193</v>
      </c>
      <c r="E435">
        <v>516.39906166072296</v>
      </c>
      <c r="F435">
        <v>63.760911743319397</v>
      </c>
      <c r="G435">
        <v>139.24892801310801</v>
      </c>
      <c r="H435">
        <v>41.029685544070297</v>
      </c>
      <c r="I435">
        <v>0.95560526602456597</v>
      </c>
      <c r="J435">
        <v>0.65136678906568701</v>
      </c>
      <c r="K435">
        <v>2677.1296586282401</v>
      </c>
      <c r="L435">
        <v>4247.0923896022496</v>
      </c>
      <c r="M435">
        <v>2644</v>
      </c>
      <c r="N435">
        <v>4188</v>
      </c>
      <c r="O435">
        <v>2712</v>
      </c>
      <c r="P435">
        <v>4318</v>
      </c>
      <c r="Q435">
        <v>2472.6592000000001</v>
      </c>
      <c r="R435">
        <v>454.43117426143601</v>
      </c>
      <c r="S435">
        <v>56.109602334121099</v>
      </c>
      <c r="T435">
        <v>122.53905665153501</v>
      </c>
      <c r="U435">
        <v>36.106123278781801</v>
      </c>
      <c r="V435">
        <v>130</v>
      </c>
      <c r="W435">
        <v>68</v>
      </c>
      <c r="X435">
        <v>0.15046583295815</v>
      </c>
      <c r="Y435">
        <v>71.459129345443102</v>
      </c>
      <c r="Z435">
        <v>39.059191982461599</v>
      </c>
      <c r="AA435">
        <v>66.757281553398002</v>
      </c>
      <c r="AB435">
        <v>80</v>
      </c>
      <c r="AC435">
        <v>61.951999999999998</v>
      </c>
      <c r="AD435">
        <v>2.50548073911681E-2</v>
      </c>
      <c r="AE435">
        <v>3.39385803636101</v>
      </c>
      <c r="AF435">
        <v>105</v>
      </c>
      <c r="AG435">
        <v>81.311999999999998</v>
      </c>
      <c r="AH435">
        <v>3088</v>
      </c>
      <c r="AI435">
        <v>2391.3472000000002</v>
      </c>
      <c r="AJ435">
        <v>3</v>
      </c>
      <c r="AK435">
        <v>609</v>
      </c>
      <c r="AL435">
        <v>471.6096</v>
      </c>
      <c r="AM435">
        <v>1.25452297349376</v>
      </c>
    </row>
    <row r="436" spans="1:39" x14ac:dyDescent="0.25">
      <c r="A436" t="s">
        <v>346</v>
      </c>
      <c r="B436" t="s">
        <v>158</v>
      </c>
      <c r="C436">
        <v>247</v>
      </c>
      <c r="D436">
        <v>3189</v>
      </c>
      <c r="E436">
        <v>394.268073325285</v>
      </c>
      <c r="F436">
        <v>63.720961293442699</v>
      </c>
      <c r="G436">
        <v>90.845022416466506</v>
      </c>
      <c r="H436">
        <v>56.461348306419701</v>
      </c>
      <c r="I436">
        <v>0.78340397235829695</v>
      </c>
      <c r="J436">
        <v>0.68536428110896197</v>
      </c>
      <c r="K436">
        <v>1239.1128880526801</v>
      </c>
      <c r="L436">
        <v>871.01191596111596</v>
      </c>
      <c r="M436">
        <v>1203</v>
      </c>
      <c r="N436">
        <v>831</v>
      </c>
      <c r="O436">
        <v>1293</v>
      </c>
      <c r="P436">
        <v>917</v>
      </c>
      <c r="Q436">
        <v>2469.5616</v>
      </c>
      <c r="R436">
        <v>346.955904526251</v>
      </c>
      <c r="S436">
        <v>56.074445938229601</v>
      </c>
      <c r="T436">
        <v>79.943619726490496</v>
      </c>
      <c r="U436">
        <v>49.685986509649403</v>
      </c>
      <c r="V436">
        <v>86</v>
      </c>
      <c r="W436">
        <v>90</v>
      </c>
      <c r="X436">
        <v>0.25779896062445001</v>
      </c>
      <c r="Y436">
        <v>66.665412354970201</v>
      </c>
      <c r="Z436">
        <v>33.378802132329803</v>
      </c>
      <c r="AA436">
        <v>61.024459078080902</v>
      </c>
      <c r="AB436">
        <v>65</v>
      </c>
      <c r="AC436">
        <v>50.335999999999999</v>
      </c>
      <c r="AD436">
        <v>2.03825650674192E-2</v>
      </c>
      <c r="AE436">
        <v>1.60897720549364</v>
      </c>
      <c r="AF436">
        <v>17</v>
      </c>
      <c r="AG436">
        <v>13.1648</v>
      </c>
      <c r="AH436">
        <v>3172</v>
      </c>
      <c r="AI436">
        <v>2456.3968</v>
      </c>
      <c r="AJ436">
        <v>8</v>
      </c>
      <c r="AK436">
        <v>630</v>
      </c>
      <c r="AL436">
        <v>487.87199999999899</v>
      </c>
      <c r="AM436">
        <v>3.2568028097089199</v>
      </c>
    </row>
    <row r="437" spans="1:39" x14ac:dyDescent="0.25">
      <c r="A437" t="s">
        <v>346</v>
      </c>
      <c r="B437" t="s">
        <v>158</v>
      </c>
      <c r="C437">
        <v>248</v>
      </c>
      <c r="D437">
        <v>3182</v>
      </c>
      <c r="E437">
        <v>470.25082938258203</v>
      </c>
      <c r="F437">
        <v>63.650987669849101</v>
      </c>
      <c r="G437">
        <v>101.802381020379</v>
      </c>
      <c r="H437">
        <v>61.216736617033398</v>
      </c>
      <c r="I437">
        <v>0.799001429554001</v>
      </c>
      <c r="J437">
        <v>0.58654377880184305</v>
      </c>
      <c r="K437">
        <v>3663.9402891263298</v>
      </c>
      <c r="L437">
        <v>3262.1228786926399</v>
      </c>
      <c r="M437">
        <v>3620</v>
      </c>
      <c r="N437">
        <v>3201</v>
      </c>
      <c r="O437">
        <v>3704</v>
      </c>
      <c r="P437">
        <v>3298</v>
      </c>
      <c r="Q437">
        <v>2464.1408000000001</v>
      </c>
      <c r="R437">
        <v>413.82072985667202</v>
      </c>
      <c r="S437">
        <v>56.0128691494672</v>
      </c>
      <c r="T437">
        <v>89.586095297934193</v>
      </c>
      <c r="U437">
        <v>53.870728222989399</v>
      </c>
      <c r="V437">
        <v>97</v>
      </c>
      <c r="W437">
        <v>84</v>
      </c>
      <c r="X437">
        <v>0.18082184613993901</v>
      </c>
      <c r="Y437">
        <v>63.182589566310497</v>
      </c>
      <c r="Z437">
        <v>37.385606536769302</v>
      </c>
      <c r="AA437">
        <v>67.053111250785605</v>
      </c>
      <c r="AB437">
        <v>191</v>
      </c>
      <c r="AC437">
        <v>147.91039999999899</v>
      </c>
      <c r="AD437">
        <v>6.0025141420490202E-2</v>
      </c>
      <c r="AE437">
        <v>1.66298281558598</v>
      </c>
      <c r="AF437">
        <v>1272</v>
      </c>
      <c r="AG437">
        <v>985.03679999999997</v>
      </c>
      <c r="AH437">
        <v>1910</v>
      </c>
      <c r="AI437">
        <v>1479.104</v>
      </c>
      <c r="AJ437">
        <v>13</v>
      </c>
      <c r="AK437">
        <v>900</v>
      </c>
      <c r="AL437">
        <v>696.96</v>
      </c>
      <c r="AM437">
        <v>8.7891047553113193</v>
      </c>
    </row>
    <row r="438" spans="1:39" x14ac:dyDescent="0.25">
      <c r="A438" t="s">
        <v>346</v>
      </c>
      <c r="B438" t="s">
        <v>158</v>
      </c>
      <c r="C438">
        <v>249</v>
      </c>
      <c r="D438">
        <v>3170</v>
      </c>
      <c r="E438">
        <v>576.93816690412405</v>
      </c>
      <c r="F438">
        <v>63.5308535816296</v>
      </c>
      <c r="G438">
        <v>104.478833081697</v>
      </c>
      <c r="H438">
        <v>53.532387202634297</v>
      </c>
      <c r="I438">
        <v>0.85876156003931103</v>
      </c>
      <c r="J438">
        <v>0.62586377097729495</v>
      </c>
      <c r="K438">
        <v>1230.10315457413</v>
      </c>
      <c r="L438">
        <v>4799.9958990536197</v>
      </c>
      <c r="M438">
        <v>1182</v>
      </c>
      <c r="N438">
        <v>4772</v>
      </c>
      <c r="O438">
        <v>1288</v>
      </c>
      <c r="P438">
        <v>4847</v>
      </c>
      <c r="Q438">
        <v>2454.848</v>
      </c>
      <c r="R438">
        <v>507.70558687562902</v>
      </c>
      <c r="S438">
        <v>55.9071511518341</v>
      </c>
      <c r="T438">
        <v>91.941373111893697</v>
      </c>
      <c r="U438">
        <v>47.108500738318199</v>
      </c>
      <c r="V438">
        <v>75</v>
      </c>
      <c r="W438">
        <v>106</v>
      </c>
      <c r="X438">
        <v>0.119676970126204</v>
      </c>
      <c r="Y438">
        <v>68.397791798107207</v>
      </c>
      <c r="Z438">
        <v>37.362145110410097</v>
      </c>
      <c r="AA438">
        <v>62.924290220820097</v>
      </c>
      <c r="AB438">
        <v>51</v>
      </c>
      <c r="AC438">
        <v>39.494399999999999</v>
      </c>
      <c r="AD438">
        <v>1.6088328075709701E-2</v>
      </c>
      <c r="AE438">
        <v>1.95169389114326</v>
      </c>
      <c r="AF438">
        <v>23</v>
      </c>
      <c r="AG438">
        <v>17.811199999999999</v>
      </c>
      <c r="AH438">
        <v>3147</v>
      </c>
      <c r="AI438">
        <v>2437.0367999999999</v>
      </c>
      <c r="AJ438">
        <v>4</v>
      </c>
      <c r="AK438">
        <v>61</v>
      </c>
      <c r="AL438">
        <v>47.238399999999999</v>
      </c>
      <c r="AM438">
        <v>1.6413375456620101</v>
      </c>
    </row>
    <row r="439" spans="1:39" x14ac:dyDescent="0.25">
      <c r="A439" t="s">
        <v>346</v>
      </c>
      <c r="B439" t="s">
        <v>158</v>
      </c>
      <c r="C439">
        <v>250</v>
      </c>
      <c r="D439">
        <v>3167</v>
      </c>
      <c r="E439">
        <v>373.51071401240398</v>
      </c>
      <c r="F439">
        <v>63.500784547722397</v>
      </c>
      <c r="G439">
        <v>111.803472260796</v>
      </c>
      <c r="H439">
        <v>47.329245735753403</v>
      </c>
      <c r="I439">
        <v>0.90597772329131099</v>
      </c>
      <c r="J439">
        <v>0.72471395881006795</v>
      </c>
      <c r="K439">
        <v>3454.8418061256698</v>
      </c>
      <c r="L439">
        <v>3778.9892642879599</v>
      </c>
      <c r="M439">
        <v>3416</v>
      </c>
      <c r="N439">
        <v>3722</v>
      </c>
      <c r="O439">
        <v>3486</v>
      </c>
      <c r="P439">
        <v>3821</v>
      </c>
      <c r="Q439">
        <v>2452.5248000000001</v>
      </c>
      <c r="R439">
        <v>328.68942833091597</v>
      </c>
      <c r="S439">
        <v>55.8806904019957</v>
      </c>
      <c r="T439">
        <v>98.387055589500605</v>
      </c>
      <c r="U439">
        <v>41.649736247462997</v>
      </c>
      <c r="V439">
        <v>99</v>
      </c>
      <c r="W439">
        <v>70</v>
      </c>
      <c r="X439">
        <v>0.28526717386255901</v>
      </c>
      <c r="Y439">
        <v>66.767603410167297</v>
      </c>
      <c r="Z439">
        <v>35.336280391537699</v>
      </c>
      <c r="AA439">
        <v>62.629933691190402</v>
      </c>
      <c r="AB439">
        <v>208</v>
      </c>
      <c r="AC439">
        <v>161.0752</v>
      </c>
      <c r="AD439">
        <v>6.5677297126618198E-2</v>
      </c>
      <c r="AE439">
        <v>2.3622491870040001</v>
      </c>
      <c r="AF439">
        <v>412</v>
      </c>
      <c r="AG439">
        <v>319.05279999999999</v>
      </c>
      <c r="AH439">
        <v>2755</v>
      </c>
      <c r="AI439">
        <v>2133.4719999999902</v>
      </c>
      <c r="AJ439">
        <v>4</v>
      </c>
      <c r="AK439">
        <v>499</v>
      </c>
      <c r="AL439">
        <v>386.42559999999997</v>
      </c>
      <c r="AM439">
        <v>1.87487813292136</v>
      </c>
    </row>
    <row r="440" spans="1:39" x14ac:dyDescent="0.25">
      <c r="A440" t="s">
        <v>347</v>
      </c>
      <c r="B440" t="s">
        <v>158</v>
      </c>
      <c r="C440">
        <v>8</v>
      </c>
      <c r="D440">
        <v>27840</v>
      </c>
      <c r="E440">
        <v>1753.4520189781001</v>
      </c>
      <c r="F440">
        <v>188.273707472463</v>
      </c>
      <c r="G440">
        <v>248.55958909235301</v>
      </c>
      <c r="H440">
        <v>205.32510797241599</v>
      </c>
      <c r="I440">
        <v>0.56358233693083304</v>
      </c>
      <c r="J440">
        <v>0.62162282856249695</v>
      </c>
      <c r="K440">
        <v>4467.9908045976999</v>
      </c>
      <c r="L440">
        <v>3781.82711925287</v>
      </c>
      <c r="M440">
        <v>4304</v>
      </c>
      <c r="N440">
        <v>3662</v>
      </c>
      <c r="O440">
        <v>4593</v>
      </c>
      <c r="P440">
        <v>3913</v>
      </c>
      <c r="Q440">
        <v>21559.295999999998</v>
      </c>
      <c r="R440">
        <v>1543.0377767007301</v>
      </c>
      <c r="S440">
        <v>165.680862575768</v>
      </c>
      <c r="T440">
        <v>218.732438401271</v>
      </c>
      <c r="U440">
        <v>180.68609501572601</v>
      </c>
      <c r="V440">
        <v>251</v>
      </c>
      <c r="W440">
        <v>289</v>
      </c>
      <c r="X440">
        <v>0.113786652759435</v>
      </c>
      <c r="Y440">
        <v>65.707507183908007</v>
      </c>
      <c r="Z440">
        <v>23.826041666666601</v>
      </c>
      <c r="AA440">
        <v>49.5658764367816</v>
      </c>
      <c r="AB440">
        <v>0</v>
      </c>
      <c r="AC440">
        <v>0</v>
      </c>
      <c r="AD440">
        <v>0</v>
      </c>
      <c r="AE440">
        <v>1.21056597289477</v>
      </c>
      <c r="AF440">
        <v>0</v>
      </c>
      <c r="AG440">
        <v>0</v>
      </c>
      <c r="AH440">
        <v>27840</v>
      </c>
      <c r="AI440">
        <v>21559.295999999998</v>
      </c>
      <c r="AJ440">
        <v>22</v>
      </c>
      <c r="AK440">
        <v>2749</v>
      </c>
      <c r="AL440">
        <v>2128.8256000000001</v>
      </c>
      <c r="AM440">
        <v>1.02044148380355</v>
      </c>
    </row>
    <row r="441" spans="1:39" x14ac:dyDescent="0.25">
      <c r="A441" t="s">
        <v>347</v>
      </c>
      <c r="B441" t="s">
        <v>158</v>
      </c>
      <c r="C441">
        <v>11</v>
      </c>
      <c r="D441">
        <v>17500</v>
      </c>
      <c r="E441">
        <v>1475.6225458328299</v>
      </c>
      <c r="F441">
        <v>149.270533036046</v>
      </c>
      <c r="G441">
        <v>328.91404470734199</v>
      </c>
      <c r="H441">
        <v>107.177522423619</v>
      </c>
      <c r="I441">
        <v>0.94542055826742699</v>
      </c>
      <c r="J441">
        <v>0.57991185339828299</v>
      </c>
      <c r="K441">
        <v>452.42177142857099</v>
      </c>
      <c r="L441">
        <v>4774.3908571428501</v>
      </c>
      <c r="M441">
        <v>339</v>
      </c>
      <c r="N441">
        <v>4617</v>
      </c>
      <c r="O441">
        <v>547</v>
      </c>
      <c r="P441">
        <v>4933</v>
      </c>
      <c r="Q441">
        <v>13552</v>
      </c>
      <c r="R441">
        <v>1298.54784033289</v>
      </c>
      <c r="S441">
        <v>131.35806907172</v>
      </c>
      <c r="T441">
        <v>289.44435934246098</v>
      </c>
      <c r="U441">
        <v>94.316219732785399</v>
      </c>
      <c r="V441">
        <v>316</v>
      </c>
      <c r="W441">
        <v>208</v>
      </c>
      <c r="X441">
        <v>0.100994412796148</v>
      </c>
      <c r="Y441">
        <v>77.012514285714204</v>
      </c>
      <c r="Z441">
        <v>33.503542857142797</v>
      </c>
      <c r="AA441">
        <v>57.689714285714203</v>
      </c>
      <c r="AB441">
        <v>379</v>
      </c>
      <c r="AC441">
        <v>293.49759999999998</v>
      </c>
      <c r="AD441">
        <v>2.1657142857142798E-2</v>
      </c>
      <c r="AE441">
        <v>3.0688715065394598</v>
      </c>
      <c r="AF441">
        <v>5</v>
      </c>
      <c r="AG441">
        <v>3.8719999999999999</v>
      </c>
      <c r="AH441">
        <v>17495</v>
      </c>
      <c r="AI441">
        <v>13548.127999999901</v>
      </c>
      <c r="AJ441">
        <v>40</v>
      </c>
      <c r="AK441">
        <v>3234</v>
      </c>
      <c r="AL441">
        <v>2504.4096</v>
      </c>
      <c r="AM441">
        <v>2.95243741423169</v>
      </c>
    </row>
    <row r="442" spans="1:39" x14ac:dyDescent="0.25">
      <c r="A442" t="s">
        <v>347</v>
      </c>
      <c r="B442" t="s">
        <v>158</v>
      </c>
      <c r="C442">
        <v>13</v>
      </c>
      <c r="D442">
        <v>15198</v>
      </c>
      <c r="E442">
        <v>930.175756957359</v>
      </c>
      <c r="F442">
        <v>139.10677410135301</v>
      </c>
      <c r="G442">
        <v>202.45217328936701</v>
      </c>
      <c r="H442">
        <v>130.02724877131101</v>
      </c>
      <c r="I442">
        <v>0.76648554306477401</v>
      </c>
      <c r="J442">
        <v>0.633513964151729</v>
      </c>
      <c r="K442">
        <v>1251.9599947361401</v>
      </c>
      <c r="L442">
        <v>2178.2544413738601</v>
      </c>
      <c r="M442">
        <v>1145</v>
      </c>
      <c r="N442">
        <v>2099</v>
      </c>
      <c r="O442">
        <v>1326</v>
      </c>
      <c r="P442">
        <v>2301</v>
      </c>
      <c r="Q442">
        <v>11769.331200000001</v>
      </c>
      <c r="R442">
        <v>818.55466612247596</v>
      </c>
      <c r="S442">
        <v>122.413961209191</v>
      </c>
      <c r="T442">
        <v>178.157912494643</v>
      </c>
      <c r="U442">
        <v>114.42397891875299</v>
      </c>
      <c r="V442">
        <v>202</v>
      </c>
      <c r="W442">
        <v>181</v>
      </c>
      <c r="X442">
        <v>0.22073249459271699</v>
      </c>
      <c r="Y442">
        <v>68.474338728780097</v>
      </c>
      <c r="Z442">
        <v>22.275562574022899</v>
      </c>
      <c r="AA442">
        <v>47.089419660481603</v>
      </c>
      <c r="AB442">
        <v>2</v>
      </c>
      <c r="AC442">
        <v>1.5488</v>
      </c>
      <c r="AD442">
        <v>1.3159626266614E-4</v>
      </c>
      <c r="AE442">
        <v>1.55699805388819</v>
      </c>
      <c r="AF442">
        <v>0</v>
      </c>
      <c r="AG442">
        <v>0</v>
      </c>
      <c r="AH442">
        <v>15198</v>
      </c>
      <c r="AI442">
        <v>11769.331200000001</v>
      </c>
      <c r="AJ442">
        <v>11</v>
      </c>
      <c r="AK442">
        <v>2750</v>
      </c>
      <c r="AL442">
        <v>2129.6</v>
      </c>
      <c r="AM442">
        <v>0.93463254734474599</v>
      </c>
    </row>
    <row r="443" spans="1:39" x14ac:dyDescent="0.25">
      <c r="A443" t="s">
        <v>347</v>
      </c>
      <c r="B443" t="s">
        <v>158</v>
      </c>
      <c r="C443">
        <v>15</v>
      </c>
      <c r="D443">
        <v>14462</v>
      </c>
      <c r="E443">
        <v>1263.32608127655</v>
      </c>
      <c r="F443">
        <v>135.69668491145899</v>
      </c>
      <c r="G443">
        <v>273.78778481314799</v>
      </c>
      <c r="H443">
        <v>117.57964784375299</v>
      </c>
      <c r="I443">
        <v>0.90308805943404302</v>
      </c>
      <c r="J443">
        <v>0.59477688669545503</v>
      </c>
      <c r="K443">
        <v>217.74311990042801</v>
      </c>
      <c r="L443">
        <v>3997.8699350020702</v>
      </c>
      <c r="M443">
        <v>158</v>
      </c>
      <c r="N443">
        <v>3849</v>
      </c>
      <c r="O443">
        <v>308</v>
      </c>
      <c r="P443">
        <v>4117</v>
      </c>
      <c r="Q443">
        <v>11199.372799999999</v>
      </c>
      <c r="R443">
        <v>1111.72695152336</v>
      </c>
      <c r="S443">
        <v>119.413082722084</v>
      </c>
      <c r="T443">
        <v>240.93325063557</v>
      </c>
      <c r="U443">
        <v>103.47009010250299</v>
      </c>
      <c r="V443">
        <v>268</v>
      </c>
      <c r="W443">
        <v>150</v>
      </c>
      <c r="X443">
        <v>0.113869469356641</v>
      </c>
      <c r="Y443">
        <v>77.874706126400199</v>
      </c>
      <c r="Z443">
        <v>32.146176185866402</v>
      </c>
      <c r="AA443">
        <v>56.581869727561802</v>
      </c>
      <c r="AB443">
        <v>486</v>
      </c>
      <c r="AC443">
        <v>376.35839999999899</v>
      </c>
      <c r="AD443">
        <v>3.3605310468814799E-2</v>
      </c>
      <c r="AE443">
        <v>2.3285304032971101</v>
      </c>
      <c r="AF443">
        <v>0</v>
      </c>
      <c r="AG443">
        <v>0</v>
      </c>
      <c r="AH443">
        <v>14462</v>
      </c>
      <c r="AI443">
        <v>11199.372799999999</v>
      </c>
      <c r="AJ443">
        <v>7</v>
      </c>
      <c r="AK443">
        <v>1262</v>
      </c>
      <c r="AL443">
        <v>977.29279999999903</v>
      </c>
      <c r="AM443">
        <v>0.62503500196010897</v>
      </c>
    </row>
    <row r="444" spans="1:39" x14ac:dyDescent="0.25">
      <c r="A444" t="s">
        <v>347</v>
      </c>
      <c r="B444" t="s">
        <v>158</v>
      </c>
      <c r="C444">
        <v>17</v>
      </c>
      <c r="D444">
        <v>12896</v>
      </c>
      <c r="E444">
        <v>884.86204845837506</v>
      </c>
      <c r="F444">
        <v>128.13936619518799</v>
      </c>
      <c r="G444">
        <v>189.12823664495099</v>
      </c>
      <c r="H444">
        <v>103.800615354474</v>
      </c>
      <c r="I444">
        <v>0.83592924790637402</v>
      </c>
      <c r="J444">
        <v>0.69456562718802095</v>
      </c>
      <c r="K444">
        <v>1548.8017214640199</v>
      </c>
      <c r="L444">
        <v>5587.88500310173</v>
      </c>
      <c r="M444">
        <v>1465</v>
      </c>
      <c r="N444">
        <v>5492</v>
      </c>
      <c r="O444">
        <v>1613</v>
      </c>
      <c r="P444">
        <v>5685</v>
      </c>
      <c r="Q444">
        <v>9986.6623999999993</v>
      </c>
      <c r="R444">
        <v>778.67860264337003</v>
      </c>
      <c r="S444">
        <v>112.762642251766</v>
      </c>
      <c r="T444">
        <v>166.432848247556</v>
      </c>
      <c r="U444">
        <v>91.344541511937706</v>
      </c>
      <c r="V444">
        <v>193</v>
      </c>
      <c r="W444">
        <v>148</v>
      </c>
      <c r="X444">
        <v>0.206973026886457</v>
      </c>
      <c r="Y444">
        <v>77.3550713399503</v>
      </c>
      <c r="Z444">
        <v>35.1919975186104</v>
      </c>
      <c r="AA444">
        <v>58.547223945409399</v>
      </c>
      <c r="AB444">
        <v>318</v>
      </c>
      <c r="AC444">
        <v>246.25919999999999</v>
      </c>
      <c r="AD444">
        <v>2.4658808933002398E-2</v>
      </c>
      <c r="AE444">
        <v>1.8220338675169301</v>
      </c>
      <c r="AF444">
        <v>0</v>
      </c>
      <c r="AG444">
        <v>0</v>
      </c>
      <c r="AH444">
        <v>12896</v>
      </c>
      <c r="AI444">
        <v>9986.6623999999993</v>
      </c>
      <c r="AJ444">
        <v>25</v>
      </c>
      <c r="AK444">
        <v>2517</v>
      </c>
      <c r="AL444">
        <v>1949.1648</v>
      </c>
      <c r="AM444">
        <v>2.5033388532288798</v>
      </c>
    </row>
    <row r="445" spans="1:39" x14ac:dyDescent="0.25">
      <c r="A445" t="s">
        <v>347</v>
      </c>
      <c r="B445" t="s">
        <v>158</v>
      </c>
      <c r="C445">
        <v>21</v>
      </c>
      <c r="D445">
        <v>12348</v>
      </c>
      <c r="E445">
        <v>918.89253173042403</v>
      </c>
      <c r="F445">
        <v>125.38724775027799</v>
      </c>
      <c r="G445">
        <v>204.454646218964</v>
      </c>
      <c r="H445">
        <v>103.186365257129</v>
      </c>
      <c r="I445">
        <v>0.86330021664845702</v>
      </c>
      <c r="J445">
        <v>0.73622704507512504</v>
      </c>
      <c r="K445">
        <v>272.48833819241901</v>
      </c>
      <c r="L445">
        <v>4210.0992063492004</v>
      </c>
      <c r="M445">
        <v>204</v>
      </c>
      <c r="N445">
        <v>4113</v>
      </c>
      <c r="O445">
        <v>368</v>
      </c>
      <c r="P445">
        <v>4289</v>
      </c>
      <c r="Q445">
        <v>9562.2911999999997</v>
      </c>
      <c r="R445">
        <v>808.62542792277304</v>
      </c>
      <c r="S445">
        <v>110.340778020245</v>
      </c>
      <c r="T445">
        <v>179.92008867268899</v>
      </c>
      <c r="U445">
        <v>90.8040014262738</v>
      </c>
      <c r="V445">
        <v>176</v>
      </c>
      <c r="W445">
        <v>164</v>
      </c>
      <c r="X445">
        <v>0.18377102649104499</v>
      </c>
      <c r="Y445">
        <v>80.042112082928398</v>
      </c>
      <c r="Z445">
        <v>35.252105604146401</v>
      </c>
      <c r="AA445">
        <v>60.338192419824999</v>
      </c>
      <c r="AB445">
        <v>274</v>
      </c>
      <c r="AC445">
        <v>212.18559999999999</v>
      </c>
      <c r="AD445">
        <v>2.2189828312277199E-2</v>
      </c>
      <c r="AE445">
        <v>1.9814114559562701</v>
      </c>
      <c r="AF445">
        <v>0</v>
      </c>
      <c r="AG445">
        <v>0</v>
      </c>
      <c r="AH445">
        <v>12348</v>
      </c>
      <c r="AI445">
        <v>9562.2911999999997</v>
      </c>
      <c r="AJ445">
        <v>30</v>
      </c>
      <c r="AK445">
        <v>2072</v>
      </c>
      <c r="AL445">
        <v>1604.5567999999901</v>
      </c>
      <c r="AM445">
        <v>3.1373234063401001</v>
      </c>
    </row>
    <row r="446" spans="1:39" x14ac:dyDescent="0.25">
      <c r="A446" t="s">
        <v>347</v>
      </c>
      <c r="B446" t="s">
        <v>158</v>
      </c>
      <c r="C446">
        <v>24</v>
      </c>
      <c r="D446">
        <v>11790</v>
      </c>
      <c r="E446">
        <v>928.32398923549999</v>
      </c>
      <c r="F446">
        <v>122.52140316053899</v>
      </c>
      <c r="G446">
        <v>193.10295187545799</v>
      </c>
      <c r="H446">
        <v>104.59355868134899</v>
      </c>
      <c r="I446">
        <v>0.84060630091976696</v>
      </c>
      <c r="J446">
        <v>0.620558976788252</v>
      </c>
      <c r="K446">
        <v>1503.8768447837101</v>
      </c>
      <c r="L446">
        <v>2511.0597964376502</v>
      </c>
      <c r="M446">
        <v>1412</v>
      </c>
      <c r="N446">
        <v>2428</v>
      </c>
      <c r="O446">
        <v>1612</v>
      </c>
      <c r="P446">
        <v>2594</v>
      </c>
      <c r="Q446">
        <v>9130.1759999999995</v>
      </c>
      <c r="R446">
        <v>816.92511052724001</v>
      </c>
      <c r="S446">
        <v>107.818834781275</v>
      </c>
      <c r="T446">
        <v>169.930597650403</v>
      </c>
      <c r="U446">
        <v>92.042331639587502</v>
      </c>
      <c r="V446">
        <v>166</v>
      </c>
      <c r="W446">
        <v>200</v>
      </c>
      <c r="X446">
        <v>0.17191925572112901</v>
      </c>
      <c r="Y446">
        <v>63.230958439355298</v>
      </c>
      <c r="Z446">
        <v>21.4735368956743</v>
      </c>
      <c r="AA446">
        <v>48.125614927904998</v>
      </c>
      <c r="AB446">
        <v>0</v>
      </c>
      <c r="AC446">
        <v>0</v>
      </c>
      <c r="AD446">
        <v>0</v>
      </c>
      <c r="AE446">
        <v>1.8462222177921801</v>
      </c>
      <c r="AF446">
        <v>0</v>
      </c>
      <c r="AG446">
        <v>0</v>
      </c>
      <c r="AH446">
        <v>11790</v>
      </c>
      <c r="AI446">
        <v>9130.1759999999995</v>
      </c>
      <c r="AJ446">
        <v>25</v>
      </c>
      <c r="AK446">
        <v>815</v>
      </c>
      <c r="AL446">
        <v>631.13599999999997</v>
      </c>
      <c r="AM446">
        <v>2.7381728457370298</v>
      </c>
    </row>
    <row r="447" spans="1:39" x14ac:dyDescent="0.25">
      <c r="A447" t="s">
        <v>347</v>
      </c>
      <c r="B447" t="s">
        <v>158</v>
      </c>
      <c r="C447">
        <v>25</v>
      </c>
      <c r="D447">
        <v>11740</v>
      </c>
      <c r="E447">
        <v>957.01028073651605</v>
      </c>
      <c r="F447">
        <v>122.261327717274</v>
      </c>
      <c r="G447">
        <v>166.02570916662401</v>
      </c>
      <c r="H447">
        <v>111.901565843041</v>
      </c>
      <c r="I447">
        <v>0.73873003778156898</v>
      </c>
      <c r="J447">
        <v>0.68414918414918402</v>
      </c>
      <c r="K447">
        <v>861.23006814309997</v>
      </c>
      <c r="L447">
        <v>3665.3689097103902</v>
      </c>
      <c r="M447">
        <v>788</v>
      </c>
      <c r="N447">
        <v>3589</v>
      </c>
      <c r="O447">
        <v>948</v>
      </c>
      <c r="P447">
        <v>3729</v>
      </c>
      <c r="Q447">
        <v>9091.4560000000001</v>
      </c>
      <c r="R447">
        <v>842.16904704813396</v>
      </c>
      <c r="S447">
        <v>107.589968391201</v>
      </c>
      <c r="T447">
        <v>146.10262406662901</v>
      </c>
      <c r="U447">
        <v>98.473377941876507</v>
      </c>
      <c r="V447">
        <v>140</v>
      </c>
      <c r="W447">
        <v>160</v>
      </c>
      <c r="X447">
        <v>0.161081162231345</v>
      </c>
      <c r="Y447">
        <v>73.688671209540004</v>
      </c>
      <c r="Z447">
        <v>27.163969335604701</v>
      </c>
      <c r="AA447">
        <v>52.566865417376398</v>
      </c>
      <c r="AB447">
        <v>13</v>
      </c>
      <c r="AC447">
        <v>10.0672</v>
      </c>
      <c r="AD447">
        <v>1.10732538330494E-3</v>
      </c>
      <c r="AE447">
        <v>1.4836763714236101</v>
      </c>
      <c r="AF447">
        <v>0</v>
      </c>
      <c r="AG447">
        <v>0</v>
      </c>
      <c r="AH447">
        <v>11740</v>
      </c>
      <c r="AI447">
        <v>9091.4560000000001</v>
      </c>
      <c r="AJ447">
        <v>21</v>
      </c>
      <c r="AK447">
        <v>1412</v>
      </c>
      <c r="AL447">
        <v>1093.4528</v>
      </c>
      <c r="AM447">
        <v>2.3098610387598999</v>
      </c>
    </row>
    <row r="448" spans="1:39" x14ac:dyDescent="0.25">
      <c r="A448" t="s">
        <v>347</v>
      </c>
      <c r="B448" t="s">
        <v>158</v>
      </c>
      <c r="C448">
        <v>26</v>
      </c>
      <c r="D448">
        <v>11706</v>
      </c>
      <c r="E448">
        <v>1090.34227919873</v>
      </c>
      <c r="F448">
        <v>122.084159949887</v>
      </c>
      <c r="G448">
        <v>217.27107190892801</v>
      </c>
      <c r="H448">
        <v>97.722203718021902</v>
      </c>
      <c r="I448">
        <v>0.89314396662833095</v>
      </c>
      <c r="J448">
        <v>0.60402476780185699</v>
      </c>
      <c r="K448">
        <v>1605.39911156671</v>
      </c>
      <c r="L448">
        <v>2651.7938663933</v>
      </c>
      <c r="M448">
        <v>1518</v>
      </c>
      <c r="N448">
        <v>2557</v>
      </c>
      <c r="O448">
        <v>1700</v>
      </c>
      <c r="P448">
        <v>2734</v>
      </c>
      <c r="Q448">
        <v>9065.1263999999992</v>
      </c>
      <c r="R448">
        <v>959.50120569488195</v>
      </c>
      <c r="S448">
        <v>107.434060755901</v>
      </c>
      <c r="T448">
        <v>191.19854327985701</v>
      </c>
      <c r="U448">
        <v>85.9955392718593</v>
      </c>
      <c r="V448">
        <v>177</v>
      </c>
      <c r="W448">
        <v>182</v>
      </c>
      <c r="X448">
        <v>0.123735033004435</v>
      </c>
      <c r="Y448">
        <v>66.714419955578293</v>
      </c>
      <c r="Z448">
        <v>22.799248248761302</v>
      </c>
      <c r="AA448">
        <v>48.839654877840402</v>
      </c>
      <c r="AB448">
        <v>5</v>
      </c>
      <c r="AC448">
        <v>3.8719999999999999</v>
      </c>
      <c r="AD448">
        <v>4.2713138561421398E-4</v>
      </c>
      <c r="AE448">
        <v>2.2233541983546101</v>
      </c>
      <c r="AF448">
        <v>0</v>
      </c>
      <c r="AG448">
        <v>0</v>
      </c>
      <c r="AH448">
        <v>11706</v>
      </c>
      <c r="AI448">
        <v>9065.1263999999992</v>
      </c>
      <c r="AJ448">
        <v>8</v>
      </c>
      <c r="AK448">
        <v>1314</v>
      </c>
      <c r="AL448">
        <v>1017.5616</v>
      </c>
      <c r="AM448">
        <v>0.88250286283928703</v>
      </c>
    </row>
    <row r="449" spans="1:39" x14ac:dyDescent="0.25">
      <c r="A449" t="s">
        <v>347</v>
      </c>
      <c r="B449" t="s">
        <v>158</v>
      </c>
      <c r="C449">
        <v>28</v>
      </c>
      <c r="D449">
        <v>11534</v>
      </c>
      <c r="E449">
        <v>1034.6265504461901</v>
      </c>
      <c r="F449">
        <v>121.183930077281</v>
      </c>
      <c r="G449">
        <v>237.04111247370199</v>
      </c>
      <c r="H449">
        <v>108.14049652711</v>
      </c>
      <c r="I449">
        <v>0.88987220939049805</v>
      </c>
      <c r="J449">
        <v>0.61827928169391499</v>
      </c>
      <c r="K449">
        <v>325.602566325645</v>
      </c>
      <c r="L449">
        <v>4385.7009710421298</v>
      </c>
      <c r="M449">
        <v>251</v>
      </c>
      <c r="N449">
        <v>4281</v>
      </c>
      <c r="O449">
        <v>445</v>
      </c>
      <c r="P449">
        <v>4458</v>
      </c>
      <c r="Q449">
        <v>8931.9295999999995</v>
      </c>
      <c r="R449">
        <v>910.47136439264898</v>
      </c>
      <c r="S449">
        <v>106.641858468007</v>
      </c>
      <c r="T449">
        <v>208.596178976857</v>
      </c>
      <c r="U449">
        <v>95.163636943857099</v>
      </c>
      <c r="V449">
        <v>177</v>
      </c>
      <c r="W449">
        <v>194</v>
      </c>
      <c r="X449">
        <v>0.13540121862207499</v>
      </c>
      <c r="Y449">
        <v>77.7288885035547</v>
      </c>
      <c r="Z449">
        <v>33.9680076296167</v>
      </c>
      <c r="AA449">
        <v>58.679902895786299</v>
      </c>
      <c r="AB449">
        <v>161</v>
      </c>
      <c r="AC449">
        <v>124.6784</v>
      </c>
      <c r="AD449">
        <v>1.3958730709207501E-2</v>
      </c>
      <c r="AE449">
        <v>2.1919735907100799</v>
      </c>
      <c r="AF449">
        <v>0</v>
      </c>
      <c r="AG449">
        <v>0</v>
      </c>
      <c r="AH449">
        <v>11534</v>
      </c>
      <c r="AI449">
        <v>8931.9295999999995</v>
      </c>
      <c r="AJ449">
        <v>27</v>
      </c>
      <c r="AK449">
        <v>1518</v>
      </c>
      <c r="AL449">
        <v>1175.5391999999999</v>
      </c>
      <c r="AM449">
        <v>3.0228630552573899</v>
      </c>
    </row>
    <row r="450" spans="1:39" x14ac:dyDescent="0.25">
      <c r="A450" t="s">
        <v>347</v>
      </c>
      <c r="B450" t="s">
        <v>158</v>
      </c>
      <c r="C450">
        <v>30</v>
      </c>
      <c r="D450">
        <v>11500</v>
      </c>
      <c r="E450">
        <v>1014.2173875177</v>
      </c>
      <c r="F450">
        <v>121.005184865998</v>
      </c>
      <c r="G450">
        <v>168.83695796977301</v>
      </c>
      <c r="H450">
        <v>113.351637169117</v>
      </c>
      <c r="I450">
        <v>0.74112465428880503</v>
      </c>
      <c r="J450">
        <v>0.62762648037985003</v>
      </c>
      <c r="K450">
        <v>1098.3187826086901</v>
      </c>
      <c r="L450">
        <v>5151.5888695652102</v>
      </c>
      <c r="M450">
        <v>1029</v>
      </c>
      <c r="N450">
        <v>5068</v>
      </c>
      <c r="O450">
        <v>1175</v>
      </c>
      <c r="P450">
        <v>5232</v>
      </c>
      <c r="Q450">
        <v>8905.6</v>
      </c>
      <c r="R450">
        <v>892.51130101557806</v>
      </c>
      <c r="S450">
        <v>106.48456268207801</v>
      </c>
      <c r="T450">
        <v>148.57652301339999</v>
      </c>
      <c r="U450">
        <v>99.7494407088234</v>
      </c>
      <c r="V450">
        <v>164</v>
      </c>
      <c r="W450">
        <v>146</v>
      </c>
      <c r="X450">
        <v>0.140490060954061</v>
      </c>
      <c r="Y450">
        <v>67.2482608695652</v>
      </c>
      <c r="Z450">
        <v>28.682086956521701</v>
      </c>
      <c r="AA450">
        <v>54.7882608695652</v>
      </c>
      <c r="AB450">
        <v>6</v>
      </c>
      <c r="AC450">
        <v>4.6463999999999999</v>
      </c>
      <c r="AD450">
        <v>5.2173913043478202E-4</v>
      </c>
      <c r="AE450">
        <v>1.48949730402105</v>
      </c>
      <c r="AF450">
        <v>0</v>
      </c>
      <c r="AG450">
        <v>0</v>
      </c>
      <c r="AH450">
        <v>11500</v>
      </c>
      <c r="AI450">
        <v>8905.6</v>
      </c>
      <c r="AJ450">
        <v>22</v>
      </c>
      <c r="AK450">
        <v>1053</v>
      </c>
      <c r="AL450">
        <v>815.44319999999902</v>
      </c>
      <c r="AM450">
        <v>2.4703557312252902</v>
      </c>
    </row>
    <row r="451" spans="1:39" x14ac:dyDescent="0.25">
      <c r="A451" t="s">
        <v>347</v>
      </c>
      <c r="B451" t="s">
        <v>158</v>
      </c>
      <c r="C451">
        <v>32</v>
      </c>
      <c r="D451">
        <v>11245</v>
      </c>
      <c r="E451">
        <v>857.86204845837506</v>
      </c>
      <c r="F451">
        <v>119.65608501261799</v>
      </c>
      <c r="G451">
        <v>239.07608921940701</v>
      </c>
      <c r="H451">
        <v>70.071311258634495</v>
      </c>
      <c r="I451">
        <v>0.95608421454785697</v>
      </c>
      <c r="J451">
        <v>0.75429299704856401</v>
      </c>
      <c r="K451">
        <v>4438.4306803023501</v>
      </c>
      <c r="L451">
        <v>4744.7798132503303</v>
      </c>
      <c r="M451">
        <v>4380</v>
      </c>
      <c r="N451">
        <v>4627</v>
      </c>
      <c r="O451">
        <v>4492</v>
      </c>
      <c r="P451">
        <v>4852</v>
      </c>
      <c r="Q451">
        <v>8708.1280000000006</v>
      </c>
      <c r="R451">
        <v>754.91860264337004</v>
      </c>
      <c r="S451">
        <v>105.29735481110301</v>
      </c>
      <c r="T451">
        <v>210.38695851307901</v>
      </c>
      <c r="U451">
        <v>61.662753907598301</v>
      </c>
      <c r="V451">
        <v>225</v>
      </c>
      <c r="W451">
        <v>112</v>
      </c>
      <c r="X451">
        <v>0.19201467138805101</v>
      </c>
      <c r="Y451">
        <v>78.928056914183998</v>
      </c>
      <c r="Z451">
        <v>35.508048021342802</v>
      </c>
      <c r="AA451">
        <v>61.621520675855898</v>
      </c>
      <c r="AB451">
        <v>205</v>
      </c>
      <c r="AC451">
        <v>158.75200000000001</v>
      </c>
      <c r="AD451">
        <v>1.8230324588706E-2</v>
      </c>
      <c r="AE451">
        <v>3.4118968936798302</v>
      </c>
      <c r="AF451">
        <v>0</v>
      </c>
      <c r="AG451">
        <v>0</v>
      </c>
      <c r="AH451">
        <v>11245</v>
      </c>
      <c r="AI451">
        <v>8708.1280000000006</v>
      </c>
      <c r="AJ451">
        <v>19</v>
      </c>
      <c r="AK451">
        <v>1727</v>
      </c>
      <c r="AL451">
        <v>1337.3887999999999</v>
      </c>
      <c r="AM451">
        <v>2.1818696280073002</v>
      </c>
    </row>
    <row r="452" spans="1:39" x14ac:dyDescent="0.25">
      <c r="A452" t="s">
        <v>347</v>
      </c>
      <c r="B452" t="s">
        <v>158</v>
      </c>
      <c r="C452">
        <v>33</v>
      </c>
      <c r="D452">
        <v>11241</v>
      </c>
      <c r="E452">
        <v>1156.47831816805</v>
      </c>
      <c r="F452">
        <v>119.634801468335</v>
      </c>
      <c r="G452">
        <v>218.26062952072701</v>
      </c>
      <c r="H452">
        <v>89.774776461399</v>
      </c>
      <c r="I452">
        <v>0.91149139184877004</v>
      </c>
      <c r="J452">
        <v>0.64168284050690705</v>
      </c>
      <c r="K452">
        <v>4374.7115914954102</v>
      </c>
      <c r="L452">
        <v>2847.0159238501901</v>
      </c>
      <c r="M452">
        <v>4270</v>
      </c>
      <c r="N452">
        <v>2777</v>
      </c>
      <c r="O452">
        <v>4473</v>
      </c>
      <c r="P452">
        <v>2940</v>
      </c>
      <c r="Q452">
        <v>8705.0303999999996</v>
      </c>
      <c r="R452">
        <v>1017.70091998788</v>
      </c>
      <c r="S452">
        <v>105.278625292134</v>
      </c>
      <c r="T452">
        <v>192.06935397823901</v>
      </c>
      <c r="U452">
        <v>79.001803286031105</v>
      </c>
      <c r="V452">
        <v>163</v>
      </c>
      <c r="W452">
        <v>203</v>
      </c>
      <c r="X452">
        <v>0.105618457826715</v>
      </c>
      <c r="Y452">
        <v>61.340539097944998</v>
      </c>
      <c r="Z452">
        <v>21.219642380571099</v>
      </c>
      <c r="AA452">
        <v>47.889155769059599</v>
      </c>
      <c r="AB452">
        <v>0</v>
      </c>
      <c r="AC452">
        <v>0</v>
      </c>
      <c r="AD452">
        <v>0</v>
      </c>
      <c r="AE452">
        <v>2.4312021496881502</v>
      </c>
      <c r="AF452">
        <v>0</v>
      </c>
      <c r="AG452">
        <v>0</v>
      </c>
      <c r="AH452">
        <v>11241</v>
      </c>
      <c r="AI452">
        <v>8705.0303999999996</v>
      </c>
      <c r="AJ452">
        <v>19</v>
      </c>
      <c r="AK452">
        <v>434</v>
      </c>
      <c r="AL452">
        <v>336.08960000000002</v>
      </c>
      <c r="AM452">
        <v>2.1826460249926298</v>
      </c>
    </row>
    <row r="453" spans="1:39" x14ac:dyDescent="0.25">
      <c r="A453" t="s">
        <v>347</v>
      </c>
      <c r="B453" t="s">
        <v>158</v>
      </c>
      <c r="C453">
        <v>35</v>
      </c>
      <c r="D453">
        <v>11125</v>
      </c>
      <c r="E453">
        <v>1019.24682476922</v>
      </c>
      <c r="F453">
        <v>119.015923032082</v>
      </c>
      <c r="G453">
        <v>165.13287460386201</v>
      </c>
      <c r="H453">
        <v>117.581637605444</v>
      </c>
      <c r="I453">
        <v>0.70213628899438596</v>
      </c>
      <c r="J453">
        <v>0.63084774595973903</v>
      </c>
      <c r="K453">
        <v>802.15397752808894</v>
      </c>
      <c r="L453">
        <v>3588.3598202247099</v>
      </c>
      <c r="M453">
        <v>724</v>
      </c>
      <c r="N453">
        <v>3521</v>
      </c>
      <c r="O453">
        <v>897</v>
      </c>
      <c r="P453">
        <v>3653</v>
      </c>
      <c r="Q453">
        <v>8615.1999999999898</v>
      </c>
      <c r="R453">
        <v>896.93720579691797</v>
      </c>
      <c r="S453">
        <v>104.73401226823199</v>
      </c>
      <c r="T453">
        <v>145.31692965139899</v>
      </c>
      <c r="U453">
        <v>103.47184109279</v>
      </c>
      <c r="V453">
        <v>132</v>
      </c>
      <c r="W453">
        <v>173</v>
      </c>
      <c r="X453">
        <v>0.134570897634329</v>
      </c>
      <c r="Y453">
        <v>67.209707865168497</v>
      </c>
      <c r="Z453">
        <v>23.435775280898799</v>
      </c>
      <c r="AA453">
        <v>49.5609887640449</v>
      </c>
      <c r="AB453">
        <v>6</v>
      </c>
      <c r="AC453">
        <v>4.6463999999999999</v>
      </c>
      <c r="AD453">
        <v>5.3932584269662895E-4</v>
      </c>
      <c r="AE453">
        <v>1.4044103991643699</v>
      </c>
      <c r="AF453">
        <v>16</v>
      </c>
      <c r="AG453">
        <v>12.3904</v>
      </c>
      <c r="AH453">
        <v>11109</v>
      </c>
      <c r="AI453">
        <v>8602.8096000000005</v>
      </c>
      <c r="AJ453">
        <v>7</v>
      </c>
      <c r="AK453">
        <v>1359</v>
      </c>
      <c r="AL453">
        <v>1052.4096</v>
      </c>
      <c r="AM453">
        <v>0.81368765850635505</v>
      </c>
    </row>
    <row r="454" spans="1:39" x14ac:dyDescent="0.25">
      <c r="A454" t="s">
        <v>347</v>
      </c>
      <c r="B454" t="s">
        <v>158</v>
      </c>
      <c r="C454">
        <v>36</v>
      </c>
      <c r="D454">
        <v>11091</v>
      </c>
      <c r="E454">
        <v>1137.0163773909201</v>
      </c>
      <c r="F454">
        <v>118.833916836304</v>
      </c>
      <c r="G454">
        <v>202.45821439250801</v>
      </c>
      <c r="H454">
        <v>102.888453901536</v>
      </c>
      <c r="I454">
        <v>0.86124144680803605</v>
      </c>
      <c r="J454">
        <v>0.56705353034408701</v>
      </c>
      <c r="K454">
        <v>776.786944369308</v>
      </c>
      <c r="L454">
        <v>4481.6161752772496</v>
      </c>
      <c r="M454">
        <v>680</v>
      </c>
      <c r="N454">
        <v>4409</v>
      </c>
      <c r="O454">
        <v>855</v>
      </c>
      <c r="P454">
        <v>4592</v>
      </c>
      <c r="Q454">
        <v>8588.8703999999998</v>
      </c>
      <c r="R454">
        <v>1000.57441210401</v>
      </c>
      <c r="S454">
        <v>104.57384681594699</v>
      </c>
      <c r="T454">
        <v>178.16322866540699</v>
      </c>
      <c r="U454">
        <v>90.541839433352095</v>
      </c>
      <c r="V454">
        <v>183</v>
      </c>
      <c r="W454">
        <v>175</v>
      </c>
      <c r="X454">
        <v>0.10780704169494899</v>
      </c>
      <c r="Y454">
        <v>67.695879541970896</v>
      </c>
      <c r="Z454">
        <v>29.699936885763201</v>
      </c>
      <c r="AA454">
        <v>57.274727256333897</v>
      </c>
      <c r="AB454">
        <v>228</v>
      </c>
      <c r="AC454">
        <v>176.56319999999999</v>
      </c>
      <c r="AD454">
        <v>2.0557208547470899E-2</v>
      </c>
      <c r="AE454">
        <v>1.9677447440920699</v>
      </c>
      <c r="AF454">
        <v>0</v>
      </c>
      <c r="AG454">
        <v>0</v>
      </c>
      <c r="AH454">
        <v>11091</v>
      </c>
      <c r="AI454">
        <v>8588.8703999999998</v>
      </c>
      <c r="AJ454">
        <v>12</v>
      </c>
      <c r="AK454">
        <v>1279</v>
      </c>
      <c r="AL454">
        <v>990.45759999999996</v>
      </c>
      <c r="AM454">
        <v>1.3971569532589501</v>
      </c>
    </row>
    <row r="455" spans="1:39" x14ac:dyDescent="0.25">
      <c r="A455" t="s">
        <v>347</v>
      </c>
      <c r="B455" t="s">
        <v>158</v>
      </c>
      <c r="C455">
        <v>37</v>
      </c>
      <c r="D455">
        <v>11046</v>
      </c>
      <c r="E455">
        <v>665.22243815158595</v>
      </c>
      <c r="F455">
        <v>118.592596780509</v>
      </c>
      <c r="G455">
        <v>158.51660984991301</v>
      </c>
      <c r="H455">
        <v>98.745780917961596</v>
      </c>
      <c r="I455">
        <v>0.78227241195619901</v>
      </c>
      <c r="J455">
        <v>0.79789078301069005</v>
      </c>
      <c r="K455">
        <v>893.97039652362798</v>
      </c>
      <c r="L455">
        <v>5242.6941879413298</v>
      </c>
      <c r="M455">
        <v>830</v>
      </c>
      <c r="N455">
        <v>5164</v>
      </c>
      <c r="O455">
        <v>964</v>
      </c>
      <c r="P455">
        <v>5333</v>
      </c>
      <c r="Q455">
        <v>8554.0223999999998</v>
      </c>
      <c r="R455">
        <v>585.39574557339495</v>
      </c>
      <c r="S455">
        <v>104.361485166848</v>
      </c>
      <c r="T455">
        <v>139.494616667923</v>
      </c>
      <c r="U455">
        <v>86.896287207806196</v>
      </c>
      <c r="V455">
        <v>169</v>
      </c>
      <c r="W455">
        <v>134</v>
      </c>
      <c r="X455">
        <v>0.31367587891668602</v>
      </c>
      <c r="Y455">
        <v>78.706862212565596</v>
      </c>
      <c r="Z455">
        <v>34.726326271953603</v>
      </c>
      <c r="AA455">
        <v>59.176987144667699</v>
      </c>
      <c r="AB455">
        <v>74</v>
      </c>
      <c r="AC455">
        <v>57.305599999999998</v>
      </c>
      <c r="AD455">
        <v>6.6992576498279902E-3</v>
      </c>
      <c r="AE455">
        <v>1.6053000784064799</v>
      </c>
      <c r="AF455">
        <v>0</v>
      </c>
      <c r="AG455">
        <v>0</v>
      </c>
      <c r="AH455">
        <v>11046</v>
      </c>
      <c r="AI455">
        <v>8554.0223999999998</v>
      </c>
      <c r="AJ455">
        <v>18</v>
      </c>
      <c r="AK455">
        <v>2051</v>
      </c>
      <c r="AL455">
        <v>1588.2944</v>
      </c>
      <c r="AM455">
        <v>2.1042731896516802</v>
      </c>
    </row>
    <row r="456" spans="1:39" x14ac:dyDescent="0.25">
      <c r="A456" t="s">
        <v>347</v>
      </c>
      <c r="B456" t="s">
        <v>158</v>
      </c>
      <c r="C456">
        <v>38</v>
      </c>
      <c r="D456">
        <v>10988</v>
      </c>
      <c r="E456">
        <v>781.29960261786096</v>
      </c>
      <c r="F456">
        <v>118.280835800014</v>
      </c>
      <c r="G456">
        <v>154.887120207072</v>
      </c>
      <c r="H456">
        <v>105.942283480892</v>
      </c>
      <c r="I456">
        <v>0.72948507568315701</v>
      </c>
      <c r="J456">
        <v>0.71727919576995802</v>
      </c>
      <c r="K456">
        <v>2129.30187477247</v>
      </c>
      <c r="L456">
        <v>5673.8870586093899</v>
      </c>
      <c r="M456">
        <v>2057</v>
      </c>
      <c r="N456">
        <v>5610</v>
      </c>
      <c r="O456">
        <v>2201</v>
      </c>
      <c r="P456">
        <v>5743</v>
      </c>
      <c r="Q456">
        <v>8509.1072000000004</v>
      </c>
      <c r="R456">
        <v>687.54365030371696</v>
      </c>
      <c r="S456">
        <v>104.087135504012</v>
      </c>
      <c r="T456">
        <v>136.30066578222301</v>
      </c>
      <c r="U456">
        <v>93.2292094631852</v>
      </c>
      <c r="V456">
        <v>133</v>
      </c>
      <c r="W456">
        <v>144</v>
      </c>
      <c r="X456">
        <v>0.226200368415091</v>
      </c>
      <c r="Y456">
        <v>76.957044048052396</v>
      </c>
      <c r="Z456">
        <v>33.707408081543498</v>
      </c>
      <c r="AA456">
        <v>56.712049508554699</v>
      </c>
      <c r="AB456">
        <v>13</v>
      </c>
      <c r="AC456">
        <v>10.0672</v>
      </c>
      <c r="AD456">
        <v>1.1831088460138299E-3</v>
      </c>
      <c r="AE456">
        <v>1.46199529704311</v>
      </c>
      <c r="AF456">
        <v>0</v>
      </c>
      <c r="AG456">
        <v>0</v>
      </c>
      <c r="AH456">
        <v>10988</v>
      </c>
      <c r="AI456">
        <v>8509.1072000000004</v>
      </c>
      <c r="AJ456">
        <v>21</v>
      </c>
      <c r="AK456">
        <v>1897</v>
      </c>
      <c r="AL456">
        <v>1469.0367999999901</v>
      </c>
      <c r="AM456">
        <v>2.4679439929961098</v>
      </c>
    </row>
    <row r="457" spans="1:39" x14ac:dyDescent="0.25">
      <c r="A457" t="s">
        <v>347</v>
      </c>
      <c r="B457" t="s">
        <v>158</v>
      </c>
      <c r="C457">
        <v>39</v>
      </c>
      <c r="D457">
        <v>10967</v>
      </c>
      <c r="E457">
        <v>637.47012947258804</v>
      </c>
      <c r="F457">
        <v>118.16775400721799</v>
      </c>
      <c r="G457">
        <v>155.07674085687299</v>
      </c>
      <c r="H457">
        <v>109.47854825510601</v>
      </c>
      <c r="I457">
        <v>0.70824802716080704</v>
      </c>
      <c r="J457">
        <v>0.75467932837874996</v>
      </c>
      <c r="K457">
        <v>4797.8925868514598</v>
      </c>
      <c r="L457">
        <v>3601.0005470958299</v>
      </c>
      <c r="M457">
        <v>4721</v>
      </c>
      <c r="N457">
        <v>3517</v>
      </c>
      <c r="O457">
        <v>4861</v>
      </c>
      <c r="P457">
        <v>3657</v>
      </c>
      <c r="Q457">
        <v>8492.8447999999898</v>
      </c>
      <c r="R457">
        <v>560.97371393587696</v>
      </c>
      <c r="S457">
        <v>103.987623526352</v>
      </c>
      <c r="T457">
        <v>136.46753195404801</v>
      </c>
      <c r="U457">
        <v>96.341122464493296</v>
      </c>
      <c r="V457">
        <v>140</v>
      </c>
      <c r="W457">
        <v>140</v>
      </c>
      <c r="X457">
        <v>0.33913922907514199</v>
      </c>
      <c r="Y457">
        <v>75.726634448800894</v>
      </c>
      <c r="Z457">
        <v>32.986778517370198</v>
      </c>
      <c r="AA457">
        <v>58.320780523388301</v>
      </c>
      <c r="AB457">
        <v>245</v>
      </c>
      <c r="AC457">
        <v>189.72800000000001</v>
      </c>
      <c r="AD457">
        <v>2.2339746512263999E-2</v>
      </c>
      <c r="AE457">
        <v>1.41650344591265</v>
      </c>
      <c r="AF457">
        <v>0</v>
      </c>
      <c r="AG457">
        <v>0</v>
      </c>
      <c r="AH457">
        <v>10967</v>
      </c>
      <c r="AI457">
        <v>8492.8447999999898</v>
      </c>
      <c r="AJ457">
        <v>13</v>
      </c>
      <c r="AK457">
        <v>2063</v>
      </c>
      <c r="AL457">
        <v>1597.5871999999999</v>
      </c>
      <c r="AM457">
        <v>1.53070029020193</v>
      </c>
    </row>
    <row r="458" spans="1:39" x14ac:dyDescent="0.25">
      <c r="A458" t="s">
        <v>347</v>
      </c>
      <c r="B458" t="s">
        <v>158</v>
      </c>
      <c r="C458">
        <v>40</v>
      </c>
      <c r="D458">
        <v>10686</v>
      </c>
      <c r="E458">
        <v>991.77983335821602</v>
      </c>
      <c r="F458">
        <v>116.644064465535</v>
      </c>
      <c r="G458">
        <v>196.95911837013699</v>
      </c>
      <c r="H458">
        <v>90.296142291859695</v>
      </c>
      <c r="I458">
        <v>0.88871958791921002</v>
      </c>
      <c r="J458">
        <v>0.66467624556820304</v>
      </c>
      <c r="K458">
        <v>975.88714205502504</v>
      </c>
      <c r="L458">
        <v>5293.9624742653896</v>
      </c>
      <c r="M458">
        <v>901</v>
      </c>
      <c r="N458">
        <v>5201</v>
      </c>
      <c r="O458">
        <v>1060</v>
      </c>
      <c r="P458">
        <v>5370</v>
      </c>
      <c r="Q458">
        <v>8275.2384000000002</v>
      </c>
      <c r="R458">
        <v>872.76625335522999</v>
      </c>
      <c r="S458">
        <v>102.646776729671</v>
      </c>
      <c r="T458">
        <v>173.32402416572</v>
      </c>
      <c r="U458">
        <v>79.460605216836498</v>
      </c>
      <c r="V458">
        <v>169</v>
      </c>
      <c r="W458">
        <v>159</v>
      </c>
      <c r="X458">
        <v>0.136519436649327</v>
      </c>
      <c r="Y458">
        <v>77.322478008609394</v>
      </c>
      <c r="Z458">
        <v>33.914186786449498</v>
      </c>
      <c r="AA458">
        <v>58.0928317424667</v>
      </c>
      <c r="AB458">
        <v>94</v>
      </c>
      <c r="AC458">
        <v>72.793599999999998</v>
      </c>
      <c r="AD458">
        <v>8.7965562418117101E-3</v>
      </c>
      <c r="AE458">
        <v>2.18125728708891</v>
      </c>
      <c r="AF458">
        <v>0</v>
      </c>
      <c r="AG458">
        <v>0</v>
      </c>
      <c r="AH458">
        <v>10686</v>
      </c>
      <c r="AI458">
        <v>8275.2384000000002</v>
      </c>
      <c r="AJ458">
        <v>22</v>
      </c>
      <c r="AK458">
        <v>1956</v>
      </c>
      <c r="AL458">
        <v>1514.7264</v>
      </c>
      <c r="AM458">
        <v>2.6585336804314901</v>
      </c>
    </row>
    <row r="459" spans="1:39" x14ac:dyDescent="0.25">
      <c r="A459" t="s">
        <v>347</v>
      </c>
      <c r="B459" t="s">
        <v>158</v>
      </c>
      <c r="C459">
        <v>41</v>
      </c>
      <c r="D459">
        <v>10683</v>
      </c>
      <c r="E459">
        <v>941.00418408210601</v>
      </c>
      <c r="F459">
        <v>116.627689921415</v>
      </c>
      <c r="G459">
        <v>217.845407559275</v>
      </c>
      <c r="H459">
        <v>92.970040176125195</v>
      </c>
      <c r="I459">
        <v>0.90435986060546203</v>
      </c>
      <c r="J459">
        <v>0.60871794871794804</v>
      </c>
      <c r="K459">
        <v>4408.0851820649596</v>
      </c>
      <c r="L459">
        <v>3929.07001778526</v>
      </c>
      <c r="M459">
        <v>4309</v>
      </c>
      <c r="N459">
        <v>3870</v>
      </c>
      <c r="O459">
        <v>4522</v>
      </c>
      <c r="P459">
        <v>3989</v>
      </c>
      <c r="Q459">
        <v>8272.9151999999995</v>
      </c>
      <c r="R459">
        <v>828.08368199225299</v>
      </c>
      <c r="S459">
        <v>102.632367130845</v>
      </c>
      <c r="T459">
        <v>191.70395865216199</v>
      </c>
      <c r="U459">
        <v>81.813635354990197</v>
      </c>
      <c r="V459">
        <v>119</v>
      </c>
      <c r="W459">
        <v>213</v>
      </c>
      <c r="X459">
        <v>0.151607254642315</v>
      </c>
      <c r="Y459">
        <v>69.833286530000905</v>
      </c>
      <c r="Z459">
        <v>28.253486848263499</v>
      </c>
      <c r="AA459">
        <v>54.439764111204703</v>
      </c>
      <c r="AB459">
        <v>0</v>
      </c>
      <c r="AC459">
        <v>0</v>
      </c>
      <c r="AD459">
        <v>0</v>
      </c>
      <c r="AE459">
        <v>2.34317858900117</v>
      </c>
      <c r="AF459">
        <v>0</v>
      </c>
      <c r="AG459">
        <v>0</v>
      </c>
      <c r="AH459">
        <v>10683</v>
      </c>
      <c r="AI459">
        <v>8272.9151999999995</v>
      </c>
      <c r="AJ459">
        <v>3</v>
      </c>
      <c r="AK459">
        <v>1079</v>
      </c>
      <c r="AL459">
        <v>835.57759999999996</v>
      </c>
      <c r="AM459">
        <v>0.36262912497882199</v>
      </c>
    </row>
    <row r="460" spans="1:39" x14ac:dyDescent="0.25">
      <c r="A460" t="s">
        <v>347</v>
      </c>
      <c r="B460" t="s">
        <v>158</v>
      </c>
      <c r="C460">
        <v>43</v>
      </c>
      <c r="D460">
        <v>10251</v>
      </c>
      <c r="E460">
        <v>1006.95750288788</v>
      </c>
      <c r="F460">
        <v>114.245256238848</v>
      </c>
      <c r="G460">
        <v>173.89805090082399</v>
      </c>
      <c r="H460">
        <v>99.498750235782794</v>
      </c>
      <c r="I460">
        <v>0.82013704051118996</v>
      </c>
      <c r="J460">
        <v>0.70955907800927498</v>
      </c>
      <c r="K460">
        <v>615.25685298995199</v>
      </c>
      <c r="L460">
        <v>3335.0630182421201</v>
      </c>
      <c r="M460">
        <v>540</v>
      </c>
      <c r="N460">
        <v>3284</v>
      </c>
      <c r="O460">
        <v>709</v>
      </c>
      <c r="P460">
        <v>3394</v>
      </c>
      <c r="Q460">
        <v>7938.3743999999997</v>
      </c>
      <c r="R460">
        <v>886.122602541334</v>
      </c>
      <c r="S460">
        <v>100.535825490186</v>
      </c>
      <c r="T460">
        <v>153.03028479272501</v>
      </c>
      <c r="U460">
        <v>87.558900207488804</v>
      </c>
      <c r="V460">
        <v>110</v>
      </c>
      <c r="W460">
        <v>169</v>
      </c>
      <c r="X460">
        <v>0.12704389878788799</v>
      </c>
      <c r="Y460">
        <v>66.007511462296307</v>
      </c>
      <c r="Z460">
        <v>26.709394205443299</v>
      </c>
      <c r="AA460">
        <v>53.869866354502001</v>
      </c>
      <c r="AB460">
        <v>9</v>
      </c>
      <c r="AC460">
        <v>6.9695999999999998</v>
      </c>
      <c r="AD460">
        <v>8.7796312554872696E-4</v>
      </c>
      <c r="AE460">
        <v>1.7477410569352601</v>
      </c>
      <c r="AF460">
        <v>0</v>
      </c>
      <c r="AG460">
        <v>0</v>
      </c>
      <c r="AH460">
        <v>10251</v>
      </c>
      <c r="AI460">
        <v>7938.3743999999997</v>
      </c>
      <c r="AJ460">
        <v>25</v>
      </c>
      <c r="AK460">
        <v>1295</v>
      </c>
      <c r="AL460">
        <v>1002.848</v>
      </c>
      <c r="AM460">
        <v>3.1492593748160802</v>
      </c>
    </row>
    <row r="461" spans="1:39" x14ac:dyDescent="0.25">
      <c r="A461" t="s">
        <v>347</v>
      </c>
      <c r="B461" t="s">
        <v>158</v>
      </c>
      <c r="C461">
        <v>44</v>
      </c>
      <c r="D461">
        <v>10247</v>
      </c>
      <c r="E461">
        <v>1107.3544725075501</v>
      </c>
      <c r="F461">
        <v>114.222964481321</v>
      </c>
      <c r="G461">
        <v>148.63796514780401</v>
      </c>
      <c r="H461">
        <v>122.816982397171</v>
      </c>
      <c r="I461">
        <v>0.56325559361927002</v>
      </c>
      <c r="J461">
        <v>0.64023742580443599</v>
      </c>
      <c r="K461">
        <v>627.78530301551598</v>
      </c>
      <c r="L461">
        <v>3659.0725090270298</v>
      </c>
      <c r="M461">
        <v>565</v>
      </c>
      <c r="N461">
        <v>3571</v>
      </c>
      <c r="O461">
        <v>713</v>
      </c>
      <c r="P461">
        <v>3733</v>
      </c>
      <c r="Q461">
        <v>7935.2767999999996</v>
      </c>
      <c r="R461">
        <v>974.47193580664396</v>
      </c>
      <c r="S461">
        <v>100.516208743562</v>
      </c>
      <c r="T461">
        <v>130.801409330068</v>
      </c>
      <c r="U461">
        <v>108.07894450950999</v>
      </c>
      <c r="V461">
        <v>162</v>
      </c>
      <c r="W461">
        <v>148</v>
      </c>
      <c r="X461">
        <v>0.105010631958456</v>
      </c>
      <c r="Y461">
        <v>63.703425392797797</v>
      </c>
      <c r="Z461">
        <v>22.743437103542501</v>
      </c>
      <c r="AA461">
        <v>49.135942226993201</v>
      </c>
      <c r="AB461">
        <v>0</v>
      </c>
      <c r="AC461">
        <v>0</v>
      </c>
      <c r="AD461">
        <v>0</v>
      </c>
      <c r="AE461">
        <v>1.2102395144926399</v>
      </c>
      <c r="AF461">
        <v>0</v>
      </c>
      <c r="AG461">
        <v>0</v>
      </c>
      <c r="AH461">
        <v>10247</v>
      </c>
      <c r="AI461">
        <v>7935.2767999999996</v>
      </c>
      <c r="AJ461">
        <v>23</v>
      </c>
      <c r="AK461">
        <v>976</v>
      </c>
      <c r="AL461">
        <v>755.81439999999998</v>
      </c>
      <c r="AM461">
        <v>2.8984496167795899</v>
      </c>
    </row>
    <row r="462" spans="1:39" x14ac:dyDescent="0.25">
      <c r="A462" t="s">
        <v>347</v>
      </c>
      <c r="B462" t="s">
        <v>158</v>
      </c>
      <c r="C462">
        <v>49</v>
      </c>
      <c r="D462">
        <v>10052</v>
      </c>
      <c r="E462">
        <v>1063.15346238077</v>
      </c>
      <c r="F462">
        <v>113.130914889246</v>
      </c>
      <c r="G462">
        <v>150.67228175314199</v>
      </c>
      <c r="H462">
        <v>103.527418836878</v>
      </c>
      <c r="I462">
        <v>0.72655975946905205</v>
      </c>
      <c r="J462">
        <v>0.65871559633027499</v>
      </c>
      <c r="K462">
        <v>4958.5684440907198</v>
      </c>
      <c r="L462">
        <v>1352.22532829287</v>
      </c>
      <c r="M462">
        <v>4889</v>
      </c>
      <c r="N462">
        <v>1280</v>
      </c>
      <c r="O462">
        <v>5033</v>
      </c>
      <c r="P462">
        <v>1426</v>
      </c>
      <c r="Q462">
        <v>7784.2687999999998</v>
      </c>
      <c r="R462">
        <v>935.57504689508005</v>
      </c>
      <c r="S462">
        <v>99.555205102536604</v>
      </c>
      <c r="T462">
        <v>132.59160794276499</v>
      </c>
      <c r="U462">
        <v>91.104128576453107</v>
      </c>
      <c r="V462">
        <v>146</v>
      </c>
      <c r="W462">
        <v>144</v>
      </c>
      <c r="X462">
        <v>0.111755891703418</v>
      </c>
      <c r="Y462">
        <v>67.709411062475098</v>
      </c>
      <c r="Z462">
        <v>37.681953840031802</v>
      </c>
      <c r="AA462">
        <v>65.556207719856701</v>
      </c>
      <c r="AB462">
        <v>2408</v>
      </c>
      <c r="AC462">
        <v>1864.7552000000001</v>
      </c>
      <c r="AD462">
        <v>0.23955431754874601</v>
      </c>
      <c r="AE462">
        <v>1.4553852829128</v>
      </c>
      <c r="AF462">
        <v>1217</v>
      </c>
      <c r="AG462">
        <v>942.44479999999999</v>
      </c>
      <c r="AH462">
        <v>8835</v>
      </c>
      <c r="AI462">
        <v>6841.8239999999996</v>
      </c>
      <c r="AJ462">
        <v>19</v>
      </c>
      <c r="AK462">
        <v>2987</v>
      </c>
      <c r="AL462">
        <v>2313.1327999999999</v>
      </c>
      <c r="AM462">
        <v>2.7770372345152401</v>
      </c>
    </row>
    <row r="463" spans="1:39" x14ac:dyDescent="0.25">
      <c r="A463" t="s">
        <v>347</v>
      </c>
      <c r="B463" t="s">
        <v>158</v>
      </c>
      <c r="C463">
        <v>50</v>
      </c>
      <c r="D463">
        <v>9885</v>
      </c>
      <c r="E463">
        <v>856.80317395532904</v>
      </c>
      <c r="F463">
        <v>112.18722253317</v>
      </c>
      <c r="G463">
        <v>154.998092076517</v>
      </c>
      <c r="H463">
        <v>115.047640956213</v>
      </c>
      <c r="I463">
        <v>0.67012088171869899</v>
      </c>
      <c r="J463">
        <v>0.67700842408054196</v>
      </c>
      <c r="K463">
        <v>834.43085483055097</v>
      </c>
      <c r="L463">
        <v>2080.78836621143</v>
      </c>
      <c r="M463">
        <v>761</v>
      </c>
      <c r="N463">
        <v>2012</v>
      </c>
      <c r="O463">
        <v>898</v>
      </c>
      <c r="P463">
        <v>2160</v>
      </c>
      <c r="Q463">
        <v>7654.9439999999904</v>
      </c>
      <c r="R463">
        <v>753.98679308068995</v>
      </c>
      <c r="S463">
        <v>98.724755829189903</v>
      </c>
      <c r="T463">
        <v>136.39832102733499</v>
      </c>
      <c r="U463">
        <v>101.241924041468</v>
      </c>
      <c r="V463">
        <v>148</v>
      </c>
      <c r="W463">
        <v>137</v>
      </c>
      <c r="X463">
        <v>0.16920936840166201</v>
      </c>
      <c r="Y463">
        <v>78.229236216489596</v>
      </c>
      <c r="Z463">
        <v>36.257157309054101</v>
      </c>
      <c r="AA463">
        <v>63.164087000505802</v>
      </c>
      <c r="AB463">
        <v>618</v>
      </c>
      <c r="AC463">
        <v>478.57920000000001</v>
      </c>
      <c r="AD463">
        <v>6.2518968133535593E-2</v>
      </c>
      <c r="AE463">
        <v>1.3472513715905601</v>
      </c>
      <c r="AF463">
        <v>0</v>
      </c>
      <c r="AG463">
        <v>0</v>
      </c>
      <c r="AH463">
        <v>9885</v>
      </c>
      <c r="AI463">
        <v>7654.9439999999904</v>
      </c>
      <c r="AJ463">
        <v>6</v>
      </c>
      <c r="AK463">
        <v>1435</v>
      </c>
      <c r="AL463">
        <v>1111.2639999999999</v>
      </c>
      <c r="AM463">
        <v>0.78380717089504504</v>
      </c>
    </row>
    <row r="464" spans="1:39" x14ac:dyDescent="0.25">
      <c r="A464" t="s">
        <v>347</v>
      </c>
      <c r="B464" t="s">
        <v>158</v>
      </c>
      <c r="C464">
        <v>51</v>
      </c>
      <c r="D464">
        <v>9880</v>
      </c>
      <c r="E464">
        <v>736.29960261786096</v>
      </c>
      <c r="F464">
        <v>112.158845848124</v>
      </c>
      <c r="G464">
        <v>164.59857078749599</v>
      </c>
      <c r="H464">
        <v>96.432777595912398</v>
      </c>
      <c r="I464">
        <v>0.81040762725649695</v>
      </c>
      <c r="J464">
        <v>0.72407475265665</v>
      </c>
      <c r="K464">
        <v>4061.3012145748899</v>
      </c>
      <c r="L464">
        <v>5219.4797570850196</v>
      </c>
      <c r="M464">
        <v>3988</v>
      </c>
      <c r="N464">
        <v>5156</v>
      </c>
      <c r="O464">
        <v>4137</v>
      </c>
      <c r="P464">
        <v>5299</v>
      </c>
      <c r="Q464">
        <v>7651.0720000000001</v>
      </c>
      <c r="R464">
        <v>647.94365030371705</v>
      </c>
      <c r="S464">
        <v>98.699784346349702</v>
      </c>
      <c r="T464">
        <v>144.846742292996</v>
      </c>
      <c r="U464">
        <v>84.860844284402901</v>
      </c>
      <c r="V464">
        <v>143</v>
      </c>
      <c r="W464">
        <v>149</v>
      </c>
      <c r="X464">
        <v>0.229011703067594</v>
      </c>
      <c r="Y464">
        <v>75.586032388663895</v>
      </c>
      <c r="Z464">
        <v>33.090485829959498</v>
      </c>
      <c r="AA464">
        <v>58.297165991902801</v>
      </c>
      <c r="AB464">
        <v>55</v>
      </c>
      <c r="AC464">
        <v>42.591999999999999</v>
      </c>
      <c r="AD464">
        <v>5.5668016194331902E-3</v>
      </c>
      <c r="AE464">
        <v>1.7068736885006299</v>
      </c>
      <c r="AF464">
        <v>12</v>
      </c>
      <c r="AG464">
        <v>9.2927999999999997</v>
      </c>
      <c r="AH464">
        <v>9868</v>
      </c>
      <c r="AI464">
        <v>7641.7791999999999</v>
      </c>
      <c r="AJ464">
        <v>12</v>
      </c>
      <c r="AK464">
        <v>1248</v>
      </c>
      <c r="AL464">
        <v>966.45119999999997</v>
      </c>
      <c r="AM464">
        <v>1.5703149339881399</v>
      </c>
    </row>
    <row r="465" spans="1:39" x14ac:dyDescent="0.25">
      <c r="A465" t="s">
        <v>347</v>
      </c>
      <c r="B465" t="s">
        <v>158</v>
      </c>
      <c r="C465">
        <v>53</v>
      </c>
      <c r="D465">
        <v>9832</v>
      </c>
      <c r="E465">
        <v>640.78383797157301</v>
      </c>
      <c r="F465">
        <v>111.886063492448</v>
      </c>
      <c r="G465">
        <v>131.41155370866699</v>
      </c>
      <c r="H465">
        <v>117.723791463791</v>
      </c>
      <c r="I465">
        <v>0.44437574821296499</v>
      </c>
      <c r="J465">
        <v>0.84576344086021504</v>
      </c>
      <c r="K465">
        <v>652.85414971521504</v>
      </c>
      <c r="L465">
        <v>5015.0861472741999</v>
      </c>
      <c r="M465">
        <v>588</v>
      </c>
      <c r="N465">
        <v>4954</v>
      </c>
      <c r="O465">
        <v>713</v>
      </c>
      <c r="P465">
        <v>5089</v>
      </c>
      <c r="Q465">
        <v>7613.9007999999903</v>
      </c>
      <c r="R465">
        <v>563.889777414984</v>
      </c>
      <c r="S465">
        <v>98.459735873354205</v>
      </c>
      <c r="T465">
        <v>115.642167263627</v>
      </c>
      <c r="U465">
        <v>103.596936488136</v>
      </c>
      <c r="V465">
        <v>135</v>
      </c>
      <c r="W465">
        <v>125</v>
      </c>
      <c r="X465">
        <v>0.300904467186697</v>
      </c>
      <c r="Y465">
        <v>75.5852318958502</v>
      </c>
      <c r="Z465">
        <v>35.706366965012201</v>
      </c>
      <c r="AA465">
        <v>59.439890154597201</v>
      </c>
      <c r="AB465">
        <v>37</v>
      </c>
      <c r="AC465">
        <v>28.652799999999999</v>
      </c>
      <c r="AD465">
        <v>3.76322213181448E-3</v>
      </c>
      <c r="AE465">
        <v>1.1162701445024801</v>
      </c>
      <c r="AF465">
        <v>0</v>
      </c>
      <c r="AG465">
        <v>0</v>
      </c>
      <c r="AH465">
        <v>9832</v>
      </c>
      <c r="AI465">
        <v>7613.9007999999903</v>
      </c>
      <c r="AJ465">
        <v>34</v>
      </c>
      <c r="AK465">
        <v>2242</v>
      </c>
      <c r="AL465">
        <v>1736.2048</v>
      </c>
      <c r="AM465">
        <v>4.4655165457369703</v>
      </c>
    </row>
    <row r="466" spans="1:39" x14ac:dyDescent="0.25">
      <c r="A466" t="s">
        <v>347</v>
      </c>
      <c r="B466" t="s">
        <v>158</v>
      </c>
      <c r="C466">
        <v>54</v>
      </c>
      <c r="D466">
        <v>9824</v>
      </c>
      <c r="E466">
        <v>770.87929240107803</v>
      </c>
      <c r="F466">
        <v>111.84053508222399</v>
      </c>
      <c r="G466">
        <v>188.917928681436</v>
      </c>
      <c r="H466">
        <v>105.381637197252</v>
      </c>
      <c r="I466">
        <v>0.82996395411959201</v>
      </c>
      <c r="J466">
        <v>0.63266357547655805</v>
      </c>
      <c r="K466">
        <v>1284.8236970684</v>
      </c>
      <c r="L466">
        <v>5504.9370928338703</v>
      </c>
      <c r="M466">
        <v>1213</v>
      </c>
      <c r="N466">
        <v>5405</v>
      </c>
      <c r="O466">
        <v>1344</v>
      </c>
      <c r="P466">
        <v>5593</v>
      </c>
      <c r="Q466">
        <v>7607.7055999999902</v>
      </c>
      <c r="R466">
        <v>678.37377731294805</v>
      </c>
      <c r="S466">
        <v>98.419670872357301</v>
      </c>
      <c r="T466">
        <v>166.247777239664</v>
      </c>
      <c r="U466">
        <v>92.735840733582194</v>
      </c>
      <c r="V466">
        <v>188</v>
      </c>
      <c r="W466">
        <v>131</v>
      </c>
      <c r="X466">
        <v>0.207742550129624</v>
      </c>
      <c r="Y466">
        <v>80.109629478827301</v>
      </c>
      <c r="Z466">
        <v>35.026974755700302</v>
      </c>
      <c r="AA466">
        <v>59.886604234527603</v>
      </c>
      <c r="AB466">
        <v>137</v>
      </c>
      <c r="AC466">
        <v>106.0928</v>
      </c>
      <c r="AD466">
        <v>1.39454397394136E-2</v>
      </c>
      <c r="AE466">
        <v>1.79270254008126</v>
      </c>
      <c r="AF466">
        <v>5</v>
      </c>
      <c r="AG466">
        <v>3.8719999999999999</v>
      </c>
      <c r="AH466">
        <v>9819</v>
      </c>
      <c r="AI466">
        <v>7603.8335999999999</v>
      </c>
      <c r="AJ466">
        <v>15</v>
      </c>
      <c r="AK466">
        <v>1625</v>
      </c>
      <c r="AL466">
        <v>1258.3999999999901</v>
      </c>
      <c r="AM466">
        <v>1.97268914459148</v>
      </c>
    </row>
    <row r="467" spans="1:39" x14ac:dyDescent="0.25">
      <c r="A467" t="s">
        <v>347</v>
      </c>
      <c r="B467" t="s">
        <v>158</v>
      </c>
      <c r="C467">
        <v>56</v>
      </c>
      <c r="D467">
        <v>9643</v>
      </c>
      <c r="E467">
        <v>1021.8620484583701</v>
      </c>
      <c r="F467">
        <v>110.805455325453</v>
      </c>
      <c r="G467">
        <v>229.018408032282</v>
      </c>
      <c r="H467">
        <v>81.258628960985007</v>
      </c>
      <c r="I467">
        <v>0.93493742101028698</v>
      </c>
      <c r="J467">
        <v>0.55416355381874605</v>
      </c>
      <c r="K467">
        <v>1066.8731722493001</v>
      </c>
      <c r="L467">
        <v>3915.93891942341</v>
      </c>
      <c r="M467">
        <v>964</v>
      </c>
      <c r="N467">
        <v>3840</v>
      </c>
      <c r="O467">
        <v>1176</v>
      </c>
      <c r="P467">
        <v>3981</v>
      </c>
      <c r="Q467">
        <v>7467.5392000000002</v>
      </c>
      <c r="R467">
        <v>899.23860264336997</v>
      </c>
      <c r="S467">
        <v>97.508800686399397</v>
      </c>
      <c r="T467">
        <v>201.536199068408</v>
      </c>
      <c r="U467">
        <v>71.507593485666803</v>
      </c>
      <c r="V467">
        <v>141</v>
      </c>
      <c r="W467">
        <v>212</v>
      </c>
      <c r="X467">
        <v>0.11604795478923401</v>
      </c>
      <c r="Y467">
        <v>68.449237789069798</v>
      </c>
      <c r="Z467">
        <v>26.4411490200145</v>
      </c>
      <c r="AA467">
        <v>54.1752566628642</v>
      </c>
      <c r="AB467">
        <v>25</v>
      </c>
      <c r="AC467">
        <v>19.36</v>
      </c>
      <c r="AD467">
        <v>2.5925541843824498E-3</v>
      </c>
      <c r="AE467">
        <v>2.8183887786519399</v>
      </c>
      <c r="AF467">
        <v>0</v>
      </c>
      <c r="AG467">
        <v>0</v>
      </c>
      <c r="AH467">
        <v>9643</v>
      </c>
      <c r="AI467">
        <v>7467.5392000000002</v>
      </c>
      <c r="AJ467">
        <v>24</v>
      </c>
      <c r="AK467">
        <v>1237</v>
      </c>
      <c r="AL467">
        <v>957.93279999999902</v>
      </c>
      <c r="AM467">
        <v>3.2139101459286601</v>
      </c>
    </row>
    <row r="468" spans="1:39" x14ac:dyDescent="0.25">
      <c r="A468" t="s">
        <v>347</v>
      </c>
      <c r="B468" t="s">
        <v>158</v>
      </c>
      <c r="C468">
        <v>57</v>
      </c>
      <c r="D468">
        <v>9592</v>
      </c>
      <c r="E468">
        <v>796.84985514955497</v>
      </c>
      <c r="F468">
        <v>110.51205234317</v>
      </c>
      <c r="G468">
        <v>143.73052322115899</v>
      </c>
      <c r="H468">
        <v>118.141695170942</v>
      </c>
      <c r="I468">
        <v>0.56953563847120803</v>
      </c>
      <c r="J468">
        <v>0.614871794871794</v>
      </c>
      <c r="K468">
        <v>1947.3446622185099</v>
      </c>
      <c r="L468">
        <v>4151.4143035863199</v>
      </c>
      <c r="M468">
        <v>1872</v>
      </c>
      <c r="N468">
        <v>4086</v>
      </c>
      <c r="O468">
        <v>2014</v>
      </c>
      <c r="P468">
        <v>4226</v>
      </c>
      <c r="Q468">
        <v>7428.0447999999997</v>
      </c>
      <c r="R468">
        <v>701.227872531608</v>
      </c>
      <c r="S468">
        <v>97.250606061990098</v>
      </c>
      <c r="T468">
        <v>126.482860434619</v>
      </c>
      <c r="U468">
        <v>103.964691750429</v>
      </c>
      <c r="V468">
        <v>140</v>
      </c>
      <c r="W468">
        <v>142</v>
      </c>
      <c r="X468">
        <v>0.189830520287288</v>
      </c>
      <c r="Y468">
        <v>67.4456839032527</v>
      </c>
      <c r="Z468">
        <v>25.595183486238501</v>
      </c>
      <c r="AA468">
        <v>53.211321934945701</v>
      </c>
      <c r="AB468">
        <v>26</v>
      </c>
      <c r="AC468">
        <v>20.134399999999999</v>
      </c>
      <c r="AD468">
        <v>2.7105921601334399E-3</v>
      </c>
      <c r="AE468">
        <v>1.2165943870467699</v>
      </c>
      <c r="AF468">
        <v>0</v>
      </c>
      <c r="AG468">
        <v>0</v>
      </c>
      <c r="AH468">
        <v>9592</v>
      </c>
      <c r="AI468">
        <v>7428.0447999999997</v>
      </c>
      <c r="AJ468">
        <v>40</v>
      </c>
      <c r="AK468">
        <v>1593</v>
      </c>
      <c r="AL468">
        <v>1233.6191999999901</v>
      </c>
      <c r="AM468">
        <v>5.3849971394895197</v>
      </c>
    </row>
    <row r="469" spans="1:39" x14ac:dyDescent="0.25">
      <c r="A469" t="s">
        <v>347</v>
      </c>
      <c r="B469" t="s">
        <v>158</v>
      </c>
      <c r="C469">
        <v>59</v>
      </c>
      <c r="D469">
        <v>9504</v>
      </c>
      <c r="E469">
        <v>813.35847712090697</v>
      </c>
      <c r="F469">
        <v>110.0039482617</v>
      </c>
      <c r="G469">
        <v>223.40301614965901</v>
      </c>
      <c r="H469">
        <v>68.731674132157494</v>
      </c>
      <c r="I469">
        <v>0.95149708120060095</v>
      </c>
      <c r="J469">
        <v>0.68070477009024499</v>
      </c>
      <c r="K469">
        <v>1666.1400462962899</v>
      </c>
      <c r="L469">
        <v>3911.1208964646398</v>
      </c>
      <c r="M469">
        <v>1564</v>
      </c>
      <c r="N469">
        <v>3856</v>
      </c>
      <c r="O469">
        <v>1770</v>
      </c>
      <c r="P469">
        <v>3953</v>
      </c>
      <c r="Q469">
        <v>7359.8976000000002</v>
      </c>
      <c r="R469">
        <v>715.75545986639804</v>
      </c>
      <c r="S469">
        <v>96.803474470296806</v>
      </c>
      <c r="T469">
        <v>196.5946542117</v>
      </c>
      <c r="U469">
        <v>60.483873236298599</v>
      </c>
      <c r="V469">
        <v>97</v>
      </c>
      <c r="W469">
        <v>206</v>
      </c>
      <c r="X469">
        <v>0.18053121160170901</v>
      </c>
      <c r="Y469">
        <v>68.462962962962905</v>
      </c>
      <c r="Z469">
        <v>26.2353745791245</v>
      </c>
      <c r="AA469">
        <v>52.741161616161598</v>
      </c>
      <c r="AB469">
        <v>20</v>
      </c>
      <c r="AC469">
        <v>15.488</v>
      </c>
      <c r="AD469">
        <v>2.1043771043771E-3</v>
      </c>
      <c r="AE469">
        <v>3.25036482772264</v>
      </c>
      <c r="AF469">
        <v>0</v>
      </c>
      <c r="AG469">
        <v>0</v>
      </c>
      <c r="AH469">
        <v>9504</v>
      </c>
      <c r="AI469">
        <v>7359.8976000000002</v>
      </c>
      <c r="AJ469">
        <v>26</v>
      </c>
      <c r="AK469">
        <v>1866</v>
      </c>
      <c r="AL469">
        <v>1445.0303999999901</v>
      </c>
      <c r="AM469">
        <v>3.53265784567437</v>
      </c>
    </row>
    <row r="470" spans="1:39" x14ac:dyDescent="0.25">
      <c r="A470" t="s">
        <v>347</v>
      </c>
      <c r="B470" t="s">
        <v>158</v>
      </c>
      <c r="C470">
        <v>60</v>
      </c>
      <c r="D470">
        <v>9486</v>
      </c>
      <c r="E470">
        <v>930.66103833159798</v>
      </c>
      <c r="F470">
        <v>109.89972848627799</v>
      </c>
      <c r="G470">
        <v>143.02007831652099</v>
      </c>
      <c r="H470">
        <v>115.658536050693</v>
      </c>
      <c r="I470">
        <v>0.58823862537544602</v>
      </c>
      <c r="J470">
        <v>0.63926140575510404</v>
      </c>
      <c r="K470">
        <v>4425.5321526460002</v>
      </c>
      <c r="L470">
        <v>3520.8493569470702</v>
      </c>
      <c r="M470">
        <v>4347</v>
      </c>
      <c r="N470">
        <v>3441</v>
      </c>
      <c r="O470">
        <v>4488</v>
      </c>
      <c r="P470">
        <v>3601</v>
      </c>
      <c r="Q470">
        <v>7345.9583999999904</v>
      </c>
      <c r="R470">
        <v>818.98171373180605</v>
      </c>
      <c r="S470">
        <v>96.711761067925096</v>
      </c>
      <c r="T470">
        <v>125.857668918538</v>
      </c>
      <c r="U470">
        <v>101.77951172461</v>
      </c>
      <c r="V470">
        <v>160</v>
      </c>
      <c r="W470">
        <v>141</v>
      </c>
      <c r="X470">
        <v>0.13762898873724699</v>
      </c>
      <c r="Y470">
        <v>60.225806451612897</v>
      </c>
      <c r="Z470">
        <v>20.242462576428402</v>
      </c>
      <c r="AA470">
        <v>44.877925363693798</v>
      </c>
      <c r="AB470">
        <v>0</v>
      </c>
      <c r="AC470">
        <v>0</v>
      </c>
      <c r="AD470">
        <v>0</v>
      </c>
      <c r="AE470">
        <v>1.23657174991247</v>
      </c>
      <c r="AF470">
        <v>0</v>
      </c>
      <c r="AG470">
        <v>0</v>
      </c>
      <c r="AH470">
        <v>9486</v>
      </c>
      <c r="AI470">
        <v>7345.9583999999904</v>
      </c>
      <c r="AJ470">
        <v>14</v>
      </c>
      <c r="AK470">
        <v>937</v>
      </c>
      <c r="AL470">
        <v>725.61279999999999</v>
      </c>
      <c r="AM470">
        <v>1.9058098668241801</v>
      </c>
    </row>
    <row r="471" spans="1:39" x14ac:dyDescent="0.25">
      <c r="A471" t="s">
        <v>347</v>
      </c>
      <c r="B471" t="s">
        <v>158</v>
      </c>
      <c r="C471">
        <v>62</v>
      </c>
      <c r="D471">
        <v>9243</v>
      </c>
      <c r="E471">
        <v>758.53004999615996</v>
      </c>
      <c r="F471">
        <v>108.48296231200101</v>
      </c>
      <c r="G471">
        <v>183.857412105908</v>
      </c>
      <c r="H471">
        <v>72.818458186343406</v>
      </c>
      <c r="I471">
        <v>0.91822488729558405</v>
      </c>
      <c r="J471">
        <v>0.75570272259013904</v>
      </c>
      <c r="K471">
        <v>1831.2225467921601</v>
      </c>
      <c r="L471">
        <v>5598.0019474196597</v>
      </c>
      <c r="M471">
        <v>1760</v>
      </c>
      <c r="N471">
        <v>5523</v>
      </c>
      <c r="O471">
        <v>1892</v>
      </c>
      <c r="P471">
        <v>5677</v>
      </c>
      <c r="Q471">
        <v>7157.7791999999999</v>
      </c>
      <c r="R471">
        <v>667.50644399662099</v>
      </c>
      <c r="S471">
        <v>95.465006834561194</v>
      </c>
      <c r="T471">
        <v>161.79452265319901</v>
      </c>
      <c r="U471">
        <v>64.080243203982207</v>
      </c>
      <c r="V471">
        <v>154</v>
      </c>
      <c r="W471">
        <v>132</v>
      </c>
      <c r="X471">
        <v>0.20187253469915301</v>
      </c>
      <c r="Y471">
        <v>73.210537704208505</v>
      </c>
      <c r="Z471">
        <v>31.817591691009401</v>
      </c>
      <c r="AA471">
        <v>55.979335713512903</v>
      </c>
      <c r="AB471">
        <v>0</v>
      </c>
      <c r="AC471">
        <v>0</v>
      </c>
      <c r="AD471">
        <v>0</v>
      </c>
      <c r="AE471">
        <v>2.5248737296169401</v>
      </c>
      <c r="AF471">
        <v>8</v>
      </c>
      <c r="AG471">
        <v>6.1951999999999998</v>
      </c>
      <c r="AH471">
        <v>9235</v>
      </c>
      <c r="AI471">
        <v>7151.5839999999998</v>
      </c>
      <c r="AJ471">
        <v>31</v>
      </c>
      <c r="AK471">
        <v>2334</v>
      </c>
      <c r="AL471">
        <v>1807.4495999999999</v>
      </c>
      <c r="AM471">
        <v>4.3347040320018602</v>
      </c>
    </row>
    <row r="472" spans="1:39" x14ac:dyDescent="0.25">
      <c r="A472" t="s">
        <v>347</v>
      </c>
      <c r="B472" t="s">
        <v>158</v>
      </c>
      <c r="C472">
        <v>64</v>
      </c>
      <c r="D472">
        <v>9053</v>
      </c>
      <c r="E472">
        <v>857.84985514955497</v>
      </c>
      <c r="F472">
        <v>107.362179553544</v>
      </c>
      <c r="G472">
        <v>160.95702855390499</v>
      </c>
      <c r="H472">
        <v>101.339911414417</v>
      </c>
      <c r="I472">
        <v>0.77691257653311896</v>
      </c>
      <c r="J472">
        <v>0.62438788881991802</v>
      </c>
      <c r="K472">
        <v>1090.4826024522199</v>
      </c>
      <c r="L472">
        <v>3530.6679553739</v>
      </c>
      <c r="M472">
        <v>1008</v>
      </c>
      <c r="N472">
        <v>3477</v>
      </c>
      <c r="O472">
        <v>1187</v>
      </c>
      <c r="P472">
        <v>3585</v>
      </c>
      <c r="Q472">
        <v>7010.6431999999904</v>
      </c>
      <c r="R472">
        <v>754.90787253160795</v>
      </c>
      <c r="S472">
        <v>94.478718007118701</v>
      </c>
      <c r="T472">
        <v>141.64218512743699</v>
      </c>
      <c r="U472">
        <v>89.179122044687801</v>
      </c>
      <c r="V472">
        <v>108</v>
      </c>
      <c r="W472">
        <v>179</v>
      </c>
      <c r="X472">
        <v>0.15458943854027199</v>
      </c>
      <c r="Y472">
        <v>73.268308847895696</v>
      </c>
      <c r="Z472">
        <v>30.6358113332596</v>
      </c>
      <c r="AA472">
        <v>58.709378106704897</v>
      </c>
      <c r="AB472">
        <v>48</v>
      </c>
      <c r="AC472">
        <v>37.171199999999999</v>
      </c>
      <c r="AD472">
        <v>5.3021097978570601E-3</v>
      </c>
      <c r="AE472">
        <v>1.58828862495932</v>
      </c>
      <c r="AF472">
        <v>8</v>
      </c>
      <c r="AG472">
        <v>6.1951999999999998</v>
      </c>
      <c r="AH472">
        <v>9045</v>
      </c>
      <c r="AI472">
        <v>7004.4479999999903</v>
      </c>
      <c r="AJ472">
        <v>24</v>
      </c>
      <c r="AK472">
        <v>1284</v>
      </c>
      <c r="AL472">
        <v>994.32960000000003</v>
      </c>
      <c r="AM472">
        <v>3.4263941997998901</v>
      </c>
    </row>
    <row r="473" spans="1:39" x14ac:dyDescent="0.25">
      <c r="A473" t="s">
        <v>347</v>
      </c>
      <c r="B473" t="s">
        <v>158</v>
      </c>
      <c r="C473">
        <v>65</v>
      </c>
      <c r="D473">
        <v>9049</v>
      </c>
      <c r="E473">
        <v>623.80717856868603</v>
      </c>
      <c r="F473">
        <v>107.338458346989</v>
      </c>
      <c r="G473">
        <v>150.99819786273301</v>
      </c>
      <c r="H473">
        <v>94.088363503731998</v>
      </c>
      <c r="I473">
        <v>0.78213486542914501</v>
      </c>
      <c r="J473">
        <v>0.75490114290481303</v>
      </c>
      <c r="K473">
        <v>1701.28566692452</v>
      </c>
      <c r="L473">
        <v>5673.1920654215901</v>
      </c>
      <c r="M473">
        <v>1620</v>
      </c>
      <c r="N473">
        <v>5613</v>
      </c>
      <c r="O473">
        <v>1776</v>
      </c>
      <c r="P473">
        <v>5720</v>
      </c>
      <c r="Q473">
        <v>7007.5455999999904</v>
      </c>
      <c r="R473">
        <v>548.95031714044296</v>
      </c>
      <c r="S473">
        <v>94.457843345351094</v>
      </c>
      <c r="T473">
        <v>132.87841411920499</v>
      </c>
      <c r="U473">
        <v>82.797759883284201</v>
      </c>
      <c r="V473">
        <v>107</v>
      </c>
      <c r="W473">
        <v>156</v>
      </c>
      <c r="X473">
        <v>0.29221985162062097</v>
      </c>
      <c r="Y473">
        <v>80.039341363686503</v>
      </c>
      <c r="Z473">
        <v>34.262459940324803</v>
      </c>
      <c r="AA473">
        <v>58.690463034589399</v>
      </c>
      <c r="AB473">
        <v>149</v>
      </c>
      <c r="AC473">
        <v>115.3856</v>
      </c>
      <c r="AD473">
        <v>1.6465907835119899E-2</v>
      </c>
      <c r="AE473">
        <v>1.6048551833590301</v>
      </c>
      <c r="AF473">
        <v>0</v>
      </c>
      <c r="AG473">
        <v>0</v>
      </c>
      <c r="AH473">
        <v>9049</v>
      </c>
      <c r="AI473">
        <v>7007.5455999999904</v>
      </c>
      <c r="AJ473">
        <v>28</v>
      </c>
      <c r="AK473">
        <v>1620</v>
      </c>
      <c r="AL473">
        <v>1254.528</v>
      </c>
      <c r="AM473">
        <v>3.9956928714099198</v>
      </c>
    </row>
    <row r="474" spans="1:39" x14ac:dyDescent="0.25">
      <c r="A474" t="s">
        <v>347</v>
      </c>
      <c r="B474" t="s">
        <v>158</v>
      </c>
      <c r="C474">
        <v>67</v>
      </c>
      <c r="D474">
        <v>8945</v>
      </c>
      <c r="E474">
        <v>1049.14736572636</v>
      </c>
      <c r="F474">
        <v>106.719856295143</v>
      </c>
      <c r="G474">
        <v>196.451467406148</v>
      </c>
      <c r="H474">
        <v>84.052983117374097</v>
      </c>
      <c r="I474">
        <v>0.90384680740894796</v>
      </c>
      <c r="J474">
        <v>0.610872089052789</v>
      </c>
      <c r="K474">
        <v>3184.2141978759</v>
      </c>
      <c r="L474">
        <v>1242.44840693124</v>
      </c>
      <c r="M474">
        <v>3093</v>
      </c>
      <c r="N474">
        <v>1189</v>
      </c>
      <c r="O474">
        <v>3278</v>
      </c>
      <c r="P474">
        <v>1290</v>
      </c>
      <c r="Q474">
        <v>6927.0079999999998</v>
      </c>
      <c r="R474">
        <v>923.24968183919998</v>
      </c>
      <c r="S474">
        <v>93.913473539725999</v>
      </c>
      <c r="T474">
        <v>172.87729131741099</v>
      </c>
      <c r="U474">
        <v>73.966625143289207</v>
      </c>
      <c r="V474">
        <v>101</v>
      </c>
      <c r="W474">
        <v>185</v>
      </c>
      <c r="X474">
        <v>0.10212150814535099</v>
      </c>
      <c r="Y474">
        <v>68.6737842370039</v>
      </c>
      <c r="Z474">
        <v>35.190162101732803</v>
      </c>
      <c r="AA474">
        <v>66.652990497484595</v>
      </c>
      <c r="AB474">
        <v>627</v>
      </c>
      <c r="AC474">
        <v>485.54879999999901</v>
      </c>
      <c r="AD474">
        <v>7.00950251537171E-2</v>
      </c>
      <c r="AE474">
        <v>2.3372337318690701</v>
      </c>
      <c r="AF474">
        <v>1554</v>
      </c>
      <c r="AG474">
        <v>1203.4176</v>
      </c>
      <c r="AH474">
        <v>7391</v>
      </c>
      <c r="AI474">
        <v>5723.5904</v>
      </c>
      <c r="AJ474">
        <v>33</v>
      </c>
      <c r="AK474">
        <v>2397</v>
      </c>
      <c r="AL474">
        <v>1856.2367999999999</v>
      </c>
      <c r="AM474">
        <v>5.765611739093</v>
      </c>
    </row>
    <row r="475" spans="1:39" x14ac:dyDescent="0.25">
      <c r="A475" t="s">
        <v>347</v>
      </c>
      <c r="B475" t="s">
        <v>158</v>
      </c>
      <c r="C475">
        <v>69</v>
      </c>
      <c r="D475">
        <v>8876</v>
      </c>
      <c r="E475">
        <v>742.49451609022799</v>
      </c>
      <c r="F475">
        <v>106.30745128667699</v>
      </c>
      <c r="G475">
        <v>132.72319208811399</v>
      </c>
      <c r="H475">
        <v>110.02381895396999</v>
      </c>
      <c r="I475">
        <v>0.55929000640206294</v>
      </c>
      <c r="J475">
        <v>0.64802511498868298</v>
      </c>
      <c r="K475">
        <v>4542.0902433528599</v>
      </c>
      <c r="L475">
        <v>2841.8717890941798</v>
      </c>
      <c r="M475">
        <v>4476</v>
      </c>
      <c r="N475">
        <v>2760</v>
      </c>
      <c r="O475">
        <v>4621</v>
      </c>
      <c r="P475">
        <v>2900</v>
      </c>
      <c r="Q475">
        <v>6873.5743999999904</v>
      </c>
      <c r="R475">
        <v>653.39517415939997</v>
      </c>
      <c r="S475">
        <v>93.550557132276097</v>
      </c>
      <c r="T475">
        <v>116.79640903754</v>
      </c>
      <c r="U475">
        <v>96.820960679493993</v>
      </c>
      <c r="V475">
        <v>140</v>
      </c>
      <c r="W475">
        <v>145</v>
      </c>
      <c r="X475">
        <v>0.20232085739698699</v>
      </c>
      <c r="Y475">
        <v>62.605002253267202</v>
      </c>
      <c r="Z475">
        <v>22.7747859396124</v>
      </c>
      <c r="AA475">
        <v>48.718679585398803</v>
      </c>
      <c r="AB475">
        <v>69</v>
      </c>
      <c r="AC475">
        <v>53.433599999999998</v>
      </c>
      <c r="AD475">
        <v>7.7737719693555599E-3</v>
      </c>
      <c r="AE475">
        <v>1.2063132633456399</v>
      </c>
      <c r="AF475">
        <v>0</v>
      </c>
      <c r="AG475">
        <v>0</v>
      </c>
      <c r="AH475">
        <v>8876</v>
      </c>
      <c r="AI475">
        <v>6873.5743999999904</v>
      </c>
      <c r="AJ475">
        <v>4</v>
      </c>
      <c r="AK475">
        <v>439</v>
      </c>
      <c r="AL475">
        <v>339.96159999999998</v>
      </c>
      <c r="AM475">
        <v>0.58193885265866896</v>
      </c>
    </row>
    <row r="476" spans="1:39" x14ac:dyDescent="0.25">
      <c r="A476" t="s">
        <v>347</v>
      </c>
      <c r="B476" t="s">
        <v>158</v>
      </c>
      <c r="C476">
        <v>70</v>
      </c>
      <c r="D476">
        <v>8848</v>
      </c>
      <c r="E476">
        <v>651.13308037649006</v>
      </c>
      <c r="F476">
        <v>106.139641472056</v>
      </c>
      <c r="G476">
        <v>126.695351998505</v>
      </c>
      <c r="H476">
        <v>99.480035770948803</v>
      </c>
      <c r="I476">
        <v>0.61925380217787995</v>
      </c>
      <c r="J476">
        <v>0.80195776307441302</v>
      </c>
      <c r="K476">
        <v>2254.0878164556898</v>
      </c>
      <c r="L476">
        <v>5698.0127712477397</v>
      </c>
      <c r="M476">
        <v>2180</v>
      </c>
      <c r="N476">
        <v>5637</v>
      </c>
      <c r="O476">
        <v>2313</v>
      </c>
      <c r="P476">
        <v>5749</v>
      </c>
      <c r="Q476">
        <v>6851.8912</v>
      </c>
      <c r="R476">
        <v>572.99711073131095</v>
      </c>
      <c r="S476">
        <v>93.402884495409793</v>
      </c>
      <c r="T476">
        <v>111.491909758684</v>
      </c>
      <c r="U476">
        <v>87.542431478434906</v>
      </c>
      <c r="V476">
        <v>112</v>
      </c>
      <c r="W476">
        <v>133</v>
      </c>
      <c r="X476">
        <v>0.26224997658652399</v>
      </c>
      <c r="Y476">
        <v>81.903481012658204</v>
      </c>
      <c r="Z476">
        <v>37.481803797468302</v>
      </c>
      <c r="AA476">
        <v>61.5300632911392</v>
      </c>
      <c r="AB476">
        <v>156</v>
      </c>
      <c r="AC476">
        <v>120.8064</v>
      </c>
      <c r="AD476">
        <v>1.7631103074141001E-2</v>
      </c>
      <c r="AE476">
        <v>1.27357565783569</v>
      </c>
      <c r="AF476">
        <v>0</v>
      </c>
      <c r="AG476">
        <v>0</v>
      </c>
      <c r="AH476">
        <v>8848</v>
      </c>
      <c r="AI476">
        <v>6851.8912</v>
      </c>
      <c r="AJ476">
        <v>17</v>
      </c>
      <c r="AK476">
        <v>1146</v>
      </c>
      <c r="AL476">
        <v>887.4624</v>
      </c>
      <c r="AM476">
        <v>2.4810668330518699</v>
      </c>
    </row>
    <row r="477" spans="1:39" x14ac:dyDescent="0.25">
      <c r="A477" t="s">
        <v>347</v>
      </c>
      <c r="B477" t="s">
        <v>158</v>
      </c>
      <c r="C477">
        <v>71</v>
      </c>
      <c r="D477">
        <v>8691</v>
      </c>
      <c r="E477">
        <v>885.03362133362896</v>
      </c>
      <c r="F477">
        <v>105.193749259608</v>
      </c>
      <c r="G477">
        <v>201.160720234682</v>
      </c>
      <c r="H477">
        <v>71.499048078389805</v>
      </c>
      <c r="I477">
        <v>0.93470196957448504</v>
      </c>
      <c r="J477">
        <v>0.64497217068645596</v>
      </c>
      <c r="K477">
        <v>489.50189851570502</v>
      </c>
      <c r="L477">
        <v>3911.65009780232</v>
      </c>
      <c r="M477">
        <v>448</v>
      </c>
      <c r="N477">
        <v>3821</v>
      </c>
      <c r="O477">
        <v>548</v>
      </c>
      <c r="P477">
        <v>4017</v>
      </c>
      <c r="Q477">
        <v>6730.3103999999903</v>
      </c>
      <c r="R477">
        <v>778.82958677359295</v>
      </c>
      <c r="S477">
        <v>92.570499348455101</v>
      </c>
      <c r="T477">
        <v>177.02143380652001</v>
      </c>
      <c r="U477">
        <v>62.919162308982997</v>
      </c>
      <c r="V477">
        <v>196</v>
      </c>
      <c r="W477">
        <v>100</v>
      </c>
      <c r="X477">
        <v>0.13943123538236901</v>
      </c>
      <c r="Y477">
        <v>65.771257622828202</v>
      </c>
      <c r="Z477">
        <v>26.286963525486101</v>
      </c>
      <c r="AA477">
        <v>52.001725923369001</v>
      </c>
      <c r="AB477">
        <v>118</v>
      </c>
      <c r="AC477">
        <v>91.379199999999997</v>
      </c>
      <c r="AD477">
        <v>1.3577263836152299E-2</v>
      </c>
      <c r="AE477">
        <v>2.8134741040766702</v>
      </c>
      <c r="AF477">
        <v>0</v>
      </c>
      <c r="AG477">
        <v>0</v>
      </c>
      <c r="AH477">
        <v>8691</v>
      </c>
      <c r="AI477">
        <v>6730.3103999999903</v>
      </c>
      <c r="AJ477">
        <v>9</v>
      </c>
      <c r="AK477">
        <v>1154</v>
      </c>
      <c r="AL477">
        <v>893.6576</v>
      </c>
      <c r="AM477">
        <v>1.3372340152394699</v>
      </c>
    </row>
    <row r="478" spans="1:39" x14ac:dyDescent="0.25">
      <c r="A478" t="s">
        <v>347</v>
      </c>
      <c r="B478" t="s">
        <v>158</v>
      </c>
      <c r="C478">
        <v>72</v>
      </c>
      <c r="D478">
        <v>8648</v>
      </c>
      <c r="E478">
        <v>849.72600948905404</v>
      </c>
      <c r="F478">
        <v>104.933195809856</v>
      </c>
      <c r="G478">
        <v>142.98689301457401</v>
      </c>
      <c r="H478">
        <v>96.5197482435224</v>
      </c>
      <c r="I478">
        <v>0.73779472288358205</v>
      </c>
      <c r="J478">
        <v>0.631978953522361</v>
      </c>
      <c r="K478">
        <v>245.939176688251</v>
      </c>
      <c r="L478">
        <v>3539.1381822386602</v>
      </c>
      <c r="M478">
        <v>189</v>
      </c>
      <c r="N478">
        <v>3461</v>
      </c>
      <c r="O478">
        <v>299</v>
      </c>
      <c r="P478">
        <v>3620</v>
      </c>
      <c r="Q478">
        <v>6697.0111999999999</v>
      </c>
      <c r="R478">
        <v>747.75888835036699</v>
      </c>
      <c r="S478">
        <v>92.341212312673704</v>
      </c>
      <c r="T478">
        <v>125.828465852825</v>
      </c>
      <c r="U478">
        <v>84.937378454299704</v>
      </c>
      <c r="V478">
        <v>159</v>
      </c>
      <c r="W478">
        <v>110</v>
      </c>
      <c r="X478">
        <v>0.15051081977288799</v>
      </c>
      <c r="Y478">
        <v>76.314870490286694</v>
      </c>
      <c r="Z478">
        <v>34.5721554116558</v>
      </c>
      <c r="AA478">
        <v>60.175069380203503</v>
      </c>
      <c r="AB478">
        <v>58</v>
      </c>
      <c r="AC478">
        <v>44.915199999999999</v>
      </c>
      <c r="AD478">
        <v>6.7067530064754801E-3</v>
      </c>
      <c r="AE478">
        <v>1.4814262947911301</v>
      </c>
      <c r="AF478">
        <v>0</v>
      </c>
      <c r="AG478">
        <v>0</v>
      </c>
      <c r="AH478">
        <v>8648</v>
      </c>
      <c r="AI478">
        <v>6697.0111999999999</v>
      </c>
      <c r="AJ478">
        <v>27</v>
      </c>
      <c r="AK478">
        <v>1536</v>
      </c>
      <c r="AL478">
        <v>1189.4784</v>
      </c>
      <c r="AM478">
        <v>4.0316492228652603</v>
      </c>
    </row>
    <row r="479" spans="1:39" x14ac:dyDescent="0.25">
      <c r="A479" t="s">
        <v>347</v>
      </c>
      <c r="B479" t="s">
        <v>158</v>
      </c>
      <c r="C479">
        <v>73</v>
      </c>
      <c r="D479">
        <v>8565</v>
      </c>
      <c r="E479">
        <v>877.50670939904705</v>
      </c>
      <c r="F479">
        <v>104.428428603789</v>
      </c>
      <c r="G479">
        <v>153.82039184242601</v>
      </c>
      <c r="H479">
        <v>90.291376363465304</v>
      </c>
      <c r="I479">
        <v>0.80959255813866304</v>
      </c>
      <c r="J479">
        <v>0.69352226720647703</v>
      </c>
      <c r="K479">
        <v>4626.7758318738997</v>
      </c>
      <c r="L479">
        <v>3133.19346176298</v>
      </c>
      <c r="M479">
        <v>4560</v>
      </c>
      <c r="N479">
        <v>3068</v>
      </c>
      <c r="O479">
        <v>4700</v>
      </c>
      <c r="P479">
        <v>3190</v>
      </c>
      <c r="Q479">
        <v>6632.7359999999999</v>
      </c>
      <c r="R479">
        <v>772.20590427116201</v>
      </c>
      <c r="S479">
        <v>91.897017171334298</v>
      </c>
      <c r="T479">
        <v>135.36194482133499</v>
      </c>
      <c r="U479">
        <v>79.456411199849498</v>
      </c>
      <c r="V479">
        <v>122</v>
      </c>
      <c r="W479">
        <v>140</v>
      </c>
      <c r="X479">
        <v>0.13977720106791899</v>
      </c>
      <c r="Y479">
        <v>61.414127262113198</v>
      </c>
      <c r="Z479">
        <v>21.9053123175715</v>
      </c>
      <c r="AA479">
        <v>47.315586690017497</v>
      </c>
      <c r="AB479">
        <v>0</v>
      </c>
      <c r="AC479">
        <v>0</v>
      </c>
      <c r="AD479">
        <v>0</v>
      </c>
      <c r="AE479">
        <v>1.70360003399689</v>
      </c>
      <c r="AF479">
        <v>26</v>
      </c>
      <c r="AG479">
        <v>20.134399999999999</v>
      </c>
      <c r="AH479">
        <v>8539</v>
      </c>
      <c r="AI479">
        <v>6612.6016</v>
      </c>
      <c r="AJ479">
        <v>34</v>
      </c>
      <c r="AK479">
        <v>1049</v>
      </c>
      <c r="AL479">
        <v>812.34559999999999</v>
      </c>
      <c r="AM479">
        <v>5.14169793625552</v>
      </c>
    </row>
    <row r="480" spans="1:39" x14ac:dyDescent="0.25">
      <c r="A480" t="s">
        <v>347</v>
      </c>
      <c r="B480" t="s">
        <v>158</v>
      </c>
      <c r="C480">
        <v>74</v>
      </c>
      <c r="D480">
        <v>8530</v>
      </c>
      <c r="E480">
        <v>1006.08134854838</v>
      </c>
      <c r="F480">
        <v>104.214842112776</v>
      </c>
      <c r="G480">
        <v>196.48441991859801</v>
      </c>
      <c r="H480">
        <v>80.040271727440995</v>
      </c>
      <c r="I480">
        <v>0.91326680726054998</v>
      </c>
      <c r="J480">
        <v>0.59729710804565495</v>
      </c>
      <c r="K480">
        <v>2594.6903868698701</v>
      </c>
      <c r="L480">
        <v>4964.39718640093</v>
      </c>
      <c r="M480">
        <v>2512</v>
      </c>
      <c r="N480">
        <v>4868</v>
      </c>
      <c r="O480">
        <v>2659</v>
      </c>
      <c r="P480">
        <v>5047</v>
      </c>
      <c r="Q480">
        <v>6605.6319999999996</v>
      </c>
      <c r="R480">
        <v>885.35158672257501</v>
      </c>
      <c r="S480">
        <v>91.709061059243297</v>
      </c>
      <c r="T480">
        <v>172.90628952836701</v>
      </c>
      <c r="U480">
        <v>70.435439120148104</v>
      </c>
      <c r="V480">
        <v>179</v>
      </c>
      <c r="W480">
        <v>147</v>
      </c>
      <c r="X480">
        <v>0.105899204938889</v>
      </c>
      <c r="Y480">
        <v>69.734818288393896</v>
      </c>
      <c r="Z480">
        <v>28.621101992966</v>
      </c>
      <c r="AA480">
        <v>57.5617819460726</v>
      </c>
      <c r="AB480">
        <v>17</v>
      </c>
      <c r="AC480">
        <v>13.1648</v>
      </c>
      <c r="AD480">
        <v>1.9929660023446602E-3</v>
      </c>
      <c r="AE480">
        <v>2.4548195012091099</v>
      </c>
      <c r="AF480">
        <v>0</v>
      </c>
      <c r="AG480">
        <v>0</v>
      </c>
      <c r="AH480">
        <v>8530</v>
      </c>
      <c r="AI480">
        <v>6605.6319999999996</v>
      </c>
      <c r="AJ480">
        <v>61</v>
      </c>
      <c r="AK480">
        <v>955</v>
      </c>
      <c r="AL480">
        <v>739.55200000000002</v>
      </c>
      <c r="AM480">
        <v>9.23454409812717</v>
      </c>
    </row>
    <row r="481" spans="1:39" x14ac:dyDescent="0.25">
      <c r="A481" t="s">
        <v>347</v>
      </c>
      <c r="B481" t="s">
        <v>158</v>
      </c>
      <c r="C481">
        <v>76</v>
      </c>
      <c r="D481">
        <v>8378</v>
      </c>
      <c r="E481">
        <v>882.80927060973897</v>
      </c>
      <c r="F481">
        <v>103.28214224052</v>
      </c>
      <c r="G481">
        <v>134.41090253224201</v>
      </c>
      <c r="H481">
        <v>119.06475977530199</v>
      </c>
      <c r="I481">
        <v>0.46401631727826498</v>
      </c>
      <c r="J481">
        <v>0.64965880893300199</v>
      </c>
      <c r="K481">
        <v>3440.9812604440199</v>
      </c>
      <c r="L481">
        <v>680.98794461685304</v>
      </c>
      <c r="M481">
        <v>3366</v>
      </c>
      <c r="N481">
        <v>628</v>
      </c>
      <c r="O481">
        <v>3515</v>
      </c>
      <c r="P481">
        <v>754</v>
      </c>
      <c r="Q481">
        <v>6487.9232000000002</v>
      </c>
      <c r="R481">
        <v>776.87215813656996</v>
      </c>
      <c r="S481">
        <v>90.888285171658396</v>
      </c>
      <c r="T481">
        <v>118.281594228373</v>
      </c>
      <c r="U481">
        <v>104.776988602266</v>
      </c>
      <c r="V481">
        <v>126</v>
      </c>
      <c r="W481">
        <v>149</v>
      </c>
      <c r="X481">
        <v>0.13508789978307101</v>
      </c>
      <c r="Y481">
        <v>80.944974934351805</v>
      </c>
      <c r="Z481">
        <v>36.083432800190899</v>
      </c>
      <c r="AA481">
        <v>63.744688469801801</v>
      </c>
      <c r="AB481">
        <v>250</v>
      </c>
      <c r="AC481">
        <v>193.6</v>
      </c>
      <c r="AD481">
        <v>2.9840057292910002E-2</v>
      </c>
      <c r="AE481">
        <v>1.12888904144182</v>
      </c>
      <c r="AF481">
        <v>14</v>
      </c>
      <c r="AG481">
        <v>10.8416</v>
      </c>
      <c r="AH481">
        <v>8364</v>
      </c>
      <c r="AI481">
        <v>6477.0815999999904</v>
      </c>
      <c r="AJ481">
        <v>6</v>
      </c>
      <c r="AK481">
        <v>241</v>
      </c>
      <c r="AL481">
        <v>186.63040000000001</v>
      </c>
      <c r="AM481">
        <v>0.92634312342151104</v>
      </c>
    </row>
    <row r="482" spans="1:39" x14ac:dyDescent="0.25">
      <c r="A482" t="s">
        <v>347</v>
      </c>
      <c r="B482" t="s">
        <v>158</v>
      </c>
      <c r="C482">
        <v>77</v>
      </c>
      <c r="D482">
        <v>8220</v>
      </c>
      <c r="E482">
        <v>747.63055505954901</v>
      </c>
      <c r="F482">
        <v>102.303612144063</v>
      </c>
      <c r="G482">
        <v>145.44425107840999</v>
      </c>
      <c r="H482">
        <v>104.61108847578301</v>
      </c>
      <c r="I482">
        <v>0.69474913652068604</v>
      </c>
      <c r="J482">
        <v>0.65649708489737202</v>
      </c>
      <c r="K482">
        <v>4524.8216545012101</v>
      </c>
      <c r="L482">
        <v>3241.1861313868599</v>
      </c>
      <c r="M482">
        <v>4455</v>
      </c>
      <c r="N482">
        <v>3191</v>
      </c>
      <c r="O482">
        <v>4605</v>
      </c>
      <c r="P482">
        <v>3318</v>
      </c>
      <c r="Q482">
        <v>6365.5680000000002</v>
      </c>
      <c r="R482">
        <v>657.91488845240303</v>
      </c>
      <c r="S482">
        <v>90.027178686776097</v>
      </c>
      <c r="T482">
        <v>127.990940949001</v>
      </c>
      <c r="U482">
        <v>92.057757858689499</v>
      </c>
      <c r="V482">
        <v>127</v>
      </c>
      <c r="W482">
        <v>150</v>
      </c>
      <c r="X482">
        <v>0.184802395683134</v>
      </c>
      <c r="Y482">
        <v>59.966666666666598</v>
      </c>
      <c r="Z482">
        <v>21.871897810218901</v>
      </c>
      <c r="AA482">
        <v>47.9289537712895</v>
      </c>
      <c r="AB482">
        <v>0</v>
      </c>
      <c r="AC482">
        <v>0</v>
      </c>
      <c r="AD482">
        <v>0</v>
      </c>
      <c r="AE482">
        <v>1.3903330248980099</v>
      </c>
      <c r="AF482">
        <v>0</v>
      </c>
      <c r="AG482">
        <v>0</v>
      </c>
      <c r="AH482">
        <v>8220</v>
      </c>
      <c r="AI482">
        <v>6365.5680000000002</v>
      </c>
      <c r="AJ482">
        <v>33</v>
      </c>
      <c r="AK482">
        <v>937</v>
      </c>
      <c r="AL482">
        <v>725.61279999999999</v>
      </c>
      <c r="AM482">
        <v>5.1841406768414</v>
      </c>
    </row>
    <row r="483" spans="1:39" x14ac:dyDescent="0.25">
      <c r="A483" t="s">
        <v>347</v>
      </c>
      <c r="B483" t="s">
        <v>158</v>
      </c>
      <c r="C483">
        <v>79</v>
      </c>
      <c r="D483">
        <v>8182</v>
      </c>
      <c r="E483">
        <v>819.82041789803202</v>
      </c>
      <c r="F483">
        <v>102.06687001678399</v>
      </c>
      <c r="G483">
        <v>160.28306130551701</v>
      </c>
      <c r="H483">
        <v>81.319404716955205</v>
      </c>
      <c r="I483">
        <v>0.86174084525461103</v>
      </c>
      <c r="J483">
        <v>0.704676599776074</v>
      </c>
      <c r="K483">
        <v>4160.1528966022897</v>
      </c>
      <c r="L483">
        <v>5102.3691029088204</v>
      </c>
      <c r="M483">
        <v>4109</v>
      </c>
      <c r="N483">
        <v>5012</v>
      </c>
      <c r="O483">
        <v>4209</v>
      </c>
      <c r="P483">
        <v>5186</v>
      </c>
      <c r="Q483">
        <v>6336.1408000000001</v>
      </c>
      <c r="R483">
        <v>721.44196775026796</v>
      </c>
      <c r="S483">
        <v>89.818845614769998</v>
      </c>
      <c r="T483">
        <v>141.04909394885499</v>
      </c>
      <c r="U483">
        <v>71.561076150920599</v>
      </c>
      <c r="V483">
        <v>174</v>
      </c>
      <c r="W483">
        <v>100</v>
      </c>
      <c r="X483">
        <v>0.15297902140939601</v>
      </c>
      <c r="Y483">
        <v>76.580909313126298</v>
      </c>
      <c r="Z483">
        <v>32.318259594231201</v>
      </c>
      <c r="AA483">
        <v>58.078342703495402</v>
      </c>
      <c r="AB483">
        <v>41</v>
      </c>
      <c r="AC483">
        <v>31.750399999999999</v>
      </c>
      <c r="AD483">
        <v>5.0109997555609796E-3</v>
      </c>
      <c r="AE483">
        <v>1.97103092261198</v>
      </c>
      <c r="AF483">
        <v>0</v>
      </c>
      <c r="AG483">
        <v>0</v>
      </c>
      <c r="AH483">
        <v>8182</v>
      </c>
      <c r="AI483">
        <v>6336.1408000000001</v>
      </c>
      <c r="AJ483">
        <v>13</v>
      </c>
      <c r="AK483">
        <v>209</v>
      </c>
      <c r="AL483">
        <v>161.84960000000001</v>
      </c>
      <c r="AM483">
        <v>2.05172208294361</v>
      </c>
    </row>
    <row r="484" spans="1:39" x14ac:dyDescent="0.25">
      <c r="A484" t="s">
        <v>347</v>
      </c>
      <c r="B484" t="s">
        <v>158</v>
      </c>
      <c r="C484">
        <v>80</v>
      </c>
      <c r="D484">
        <v>8150</v>
      </c>
      <c r="E484">
        <v>955.35342648702294</v>
      </c>
      <c r="F484">
        <v>101.867081481662</v>
      </c>
      <c r="G484">
        <v>129.44494160880001</v>
      </c>
      <c r="H484">
        <v>110.129881411225</v>
      </c>
      <c r="I484">
        <v>0.52551308846300804</v>
      </c>
      <c r="J484">
        <v>0.61728395061728303</v>
      </c>
      <c r="K484">
        <v>2231.5856441717701</v>
      </c>
      <c r="L484">
        <v>1404.82073619631</v>
      </c>
      <c r="M484">
        <v>2153</v>
      </c>
      <c r="N484">
        <v>1340</v>
      </c>
      <c r="O484">
        <v>2303</v>
      </c>
      <c r="P484">
        <v>1483</v>
      </c>
      <c r="Q484">
        <v>6311.36</v>
      </c>
      <c r="R484">
        <v>840.71101530858004</v>
      </c>
      <c r="S484">
        <v>89.643031703862604</v>
      </c>
      <c r="T484">
        <v>113.911548615744</v>
      </c>
      <c r="U484">
        <v>96.914295641878198</v>
      </c>
      <c r="V484">
        <v>143</v>
      </c>
      <c r="W484">
        <v>150</v>
      </c>
      <c r="X484">
        <v>0.112212009956213</v>
      </c>
      <c r="Y484">
        <v>64.882576687116497</v>
      </c>
      <c r="Z484">
        <v>26.107852760736101</v>
      </c>
      <c r="AA484">
        <v>54.353251533742302</v>
      </c>
      <c r="AB484">
        <v>128</v>
      </c>
      <c r="AC484">
        <v>99.123199999999997</v>
      </c>
      <c r="AD484">
        <v>1.5705521472392601E-2</v>
      </c>
      <c r="AE484">
        <v>1.17538437297914</v>
      </c>
      <c r="AF484">
        <v>70</v>
      </c>
      <c r="AG484">
        <v>54.207999999999998</v>
      </c>
      <c r="AH484">
        <v>8080</v>
      </c>
      <c r="AI484">
        <v>6257.152</v>
      </c>
      <c r="AJ484">
        <v>14</v>
      </c>
      <c r="AK484">
        <v>1124</v>
      </c>
      <c r="AL484">
        <v>870.42560000000003</v>
      </c>
      <c r="AM484">
        <v>2.2374396530562102</v>
      </c>
    </row>
    <row r="485" spans="1:39" x14ac:dyDescent="0.25">
      <c r="A485" t="s">
        <v>347</v>
      </c>
      <c r="B485" t="s">
        <v>158</v>
      </c>
      <c r="C485">
        <v>82</v>
      </c>
      <c r="D485">
        <v>7996</v>
      </c>
      <c r="E485">
        <v>587.74220741122997</v>
      </c>
      <c r="F485">
        <v>100.900066400881</v>
      </c>
      <c r="G485">
        <v>145.41832935330501</v>
      </c>
      <c r="H485">
        <v>84.288146540644803</v>
      </c>
      <c r="I485">
        <v>0.81488310916108198</v>
      </c>
      <c r="J485">
        <v>0.761378784993334</v>
      </c>
      <c r="K485">
        <v>1347.7111055527701</v>
      </c>
      <c r="L485">
        <v>5500.91533266633</v>
      </c>
      <c r="M485">
        <v>1292</v>
      </c>
      <c r="N485">
        <v>5430</v>
      </c>
      <c r="O485">
        <v>1396</v>
      </c>
      <c r="P485">
        <v>5577</v>
      </c>
      <c r="Q485">
        <v>6192.1023999999998</v>
      </c>
      <c r="R485">
        <v>517.21314252188301</v>
      </c>
      <c r="S485">
        <v>88.792058432776003</v>
      </c>
      <c r="T485">
        <v>127.968129830908</v>
      </c>
      <c r="U485">
        <v>74.173568955767394</v>
      </c>
      <c r="V485">
        <v>147</v>
      </c>
      <c r="W485">
        <v>104</v>
      </c>
      <c r="X485">
        <v>0.290876670198214</v>
      </c>
      <c r="Y485">
        <v>74.060780390195006</v>
      </c>
      <c r="Z485">
        <v>32.210480240119999</v>
      </c>
      <c r="AA485">
        <v>57.811280640320099</v>
      </c>
      <c r="AB485">
        <v>82</v>
      </c>
      <c r="AC485">
        <v>63.500799999999998</v>
      </c>
      <c r="AD485">
        <v>1.02551275637818E-2</v>
      </c>
      <c r="AE485">
        <v>1.72525242660523</v>
      </c>
      <c r="AF485">
        <v>0</v>
      </c>
      <c r="AG485">
        <v>0</v>
      </c>
      <c r="AH485">
        <v>7996</v>
      </c>
      <c r="AI485">
        <v>6192.1023999999998</v>
      </c>
      <c r="AJ485">
        <v>11</v>
      </c>
      <c r="AK485">
        <v>999</v>
      </c>
      <c r="AL485">
        <v>773.62559999999996</v>
      </c>
      <c r="AM485">
        <v>1.7764564100231901</v>
      </c>
    </row>
    <row r="486" spans="1:39" x14ac:dyDescent="0.25">
      <c r="A486" t="s">
        <v>347</v>
      </c>
      <c r="B486" t="s">
        <v>158</v>
      </c>
      <c r="C486">
        <v>83</v>
      </c>
      <c r="D486">
        <v>7971</v>
      </c>
      <c r="E486">
        <v>788.46507883870504</v>
      </c>
      <c r="F486">
        <v>100.74220769411301</v>
      </c>
      <c r="G486">
        <v>181.378498329748</v>
      </c>
      <c r="H486">
        <v>74.972277588732595</v>
      </c>
      <c r="I486">
        <v>0.91057353848456501</v>
      </c>
      <c r="J486">
        <v>0.66541447533182996</v>
      </c>
      <c r="K486">
        <v>3407.1688621252001</v>
      </c>
      <c r="L486">
        <v>5537.5420900765203</v>
      </c>
      <c r="M486">
        <v>3313</v>
      </c>
      <c r="N486">
        <v>5486</v>
      </c>
      <c r="O486">
        <v>3505</v>
      </c>
      <c r="P486">
        <v>5584</v>
      </c>
      <c r="Q486">
        <v>6172.7424000000001</v>
      </c>
      <c r="R486">
        <v>693.84926937805994</v>
      </c>
      <c r="S486">
        <v>88.653142770820196</v>
      </c>
      <c r="T486">
        <v>159.613078530179</v>
      </c>
      <c r="U486">
        <v>65.975604278084703</v>
      </c>
      <c r="V486">
        <v>98</v>
      </c>
      <c r="W486">
        <v>192</v>
      </c>
      <c r="X486">
        <v>0.16112307689779001</v>
      </c>
      <c r="Y486">
        <v>79.482248149542002</v>
      </c>
      <c r="Z486">
        <v>39.081921967130803</v>
      </c>
      <c r="AA486">
        <v>65.605319282398696</v>
      </c>
      <c r="AB486">
        <v>249</v>
      </c>
      <c r="AC486">
        <v>192.82560000000001</v>
      </c>
      <c r="AD486">
        <v>3.1238238614979302E-2</v>
      </c>
      <c r="AE486">
        <v>2.4192742192616499</v>
      </c>
      <c r="AF486">
        <v>0</v>
      </c>
      <c r="AG486">
        <v>0</v>
      </c>
      <c r="AH486">
        <v>7971</v>
      </c>
      <c r="AI486">
        <v>6172.7424000000001</v>
      </c>
      <c r="AJ486">
        <v>29</v>
      </c>
      <c r="AK486">
        <v>1026</v>
      </c>
      <c r="AL486">
        <v>794.53440000000001</v>
      </c>
      <c r="AM486">
        <v>4.6980739063402304</v>
      </c>
    </row>
    <row r="487" spans="1:39" x14ac:dyDescent="0.25">
      <c r="A487" t="s">
        <v>347</v>
      </c>
      <c r="B487" t="s">
        <v>158</v>
      </c>
      <c r="C487">
        <v>84</v>
      </c>
      <c r="D487">
        <v>7927</v>
      </c>
      <c r="E487">
        <v>716.69552621700404</v>
      </c>
      <c r="F487">
        <v>100.463773924313</v>
      </c>
      <c r="G487">
        <v>148.79287805429101</v>
      </c>
      <c r="H487">
        <v>85.122767917904198</v>
      </c>
      <c r="I487">
        <v>0.82019155260439003</v>
      </c>
      <c r="J487">
        <v>0.67303447104771597</v>
      </c>
      <c r="K487">
        <v>4668.2538160716504</v>
      </c>
      <c r="L487">
        <v>4024.98751103822</v>
      </c>
      <c r="M487">
        <v>4585</v>
      </c>
      <c r="N487">
        <v>3973</v>
      </c>
      <c r="O487">
        <v>4737</v>
      </c>
      <c r="P487">
        <v>4089</v>
      </c>
      <c r="Q487">
        <v>6138.6687999999904</v>
      </c>
      <c r="R487">
        <v>630.69206307096397</v>
      </c>
      <c r="S487">
        <v>88.408121053396101</v>
      </c>
      <c r="T487">
        <v>130.93773268777599</v>
      </c>
      <c r="U487">
        <v>74.908035767755706</v>
      </c>
      <c r="V487">
        <v>116</v>
      </c>
      <c r="W487">
        <v>152</v>
      </c>
      <c r="X487">
        <v>0.19393193698538</v>
      </c>
      <c r="Y487">
        <v>73.989655607417603</v>
      </c>
      <c r="Z487">
        <v>33.683739119465102</v>
      </c>
      <c r="AA487">
        <v>58.0379714898448</v>
      </c>
      <c r="AB487">
        <v>122</v>
      </c>
      <c r="AC487">
        <v>94.476799999999997</v>
      </c>
      <c r="AD487">
        <v>1.53904377444178E-2</v>
      </c>
      <c r="AE487">
        <v>1.7479797907628301</v>
      </c>
      <c r="AF487">
        <v>0</v>
      </c>
      <c r="AG487">
        <v>0</v>
      </c>
      <c r="AH487">
        <v>7927</v>
      </c>
      <c r="AI487">
        <v>6138.6687999999904</v>
      </c>
      <c r="AJ487">
        <v>11</v>
      </c>
      <c r="AK487">
        <v>1224</v>
      </c>
      <c r="AL487">
        <v>947.86559999999997</v>
      </c>
      <c r="AM487">
        <v>1.79191944676995</v>
      </c>
    </row>
    <row r="488" spans="1:39" x14ac:dyDescent="0.25">
      <c r="A488" t="s">
        <v>347</v>
      </c>
      <c r="B488" t="s">
        <v>158</v>
      </c>
      <c r="C488">
        <v>88</v>
      </c>
      <c r="D488">
        <v>7900</v>
      </c>
      <c r="E488">
        <v>798.72496346852699</v>
      </c>
      <c r="F488">
        <v>100.292534135935</v>
      </c>
      <c r="G488">
        <v>165.66682306273799</v>
      </c>
      <c r="H488">
        <v>80.262217663557195</v>
      </c>
      <c r="I488">
        <v>0.87480248712238895</v>
      </c>
      <c r="J488">
        <v>0.61449906658369602</v>
      </c>
      <c r="K488">
        <v>1174.1573417721499</v>
      </c>
      <c r="L488">
        <v>2500.0364556961999</v>
      </c>
      <c r="M488">
        <v>1096</v>
      </c>
      <c r="N488">
        <v>2456</v>
      </c>
      <c r="O488">
        <v>1252</v>
      </c>
      <c r="P488">
        <v>2567</v>
      </c>
      <c r="Q488">
        <v>6117.76</v>
      </c>
      <c r="R488">
        <v>702.87796785230398</v>
      </c>
      <c r="S488">
        <v>88.257430039623202</v>
      </c>
      <c r="T488">
        <v>145.78680429521</v>
      </c>
      <c r="U488">
        <v>70.630751543930302</v>
      </c>
      <c r="V488">
        <v>111</v>
      </c>
      <c r="W488">
        <v>156</v>
      </c>
      <c r="X488">
        <v>0.155611768712964</v>
      </c>
      <c r="Y488">
        <v>64.699873417721506</v>
      </c>
      <c r="Z488">
        <v>23.850379746835401</v>
      </c>
      <c r="AA488">
        <v>51.167215189873403</v>
      </c>
      <c r="AB488">
        <v>49</v>
      </c>
      <c r="AC488">
        <v>37.945599999999999</v>
      </c>
      <c r="AD488">
        <v>6.2025316455696202E-3</v>
      </c>
      <c r="AE488">
        <v>2.0640698436365201</v>
      </c>
      <c r="AF488">
        <v>0</v>
      </c>
      <c r="AG488">
        <v>0</v>
      </c>
      <c r="AH488">
        <v>7900</v>
      </c>
      <c r="AI488">
        <v>6117.76</v>
      </c>
      <c r="AJ488">
        <v>2</v>
      </c>
      <c r="AK488">
        <v>367</v>
      </c>
      <c r="AL488">
        <v>284.20479999999998</v>
      </c>
      <c r="AM488">
        <v>0.32691704153154</v>
      </c>
    </row>
    <row r="489" spans="1:39" x14ac:dyDescent="0.25">
      <c r="A489" t="s">
        <v>347</v>
      </c>
      <c r="B489" t="s">
        <v>158</v>
      </c>
      <c r="C489">
        <v>92</v>
      </c>
      <c r="D489">
        <v>7794</v>
      </c>
      <c r="E489">
        <v>711.61836175072904</v>
      </c>
      <c r="F489">
        <v>99.617413195012503</v>
      </c>
      <c r="G489">
        <v>181.90101576994999</v>
      </c>
      <c r="H489">
        <v>73.775813357161098</v>
      </c>
      <c r="I489">
        <v>0.91405857723416195</v>
      </c>
      <c r="J489">
        <v>0.64648307896483004</v>
      </c>
      <c r="K489">
        <v>786.48999230177003</v>
      </c>
      <c r="L489">
        <v>3394.90774955093</v>
      </c>
      <c r="M489">
        <v>703</v>
      </c>
      <c r="N489">
        <v>3347</v>
      </c>
      <c r="O489">
        <v>882</v>
      </c>
      <c r="P489">
        <v>3434</v>
      </c>
      <c r="Q489">
        <v>6035.6736000000001</v>
      </c>
      <c r="R489">
        <v>626.224158340641</v>
      </c>
      <c r="S489">
        <v>87.663323611611006</v>
      </c>
      <c r="T489">
        <v>160.072893877556</v>
      </c>
      <c r="U489">
        <v>64.922715754301805</v>
      </c>
      <c r="V489">
        <v>87</v>
      </c>
      <c r="W489">
        <v>179</v>
      </c>
      <c r="X489">
        <v>0.193408685976486</v>
      </c>
      <c r="Y489">
        <v>63.578521939953802</v>
      </c>
      <c r="Z489">
        <v>24.492686682063098</v>
      </c>
      <c r="AA489">
        <v>51.800230946882202</v>
      </c>
      <c r="AB489">
        <v>0</v>
      </c>
      <c r="AC489">
        <v>0</v>
      </c>
      <c r="AD489">
        <v>0</v>
      </c>
      <c r="AE489">
        <v>2.4655914654486701</v>
      </c>
      <c r="AF489">
        <v>0</v>
      </c>
      <c r="AG489">
        <v>0</v>
      </c>
      <c r="AH489">
        <v>7794</v>
      </c>
      <c r="AI489">
        <v>6035.6736000000001</v>
      </c>
      <c r="AJ489">
        <v>2</v>
      </c>
      <c r="AK489">
        <v>468</v>
      </c>
      <c r="AL489">
        <v>362.41919999999999</v>
      </c>
      <c r="AM489">
        <v>0.33136318040790003</v>
      </c>
    </row>
    <row r="490" spans="1:39" x14ac:dyDescent="0.25">
      <c r="A490" t="s">
        <v>347</v>
      </c>
      <c r="B490" t="s">
        <v>158</v>
      </c>
      <c r="C490">
        <v>93</v>
      </c>
      <c r="D490">
        <v>7792</v>
      </c>
      <c r="E490">
        <v>627.819371877506</v>
      </c>
      <c r="F490">
        <v>99.604631079967206</v>
      </c>
      <c r="G490">
        <v>120.199025760642</v>
      </c>
      <c r="H490">
        <v>107.04486801973501</v>
      </c>
      <c r="I490">
        <v>0.45485888897161397</v>
      </c>
      <c r="J490">
        <v>0.70394796277893201</v>
      </c>
      <c r="K490">
        <v>4428.7770790554396</v>
      </c>
      <c r="L490">
        <v>4016.55107802874</v>
      </c>
      <c r="M490">
        <v>4379</v>
      </c>
      <c r="N490">
        <v>3948</v>
      </c>
      <c r="O490">
        <v>4497</v>
      </c>
      <c r="P490">
        <v>4077</v>
      </c>
      <c r="Q490">
        <v>6034.1247999999996</v>
      </c>
      <c r="R490">
        <v>552.48104725220503</v>
      </c>
      <c r="S490">
        <v>87.652075350371206</v>
      </c>
      <c r="T490">
        <v>105.775142669365</v>
      </c>
      <c r="U490">
        <v>94.199483857367298</v>
      </c>
      <c r="V490">
        <v>129</v>
      </c>
      <c r="W490">
        <v>118</v>
      </c>
      <c r="X490">
        <v>0.24842161666368601</v>
      </c>
      <c r="Y490">
        <v>68.765143737166298</v>
      </c>
      <c r="Z490">
        <v>28.261806981519499</v>
      </c>
      <c r="AA490">
        <v>53.865759753593402</v>
      </c>
      <c r="AB490">
        <v>0</v>
      </c>
      <c r="AC490">
        <v>0</v>
      </c>
      <c r="AD490">
        <v>0</v>
      </c>
      <c r="AE490">
        <v>1.1228845248188899</v>
      </c>
      <c r="AF490">
        <v>0</v>
      </c>
      <c r="AG490">
        <v>0</v>
      </c>
      <c r="AH490">
        <v>7792</v>
      </c>
      <c r="AI490">
        <v>6034.1247999999996</v>
      </c>
      <c r="AJ490">
        <v>10</v>
      </c>
      <c r="AK490">
        <v>1198</v>
      </c>
      <c r="AL490">
        <v>927.73119999999994</v>
      </c>
      <c r="AM490">
        <v>1.65724116279464</v>
      </c>
    </row>
    <row r="491" spans="1:39" x14ac:dyDescent="0.25">
      <c r="A491" t="s">
        <v>347</v>
      </c>
      <c r="B491" t="s">
        <v>158</v>
      </c>
      <c r="C491">
        <v>95</v>
      </c>
      <c r="D491">
        <v>7783</v>
      </c>
      <c r="E491">
        <v>887.70771952582402</v>
      </c>
      <c r="F491">
        <v>99.547091251697395</v>
      </c>
      <c r="G491">
        <v>206.06864768939701</v>
      </c>
      <c r="H491">
        <v>66.064918324295803</v>
      </c>
      <c r="I491">
        <v>0.94721580823525597</v>
      </c>
      <c r="J491">
        <v>0.61322092656791605</v>
      </c>
      <c r="K491">
        <v>4664.5139406398503</v>
      </c>
      <c r="L491">
        <v>3332.7729667223398</v>
      </c>
      <c r="M491">
        <v>4573</v>
      </c>
      <c r="N491">
        <v>3288</v>
      </c>
      <c r="O491">
        <v>4777</v>
      </c>
      <c r="P491">
        <v>3377</v>
      </c>
      <c r="Q491">
        <v>6027.1552000000001</v>
      </c>
      <c r="R491">
        <v>781.18279318272505</v>
      </c>
      <c r="S491">
        <v>87.601440301493696</v>
      </c>
      <c r="T491">
        <v>181.340409966669</v>
      </c>
      <c r="U491">
        <v>58.137128125380301</v>
      </c>
      <c r="V491">
        <v>89</v>
      </c>
      <c r="W491">
        <v>204</v>
      </c>
      <c r="X491">
        <v>0.124112893720599</v>
      </c>
      <c r="Y491">
        <v>62.9168701015032</v>
      </c>
      <c r="Z491">
        <v>25.465630219709599</v>
      </c>
      <c r="AA491">
        <v>51.362585121418398</v>
      </c>
      <c r="AB491">
        <v>71</v>
      </c>
      <c r="AC491">
        <v>54.982399999999998</v>
      </c>
      <c r="AD491">
        <v>9.1224463574457095E-3</v>
      </c>
      <c r="AE491">
        <v>3.1191841739341699</v>
      </c>
      <c r="AF491">
        <v>24</v>
      </c>
      <c r="AG491">
        <v>18.585599999999999</v>
      </c>
      <c r="AH491">
        <v>7759</v>
      </c>
      <c r="AI491">
        <v>6008.5695999999998</v>
      </c>
      <c r="AJ491">
        <v>23</v>
      </c>
      <c r="AK491">
        <v>1166</v>
      </c>
      <c r="AL491">
        <v>902.95039999999995</v>
      </c>
      <c r="AM491">
        <v>3.8278661197500301</v>
      </c>
    </row>
    <row r="492" spans="1:39" x14ac:dyDescent="0.25">
      <c r="A492" t="s">
        <v>347</v>
      </c>
      <c r="B492" t="s">
        <v>158</v>
      </c>
      <c r="C492">
        <v>96</v>
      </c>
      <c r="D492">
        <v>7654</v>
      </c>
      <c r="E492">
        <v>719.86709909225794</v>
      </c>
      <c r="F492">
        <v>98.718668322678099</v>
      </c>
      <c r="G492">
        <v>184.60904378860201</v>
      </c>
      <c r="H492">
        <v>87.741401818345906</v>
      </c>
      <c r="I492">
        <v>0.87983338322484095</v>
      </c>
      <c r="J492">
        <v>0.59287374128582404</v>
      </c>
      <c r="K492">
        <v>1051.74274888946</v>
      </c>
      <c r="L492">
        <v>2033.1878756205899</v>
      </c>
      <c r="M492">
        <v>955</v>
      </c>
      <c r="N492">
        <v>1973</v>
      </c>
      <c r="O492">
        <v>1132</v>
      </c>
      <c r="P492">
        <v>2085</v>
      </c>
      <c r="Q492">
        <v>5927.2575999999999</v>
      </c>
      <c r="R492">
        <v>633.48304720118699</v>
      </c>
      <c r="S492">
        <v>86.872428123956695</v>
      </c>
      <c r="T492">
        <v>162.45595853397</v>
      </c>
      <c r="U492">
        <v>77.212433600144394</v>
      </c>
      <c r="V492">
        <v>112</v>
      </c>
      <c r="W492">
        <v>177</v>
      </c>
      <c r="X492">
        <v>0.18560670971507001</v>
      </c>
      <c r="Y492">
        <v>71.632087797230199</v>
      </c>
      <c r="Z492">
        <v>28.556179775280899</v>
      </c>
      <c r="AA492">
        <v>52.516200679383303</v>
      </c>
      <c r="AB492">
        <v>141</v>
      </c>
      <c r="AC492">
        <v>109.1904</v>
      </c>
      <c r="AD492">
        <v>1.8421740266527299E-2</v>
      </c>
      <c r="AE492">
        <v>2.1040129284782201</v>
      </c>
      <c r="AF492">
        <v>8</v>
      </c>
      <c r="AG492">
        <v>6.1951999999999998</v>
      </c>
      <c r="AH492">
        <v>7646</v>
      </c>
      <c r="AI492">
        <v>5921.0623999999998</v>
      </c>
      <c r="AJ492">
        <v>11</v>
      </c>
      <c r="AK492">
        <v>833</v>
      </c>
      <c r="AL492">
        <v>645.0752</v>
      </c>
      <c r="AM492">
        <v>1.8577747128623401</v>
      </c>
    </row>
    <row r="493" spans="1:39" x14ac:dyDescent="0.25">
      <c r="A493" t="s">
        <v>347</v>
      </c>
      <c r="B493" t="s">
        <v>158</v>
      </c>
      <c r="C493">
        <v>99</v>
      </c>
      <c r="D493">
        <v>7504</v>
      </c>
      <c r="E493">
        <v>812.82651455244195</v>
      </c>
      <c r="F493">
        <v>97.746557707638203</v>
      </c>
      <c r="G493">
        <v>145.95666372648699</v>
      </c>
      <c r="H493">
        <v>90.609598030668593</v>
      </c>
      <c r="I493">
        <v>0.78397060013085595</v>
      </c>
      <c r="J493">
        <v>0.63373025926864202</v>
      </c>
      <c r="K493">
        <v>1919.2386727078799</v>
      </c>
      <c r="L493">
        <v>5524.8899253731297</v>
      </c>
      <c r="M493">
        <v>1856</v>
      </c>
      <c r="N493">
        <v>5435</v>
      </c>
      <c r="O493">
        <v>1980</v>
      </c>
      <c r="P493">
        <v>5603</v>
      </c>
      <c r="Q493">
        <v>5811.0976000000001</v>
      </c>
      <c r="R493">
        <v>715.28733280614904</v>
      </c>
      <c r="S493">
        <v>86.0169707827217</v>
      </c>
      <c r="T493">
        <v>128.441864079309</v>
      </c>
      <c r="U493">
        <v>79.736446266988395</v>
      </c>
      <c r="V493">
        <v>168</v>
      </c>
      <c r="W493">
        <v>124</v>
      </c>
      <c r="X493">
        <v>0.14272727215752001</v>
      </c>
      <c r="Y493">
        <v>72.353811300639606</v>
      </c>
      <c r="Z493">
        <v>32.289445628997797</v>
      </c>
      <c r="AA493">
        <v>59.374333688699302</v>
      </c>
      <c r="AB493">
        <v>250</v>
      </c>
      <c r="AC493">
        <v>193.6</v>
      </c>
      <c r="AD493">
        <v>3.3315565031982901E-2</v>
      </c>
      <c r="AE493">
        <v>1.6108300544174701</v>
      </c>
      <c r="AF493">
        <v>13</v>
      </c>
      <c r="AG493">
        <v>10.0672</v>
      </c>
      <c r="AH493">
        <v>7491</v>
      </c>
      <c r="AI493">
        <v>5801.0303999999996</v>
      </c>
      <c r="AJ493">
        <v>7</v>
      </c>
      <c r="AK493">
        <v>708</v>
      </c>
      <c r="AL493">
        <v>548.27520000000004</v>
      </c>
      <c r="AM493">
        <v>1.2066821783936801</v>
      </c>
    </row>
    <row r="494" spans="1:39" x14ac:dyDescent="0.25">
      <c r="A494" t="s">
        <v>347</v>
      </c>
      <c r="B494" t="s">
        <v>158</v>
      </c>
      <c r="C494">
        <v>100</v>
      </c>
      <c r="D494">
        <v>7465</v>
      </c>
      <c r="E494">
        <v>785.19909755447202</v>
      </c>
      <c r="F494">
        <v>97.4922212355836</v>
      </c>
      <c r="G494">
        <v>237.08445362236901</v>
      </c>
      <c r="H494">
        <v>58.392969500341501</v>
      </c>
      <c r="I494">
        <v>0.96919463744284196</v>
      </c>
      <c r="J494">
        <v>0.62479075995982503</v>
      </c>
      <c r="K494">
        <v>1510.0025452109801</v>
      </c>
      <c r="L494">
        <v>3819.5965170796999</v>
      </c>
      <c r="M494">
        <v>1424</v>
      </c>
      <c r="N494">
        <v>3786</v>
      </c>
      <c r="O494">
        <v>1648</v>
      </c>
      <c r="P494">
        <v>3868</v>
      </c>
      <c r="Q494">
        <v>5780.8959999999997</v>
      </c>
      <c r="R494">
        <v>690.97520584793597</v>
      </c>
      <c r="S494">
        <v>85.793154687313603</v>
      </c>
      <c r="T494">
        <v>208.63431918768401</v>
      </c>
      <c r="U494">
        <v>51.385813160300501</v>
      </c>
      <c r="V494">
        <v>82</v>
      </c>
      <c r="W494">
        <v>224</v>
      </c>
      <c r="X494">
        <v>0.15215285031610601</v>
      </c>
      <c r="Y494">
        <v>66.718955123911499</v>
      </c>
      <c r="Z494">
        <v>23.3591426657736</v>
      </c>
      <c r="AA494">
        <v>50.3231078365706</v>
      </c>
      <c r="AB494">
        <v>5</v>
      </c>
      <c r="AC494">
        <v>3.8719999999999999</v>
      </c>
      <c r="AD494">
        <v>6.6979236436704598E-4</v>
      </c>
      <c r="AE494">
        <v>4.0601540844909803</v>
      </c>
      <c r="AF494">
        <v>0</v>
      </c>
      <c r="AG494">
        <v>0</v>
      </c>
      <c r="AH494">
        <v>7465</v>
      </c>
      <c r="AI494">
        <v>5780.8959999999997</v>
      </c>
      <c r="AJ494">
        <v>5</v>
      </c>
      <c r="AK494">
        <v>665</v>
      </c>
      <c r="AL494">
        <v>514.976</v>
      </c>
      <c r="AM494">
        <v>0.86491782588719801</v>
      </c>
    </row>
    <row r="495" spans="1:39" x14ac:dyDescent="0.25">
      <c r="A495" t="s">
        <v>347</v>
      </c>
      <c r="B495" t="s">
        <v>158</v>
      </c>
      <c r="C495">
        <v>101</v>
      </c>
      <c r="D495">
        <v>7436</v>
      </c>
      <c r="E495">
        <v>598.085353161738</v>
      </c>
      <c r="F495">
        <v>97.302668281248401</v>
      </c>
      <c r="G495">
        <v>129.38015735104401</v>
      </c>
      <c r="H495">
        <v>88.479445397498793</v>
      </c>
      <c r="I495">
        <v>0.72960216258487098</v>
      </c>
      <c r="J495">
        <v>0.73975328292876996</v>
      </c>
      <c r="K495">
        <v>4672.3351264120402</v>
      </c>
      <c r="L495">
        <v>3959.3329747175899</v>
      </c>
      <c r="M495">
        <v>4606</v>
      </c>
      <c r="N495">
        <v>3904</v>
      </c>
      <c r="O495">
        <v>4737</v>
      </c>
      <c r="P495">
        <v>4009</v>
      </c>
      <c r="Q495">
        <v>5758.4384</v>
      </c>
      <c r="R495">
        <v>526.31511078232904</v>
      </c>
      <c r="S495">
        <v>85.626348087498599</v>
      </c>
      <c r="T495">
        <v>113.85453846891799</v>
      </c>
      <c r="U495">
        <v>77.861911949798895</v>
      </c>
      <c r="V495">
        <v>105</v>
      </c>
      <c r="W495">
        <v>131</v>
      </c>
      <c r="X495">
        <v>0.26122991636924098</v>
      </c>
      <c r="Y495">
        <v>76.574233458848795</v>
      </c>
      <c r="Z495">
        <v>34.566433566433503</v>
      </c>
      <c r="AA495">
        <v>58.351533082302304</v>
      </c>
      <c r="AB495">
        <v>270</v>
      </c>
      <c r="AC495">
        <v>209.08799999999999</v>
      </c>
      <c r="AD495">
        <v>3.6309844002151599E-2</v>
      </c>
      <c r="AE495">
        <v>1.46226230024156</v>
      </c>
      <c r="AF495">
        <v>0</v>
      </c>
      <c r="AG495">
        <v>0</v>
      </c>
      <c r="AH495">
        <v>7436</v>
      </c>
      <c r="AI495">
        <v>5758.4384</v>
      </c>
      <c r="AJ495">
        <v>10</v>
      </c>
      <c r="AK495">
        <v>1304</v>
      </c>
      <c r="AL495">
        <v>1009.8176</v>
      </c>
      <c r="AM495">
        <v>1.73658191776437</v>
      </c>
    </row>
    <row r="496" spans="1:39" x14ac:dyDescent="0.25">
      <c r="A496" t="s">
        <v>347</v>
      </c>
      <c r="B496" t="s">
        <v>158</v>
      </c>
      <c r="C496">
        <v>102</v>
      </c>
      <c r="D496">
        <v>7405</v>
      </c>
      <c r="E496">
        <v>668.96150750123695</v>
      </c>
      <c r="F496">
        <v>97.099633515085301</v>
      </c>
      <c r="G496">
        <v>149.64545205696399</v>
      </c>
      <c r="H496">
        <v>83.036680827533701</v>
      </c>
      <c r="I496">
        <v>0.83192410190244004</v>
      </c>
      <c r="J496">
        <v>0.67904630903255303</v>
      </c>
      <c r="K496">
        <v>317.22039162727799</v>
      </c>
      <c r="L496">
        <v>3115.5257258608999</v>
      </c>
      <c r="M496">
        <v>255</v>
      </c>
      <c r="N496">
        <v>3036</v>
      </c>
      <c r="O496">
        <v>380</v>
      </c>
      <c r="P496">
        <v>3173</v>
      </c>
      <c r="Q496">
        <v>5734.4319999999998</v>
      </c>
      <c r="R496">
        <v>588.68612660108795</v>
      </c>
      <c r="S496">
        <v>85.447677493275094</v>
      </c>
      <c r="T496">
        <v>131.687997810128</v>
      </c>
      <c r="U496">
        <v>73.072279128229695</v>
      </c>
      <c r="V496">
        <v>137</v>
      </c>
      <c r="W496">
        <v>125</v>
      </c>
      <c r="X496">
        <v>0.20793742860749201</v>
      </c>
      <c r="Y496">
        <v>71.426603646185001</v>
      </c>
      <c r="Z496">
        <v>29.8170155300472</v>
      </c>
      <c r="AA496">
        <v>54.166509115462503</v>
      </c>
      <c r="AB496">
        <v>187</v>
      </c>
      <c r="AC496">
        <v>144.81279999999899</v>
      </c>
      <c r="AD496">
        <v>2.5253207292369999E-2</v>
      </c>
      <c r="AE496">
        <v>1.8021608109285601</v>
      </c>
      <c r="AF496">
        <v>35</v>
      </c>
      <c r="AG496">
        <v>27.103999999999999</v>
      </c>
      <c r="AH496">
        <v>7370</v>
      </c>
      <c r="AI496">
        <v>5707.3279999999904</v>
      </c>
      <c r="AJ496">
        <v>5</v>
      </c>
      <c r="AK496">
        <v>466</v>
      </c>
      <c r="AL496">
        <v>360.87040000000002</v>
      </c>
      <c r="AM496">
        <v>0.87606669881247401</v>
      </c>
    </row>
    <row r="497" spans="1:39" x14ac:dyDescent="0.25">
      <c r="A497" t="s">
        <v>347</v>
      </c>
      <c r="B497" t="s">
        <v>158</v>
      </c>
      <c r="C497">
        <v>103</v>
      </c>
      <c r="D497">
        <v>7404</v>
      </c>
      <c r="E497">
        <v>621.21024484276597</v>
      </c>
      <c r="F497">
        <v>97.093076937643403</v>
      </c>
      <c r="G497">
        <v>153.94628692001399</v>
      </c>
      <c r="H497">
        <v>78.472112889661801</v>
      </c>
      <c r="I497">
        <v>0.86033030150699996</v>
      </c>
      <c r="J497">
        <v>0.79009710809945499</v>
      </c>
      <c r="K497">
        <v>1156.09062668827</v>
      </c>
      <c r="L497">
        <v>1663.5198541329</v>
      </c>
      <c r="M497">
        <v>1113</v>
      </c>
      <c r="N497">
        <v>1584</v>
      </c>
      <c r="O497">
        <v>1198</v>
      </c>
      <c r="P497">
        <v>1736</v>
      </c>
      <c r="Q497">
        <v>5733.6575999999995</v>
      </c>
      <c r="R497">
        <v>546.66501546163397</v>
      </c>
      <c r="S497">
        <v>85.441907705126198</v>
      </c>
      <c r="T497">
        <v>135.47273248961301</v>
      </c>
      <c r="U497">
        <v>69.055459342902395</v>
      </c>
      <c r="V497">
        <v>152</v>
      </c>
      <c r="W497">
        <v>85</v>
      </c>
      <c r="X497">
        <v>0.24110102422892099</v>
      </c>
      <c r="Y497">
        <v>74.821717990275502</v>
      </c>
      <c r="Z497">
        <v>32.089546191247898</v>
      </c>
      <c r="AA497">
        <v>58.193679092382403</v>
      </c>
      <c r="AB497">
        <v>180</v>
      </c>
      <c r="AC497">
        <v>139.392</v>
      </c>
      <c r="AD497">
        <v>2.4311183144246299E-2</v>
      </c>
      <c r="AE497">
        <v>1.9617961241399899</v>
      </c>
      <c r="AF497">
        <v>21</v>
      </c>
      <c r="AG497">
        <v>16.2624</v>
      </c>
      <c r="AH497">
        <v>7383</v>
      </c>
      <c r="AI497">
        <v>5717.3951999999999</v>
      </c>
      <c r="AJ497">
        <v>24</v>
      </c>
      <c r="AK497">
        <v>1042</v>
      </c>
      <c r="AL497">
        <v>806.9248</v>
      </c>
      <c r="AM497">
        <v>4.1977157709860604</v>
      </c>
    </row>
    <row r="498" spans="1:39" x14ac:dyDescent="0.25">
      <c r="A498" t="s">
        <v>347</v>
      </c>
      <c r="B498" t="s">
        <v>158</v>
      </c>
      <c r="C498">
        <v>104</v>
      </c>
      <c r="D498">
        <v>7389</v>
      </c>
      <c r="E498">
        <v>896.98589411887599</v>
      </c>
      <c r="F498">
        <v>96.994675091203405</v>
      </c>
      <c r="G498">
        <v>151.90474063060199</v>
      </c>
      <c r="H498">
        <v>81.297962926030493</v>
      </c>
      <c r="I498">
        <v>0.84473144097917596</v>
      </c>
      <c r="J498">
        <v>0.65089852008456595</v>
      </c>
      <c r="K498">
        <v>4228.5501421031204</v>
      </c>
      <c r="L498">
        <v>3196.9814589254202</v>
      </c>
      <c r="M498">
        <v>4165</v>
      </c>
      <c r="N498">
        <v>3127</v>
      </c>
      <c r="O498">
        <v>4293</v>
      </c>
      <c r="P498">
        <v>3268</v>
      </c>
      <c r="Q498">
        <v>5722.0415999999996</v>
      </c>
      <c r="R498">
        <v>789.34758682461097</v>
      </c>
      <c r="S498">
        <v>85.355314080259006</v>
      </c>
      <c r="T498">
        <v>133.67617175493001</v>
      </c>
      <c r="U498">
        <v>71.542207374906795</v>
      </c>
      <c r="V498">
        <v>141</v>
      </c>
      <c r="W498">
        <v>128</v>
      </c>
      <c r="X498">
        <v>0.11540491453316901</v>
      </c>
      <c r="Y498">
        <v>60.7808905129246</v>
      </c>
      <c r="Z498">
        <v>22.673974827446202</v>
      </c>
      <c r="AA498">
        <v>50.762214102043501</v>
      </c>
      <c r="AB498">
        <v>0</v>
      </c>
      <c r="AC498">
        <v>0</v>
      </c>
      <c r="AD498">
        <v>0</v>
      </c>
      <c r="AE498">
        <v>1.8684938116938199</v>
      </c>
      <c r="AF498">
        <v>200</v>
      </c>
      <c r="AG498">
        <v>154.88</v>
      </c>
      <c r="AH498">
        <v>7189</v>
      </c>
      <c r="AI498">
        <v>5567.1615999999904</v>
      </c>
      <c r="AJ498">
        <v>13</v>
      </c>
      <c r="AK498">
        <v>1033</v>
      </c>
      <c r="AL498">
        <v>799.95519999999999</v>
      </c>
      <c r="AM498">
        <v>2.33512172522529</v>
      </c>
    </row>
    <row r="499" spans="1:39" x14ac:dyDescent="0.25">
      <c r="A499" t="s">
        <v>347</v>
      </c>
      <c r="B499" t="s">
        <v>158</v>
      </c>
      <c r="C499">
        <v>107</v>
      </c>
      <c r="D499">
        <v>7235</v>
      </c>
      <c r="E499">
        <v>735.28740930904098</v>
      </c>
      <c r="F499">
        <v>95.978581496909499</v>
      </c>
      <c r="G499">
        <v>130.09133620396699</v>
      </c>
      <c r="H499">
        <v>108.797402545963</v>
      </c>
      <c r="I499">
        <v>0.54824845013878698</v>
      </c>
      <c r="J499">
        <v>0.625</v>
      </c>
      <c r="K499">
        <v>4294.0142363510704</v>
      </c>
      <c r="L499">
        <v>3708.5253628196201</v>
      </c>
      <c r="M499">
        <v>4235</v>
      </c>
      <c r="N499">
        <v>3636</v>
      </c>
      <c r="O499">
        <v>4362</v>
      </c>
      <c r="P499">
        <v>3777</v>
      </c>
      <c r="Q499">
        <v>5602.7839999999997</v>
      </c>
      <c r="R499">
        <v>647.05292019195599</v>
      </c>
      <c r="S499">
        <v>84.461151717280302</v>
      </c>
      <c r="T499">
        <v>114.48037585949101</v>
      </c>
      <c r="U499">
        <v>95.741714240447806</v>
      </c>
      <c r="V499">
        <v>141</v>
      </c>
      <c r="W499">
        <v>127</v>
      </c>
      <c r="X499">
        <v>0.16816443043243801</v>
      </c>
      <c r="Y499">
        <v>59.890393918451899</v>
      </c>
      <c r="Z499">
        <v>20.913061506565299</v>
      </c>
      <c r="AA499">
        <v>46.948306841741498</v>
      </c>
      <c r="AB499">
        <v>0</v>
      </c>
      <c r="AC499">
        <v>0</v>
      </c>
      <c r="AD499">
        <v>0</v>
      </c>
      <c r="AE499">
        <v>1.19572097457941</v>
      </c>
      <c r="AF499">
        <v>0</v>
      </c>
      <c r="AG499">
        <v>0</v>
      </c>
      <c r="AH499">
        <v>7235</v>
      </c>
      <c r="AI499">
        <v>5602.7839999999997</v>
      </c>
      <c r="AJ499">
        <v>49</v>
      </c>
      <c r="AK499">
        <v>915</v>
      </c>
      <c r="AL499">
        <v>708.57600000000002</v>
      </c>
      <c r="AM499">
        <v>8.7456521614968494</v>
      </c>
    </row>
    <row r="500" spans="1:39" x14ac:dyDescent="0.25">
      <c r="A500" t="s">
        <v>347</v>
      </c>
      <c r="B500" t="s">
        <v>158</v>
      </c>
      <c r="C500">
        <v>108</v>
      </c>
      <c r="D500">
        <v>7194</v>
      </c>
      <c r="E500">
        <v>733.90263299819105</v>
      </c>
      <c r="F500">
        <v>95.706244753541299</v>
      </c>
      <c r="G500">
        <v>122.169818713729</v>
      </c>
      <c r="H500">
        <v>90.403868486394302</v>
      </c>
      <c r="I500">
        <v>0.67262305456786198</v>
      </c>
      <c r="J500">
        <v>0.723815273166314</v>
      </c>
      <c r="K500">
        <v>3070.11926605504</v>
      </c>
      <c r="L500">
        <v>559.61565193216495</v>
      </c>
      <c r="M500">
        <v>3016</v>
      </c>
      <c r="N500">
        <v>488</v>
      </c>
      <c r="O500">
        <v>3128</v>
      </c>
      <c r="P500">
        <v>624</v>
      </c>
      <c r="Q500">
        <v>5571.0335999999998</v>
      </c>
      <c r="R500">
        <v>645.83431703840802</v>
      </c>
      <c r="S500">
        <v>84.221495383116306</v>
      </c>
      <c r="T500">
        <v>107.509440468082</v>
      </c>
      <c r="U500">
        <v>79.555404268027004</v>
      </c>
      <c r="V500">
        <v>136</v>
      </c>
      <c r="W500">
        <v>112</v>
      </c>
      <c r="X500">
        <v>0.167843066651165</v>
      </c>
      <c r="Y500">
        <v>70.017653600222403</v>
      </c>
      <c r="Z500">
        <v>28.940644981929299</v>
      </c>
      <c r="AA500">
        <v>52.789546844592699</v>
      </c>
      <c r="AB500">
        <v>180</v>
      </c>
      <c r="AC500">
        <v>139.392</v>
      </c>
      <c r="AD500">
        <v>2.5020850708924101E-2</v>
      </c>
      <c r="AE500">
        <v>1.3513782182022001</v>
      </c>
      <c r="AF500">
        <v>5</v>
      </c>
      <c r="AG500">
        <v>3.8719999999999999</v>
      </c>
      <c r="AH500">
        <v>7189</v>
      </c>
      <c r="AI500">
        <v>5567.1615999999904</v>
      </c>
      <c r="AJ500">
        <v>10</v>
      </c>
      <c r="AK500">
        <v>1203</v>
      </c>
      <c r="AL500">
        <v>931.60320000000002</v>
      </c>
      <c r="AM500">
        <v>1.79624748094253</v>
      </c>
    </row>
    <row r="501" spans="1:39" x14ac:dyDescent="0.25">
      <c r="A501" t="s">
        <v>347</v>
      </c>
      <c r="B501" t="s">
        <v>158</v>
      </c>
      <c r="C501">
        <v>109</v>
      </c>
      <c r="D501">
        <v>7186</v>
      </c>
      <c r="E501">
        <v>536.59397513308897</v>
      </c>
      <c r="F501">
        <v>95.653015469805595</v>
      </c>
      <c r="G501">
        <v>188.42913436539101</v>
      </c>
      <c r="H501">
        <v>57.714006858883899</v>
      </c>
      <c r="I501">
        <v>0.951938171389073</v>
      </c>
      <c r="J501">
        <v>0.772024065320154</v>
      </c>
      <c r="K501">
        <v>2053.0077929306899</v>
      </c>
      <c r="L501">
        <v>5724.6290008349497</v>
      </c>
      <c r="M501">
        <v>1969</v>
      </c>
      <c r="N501">
        <v>5684</v>
      </c>
      <c r="O501">
        <v>2148</v>
      </c>
      <c r="P501">
        <v>5756</v>
      </c>
      <c r="Q501">
        <v>5564.8383999999996</v>
      </c>
      <c r="R501">
        <v>472.20269811711898</v>
      </c>
      <c r="S501">
        <v>84.174653613428902</v>
      </c>
      <c r="T501">
        <v>165.81763824154399</v>
      </c>
      <c r="U501">
        <v>50.788326035817903</v>
      </c>
      <c r="V501">
        <v>72</v>
      </c>
      <c r="W501">
        <v>179</v>
      </c>
      <c r="X501">
        <v>0.313621258096904</v>
      </c>
      <c r="Y501">
        <v>79.604647926523796</v>
      </c>
      <c r="Z501">
        <v>36.117450598385702</v>
      </c>
      <c r="AA501">
        <v>59.972863902031698</v>
      </c>
      <c r="AB501">
        <v>197</v>
      </c>
      <c r="AC501">
        <v>152.55680000000001</v>
      </c>
      <c r="AD501">
        <v>2.7414416921792299E-2</v>
      </c>
      <c r="AE501">
        <v>3.2648770137571201</v>
      </c>
      <c r="AF501">
        <v>0</v>
      </c>
      <c r="AG501">
        <v>0</v>
      </c>
      <c r="AH501">
        <v>7186</v>
      </c>
      <c r="AI501">
        <v>5564.8383999999996</v>
      </c>
      <c r="AJ501">
        <v>22</v>
      </c>
      <c r="AK501">
        <v>1612</v>
      </c>
      <c r="AL501">
        <v>1248.3327999999999</v>
      </c>
      <c r="AM501">
        <v>3.9533942261467998</v>
      </c>
    </row>
    <row r="502" spans="1:39" x14ac:dyDescent="0.25">
      <c r="A502" t="s">
        <v>347</v>
      </c>
      <c r="B502" t="s">
        <v>158</v>
      </c>
      <c r="C502">
        <v>110</v>
      </c>
      <c r="D502">
        <v>7094</v>
      </c>
      <c r="E502">
        <v>758.43564158718198</v>
      </c>
      <c r="F502">
        <v>95.0387359467246</v>
      </c>
      <c r="G502">
        <v>175.39618395603199</v>
      </c>
      <c r="H502">
        <v>78.960396692818506</v>
      </c>
      <c r="I502">
        <v>0.89293626999258302</v>
      </c>
      <c r="J502">
        <v>0.60282121006118194</v>
      </c>
      <c r="K502">
        <v>3943.8294333239301</v>
      </c>
      <c r="L502">
        <v>5306.3287285029601</v>
      </c>
      <c r="M502">
        <v>3855</v>
      </c>
      <c r="N502">
        <v>5213</v>
      </c>
      <c r="O502">
        <v>3993</v>
      </c>
      <c r="P502">
        <v>5368</v>
      </c>
      <c r="Q502">
        <v>5493.5936000000002</v>
      </c>
      <c r="R502">
        <v>667.42336459672003</v>
      </c>
      <c r="S502">
        <v>83.634087633117602</v>
      </c>
      <c r="T502">
        <v>154.348641881308</v>
      </c>
      <c r="U502">
        <v>69.485149089680206</v>
      </c>
      <c r="V502">
        <v>155</v>
      </c>
      <c r="W502">
        <v>138</v>
      </c>
      <c r="X502">
        <v>0.15497569064708999</v>
      </c>
      <c r="Y502">
        <v>76.059768818720002</v>
      </c>
      <c r="Z502">
        <v>35.043839864674297</v>
      </c>
      <c r="AA502">
        <v>60.100930363687603</v>
      </c>
      <c r="AB502">
        <v>254</v>
      </c>
      <c r="AC502">
        <v>196.69759999999999</v>
      </c>
      <c r="AD502">
        <v>3.58049055539892E-2</v>
      </c>
      <c r="AE502">
        <v>2.2213184242016899</v>
      </c>
      <c r="AF502">
        <v>81</v>
      </c>
      <c r="AG502">
        <v>62.726399999999998</v>
      </c>
      <c r="AH502">
        <v>7013</v>
      </c>
      <c r="AI502">
        <v>5430.8671999999997</v>
      </c>
      <c r="AJ502">
        <v>13</v>
      </c>
      <c r="AK502">
        <v>1415</v>
      </c>
      <c r="AL502">
        <v>1095.7760000000001</v>
      </c>
      <c r="AM502">
        <v>2.3937245234057598</v>
      </c>
    </row>
    <row r="503" spans="1:39" x14ac:dyDescent="0.25">
      <c r="A503" t="s">
        <v>347</v>
      </c>
      <c r="B503" t="s">
        <v>158</v>
      </c>
      <c r="C503">
        <v>112</v>
      </c>
      <c r="D503">
        <v>7064</v>
      </c>
      <c r="E503">
        <v>648.41735162395196</v>
      </c>
      <c r="F503">
        <v>94.837567155685605</v>
      </c>
      <c r="G503">
        <v>186.07697214002701</v>
      </c>
      <c r="H503">
        <v>58.553535717591998</v>
      </c>
      <c r="I503">
        <v>0.94919989509596703</v>
      </c>
      <c r="J503">
        <v>0.67314655993901196</v>
      </c>
      <c r="K503">
        <v>1622.4280860702099</v>
      </c>
      <c r="L503">
        <v>1282.51217440543</v>
      </c>
      <c r="M503">
        <v>1528</v>
      </c>
      <c r="N503">
        <v>1244</v>
      </c>
      <c r="O503">
        <v>1715</v>
      </c>
      <c r="P503">
        <v>1324</v>
      </c>
      <c r="Q503">
        <v>5470.3616000000002</v>
      </c>
      <c r="R503">
        <v>570.60726942907797</v>
      </c>
      <c r="S503">
        <v>83.457059097003395</v>
      </c>
      <c r="T503">
        <v>163.74773548322401</v>
      </c>
      <c r="U503">
        <v>51.527111431481003</v>
      </c>
      <c r="V503">
        <v>80</v>
      </c>
      <c r="W503">
        <v>187</v>
      </c>
      <c r="X503">
        <v>0.21113065669370701</v>
      </c>
      <c r="Y503">
        <v>72.937712344280797</v>
      </c>
      <c r="Z503">
        <v>29.692667044167599</v>
      </c>
      <c r="AA503">
        <v>54.967015855039598</v>
      </c>
      <c r="AB503">
        <v>47</v>
      </c>
      <c r="AC503">
        <v>36.396799999999999</v>
      </c>
      <c r="AD503">
        <v>6.6534541336353299E-3</v>
      </c>
      <c r="AE503">
        <v>3.1778947224893499</v>
      </c>
      <c r="AF503">
        <v>0</v>
      </c>
      <c r="AG503">
        <v>0</v>
      </c>
      <c r="AH503">
        <v>7064</v>
      </c>
      <c r="AI503">
        <v>5470.3616000000002</v>
      </c>
      <c r="AJ503">
        <v>28</v>
      </c>
      <c r="AK503">
        <v>1199</v>
      </c>
      <c r="AL503">
        <v>928.50559999999996</v>
      </c>
      <c r="AM503">
        <v>5.1184916185430902</v>
      </c>
    </row>
    <row r="504" spans="1:39" x14ac:dyDescent="0.25">
      <c r="A504" t="s">
        <v>347</v>
      </c>
      <c r="B504" t="s">
        <v>158</v>
      </c>
      <c r="C504">
        <v>113</v>
      </c>
      <c r="D504">
        <v>7060</v>
      </c>
      <c r="E504">
        <v>702.75440072004994</v>
      </c>
      <c r="F504">
        <v>94.810712400183107</v>
      </c>
      <c r="G504">
        <v>128.14135702641499</v>
      </c>
      <c r="H504">
        <v>95.055431636581005</v>
      </c>
      <c r="I504">
        <v>0.67061968141192196</v>
      </c>
      <c r="J504">
        <v>0.68797505359579003</v>
      </c>
      <c r="K504">
        <v>4801.51005665722</v>
      </c>
      <c r="L504">
        <v>3357.96444759206</v>
      </c>
      <c r="M504">
        <v>4729</v>
      </c>
      <c r="N504">
        <v>3292</v>
      </c>
      <c r="O504">
        <v>4851</v>
      </c>
      <c r="P504">
        <v>3421</v>
      </c>
      <c r="Q504">
        <v>5467.2640000000001</v>
      </c>
      <c r="R504">
        <v>618.42387263364401</v>
      </c>
      <c r="S504">
        <v>83.433426912161195</v>
      </c>
      <c r="T504">
        <v>112.764394183245</v>
      </c>
      <c r="U504">
        <v>83.648779840191295</v>
      </c>
      <c r="V504">
        <v>129</v>
      </c>
      <c r="W504">
        <v>122</v>
      </c>
      <c r="X504">
        <v>0.17964180797823601</v>
      </c>
      <c r="Y504">
        <v>72.719405099150094</v>
      </c>
      <c r="Z504">
        <v>31.028470254957501</v>
      </c>
      <c r="AA504">
        <v>57.242917847025403</v>
      </c>
      <c r="AB504">
        <v>68</v>
      </c>
      <c r="AC504">
        <v>52.659199999999998</v>
      </c>
      <c r="AD504">
        <v>9.63172804532577E-3</v>
      </c>
      <c r="AE504">
        <v>1.34806980327362</v>
      </c>
      <c r="AF504">
        <v>0</v>
      </c>
      <c r="AG504">
        <v>0</v>
      </c>
      <c r="AH504">
        <v>7060</v>
      </c>
      <c r="AI504">
        <v>5467.2640000000001</v>
      </c>
      <c r="AJ504">
        <v>25</v>
      </c>
      <c r="AK504">
        <v>1442</v>
      </c>
      <c r="AL504">
        <v>1116.6848</v>
      </c>
      <c r="AM504">
        <v>4.5726710837449902</v>
      </c>
    </row>
    <row r="505" spans="1:39" x14ac:dyDescent="0.25">
      <c r="A505" t="s">
        <v>347</v>
      </c>
      <c r="B505" t="s">
        <v>158</v>
      </c>
      <c r="C505">
        <v>114</v>
      </c>
      <c r="D505">
        <v>7041</v>
      </c>
      <c r="E505">
        <v>766.15746699413</v>
      </c>
      <c r="F505">
        <v>94.683048295248</v>
      </c>
      <c r="G505">
        <v>147.21490539232801</v>
      </c>
      <c r="H505">
        <v>87.187858203025201</v>
      </c>
      <c r="I505">
        <v>0.80575511256910703</v>
      </c>
      <c r="J505">
        <v>0.58812228533244204</v>
      </c>
      <c r="K505">
        <v>4401.6636841357704</v>
      </c>
      <c r="L505">
        <v>4487.5159778440502</v>
      </c>
      <c r="M505">
        <v>4325</v>
      </c>
      <c r="N505">
        <v>4413</v>
      </c>
      <c r="O505">
        <v>4465</v>
      </c>
      <c r="P505">
        <v>4551</v>
      </c>
      <c r="Q505">
        <v>5452.5504000000001</v>
      </c>
      <c r="R505">
        <v>674.21857095483404</v>
      </c>
      <c r="S505">
        <v>83.321082499818303</v>
      </c>
      <c r="T505">
        <v>129.549116745248</v>
      </c>
      <c r="U505">
        <v>76.725315218662203</v>
      </c>
      <c r="V505">
        <v>138</v>
      </c>
      <c r="W505">
        <v>140</v>
      </c>
      <c r="X505">
        <v>0.15073292651821299</v>
      </c>
      <c r="Y505">
        <v>64.807271694361603</v>
      </c>
      <c r="Z505">
        <v>28.743928419258602</v>
      </c>
      <c r="AA505">
        <v>54.648913506604103</v>
      </c>
      <c r="AB505">
        <v>116</v>
      </c>
      <c r="AC505">
        <v>89.830399999999997</v>
      </c>
      <c r="AD505">
        <v>1.6474932537991701E-2</v>
      </c>
      <c r="AE505">
        <v>1.68847943310551</v>
      </c>
      <c r="AF505">
        <v>80</v>
      </c>
      <c r="AG505">
        <v>61.951999999999998</v>
      </c>
      <c r="AH505">
        <v>6961</v>
      </c>
      <c r="AI505">
        <v>5390.5983999999999</v>
      </c>
      <c r="AJ505">
        <v>14</v>
      </c>
      <c r="AK505">
        <v>1152</v>
      </c>
      <c r="AL505">
        <v>892.10879999999997</v>
      </c>
      <c r="AM505">
        <v>2.5971142647168799</v>
      </c>
    </row>
    <row r="506" spans="1:39" x14ac:dyDescent="0.25">
      <c r="A506" t="s">
        <v>347</v>
      </c>
      <c r="B506" t="s">
        <v>158</v>
      </c>
      <c r="C506">
        <v>115</v>
      </c>
      <c r="D506">
        <v>6998</v>
      </c>
      <c r="E506">
        <v>614.84880912902895</v>
      </c>
      <c r="F506">
        <v>94.393486714161895</v>
      </c>
      <c r="G506">
        <v>162.69855855654899</v>
      </c>
      <c r="H506">
        <v>88.325594172194997</v>
      </c>
      <c r="I506">
        <v>0.83981107137028599</v>
      </c>
      <c r="J506">
        <v>0.62187861014840395</v>
      </c>
      <c r="K506">
        <v>589.02086310374398</v>
      </c>
      <c r="L506">
        <v>2423.24106887682</v>
      </c>
      <c r="M506">
        <v>520</v>
      </c>
      <c r="N506">
        <v>2355</v>
      </c>
      <c r="O506">
        <v>668</v>
      </c>
      <c r="P506">
        <v>2483</v>
      </c>
      <c r="Q506">
        <v>5419.2511999999997</v>
      </c>
      <c r="R506">
        <v>541.06695203354502</v>
      </c>
      <c r="S506">
        <v>83.066268308462497</v>
      </c>
      <c r="T506">
        <v>143.17473152976299</v>
      </c>
      <c r="U506">
        <v>77.7265228715316</v>
      </c>
      <c r="V506">
        <v>128</v>
      </c>
      <c r="W506">
        <v>148</v>
      </c>
      <c r="X506">
        <v>0.23262004197184799</v>
      </c>
      <c r="Y506">
        <v>81.193912546441794</v>
      </c>
      <c r="Z506">
        <v>40.831523292369198</v>
      </c>
      <c r="AA506">
        <v>65.819662760788802</v>
      </c>
      <c r="AB506">
        <v>673</v>
      </c>
      <c r="AC506">
        <v>521.1712</v>
      </c>
      <c r="AD506">
        <v>9.6170334381251693E-2</v>
      </c>
      <c r="AE506">
        <v>1.8420318604294901</v>
      </c>
      <c r="AF506">
        <v>125</v>
      </c>
      <c r="AG506">
        <v>96.8</v>
      </c>
      <c r="AH506">
        <v>6873</v>
      </c>
      <c r="AI506">
        <v>5322.4511999999904</v>
      </c>
      <c r="AJ506">
        <v>15</v>
      </c>
      <c r="AK506">
        <v>1779</v>
      </c>
      <c r="AL506">
        <v>1377.6576</v>
      </c>
      <c r="AM506">
        <v>2.8182503580305198</v>
      </c>
    </row>
    <row r="507" spans="1:39" x14ac:dyDescent="0.25">
      <c r="A507" t="s">
        <v>347</v>
      </c>
      <c r="B507" t="s">
        <v>158</v>
      </c>
      <c r="C507">
        <v>116</v>
      </c>
      <c r="D507">
        <v>6990</v>
      </c>
      <c r="E507">
        <v>799.80822458921205</v>
      </c>
      <c r="F507">
        <v>94.339516734498801</v>
      </c>
      <c r="G507">
        <v>148.55706370228401</v>
      </c>
      <c r="H507">
        <v>86.988955371452207</v>
      </c>
      <c r="I507">
        <v>0.810629646219589</v>
      </c>
      <c r="J507">
        <v>0.62825813410030495</v>
      </c>
      <c r="K507">
        <v>791.14306151645201</v>
      </c>
      <c r="L507">
        <v>2257.5852646638</v>
      </c>
      <c r="M507">
        <v>752</v>
      </c>
      <c r="N507">
        <v>2180</v>
      </c>
      <c r="O507">
        <v>851</v>
      </c>
      <c r="P507">
        <v>2332</v>
      </c>
      <c r="Q507">
        <v>5413.0559999999996</v>
      </c>
      <c r="R507">
        <v>703.83123763850699</v>
      </c>
      <c r="S507">
        <v>83.018774726358899</v>
      </c>
      <c r="T507">
        <v>130.73021605801</v>
      </c>
      <c r="U507">
        <v>76.550280726877901</v>
      </c>
      <c r="V507">
        <v>152</v>
      </c>
      <c r="W507">
        <v>99</v>
      </c>
      <c r="X507">
        <v>0.137314154859038</v>
      </c>
      <c r="Y507">
        <v>65.106151645207404</v>
      </c>
      <c r="Z507">
        <v>24.8470672389127</v>
      </c>
      <c r="AA507">
        <v>51.800572246065798</v>
      </c>
      <c r="AB507">
        <v>58</v>
      </c>
      <c r="AC507">
        <v>44.915199999999999</v>
      </c>
      <c r="AD507">
        <v>8.2975679542203092E-3</v>
      </c>
      <c r="AE507">
        <v>1.7077692572342</v>
      </c>
      <c r="AF507">
        <v>0</v>
      </c>
      <c r="AG507">
        <v>0</v>
      </c>
      <c r="AH507">
        <v>6990</v>
      </c>
      <c r="AI507">
        <v>5413.0559999999996</v>
      </c>
      <c r="AJ507">
        <v>19</v>
      </c>
      <c r="AK507">
        <v>804</v>
      </c>
      <c r="AL507">
        <v>622.61760000000004</v>
      </c>
      <c r="AM507">
        <v>3.51003204105037</v>
      </c>
    </row>
    <row r="508" spans="1:39" x14ac:dyDescent="0.25">
      <c r="A508" t="s">
        <v>347</v>
      </c>
      <c r="B508" t="s">
        <v>158</v>
      </c>
      <c r="C508">
        <v>118</v>
      </c>
      <c r="D508">
        <v>6917</v>
      </c>
      <c r="E508">
        <v>560.09144981614804</v>
      </c>
      <c r="F508">
        <v>93.845606881372504</v>
      </c>
      <c r="G508">
        <v>139.942199467271</v>
      </c>
      <c r="H508">
        <v>87.828683070961006</v>
      </c>
      <c r="I508">
        <v>0.77853043685165901</v>
      </c>
      <c r="J508">
        <v>0.66624927759583896</v>
      </c>
      <c r="K508">
        <v>945.95764059563396</v>
      </c>
      <c r="L508">
        <v>1961.1121873644599</v>
      </c>
      <c r="M508">
        <v>888</v>
      </c>
      <c r="N508">
        <v>1908</v>
      </c>
      <c r="O508">
        <v>1026</v>
      </c>
      <c r="P508">
        <v>2031</v>
      </c>
      <c r="Q508">
        <v>5356.5248000000001</v>
      </c>
      <c r="R508">
        <v>492.88047583820997</v>
      </c>
      <c r="S508">
        <v>82.584134055607805</v>
      </c>
      <c r="T508">
        <v>123.149135531198</v>
      </c>
      <c r="U508">
        <v>77.2892411024457</v>
      </c>
      <c r="V508">
        <v>123</v>
      </c>
      <c r="W508">
        <v>138</v>
      </c>
      <c r="X508">
        <v>0.27708291880879399</v>
      </c>
      <c r="Y508">
        <v>74.309238109006799</v>
      </c>
      <c r="Z508">
        <v>31.567442532889899</v>
      </c>
      <c r="AA508">
        <v>57.023709700737299</v>
      </c>
      <c r="AB508">
        <v>17</v>
      </c>
      <c r="AC508">
        <v>13.1648</v>
      </c>
      <c r="AD508">
        <v>2.4577128813069202E-3</v>
      </c>
      <c r="AE508">
        <v>1.59335418196131</v>
      </c>
      <c r="AF508">
        <v>0</v>
      </c>
      <c r="AG508">
        <v>0</v>
      </c>
      <c r="AH508">
        <v>6917</v>
      </c>
      <c r="AI508">
        <v>5356.5248000000001</v>
      </c>
      <c r="AJ508">
        <v>15</v>
      </c>
      <c r="AK508">
        <v>1271</v>
      </c>
      <c r="AL508">
        <v>984.26239999999996</v>
      </c>
      <c r="AM508">
        <v>2.8003230751400601</v>
      </c>
    </row>
    <row r="509" spans="1:39" x14ac:dyDescent="0.25">
      <c r="A509" t="s">
        <v>347</v>
      </c>
      <c r="B509" t="s">
        <v>158</v>
      </c>
      <c r="C509">
        <v>119</v>
      </c>
      <c r="D509">
        <v>6902</v>
      </c>
      <c r="E509">
        <v>893.61331111684603</v>
      </c>
      <c r="F509">
        <v>93.743796262803897</v>
      </c>
      <c r="G509">
        <v>149.37171531428999</v>
      </c>
      <c r="H509">
        <v>83.145965875370194</v>
      </c>
      <c r="I509">
        <v>0.83075519202758397</v>
      </c>
      <c r="J509">
        <v>0.58333333333333304</v>
      </c>
      <c r="K509">
        <v>1084.6153288901701</v>
      </c>
      <c r="L509">
        <v>5309.5695450594003</v>
      </c>
      <c r="M509">
        <v>1023</v>
      </c>
      <c r="N509">
        <v>5235</v>
      </c>
      <c r="O509">
        <v>1164</v>
      </c>
      <c r="P509">
        <v>5375</v>
      </c>
      <c r="Q509">
        <v>5344.9088000000002</v>
      </c>
      <c r="R509">
        <v>786.37971378282396</v>
      </c>
      <c r="S509">
        <v>82.494540711267405</v>
      </c>
      <c r="T509">
        <v>131.44710947657501</v>
      </c>
      <c r="U509">
        <v>73.168449970325696</v>
      </c>
      <c r="V509">
        <v>140</v>
      </c>
      <c r="W509">
        <v>141</v>
      </c>
      <c r="X509">
        <v>0.108613938043501</v>
      </c>
      <c r="Y509">
        <v>76.219791364821702</v>
      </c>
      <c r="Z509">
        <v>32.664589973920599</v>
      </c>
      <c r="AA509">
        <v>56.117212402202199</v>
      </c>
      <c r="AB509">
        <v>9</v>
      </c>
      <c r="AC509">
        <v>6.9695999999999998</v>
      </c>
      <c r="AD509">
        <v>1.30396986380759E-3</v>
      </c>
      <c r="AE509">
        <v>1.79649985109545</v>
      </c>
      <c r="AF509">
        <v>0</v>
      </c>
      <c r="AG509">
        <v>0</v>
      </c>
      <c r="AH509">
        <v>6902</v>
      </c>
      <c r="AI509">
        <v>5344.9088000000002</v>
      </c>
      <c r="AJ509">
        <v>11</v>
      </c>
      <c r="AK509">
        <v>1522</v>
      </c>
      <c r="AL509">
        <v>1178.6368</v>
      </c>
      <c r="AM509">
        <v>2.05803324464582</v>
      </c>
    </row>
    <row r="510" spans="1:39" x14ac:dyDescent="0.25">
      <c r="A510" t="s">
        <v>347</v>
      </c>
      <c r="B510" t="s">
        <v>158</v>
      </c>
      <c r="C510">
        <v>120</v>
      </c>
      <c r="D510">
        <v>6881</v>
      </c>
      <c r="E510">
        <v>816.37676708413596</v>
      </c>
      <c r="F510">
        <v>93.601075353452202</v>
      </c>
      <c r="G510">
        <v>113.47876717988299</v>
      </c>
      <c r="H510">
        <v>96.052109574427405</v>
      </c>
      <c r="I510">
        <v>0.53249612934298096</v>
      </c>
      <c r="J510">
        <v>0.74116760017233896</v>
      </c>
      <c r="K510">
        <v>2363.5554425228802</v>
      </c>
      <c r="L510">
        <v>5713.6978636825997</v>
      </c>
      <c r="M510">
        <v>2315</v>
      </c>
      <c r="N510">
        <v>5641</v>
      </c>
      <c r="O510">
        <v>2417</v>
      </c>
      <c r="P510">
        <v>5765</v>
      </c>
      <c r="Q510">
        <v>5328.6463999999996</v>
      </c>
      <c r="R510">
        <v>718.41155503404002</v>
      </c>
      <c r="S510">
        <v>82.368946311038002</v>
      </c>
      <c r="T510">
        <v>99.861315118297199</v>
      </c>
      <c r="U510">
        <v>84.525856425496102</v>
      </c>
      <c r="V510">
        <v>124</v>
      </c>
      <c r="W510">
        <v>102</v>
      </c>
      <c r="X510">
        <v>0.12974186850674199</v>
      </c>
      <c r="Y510">
        <v>83.400523179770303</v>
      </c>
      <c r="Z510">
        <v>39.128615026885598</v>
      </c>
      <c r="AA510">
        <v>63.141694521145098</v>
      </c>
      <c r="AB510">
        <v>282</v>
      </c>
      <c r="AC510">
        <v>218.38079999999999</v>
      </c>
      <c r="AD510">
        <v>4.0982415346606599E-2</v>
      </c>
      <c r="AE510">
        <v>1.1814292021556501</v>
      </c>
      <c r="AF510">
        <v>0</v>
      </c>
      <c r="AG510">
        <v>0</v>
      </c>
      <c r="AH510">
        <v>6881</v>
      </c>
      <c r="AI510">
        <v>5328.6463999999996</v>
      </c>
      <c r="AJ510">
        <v>18</v>
      </c>
      <c r="AK510">
        <v>1326</v>
      </c>
      <c r="AL510">
        <v>1026.8543999999999</v>
      </c>
      <c r="AM510">
        <v>3.3779685587694401</v>
      </c>
    </row>
    <row r="511" spans="1:39" x14ac:dyDescent="0.25">
      <c r="A511" t="s">
        <v>347</v>
      </c>
      <c r="B511" t="s">
        <v>158</v>
      </c>
      <c r="C511">
        <v>122</v>
      </c>
      <c r="D511">
        <v>6823</v>
      </c>
      <c r="E511">
        <v>737.00923471598901</v>
      </c>
      <c r="F511">
        <v>93.205758479441599</v>
      </c>
      <c r="G511">
        <v>162.814823791859</v>
      </c>
      <c r="H511">
        <v>76.364342393836907</v>
      </c>
      <c r="I511">
        <v>0.88318449937199395</v>
      </c>
      <c r="J511">
        <v>0.61440792435839697</v>
      </c>
      <c r="K511">
        <v>367.87205041770397</v>
      </c>
      <c r="L511">
        <v>3577.4585959255401</v>
      </c>
      <c r="M511">
        <v>284</v>
      </c>
      <c r="N511">
        <v>3522</v>
      </c>
      <c r="O511">
        <v>443</v>
      </c>
      <c r="P511">
        <v>3627</v>
      </c>
      <c r="Q511">
        <v>5283.7312000000002</v>
      </c>
      <c r="R511">
        <v>648.56812655007002</v>
      </c>
      <c r="S511">
        <v>82.021067461908601</v>
      </c>
      <c r="T511">
        <v>143.27704493683601</v>
      </c>
      <c r="U511">
        <v>67.200621306576494</v>
      </c>
      <c r="V511">
        <v>105</v>
      </c>
      <c r="W511">
        <v>159</v>
      </c>
      <c r="X511">
        <v>0.15784810632493201</v>
      </c>
      <c r="Y511">
        <v>66.054521471493402</v>
      </c>
      <c r="Z511">
        <v>28.099516341785101</v>
      </c>
      <c r="AA511">
        <v>54.630807562655697</v>
      </c>
      <c r="AB511">
        <v>138</v>
      </c>
      <c r="AC511">
        <v>106.8672</v>
      </c>
      <c r="AD511">
        <v>2.0225707166935301E-2</v>
      </c>
      <c r="AE511">
        <v>2.1320791705658602</v>
      </c>
      <c r="AF511">
        <v>5</v>
      </c>
      <c r="AG511">
        <v>3.8719999999999999</v>
      </c>
      <c r="AH511">
        <v>6818</v>
      </c>
      <c r="AI511">
        <v>5279.8591999999999</v>
      </c>
      <c r="AJ511">
        <v>20</v>
      </c>
      <c r="AK511">
        <v>909</v>
      </c>
      <c r="AL511">
        <v>703.92959999999903</v>
      </c>
      <c r="AM511">
        <v>3.7879798006734702</v>
      </c>
    </row>
    <row r="512" spans="1:39" x14ac:dyDescent="0.25">
      <c r="A512" t="s">
        <v>347</v>
      </c>
      <c r="B512" t="s">
        <v>158</v>
      </c>
      <c r="C512">
        <v>123</v>
      </c>
      <c r="D512">
        <v>6767</v>
      </c>
      <c r="E512">
        <v>787.12193308819701</v>
      </c>
      <c r="F512">
        <v>92.822475722331603</v>
      </c>
      <c r="G512">
        <v>129.768825237827</v>
      </c>
      <c r="H512">
        <v>91.779169354394796</v>
      </c>
      <c r="I512">
        <v>0.70696224049723699</v>
      </c>
      <c r="J512">
        <v>0.63827579701943005</v>
      </c>
      <c r="K512">
        <v>3863.7591251662402</v>
      </c>
      <c r="L512">
        <v>3535.2664400768399</v>
      </c>
      <c r="M512">
        <v>3792</v>
      </c>
      <c r="N512">
        <v>3481</v>
      </c>
      <c r="O512">
        <v>3940</v>
      </c>
      <c r="P512">
        <v>3577</v>
      </c>
      <c r="Q512">
        <v>5240.3648000000003</v>
      </c>
      <c r="R512">
        <v>692.66730111761296</v>
      </c>
      <c r="S512">
        <v>81.683778635651805</v>
      </c>
      <c r="T512">
        <v>114.19656620928799</v>
      </c>
      <c r="U512">
        <v>80.765669031867404</v>
      </c>
      <c r="V512">
        <v>96</v>
      </c>
      <c r="W512">
        <v>148</v>
      </c>
      <c r="X512">
        <v>0.13725305259534901</v>
      </c>
      <c r="Y512">
        <v>64.396926259790106</v>
      </c>
      <c r="Z512">
        <v>24.822077730160998</v>
      </c>
      <c r="AA512">
        <v>52.740062065907999</v>
      </c>
      <c r="AB512">
        <v>59</v>
      </c>
      <c r="AC512">
        <v>45.689599999999999</v>
      </c>
      <c r="AD512">
        <v>8.7187823259937906E-3</v>
      </c>
      <c r="AE512">
        <v>1.41392459912924</v>
      </c>
      <c r="AF512">
        <v>0</v>
      </c>
      <c r="AG512">
        <v>0</v>
      </c>
      <c r="AH512">
        <v>6767</v>
      </c>
      <c r="AI512">
        <v>5240.3648000000003</v>
      </c>
      <c r="AJ512">
        <v>2</v>
      </c>
      <c r="AK512">
        <v>431</v>
      </c>
      <c r="AL512">
        <v>333.76639999999998</v>
      </c>
      <c r="AM512">
        <v>0.38165281928464201</v>
      </c>
    </row>
    <row r="513" spans="1:39" x14ac:dyDescent="0.25">
      <c r="A513" t="s">
        <v>347</v>
      </c>
      <c r="B513" t="s">
        <v>158</v>
      </c>
      <c r="C513">
        <v>124</v>
      </c>
      <c r="D513">
        <v>6741</v>
      </c>
      <c r="E513">
        <v>785.60721446243599</v>
      </c>
      <c r="F513">
        <v>92.6439839982053</v>
      </c>
      <c r="G513">
        <v>126.17036811315</v>
      </c>
      <c r="H513">
        <v>86.8675473314388</v>
      </c>
      <c r="I513">
        <v>0.72524199236430498</v>
      </c>
      <c r="J513">
        <v>0.64668073676131999</v>
      </c>
      <c r="K513">
        <v>360.18038866636999</v>
      </c>
      <c r="L513">
        <v>4481.3150867823697</v>
      </c>
      <c r="M513">
        <v>304</v>
      </c>
      <c r="N513">
        <v>4417</v>
      </c>
      <c r="O513">
        <v>428</v>
      </c>
      <c r="P513">
        <v>4545</v>
      </c>
      <c r="Q513">
        <v>5220.2303999999904</v>
      </c>
      <c r="R513">
        <v>691.33434872694295</v>
      </c>
      <c r="S513">
        <v>81.526705918420703</v>
      </c>
      <c r="T513">
        <v>111.029923939572</v>
      </c>
      <c r="U513">
        <v>76.443441651666106</v>
      </c>
      <c r="V513">
        <v>128</v>
      </c>
      <c r="W513">
        <v>124</v>
      </c>
      <c r="X513">
        <v>0.137253448540339</v>
      </c>
      <c r="Y513">
        <v>78.946298768728596</v>
      </c>
      <c r="Z513">
        <v>37.720961281708902</v>
      </c>
      <c r="AA513">
        <v>62.621421154131397</v>
      </c>
      <c r="AB513">
        <v>255</v>
      </c>
      <c r="AC513">
        <v>197.47199999999901</v>
      </c>
      <c r="AD513">
        <v>3.7828215398308801E-2</v>
      </c>
      <c r="AE513">
        <v>1.45244538367998</v>
      </c>
      <c r="AF513">
        <v>0</v>
      </c>
      <c r="AG513">
        <v>0</v>
      </c>
      <c r="AH513">
        <v>6741</v>
      </c>
      <c r="AI513">
        <v>5220.2303999999904</v>
      </c>
      <c r="AJ513">
        <v>15</v>
      </c>
      <c r="AK513">
        <v>1460</v>
      </c>
      <c r="AL513">
        <v>1130.624</v>
      </c>
      <c r="AM513">
        <v>2.8734363908535498</v>
      </c>
    </row>
    <row r="514" spans="1:39" x14ac:dyDescent="0.25">
      <c r="A514" t="s">
        <v>347</v>
      </c>
      <c r="B514" t="s">
        <v>158</v>
      </c>
      <c r="C514">
        <v>125</v>
      </c>
      <c r="D514">
        <v>6741</v>
      </c>
      <c r="E514">
        <v>649.71277015970702</v>
      </c>
      <c r="F514">
        <v>92.6439839982053</v>
      </c>
      <c r="G514">
        <v>144.30586020087699</v>
      </c>
      <c r="H514">
        <v>72.5525527138076</v>
      </c>
      <c r="I514">
        <v>0.86442064765918303</v>
      </c>
      <c r="J514">
        <v>0.69703236480198505</v>
      </c>
      <c r="K514">
        <v>4420.7681352914997</v>
      </c>
      <c r="L514">
        <v>3662.4396973742701</v>
      </c>
      <c r="M514">
        <v>4369</v>
      </c>
      <c r="N514">
        <v>3589</v>
      </c>
      <c r="O514">
        <v>4470</v>
      </c>
      <c r="P514">
        <v>3753</v>
      </c>
      <c r="Q514">
        <v>5220.2303999999904</v>
      </c>
      <c r="R514">
        <v>571.747237740542</v>
      </c>
      <c r="S514">
        <v>81.526705918420703</v>
      </c>
      <c r="T514">
        <v>126.98915697677199</v>
      </c>
      <c r="U514">
        <v>63.846246388150703</v>
      </c>
      <c r="V514">
        <v>164</v>
      </c>
      <c r="W514">
        <v>101</v>
      </c>
      <c r="X514">
        <v>0.20067412836159701</v>
      </c>
      <c r="Y514">
        <v>60.7498887405429</v>
      </c>
      <c r="Z514">
        <v>20.340453938584702</v>
      </c>
      <c r="AA514">
        <v>45.187657617564099</v>
      </c>
      <c r="AB514">
        <v>4</v>
      </c>
      <c r="AC514">
        <v>3.0975999999999999</v>
      </c>
      <c r="AD514">
        <v>5.9338377095386396E-4</v>
      </c>
      <c r="AE514">
        <v>1.9889839130831</v>
      </c>
      <c r="AF514">
        <v>0</v>
      </c>
      <c r="AG514">
        <v>0</v>
      </c>
      <c r="AH514">
        <v>6741</v>
      </c>
      <c r="AI514">
        <v>5220.2303999999904</v>
      </c>
      <c r="AJ514">
        <v>14</v>
      </c>
      <c r="AK514">
        <v>656</v>
      </c>
      <c r="AL514">
        <v>508.00639999999999</v>
      </c>
      <c r="AM514">
        <v>2.6818739647966501</v>
      </c>
    </row>
    <row r="515" spans="1:39" x14ac:dyDescent="0.25">
      <c r="A515" t="s">
        <v>347</v>
      </c>
      <c r="B515" t="s">
        <v>158</v>
      </c>
      <c r="C515">
        <v>126</v>
      </c>
      <c r="D515">
        <v>6689</v>
      </c>
      <c r="E515">
        <v>563.91987694089403</v>
      </c>
      <c r="F515">
        <v>92.285964884880997</v>
      </c>
      <c r="G515">
        <v>107.61234865738101</v>
      </c>
      <c r="H515">
        <v>91.996047078207297</v>
      </c>
      <c r="I515">
        <v>0.51881961342785199</v>
      </c>
      <c r="J515">
        <v>0.74504343951882301</v>
      </c>
      <c r="K515">
        <v>1699.96426969651</v>
      </c>
      <c r="L515">
        <v>3818.4852743309898</v>
      </c>
      <c r="M515">
        <v>1632</v>
      </c>
      <c r="N515">
        <v>3761</v>
      </c>
      <c r="O515">
        <v>1760</v>
      </c>
      <c r="P515">
        <v>3873</v>
      </c>
      <c r="Q515">
        <v>5179.9615999999996</v>
      </c>
      <c r="R515">
        <v>496.24949170798698</v>
      </c>
      <c r="S515">
        <v>81.211649098695304</v>
      </c>
      <c r="T515">
        <v>94.698866818495304</v>
      </c>
      <c r="U515">
        <v>80.956521428822398</v>
      </c>
      <c r="V515">
        <v>112</v>
      </c>
      <c r="W515">
        <v>128</v>
      </c>
      <c r="X515">
        <v>0.264323790970109</v>
      </c>
      <c r="Y515">
        <v>69.020331888174596</v>
      </c>
      <c r="Z515">
        <v>27.129466287935401</v>
      </c>
      <c r="AA515">
        <v>55.054716699058098</v>
      </c>
      <c r="AB515">
        <v>162</v>
      </c>
      <c r="AC515">
        <v>125.4528</v>
      </c>
      <c r="AD515">
        <v>2.4218866796232599E-2</v>
      </c>
      <c r="AE515">
        <v>1.1697497020268499</v>
      </c>
      <c r="AF515">
        <v>174</v>
      </c>
      <c r="AG515">
        <v>134.7456</v>
      </c>
      <c r="AH515">
        <v>6515</v>
      </c>
      <c r="AI515">
        <v>5045.2159999999903</v>
      </c>
      <c r="AJ515">
        <v>2</v>
      </c>
      <c r="AK515">
        <v>661</v>
      </c>
      <c r="AL515">
        <v>511.8784</v>
      </c>
      <c r="AM515">
        <v>0.39641513861844502</v>
      </c>
    </row>
    <row r="516" spans="1:39" x14ac:dyDescent="0.25">
      <c r="A516" t="s">
        <v>347</v>
      </c>
      <c r="B516" t="s">
        <v>158</v>
      </c>
      <c r="C516">
        <v>128</v>
      </c>
      <c r="D516">
        <v>6667</v>
      </c>
      <c r="E516">
        <v>565.81327522309596</v>
      </c>
      <c r="F516">
        <v>92.134076457895404</v>
      </c>
      <c r="G516">
        <v>153.43190839832499</v>
      </c>
      <c r="H516">
        <v>66.014221364082303</v>
      </c>
      <c r="I516">
        <v>0.902709331270523</v>
      </c>
      <c r="J516">
        <v>0.70812533191715299</v>
      </c>
      <c r="K516">
        <v>2036.9158542072801</v>
      </c>
      <c r="L516">
        <v>4100.4787760611898</v>
      </c>
      <c r="M516">
        <v>1988</v>
      </c>
      <c r="N516">
        <v>4033</v>
      </c>
      <c r="O516">
        <v>2101</v>
      </c>
      <c r="P516">
        <v>4176</v>
      </c>
      <c r="Q516">
        <v>5162.9247999999998</v>
      </c>
      <c r="R516">
        <v>497.91568219632398</v>
      </c>
      <c r="S516">
        <v>81.077987282948001</v>
      </c>
      <c r="T516">
        <v>135.02007939052601</v>
      </c>
      <c r="U516">
        <v>58.092514800392401</v>
      </c>
      <c r="V516">
        <v>143</v>
      </c>
      <c r="W516">
        <v>113</v>
      </c>
      <c r="X516">
        <v>0.261694173668167</v>
      </c>
      <c r="Y516">
        <v>68.212689365531702</v>
      </c>
      <c r="Z516">
        <v>34.035698215089198</v>
      </c>
      <c r="AA516">
        <v>63.832758362081897</v>
      </c>
      <c r="AB516">
        <v>1074</v>
      </c>
      <c r="AC516">
        <v>831.7056</v>
      </c>
      <c r="AD516">
        <v>0.161091945402729</v>
      </c>
      <c r="AE516">
        <v>2.3242250719298201</v>
      </c>
      <c r="AF516">
        <v>1252</v>
      </c>
      <c r="AG516">
        <v>969.54880000000003</v>
      </c>
      <c r="AH516">
        <v>5415</v>
      </c>
      <c r="AI516">
        <v>4193.3760000000002</v>
      </c>
      <c r="AJ516">
        <v>3</v>
      </c>
      <c r="AK516">
        <v>1991</v>
      </c>
      <c r="AL516">
        <v>1541.8304000000001</v>
      </c>
      <c r="AM516">
        <v>0.71541402440420299</v>
      </c>
    </row>
    <row r="517" spans="1:39" x14ac:dyDescent="0.25">
      <c r="A517" t="s">
        <v>347</v>
      </c>
      <c r="B517" t="s">
        <v>158</v>
      </c>
      <c r="C517">
        <v>130</v>
      </c>
      <c r="D517">
        <v>6643</v>
      </c>
      <c r="E517">
        <v>771.70771952582402</v>
      </c>
      <c r="F517">
        <v>91.968093900415695</v>
      </c>
      <c r="G517">
        <v>159.55455244551101</v>
      </c>
      <c r="H517">
        <v>73.983318382243993</v>
      </c>
      <c r="I517">
        <v>0.88599925297689597</v>
      </c>
      <c r="J517">
        <v>0.58813634351482902</v>
      </c>
      <c r="K517">
        <v>894.78654222489797</v>
      </c>
      <c r="L517">
        <v>3882.8526268252199</v>
      </c>
      <c r="M517">
        <v>818</v>
      </c>
      <c r="N517">
        <v>3828</v>
      </c>
      <c r="O517">
        <v>984</v>
      </c>
      <c r="P517">
        <v>3937</v>
      </c>
      <c r="Q517">
        <v>5144.3391999999903</v>
      </c>
      <c r="R517">
        <v>679.10279318272501</v>
      </c>
      <c r="S517">
        <v>80.931922632365797</v>
      </c>
      <c r="T517">
        <v>140.40800615204901</v>
      </c>
      <c r="U517">
        <v>65.105320176374704</v>
      </c>
      <c r="V517">
        <v>109</v>
      </c>
      <c r="W517">
        <v>166</v>
      </c>
      <c r="X517">
        <v>0.14017431009311301</v>
      </c>
      <c r="Y517">
        <v>66.888905614932995</v>
      </c>
      <c r="Z517">
        <v>26.172512419087699</v>
      </c>
      <c r="AA517">
        <v>53.607255757940599</v>
      </c>
      <c r="AB517">
        <v>2</v>
      </c>
      <c r="AC517">
        <v>1.5488</v>
      </c>
      <c r="AD517">
        <v>3.0106879421947901E-4</v>
      </c>
      <c r="AE517">
        <v>2.1566287635430501</v>
      </c>
      <c r="AF517">
        <v>0</v>
      </c>
      <c r="AG517">
        <v>0</v>
      </c>
      <c r="AH517">
        <v>6643</v>
      </c>
      <c r="AI517">
        <v>5144.3391999999903</v>
      </c>
      <c r="AJ517">
        <v>3</v>
      </c>
      <c r="AK517">
        <v>459</v>
      </c>
      <c r="AL517">
        <v>355.44959999999998</v>
      </c>
      <c r="AM517">
        <v>0.58316527805942497</v>
      </c>
    </row>
    <row r="518" spans="1:39" x14ac:dyDescent="0.25">
      <c r="A518" t="s">
        <v>347</v>
      </c>
      <c r="B518" t="s">
        <v>158</v>
      </c>
      <c r="C518">
        <v>131</v>
      </c>
      <c r="D518">
        <v>6610</v>
      </c>
      <c r="E518">
        <v>549.22139213105902</v>
      </c>
      <c r="F518">
        <v>91.7393775360364</v>
      </c>
      <c r="G518">
        <v>153.210201850451</v>
      </c>
      <c r="H518">
        <v>70.3467495977266</v>
      </c>
      <c r="I518">
        <v>0.88835779209653698</v>
      </c>
      <c r="J518">
        <v>0.734118169702354</v>
      </c>
      <c r="K518">
        <v>1021.5895612708</v>
      </c>
      <c r="L518">
        <v>1917.8222390317701</v>
      </c>
      <c r="M518">
        <v>933</v>
      </c>
      <c r="N518">
        <v>1872</v>
      </c>
      <c r="O518">
        <v>1084</v>
      </c>
      <c r="P518">
        <v>1971</v>
      </c>
      <c r="Q518">
        <v>5118.7839999999997</v>
      </c>
      <c r="R518">
        <v>483.31482507533201</v>
      </c>
      <c r="S518">
        <v>80.730652231712</v>
      </c>
      <c r="T518">
        <v>134.824977628396</v>
      </c>
      <c r="U518">
        <v>61.905139645999398</v>
      </c>
      <c r="V518">
        <v>99</v>
      </c>
      <c r="W518">
        <v>151</v>
      </c>
      <c r="X518">
        <v>0.27536987931824902</v>
      </c>
      <c r="Y518">
        <v>77.233282904689801</v>
      </c>
      <c r="Z518">
        <v>32.926323751890997</v>
      </c>
      <c r="AA518">
        <v>59.403479576399398</v>
      </c>
      <c r="AB518">
        <v>21</v>
      </c>
      <c r="AC518">
        <v>16.2624</v>
      </c>
      <c r="AD518">
        <v>3.1770045385779099E-3</v>
      </c>
      <c r="AE518">
        <v>2.17792865664119</v>
      </c>
      <c r="AF518">
        <v>0</v>
      </c>
      <c r="AG518">
        <v>0</v>
      </c>
      <c r="AH518">
        <v>6610</v>
      </c>
      <c r="AI518">
        <v>5118.7839999999997</v>
      </c>
      <c r="AJ518">
        <v>27</v>
      </c>
      <c r="AK518">
        <v>1646</v>
      </c>
      <c r="AL518">
        <v>1274.6623999999999</v>
      </c>
      <c r="AM518">
        <v>5.2746902389317398</v>
      </c>
    </row>
    <row r="519" spans="1:39" x14ac:dyDescent="0.25">
      <c r="A519" t="s">
        <v>347</v>
      </c>
      <c r="B519" t="s">
        <v>158</v>
      </c>
      <c r="C519">
        <v>132</v>
      </c>
      <c r="D519">
        <v>6605</v>
      </c>
      <c r="E519">
        <v>718.25187540310799</v>
      </c>
      <c r="F519">
        <v>91.704673779343096</v>
      </c>
      <c r="G519">
        <v>158.97759327195499</v>
      </c>
      <c r="H519">
        <v>81.233476010892701</v>
      </c>
      <c r="I519">
        <v>0.85959594597976696</v>
      </c>
      <c r="J519">
        <v>0.65616928273395503</v>
      </c>
      <c r="K519">
        <v>2089.1102195306498</v>
      </c>
      <c r="L519">
        <v>4119.3998485995398</v>
      </c>
      <c r="M519">
        <v>2036</v>
      </c>
      <c r="N519">
        <v>4048</v>
      </c>
      <c r="O519">
        <v>2159</v>
      </c>
      <c r="P519">
        <v>4209</v>
      </c>
      <c r="Q519">
        <v>5114.9120000000003</v>
      </c>
      <c r="R519">
        <v>632.06165035473498</v>
      </c>
      <c r="S519">
        <v>80.700112925821898</v>
      </c>
      <c r="T519">
        <v>139.90028207932099</v>
      </c>
      <c r="U519">
        <v>71.485458889585502</v>
      </c>
      <c r="V519">
        <v>161</v>
      </c>
      <c r="W519">
        <v>123</v>
      </c>
      <c r="X519">
        <v>0.16089003594076001</v>
      </c>
      <c r="Y519">
        <v>66.095533686601001</v>
      </c>
      <c r="Z519">
        <v>30.622255866767599</v>
      </c>
      <c r="AA519">
        <v>60.3657834973504</v>
      </c>
      <c r="AB519">
        <v>1076</v>
      </c>
      <c r="AC519">
        <v>833.25440000000003</v>
      </c>
      <c r="AD519">
        <v>0.162906888720666</v>
      </c>
      <c r="AE519">
        <v>1.95704531036734</v>
      </c>
      <c r="AF519">
        <v>1263</v>
      </c>
      <c r="AG519">
        <v>978.06719999999996</v>
      </c>
      <c r="AH519">
        <v>5342</v>
      </c>
      <c r="AI519">
        <v>4136.8447999999999</v>
      </c>
      <c r="AJ519">
        <v>2</v>
      </c>
      <c r="AK519">
        <v>1556</v>
      </c>
      <c r="AL519">
        <v>1204.9664</v>
      </c>
      <c r="AM519">
        <v>0.48346024487068001</v>
      </c>
    </row>
    <row r="520" spans="1:39" x14ac:dyDescent="0.25">
      <c r="A520" t="s">
        <v>347</v>
      </c>
      <c r="B520" t="s">
        <v>158</v>
      </c>
      <c r="C520">
        <v>133</v>
      </c>
      <c r="D520">
        <v>6602</v>
      </c>
      <c r="E520">
        <v>772.76049737445999</v>
      </c>
      <c r="F520">
        <v>91.683845220090603</v>
      </c>
      <c r="G520">
        <v>127.561551358824</v>
      </c>
      <c r="H520">
        <v>86.312866117419802</v>
      </c>
      <c r="I520">
        <v>0.73631675446383604</v>
      </c>
      <c r="J520">
        <v>0.602757235460604</v>
      </c>
      <c r="K520">
        <v>3544.6042108451902</v>
      </c>
      <c r="L520">
        <v>5346.2997576491898</v>
      </c>
      <c r="M520">
        <v>3476</v>
      </c>
      <c r="N520">
        <v>5292</v>
      </c>
      <c r="O520">
        <v>3605</v>
      </c>
      <c r="P520">
        <v>5414</v>
      </c>
      <c r="Q520">
        <v>5112.5887999999904</v>
      </c>
      <c r="R520">
        <v>680.02923768952496</v>
      </c>
      <c r="S520">
        <v>80.681783793679799</v>
      </c>
      <c r="T520">
        <v>112.254165195765</v>
      </c>
      <c r="U520">
        <v>75.9553221833295</v>
      </c>
      <c r="V520">
        <v>122</v>
      </c>
      <c r="W520">
        <v>129</v>
      </c>
      <c r="X520">
        <v>0.138929846967006</v>
      </c>
      <c r="Y520">
        <v>65.840048470160497</v>
      </c>
      <c r="Z520">
        <v>28.4560739169948</v>
      </c>
      <c r="AA520">
        <v>55.209179036655499</v>
      </c>
      <c r="AB520">
        <v>74</v>
      </c>
      <c r="AC520">
        <v>57.305599999999998</v>
      </c>
      <c r="AD520">
        <v>1.12087246289003E-2</v>
      </c>
      <c r="AE520">
        <v>1.47789729500223</v>
      </c>
      <c r="AF520">
        <v>0</v>
      </c>
      <c r="AG520">
        <v>0</v>
      </c>
      <c r="AH520">
        <v>6602</v>
      </c>
      <c r="AI520">
        <v>5112.5887999999904</v>
      </c>
      <c r="AJ520">
        <v>2</v>
      </c>
      <c r="AK520">
        <v>345</v>
      </c>
      <c r="AL520">
        <v>267.16800000000001</v>
      </c>
      <c r="AM520">
        <v>0.39119124933340998</v>
      </c>
    </row>
    <row r="521" spans="1:39" x14ac:dyDescent="0.25">
      <c r="A521" t="s">
        <v>347</v>
      </c>
      <c r="B521" t="s">
        <v>158</v>
      </c>
      <c r="C521">
        <v>134</v>
      </c>
      <c r="D521">
        <v>6587</v>
      </c>
      <c r="E521">
        <v>834.684378928711</v>
      </c>
      <c r="F521">
        <v>91.579631366207806</v>
      </c>
      <c r="G521">
        <v>116.924215639162</v>
      </c>
      <c r="H521">
        <v>91.047673323413804</v>
      </c>
      <c r="I521">
        <v>0.62740933368416196</v>
      </c>
      <c r="J521">
        <v>0.69733220410755803</v>
      </c>
      <c r="K521">
        <v>4271.0775770456903</v>
      </c>
      <c r="L521">
        <v>3609.5686959161899</v>
      </c>
      <c r="M521">
        <v>4212</v>
      </c>
      <c r="N521">
        <v>3552</v>
      </c>
      <c r="O521">
        <v>4329</v>
      </c>
      <c r="P521">
        <v>3667</v>
      </c>
      <c r="Q521">
        <v>5100.9727999999996</v>
      </c>
      <c r="R521">
        <v>734.52225345726595</v>
      </c>
      <c r="S521">
        <v>80.5900756022629</v>
      </c>
      <c r="T521">
        <v>102.893309762462</v>
      </c>
      <c r="U521">
        <v>80.121952524604097</v>
      </c>
      <c r="V521">
        <v>115</v>
      </c>
      <c r="W521">
        <v>117</v>
      </c>
      <c r="X521">
        <v>0.118809989063065</v>
      </c>
      <c r="Y521">
        <v>60.150751480188198</v>
      </c>
      <c r="Z521">
        <v>21.111431607712099</v>
      </c>
      <c r="AA521">
        <v>47.913921360255003</v>
      </c>
      <c r="AB521">
        <v>13</v>
      </c>
      <c r="AC521">
        <v>10.0672</v>
      </c>
      <c r="AD521">
        <v>1.9735843327766799E-3</v>
      </c>
      <c r="AE521">
        <v>1.2842087158430799</v>
      </c>
      <c r="AF521">
        <v>8</v>
      </c>
      <c r="AG521">
        <v>6.1951999999999998</v>
      </c>
      <c r="AH521">
        <v>6579</v>
      </c>
      <c r="AI521">
        <v>5094.7775999999903</v>
      </c>
      <c r="AJ521">
        <v>21</v>
      </c>
      <c r="AK521">
        <v>680</v>
      </c>
      <c r="AL521">
        <v>526.59199999999998</v>
      </c>
      <c r="AM521">
        <v>4.1218678515034597</v>
      </c>
    </row>
    <row r="522" spans="1:39" x14ac:dyDescent="0.25">
      <c r="A522" t="s">
        <v>347</v>
      </c>
      <c r="B522" t="s">
        <v>158</v>
      </c>
      <c r="C522">
        <v>135</v>
      </c>
      <c r="D522">
        <v>6550</v>
      </c>
      <c r="E522">
        <v>886.67218561989102</v>
      </c>
      <c r="F522">
        <v>91.322062055208306</v>
      </c>
      <c r="G522">
        <v>139.25911173126099</v>
      </c>
      <c r="H522">
        <v>84.210091084147507</v>
      </c>
      <c r="I522">
        <v>0.79645275285253803</v>
      </c>
      <c r="J522">
        <v>0.67532735333539495</v>
      </c>
      <c r="K522">
        <v>2277.66015267175</v>
      </c>
      <c r="L522">
        <v>2028.9218320610601</v>
      </c>
      <c r="M522">
        <v>2216</v>
      </c>
      <c r="N522">
        <v>1973</v>
      </c>
      <c r="O522">
        <v>2336</v>
      </c>
      <c r="P522">
        <v>2092</v>
      </c>
      <c r="Q522">
        <v>5072.32</v>
      </c>
      <c r="R522">
        <v>780.27152334550397</v>
      </c>
      <c r="S522">
        <v>80.363414608583298</v>
      </c>
      <c r="T522">
        <v>122.54801832350999</v>
      </c>
      <c r="U522">
        <v>74.104880154049795</v>
      </c>
      <c r="V522">
        <v>119</v>
      </c>
      <c r="W522">
        <v>120</v>
      </c>
      <c r="X522">
        <v>0.104694771596929</v>
      </c>
      <c r="Y522">
        <v>66.969770992366406</v>
      </c>
      <c r="Z522">
        <v>25.5879389312977</v>
      </c>
      <c r="AA522">
        <v>52.639694656488501</v>
      </c>
      <c r="AB522">
        <v>34</v>
      </c>
      <c r="AC522">
        <v>26.329599999999999</v>
      </c>
      <c r="AD522">
        <v>5.19083969465648E-3</v>
      </c>
      <c r="AE522">
        <v>1.6537104988059601</v>
      </c>
      <c r="AF522">
        <v>0</v>
      </c>
      <c r="AG522">
        <v>0</v>
      </c>
      <c r="AH522">
        <v>6550</v>
      </c>
      <c r="AI522">
        <v>5072.32</v>
      </c>
      <c r="AJ522">
        <v>43</v>
      </c>
      <c r="AK522">
        <v>857</v>
      </c>
      <c r="AL522">
        <v>663.66079999999999</v>
      </c>
      <c r="AM522">
        <v>8.4773831304018596</v>
      </c>
    </row>
    <row r="523" spans="1:39" x14ac:dyDescent="0.25">
      <c r="A523" t="s">
        <v>347</v>
      </c>
      <c r="B523" t="s">
        <v>158</v>
      </c>
      <c r="C523">
        <v>136</v>
      </c>
      <c r="D523">
        <v>6516</v>
      </c>
      <c r="E523">
        <v>560.310749906154</v>
      </c>
      <c r="F523">
        <v>91.0847345799191</v>
      </c>
      <c r="G523">
        <v>158.58720588393601</v>
      </c>
      <c r="H523">
        <v>62.601055895903798</v>
      </c>
      <c r="I523">
        <v>0.91879193979233698</v>
      </c>
      <c r="J523">
        <v>0.77589902357704199</v>
      </c>
      <c r="K523">
        <v>4900.2799263351699</v>
      </c>
      <c r="L523">
        <v>922.51764886433398</v>
      </c>
      <c r="M523">
        <v>4836</v>
      </c>
      <c r="N523">
        <v>860</v>
      </c>
      <c r="O523">
        <v>4960</v>
      </c>
      <c r="P523">
        <v>977</v>
      </c>
      <c r="Q523">
        <v>5045.9903999999997</v>
      </c>
      <c r="R523">
        <v>493.07345991741602</v>
      </c>
      <c r="S523">
        <v>80.154566430328799</v>
      </c>
      <c r="T523">
        <v>139.55674117786299</v>
      </c>
      <c r="U523">
        <v>55.088929188395397</v>
      </c>
      <c r="V523">
        <v>117</v>
      </c>
      <c r="W523">
        <v>124</v>
      </c>
      <c r="X523">
        <v>0.26081527938450799</v>
      </c>
      <c r="Y523">
        <v>68.7337323511356</v>
      </c>
      <c r="Z523">
        <v>25.079496623695501</v>
      </c>
      <c r="AA523">
        <v>48.471454880294601</v>
      </c>
      <c r="AB523">
        <v>28</v>
      </c>
      <c r="AC523">
        <v>21.683199999999999</v>
      </c>
      <c r="AD523">
        <v>4.2971147943523602E-3</v>
      </c>
      <c r="AE523">
        <v>2.5332992169915198</v>
      </c>
      <c r="AF523">
        <v>0</v>
      </c>
      <c r="AG523">
        <v>0</v>
      </c>
      <c r="AH523">
        <v>6516</v>
      </c>
      <c r="AI523">
        <v>5045.9903999999997</v>
      </c>
      <c r="AJ523">
        <v>5</v>
      </c>
      <c r="AK523">
        <v>56</v>
      </c>
      <c r="AL523">
        <v>43.366399999999999</v>
      </c>
      <c r="AM523">
        <v>0.99088575356782205</v>
      </c>
    </row>
    <row r="524" spans="1:39" x14ac:dyDescent="0.25">
      <c r="A524" t="s">
        <v>347</v>
      </c>
      <c r="B524" t="s">
        <v>158</v>
      </c>
      <c r="C524">
        <v>139</v>
      </c>
      <c r="D524">
        <v>6438</v>
      </c>
      <c r="E524">
        <v>719.65389565666203</v>
      </c>
      <c r="F524">
        <v>90.537926798690094</v>
      </c>
      <c r="G524">
        <v>188.11031287351</v>
      </c>
      <c r="H524">
        <v>57.530043542920502</v>
      </c>
      <c r="I524">
        <v>0.95208568120791204</v>
      </c>
      <c r="J524">
        <v>0.65486725663716805</v>
      </c>
      <c r="K524">
        <v>575.94718856787802</v>
      </c>
      <c r="L524">
        <v>4815.2135756446096</v>
      </c>
      <c r="M524">
        <v>492</v>
      </c>
      <c r="N524">
        <v>4767</v>
      </c>
      <c r="O524">
        <v>654</v>
      </c>
      <c r="P524">
        <v>4861</v>
      </c>
      <c r="Q524">
        <v>4985.5871999999999</v>
      </c>
      <c r="R524">
        <v>633.29542817786205</v>
      </c>
      <c r="S524">
        <v>79.673375582847299</v>
      </c>
      <c r="T524">
        <v>165.53707532868901</v>
      </c>
      <c r="U524">
        <v>50.626438317770102</v>
      </c>
      <c r="V524">
        <v>94</v>
      </c>
      <c r="W524">
        <v>162</v>
      </c>
      <c r="X524">
        <v>0.15621166990129301</v>
      </c>
      <c r="Y524">
        <v>69.349176762969805</v>
      </c>
      <c r="Z524">
        <v>29.272755514134801</v>
      </c>
      <c r="AA524">
        <v>54.534016775395997</v>
      </c>
      <c r="AB524">
        <v>4</v>
      </c>
      <c r="AC524">
        <v>3.0975999999999999</v>
      </c>
      <c r="AD524">
        <v>6.21310966138552E-4</v>
      </c>
      <c r="AE524">
        <v>3.26977525635226</v>
      </c>
      <c r="AF524">
        <v>0</v>
      </c>
      <c r="AG524">
        <v>0</v>
      </c>
      <c r="AH524">
        <v>6438</v>
      </c>
      <c r="AI524">
        <v>4985.5871999999999</v>
      </c>
      <c r="AJ524">
        <v>34</v>
      </c>
      <c r="AK524">
        <v>1376</v>
      </c>
      <c r="AL524">
        <v>1065.5744</v>
      </c>
      <c r="AM524">
        <v>6.8196580735765604</v>
      </c>
    </row>
    <row r="525" spans="1:39" x14ac:dyDescent="0.25">
      <c r="A525" t="s">
        <v>347</v>
      </c>
      <c r="B525" t="s">
        <v>158</v>
      </c>
      <c r="C525">
        <v>141</v>
      </c>
      <c r="D525">
        <v>6412</v>
      </c>
      <c r="E525">
        <v>855.56558390209295</v>
      </c>
      <c r="F525">
        <v>90.354922172739705</v>
      </c>
      <c r="G525">
        <v>120.385525676001</v>
      </c>
      <c r="H525">
        <v>96.938476476232594</v>
      </c>
      <c r="I525">
        <v>0.59295764253824901</v>
      </c>
      <c r="J525">
        <v>0.60246171192332898</v>
      </c>
      <c r="K525">
        <v>2261.18247036806</v>
      </c>
      <c r="L525">
        <v>1808.5598877105399</v>
      </c>
      <c r="M525">
        <v>2190</v>
      </c>
      <c r="N525">
        <v>1752</v>
      </c>
      <c r="O525">
        <v>2332</v>
      </c>
      <c r="P525">
        <v>1859</v>
      </c>
      <c r="Q525">
        <v>4965.4528</v>
      </c>
      <c r="R525">
        <v>752.89771383384198</v>
      </c>
      <c r="S525">
        <v>79.512331512011002</v>
      </c>
      <c r="T525">
        <v>105.939262594881</v>
      </c>
      <c r="U525">
        <v>85.305859299084702</v>
      </c>
      <c r="V525">
        <v>107</v>
      </c>
      <c r="W525">
        <v>142</v>
      </c>
      <c r="X525">
        <v>0.110077045683335</v>
      </c>
      <c r="Y525">
        <v>68.721147847785403</v>
      </c>
      <c r="Z525">
        <v>27.631472239550799</v>
      </c>
      <c r="AA525">
        <v>57.067061759201501</v>
      </c>
      <c r="AB525">
        <v>13</v>
      </c>
      <c r="AC525">
        <v>10.0672</v>
      </c>
      <c r="AD525">
        <v>2.02744853399875E-3</v>
      </c>
      <c r="AE525">
        <v>1.2418755694547901</v>
      </c>
      <c r="AF525">
        <v>0</v>
      </c>
      <c r="AG525">
        <v>0</v>
      </c>
      <c r="AH525">
        <v>6412</v>
      </c>
      <c r="AI525">
        <v>4965.4528</v>
      </c>
      <c r="AJ525">
        <v>38</v>
      </c>
      <c r="AK525">
        <v>1226</v>
      </c>
      <c r="AL525">
        <v>949.4144</v>
      </c>
      <c r="AM525">
        <v>7.6528770951160698</v>
      </c>
    </row>
    <row r="526" spans="1:39" x14ac:dyDescent="0.25">
      <c r="A526" t="s">
        <v>347</v>
      </c>
      <c r="B526" t="s">
        <v>158</v>
      </c>
      <c r="C526">
        <v>142</v>
      </c>
      <c r="D526">
        <v>6391</v>
      </c>
      <c r="E526">
        <v>649.61226509631899</v>
      </c>
      <c r="F526">
        <v>90.2068397096496</v>
      </c>
      <c r="G526">
        <v>135.593590663561</v>
      </c>
      <c r="H526">
        <v>71.125315148331495</v>
      </c>
      <c r="I526">
        <v>0.85138101960942902</v>
      </c>
      <c r="J526">
        <v>0.71800921244803895</v>
      </c>
      <c r="K526">
        <v>1315.8269441401901</v>
      </c>
      <c r="L526">
        <v>2588.52777343138</v>
      </c>
      <c r="M526">
        <v>1254</v>
      </c>
      <c r="N526">
        <v>2533</v>
      </c>
      <c r="O526">
        <v>1377</v>
      </c>
      <c r="P526">
        <v>2636</v>
      </c>
      <c r="Q526">
        <v>4949.1903999999904</v>
      </c>
      <c r="R526">
        <v>571.65879328476103</v>
      </c>
      <c r="S526">
        <v>79.382018944491705</v>
      </c>
      <c r="T526">
        <v>119.322359783933</v>
      </c>
      <c r="U526">
        <v>62.590277330531698</v>
      </c>
      <c r="V526">
        <v>103</v>
      </c>
      <c r="W526">
        <v>123</v>
      </c>
      <c r="X526">
        <v>0.19031378620530201</v>
      </c>
      <c r="Y526">
        <v>66.082772649037693</v>
      </c>
      <c r="Z526">
        <v>25.061492724143299</v>
      </c>
      <c r="AA526">
        <v>53.253637928336701</v>
      </c>
      <c r="AB526">
        <v>0</v>
      </c>
      <c r="AC526">
        <v>0</v>
      </c>
      <c r="AD526">
        <v>0</v>
      </c>
      <c r="AE526">
        <v>1.90640407540945</v>
      </c>
      <c r="AF526">
        <v>0</v>
      </c>
      <c r="AG526">
        <v>0</v>
      </c>
      <c r="AH526">
        <v>6391</v>
      </c>
      <c r="AI526">
        <v>4949.1903999999904</v>
      </c>
      <c r="AJ526">
        <v>25</v>
      </c>
      <c r="AK526">
        <v>1436</v>
      </c>
      <c r="AL526">
        <v>1112.0383999999999</v>
      </c>
      <c r="AM526">
        <v>5.0513312237896502</v>
      </c>
    </row>
    <row r="527" spans="1:39" x14ac:dyDescent="0.25">
      <c r="A527" t="s">
        <v>347</v>
      </c>
      <c r="B527" t="s">
        <v>158</v>
      </c>
      <c r="C527">
        <v>143</v>
      </c>
      <c r="D527">
        <v>6376</v>
      </c>
      <c r="E527">
        <v>519.51681066681397</v>
      </c>
      <c r="F527">
        <v>90.100917516035295</v>
      </c>
      <c r="G527">
        <v>124.047391115138</v>
      </c>
      <c r="H527">
        <v>83.256876676227293</v>
      </c>
      <c r="I527">
        <v>0.74130354657806496</v>
      </c>
      <c r="J527">
        <v>0.68463438204660099</v>
      </c>
      <c r="K527">
        <v>1785.7029485570799</v>
      </c>
      <c r="L527">
        <v>5652.0724592220804</v>
      </c>
      <c r="M527">
        <v>1716</v>
      </c>
      <c r="N527">
        <v>5595</v>
      </c>
      <c r="O527">
        <v>1835</v>
      </c>
      <c r="P527">
        <v>5719</v>
      </c>
      <c r="Q527">
        <v>4937.5743999999904</v>
      </c>
      <c r="R527">
        <v>457.17479338679601</v>
      </c>
      <c r="S527">
        <v>79.288807414111005</v>
      </c>
      <c r="T527">
        <v>109.161704181321</v>
      </c>
      <c r="U527">
        <v>73.266051475080005</v>
      </c>
      <c r="V527">
        <v>124</v>
      </c>
      <c r="W527">
        <v>119</v>
      </c>
      <c r="X527">
        <v>0.29686497557949298</v>
      </c>
      <c r="Y527">
        <v>77.536856963613502</v>
      </c>
      <c r="Z527">
        <v>32.588143036386398</v>
      </c>
      <c r="AA527">
        <v>57.623902132998701</v>
      </c>
      <c r="AB527">
        <v>114</v>
      </c>
      <c r="AC527">
        <v>88.281599999999997</v>
      </c>
      <c r="AD527">
        <v>1.7879548306148001E-2</v>
      </c>
      <c r="AE527">
        <v>1.48993567939785</v>
      </c>
      <c r="AF527">
        <v>0</v>
      </c>
      <c r="AG527">
        <v>0</v>
      </c>
      <c r="AH527">
        <v>6376</v>
      </c>
      <c r="AI527">
        <v>4937.5743999999904</v>
      </c>
      <c r="AJ527">
        <v>5</v>
      </c>
      <c r="AK527">
        <v>1376</v>
      </c>
      <c r="AL527">
        <v>1065.5744</v>
      </c>
      <c r="AM527">
        <v>1.0126429689849299</v>
      </c>
    </row>
    <row r="528" spans="1:39" x14ac:dyDescent="0.25">
      <c r="A528" t="s">
        <v>347</v>
      </c>
      <c r="B528" t="s">
        <v>158</v>
      </c>
      <c r="C528">
        <v>145</v>
      </c>
      <c r="D528">
        <v>6347</v>
      </c>
      <c r="E528">
        <v>569.41735162395196</v>
      </c>
      <c r="F528">
        <v>89.895780715415498</v>
      </c>
      <c r="G528">
        <v>107.934748789286</v>
      </c>
      <c r="H528">
        <v>84.334734598346799</v>
      </c>
      <c r="I528">
        <v>0.62409402782216905</v>
      </c>
      <c r="J528">
        <v>0.812572013826654</v>
      </c>
      <c r="K528">
        <v>1027.5380494721901</v>
      </c>
      <c r="L528">
        <v>1834.9654955096801</v>
      </c>
      <c r="M528">
        <v>972</v>
      </c>
      <c r="N528">
        <v>1776</v>
      </c>
      <c r="O528">
        <v>1072</v>
      </c>
      <c r="P528">
        <v>1888</v>
      </c>
      <c r="Q528">
        <v>4915.1167999999998</v>
      </c>
      <c r="R528">
        <v>501.08726942907799</v>
      </c>
      <c r="S528">
        <v>79.108287029565602</v>
      </c>
      <c r="T528">
        <v>94.982578934572402</v>
      </c>
      <c r="U528">
        <v>74.214566446545106</v>
      </c>
      <c r="V528">
        <v>112</v>
      </c>
      <c r="W528">
        <v>100</v>
      </c>
      <c r="X528">
        <v>0.24598972566058799</v>
      </c>
      <c r="Y528">
        <v>82.635260753111694</v>
      </c>
      <c r="Z528">
        <v>39.789979517882401</v>
      </c>
      <c r="AA528">
        <v>65.556483377973805</v>
      </c>
      <c r="AB528">
        <v>359</v>
      </c>
      <c r="AC528">
        <v>278.00959999999998</v>
      </c>
      <c r="AD528">
        <v>5.6562155348983699E-2</v>
      </c>
      <c r="AE528">
        <v>1.2798374157852901</v>
      </c>
      <c r="AF528">
        <v>0</v>
      </c>
      <c r="AG528">
        <v>0</v>
      </c>
      <c r="AH528">
        <v>6347</v>
      </c>
      <c r="AI528">
        <v>4915.1167999999998</v>
      </c>
      <c r="AJ528">
        <v>7</v>
      </c>
      <c r="AK528">
        <v>1442</v>
      </c>
      <c r="AL528">
        <v>1116.6848</v>
      </c>
      <c r="AM528">
        <v>1.42417775300884</v>
      </c>
    </row>
    <row r="529" spans="1:39" x14ac:dyDescent="0.25">
      <c r="A529" t="s">
        <v>347</v>
      </c>
      <c r="B529" t="s">
        <v>158</v>
      </c>
      <c r="C529">
        <v>147</v>
      </c>
      <c r="D529">
        <v>6231</v>
      </c>
      <c r="E529">
        <v>687.83156518632495</v>
      </c>
      <c r="F529">
        <v>89.070509166866202</v>
      </c>
      <c r="G529">
        <v>170.94530609085899</v>
      </c>
      <c r="H529">
        <v>59.824726948908399</v>
      </c>
      <c r="I529">
        <v>0.93676309761800403</v>
      </c>
      <c r="J529">
        <v>0.69072164948453596</v>
      </c>
      <c r="K529">
        <v>2204.2420157278102</v>
      </c>
      <c r="L529">
        <v>1909.1824747231501</v>
      </c>
      <c r="M529">
        <v>2145</v>
      </c>
      <c r="N529">
        <v>1844</v>
      </c>
      <c r="O529">
        <v>2269</v>
      </c>
      <c r="P529">
        <v>1977</v>
      </c>
      <c r="Q529">
        <v>4825.2864</v>
      </c>
      <c r="R529">
        <v>605.29177736396605</v>
      </c>
      <c r="S529">
        <v>78.382048066842202</v>
      </c>
      <c r="T529">
        <v>150.43186935995601</v>
      </c>
      <c r="U529">
        <v>52.645759715039297</v>
      </c>
      <c r="V529">
        <v>133</v>
      </c>
      <c r="W529">
        <v>124</v>
      </c>
      <c r="X529">
        <v>0.16550206277899801</v>
      </c>
      <c r="Y529">
        <v>66.815920398009894</v>
      </c>
      <c r="Z529">
        <v>26.101749317926402</v>
      </c>
      <c r="AA529">
        <v>53.420638741774901</v>
      </c>
      <c r="AB529">
        <v>22</v>
      </c>
      <c r="AC529">
        <v>17.036799999999999</v>
      </c>
      <c r="AD529">
        <v>3.5307334296260599E-3</v>
      </c>
      <c r="AE529">
        <v>2.8574356258550102</v>
      </c>
      <c r="AF529">
        <v>0</v>
      </c>
      <c r="AG529">
        <v>0</v>
      </c>
      <c r="AH529">
        <v>6231</v>
      </c>
      <c r="AI529">
        <v>4825.2864</v>
      </c>
      <c r="AJ529">
        <v>26</v>
      </c>
      <c r="AK529">
        <v>1018</v>
      </c>
      <c r="AL529">
        <v>788.33920000000001</v>
      </c>
      <c r="AM529">
        <v>5.38828120129822</v>
      </c>
    </row>
    <row r="530" spans="1:39" x14ac:dyDescent="0.25">
      <c r="A530" t="s">
        <v>347</v>
      </c>
      <c r="B530" t="s">
        <v>158</v>
      </c>
      <c r="C530">
        <v>148</v>
      </c>
      <c r="D530">
        <v>6215</v>
      </c>
      <c r="E530">
        <v>582.22748878546895</v>
      </c>
      <c r="F530">
        <v>88.9560777604826</v>
      </c>
      <c r="G530">
        <v>124.34387336333501</v>
      </c>
      <c r="H530">
        <v>82.568117038694098</v>
      </c>
      <c r="I530">
        <v>0.74770553943876406</v>
      </c>
      <c r="J530">
        <v>0.63398959502193197</v>
      </c>
      <c r="K530">
        <v>625.05631536604903</v>
      </c>
      <c r="L530">
        <v>3418.9510860820501</v>
      </c>
      <c r="M530">
        <v>556</v>
      </c>
      <c r="N530">
        <v>3360</v>
      </c>
      <c r="O530">
        <v>681</v>
      </c>
      <c r="P530">
        <v>3479</v>
      </c>
      <c r="Q530">
        <v>4812.8959999999997</v>
      </c>
      <c r="R530">
        <v>512.36019013121302</v>
      </c>
      <c r="S530">
        <v>78.281348429224707</v>
      </c>
      <c r="T530">
        <v>109.422608559735</v>
      </c>
      <c r="U530">
        <v>72.659942994050795</v>
      </c>
      <c r="V530">
        <v>119</v>
      </c>
      <c r="W530">
        <v>125</v>
      </c>
      <c r="X530">
        <v>0.230391039906893</v>
      </c>
      <c r="Y530">
        <v>64.2017699115044</v>
      </c>
      <c r="Z530">
        <v>24.199678197908199</v>
      </c>
      <c r="AA530">
        <v>50.645695897023302</v>
      </c>
      <c r="AB530">
        <v>0</v>
      </c>
      <c r="AC530">
        <v>0</v>
      </c>
      <c r="AD530">
        <v>0</v>
      </c>
      <c r="AE530">
        <v>1.50595505653911</v>
      </c>
      <c r="AF530">
        <v>0</v>
      </c>
      <c r="AG530">
        <v>0</v>
      </c>
      <c r="AH530">
        <v>6215</v>
      </c>
      <c r="AI530">
        <v>4812.8959999999997</v>
      </c>
      <c r="AJ530">
        <v>26</v>
      </c>
      <c r="AK530">
        <v>943</v>
      </c>
      <c r="AL530">
        <v>730.25919999999996</v>
      </c>
      <c r="AM530">
        <v>5.4021528825887701</v>
      </c>
    </row>
    <row r="531" spans="1:39" x14ac:dyDescent="0.25">
      <c r="A531" t="s">
        <v>347</v>
      </c>
      <c r="B531" t="s">
        <v>158</v>
      </c>
      <c r="C531">
        <v>150</v>
      </c>
      <c r="D531">
        <v>6175</v>
      </c>
      <c r="E531">
        <v>701.60616844190895</v>
      </c>
      <c r="F531">
        <v>88.669353153948407</v>
      </c>
      <c r="G531">
        <v>153.616064914644</v>
      </c>
      <c r="H531">
        <v>78.685346977699894</v>
      </c>
      <c r="I531">
        <v>0.85885378845588001</v>
      </c>
      <c r="J531">
        <v>0.59500867219117304</v>
      </c>
      <c r="K531">
        <v>4456.12761133603</v>
      </c>
      <c r="L531">
        <v>3065.0858299595102</v>
      </c>
      <c r="M531">
        <v>4388</v>
      </c>
      <c r="N531">
        <v>3010</v>
      </c>
      <c r="O531">
        <v>4536</v>
      </c>
      <c r="P531">
        <v>3121</v>
      </c>
      <c r="Q531">
        <v>4781.92</v>
      </c>
      <c r="R531">
        <v>617.41342822887998</v>
      </c>
      <c r="S531">
        <v>78.029030775474595</v>
      </c>
      <c r="T531">
        <v>135.18213712488699</v>
      </c>
      <c r="U531">
        <v>69.243105340375905</v>
      </c>
      <c r="V531">
        <v>111</v>
      </c>
      <c r="W531">
        <v>148</v>
      </c>
      <c r="X531">
        <v>0.15763767784657901</v>
      </c>
      <c r="Y531">
        <v>59.186882591093102</v>
      </c>
      <c r="Z531">
        <v>19.001781376518199</v>
      </c>
      <c r="AA531">
        <v>44.030121457489798</v>
      </c>
      <c r="AB531">
        <v>0</v>
      </c>
      <c r="AC531">
        <v>0</v>
      </c>
      <c r="AD531">
        <v>0</v>
      </c>
      <c r="AE531">
        <v>1.95228299569144</v>
      </c>
      <c r="AF531">
        <v>0</v>
      </c>
      <c r="AG531">
        <v>0</v>
      </c>
      <c r="AH531">
        <v>6175</v>
      </c>
      <c r="AI531">
        <v>4781.92</v>
      </c>
      <c r="AJ531">
        <v>25</v>
      </c>
      <c r="AK531">
        <v>589</v>
      </c>
      <c r="AL531">
        <v>456.1216</v>
      </c>
      <c r="AM531">
        <v>5.22802556295379</v>
      </c>
    </row>
    <row r="532" spans="1:39" x14ac:dyDescent="0.25">
      <c r="A532" t="s">
        <v>347</v>
      </c>
      <c r="B532" t="s">
        <v>158</v>
      </c>
      <c r="C532">
        <v>151</v>
      </c>
      <c r="D532">
        <v>6170</v>
      </c>
      <c r="E532">
        <v>859.40010768124898</v>
      </c>
      <c r="F532">
        <v>88.633447360553106</v>
      </c>
      <c r="G532">
        <v>141.292954100087</v>
      </c>
      <c r="H532">
        <v>77.007122448071101</v>
      </c>
      <c r="I532">
        <v>0.83842471522477102</v>
      </c>
      <c r="J532">
        <v>0.60436869428935203</v>
      </c>
      <c r="K532">
        <v>3317.1978930307901</v>
      </c>
      <c r="L532">
        <v>5197.2912479740598</v>
      </c>
      <c r="M532">
        <v>3276</v>
      </c>
      <c r="N532">
        <v>5121</v>
      </c>
      <c r="O532">
        <v>3361</v>
      </c>
      <c r="P532">
        <v>5274</v>
      </c>
      <c r="Q532">
        <v>4778.0479999999998</v>
      </c>
      <c r="R532">
        <v>756.27209475949905</v>
      </c>
      <c r="S532">
        <v>77.997433677286807</v>
      </c>
      <c r="T532">
        <v>124.337799608076</v>
      </c>
      <c r="U532">
        <v>67.766267754302604</v>
      </c>
      <c r="V532">
        <v>153</v>
      </c>
      <c r="W532">
        <v>85</v>
      </c>
      <c r="X532">
        <v>0.104979432453261</v>
      </c>
      <c r="Y532">
        <v>65.069854132901099</v>
      </c>
      <c r="Z532">
        <v>27.8376012965964</v>
      </c>
      <c r="AA532">
        <v>55.185575364667699</v>
      </c>
      <c r="AB532">
        <v>6</v>
      </c>
      <c r="AC532">
        <v>4.6463999999999999</v>
      </c>
      <c r="AD532">
        <v>9.72447325769854E-4</v>
      </c>
      <c r="AE532">
        <v>1.83480371176531</v>
      </c>
      <c r="AF532">
        <v>30</v>
      </c>
      <c r="AG532">
        <v>23.231999999999999</v>
      </c>
      <c r="AH532">
        <v>6140</v>
      </c>
      <c r="AI532">
        <v>4754.8159999999998</v>
      </c>
      <c r="AJ532">
        <v>3</v>
      </c>
      <c r="AK532">
        <v>297</v>
      </c>
      <c r="AL532">
        <v>229.99680000000001</v>
      </c>
      <c r="AM532">
        <v>0.63093924139230595</v>
      </c>
    </row>
    <row r="533" spans="1:39" x14ac:dyDescent="0.25">
      <c r="A533" t="s">
        <v>347</v>
      </c>
      <c r="B533" t="s">
        <v>158</v>
      </c>
      <c r="C533">
        <v>152</v>
      </c>
      <c r="D533">
        <v>6165</v>
      </c>
      <c r="E533">
        <v>737.54224330498005</v>
      </c>
      <c r="F533">
        <v>88.597527015669399</v>
      </c>
      <c r="G533">
        <v>157.15962566750201</v>
      </c>
      <c r="H533">
        <v>67.990492036507206</v>
      </c>
      <c r="I533">
        <v>0.90157607210288404</v>
      </c>
      <c r="J533">
        <v>0.70152480655439198</v>
      </c>
      <c r="K533">
        <v>2685.00340632603</v>
      </c>
      <c r="L533">
        <v>5700.3798864557903</v>
      </c>
      <c r="M533">
        <v>2615</v>
      </c>
      <c r="N533">
        <v>5658</v>
      </c>
      <c r="O533">
        <v>2772</v>
      </c>
      <c r="P533">
        <v>5738</v>
      </c>
      <c r="Q533">
        <v>4774.1759999999904</v>
      </c>
      <c r="R533">
        <v>649.03717410838203</v>
      </c>
      <c r="S533">
        <v>77.965823773789097</v>
      </c>
      <c r="T533">
        <v>138.300470587402</v>
      </c>
      <c r="U533">
        <v>59.831632992126401</v>
      </c>
      <c r="V533">
        <v>80</v>
      </c>
      <c r="W533">
        <v>157</v>
      </c>
      <c r="X533">
        <v>0.14241939781155899</v>
      </c>
      <c r="Y533">
        <v>79.156528791565293</v>
      </c>
      <c r="Z533">
        <v>33.369667477696602</v>
      </c>
      <c r="AA533">
        <v>58.5002433090024</v>
      </c>
      <c r="AB533">
        <v>65</v>
      </c>
      <c r="AC533">
        <v>50.335999999999999</v>
      </c>
      <c r="AD533">
        <v>1.0543390105433899E-2</v>
      </c>
      <c r="AE533">
        <v>2.3114941657300601</v>
      </c>
      <c r="AF533">
        <v>0</v>
      </c>
      <c r="AG533">
        <v>0</v>
      </c>
      <c r="AH533">
        <v>6165</v>
      </c>
      <c r="AI533">
        <v>4774.1759999999904</v>
      </c>
      <c r="AJ533">
        <v>11</v>
      </c>
      <c r="AK533">
        <v>642</v>
      </c>
      <c r="AL533">
        <v>497.16480000000001</v>
      </c>
      <c r="AM533">
        <v>2.3040625230406202</v>
      </c>
    </row>
    <row r="534" spans="1:39" x14ac:dyDescent="0.25">
      <c r="A534" t="s">
        <v>347</v>
      </c>
      <c r="B534" t="s">
        <v>158</v>
      </c>
      <c r="C534">
        <v>155</v>
      </c>
      <c r="D534">
        <v>6132</v>
      </c>
      <c r="E534">
        <v>730.97979746446595</v>
      </c>
      <c r="F534">
        <v>88.360086511478798</v>
      </c>
      <c r="G534">
        <v>128.01117179490001</v>
      </c>
      <c r="H534">
        <v>88.610737475648193</v>
      </c>
      <c r="I534">
        <v>0.72169520726034397</v>
      </c>
      <c r="J534">
        <v>0.65012722646310395</v>
      </c>
      <c r="K534">
        <v>2335.8739399869501</v>
      </c>
      <c r="L534">
        <v>4871.0722439660703</v>
      </c>
      <c r="M534">
        <v>2273</v>
      </c>
      <c r="N534">
        <v>4809</v>
      </c>
      <c r="O534">
        <v>2384</v>
      </c>
      <c r="P534">
        <v>4945</v>
      </c>
      <c r="Q534">
        <v>4748.6207999999997</v>
      </c>
      <c r="R534">
        <v>643.26222176873</v>
      </c>
      <c r="S534">
        <v>77.756876130101304</v>
      </c>
      <c r="T534">
        <v>112.64983117951201</v>
      </c>
      <c r="U534">
        <v>77.977448978570393</v>
      </c>
      <c r="V534">
        <v>136</v>
      </c>
      <c r="W534">
        <v>111</v>
      </c>
      <c r="X534">
        <v>0.14421195410610299</v>
      </c>
      <c r="Y534">
        <v>71.303652968036502</v>
      </c>
      <c r="Z534">
        <v>31.295172863666</v>
      </c>
      <c r="AA534">
        <v>60.270221787345001</v>
      </c>
      <c r="AB534">
        <v>184</v>
      </c>
      <c r="AC534">
        <v>142.4896</v>
      </c>
      <c r="AD534">
        <v>3.0006523157208E-2</v>
      </c>
      <c r="AE534">
        <v>1.44464627472578</v>
      </c>
      <c r="AF534">
        <v>182</v>
      </c>
      <c r="AG534">
        <v>140.9408</v>
      </c>
      <c r="AH534">
        <v>5950</v>
      </c>
      <c r="AI534">
        <v>4607.68</v>
      </c>
      <c r="AJ534">
        <v>3</v>
      </c>
      <c r="AK534">
        <v>435</v>
      </c>
      <c r="AL534">
        <v>336.86399999999998</v>
      </c>
      <c r="AM534">
        <v>0.65108688103340495</v>
      </c>
    </row>
    <row r="535" spans="1:39" x14ac:dyDescent="0.25">
      <c r="A535" t="s">
        <v>347</v>
      </c>
      <c r="B535" t="s">
        <v>158</v>
      </c>
      <c r="C535">
        <v>156</v>
      </c>
      <c r="D535">
        <v>6116</v>
      </c>
      <c r="E535">
        <v>496.45183950935802</v>
      </c>
      <c r="F535">
        <v>88.244733868941097</v>
      </c>
      <c r="G535">
        <v>134.50883044937299</v>
      </c>
      <c r="H535">
        <v>66.862468169416005</v>
      </c>
      <c r="I535">
        <v>0.86770122870738797</v>
      </c>
      <c r="J535">
        <v>0.76421341996751202</v>
      </c>
      <c r="K535">
        <v>315.801831262262</v>
      </c>
      <c r="L535">
        <v>3018.7184434270698</v>
      </c>
      <c r="M535">
        <v>272</v>
      </c>
      <c r="N535">
        <v>2955</v>
      </c>
      <c r="O535">
        <v>364</v>
      </c>
      <c r="P535">
        <v>3085</v>
      </c>
      <c r="Q535">
        <v>4736.2303999999904</v>
      </c>
      <c r="R535">
        <v>436.87761876823498</v>
      </c>
      <c r="S535">
        <v>77.655365804668193</v>
      </c>
      <c r="T535">
        <v>118.367770795448</v>
      </c>
      <c r="U535">
        <v>58.838971989086097</v>
      </c>
      <c r="V535">
        <v>130</v>
      </c>
      <c r="W535">
        <v>92</v>
      </c>
      <c r="X535">
        <v>0.311833731967537</v>
      </c>
      <c r="Y535">
        <v>78.816873773708295</v>
      </c>
      <c r="Z535">
        <v>34.466481360366203</v>
      </c>
      <c r="AA535">
        <v>60.1615434924787</v>
      </c>
      <c r="AB535">
        <v>295</v>
      </c>
      <c r="AC535">
        <v>228.44799999999901</v>
      </c>
      <c r="AD535">
        <v>4.82341399607586E-2</v>
      </c>
      <c r="AE535">
        <v>2.0117239780702501</v>
      </c>
      <c r="AF535">
        <v>0</v>
      </c>
      <c r="AG535">
        <v>0</v>
      </c>
      <c r="AH535">
        <v>6116</v>
      </c>
      <c r="AI535">
        <v>4736.2303999999904</v>
      </c>
      <c r="AJ535">
        <v>18</v>
      </c>
      <c r="AK535">
        <v>966</v>
      </c>
      <c r="AL535">
        <v>748.07039999999995</v>
      </c>
      <c r="AM535">
        <v>3.8004907869346898</v>
      </c>
    </row>
    <row r="536" spans="1:39" x14ac:dyDescent="0.25">
      <c r="A536" t="s">
        <v>347</v>
      </c>
      <c r="B536" t="s">
        <v>158</v>
      </c>
      <c r="C536">
        <v>157</v>
      </c>
      <c r="D536">
        <v>6106</v>
      </c>
      <c r="E536">
        <v>713.21634149717602</v>
      </c>
      <c r="F536">
        <v>88.172561832765695</v>
      </c>
      <c r="G536">
        <v>158.34044934272501</v>
      </c>
      <c r="H536">
        <v>77.599965175101701</v>
      </c>
      <c r="I536">
        <v>0.87167576320012996</v>
      </c>
      <c r="J536">
        <v>0.60950289478937902</v>
      </c>
      <c r="K536">
        <v>4783.1473960039302</v>
      </c>
      <c r="L536">
        <v>3907.5496233213198</v>
      </c>
      <c r="M536">
        <v>4725</v>
      </c>
      <c r="N536">
        <v>3840</v>
      </c>
      <c r="O536">
        <v>4826</v>
      </c>
      <c r="P536">
        <v>3981</v>
      </c>
      <c r="Q536">
        <v>4728.4863999999998</v>
      </c>
      <c r="R536">
        <v>627.63038051751403</v>
      </c>
      <c r="S536">
        <v>77.591854412833797</v>
      </c>
      <c r="T536">
        <v>139.33959542159801</v>
      </c>
      <c r="U536">
        <v>68.287969354089498</v>
      </c>
      <c r="V536">
        <v>141</v>
      </c>
      <c r="W536">
        <v>101</v>
      </c>
      <c r="X536">
        <v>0.150842629097099</v>
      </c>
      <c r="Y536">
        <v>78.954307238781496</v>
      </c>
      <c r="Z536">
        <v>37.9120537176547</v>
      </c>
      <c r="AA536">
        <v>64.334588928922301</v>
      </c>
      <c r="AB536">
        <v>131</v>
      </c>
      <c r="AC536">
        <v>101.4464</v>
      </c>
      <c r="AD536">
        <v>2.14543072387815E-2</v>
      </c>
      <c r="AE536">
        <v>2.04047062373591</v>
      </c>
      <c r="AF536">
        <v>0</v>
      </c>
      <c r="AG536">
        <v>0</v>
      </c>
      <c r="AH536">
        <v>6106</v>
      </c>
      <c r="AI536">
        <v>4728.4863999999998</v>
      </c>
      <c r="AJ536">
        <v>16</v>
      </c>
      <c r="AK536">
        <v>1283</v>
      </c>
      <c r="AL536">
        <v>993.55520000000001</v>
      </c>
      <c r="AM536">
        <v>3.38374664670707</v>
      </c>
    </row>
    <row r="537" spans="1:39" x14ac:dyDescent="0.25">
      <c r="A537" t="s">
        <v>347</v>
      </c>
      <c r="B537" t="s">
        <v>158</v>
      </c>
      <c r="C537">
        <v>158</v>
      </c>
      <c r="D537">
        <v>6099</v>
      </c>
      <c r="E537">
        <v>705.37572106360994</v>
      </c>
      <c r="F537">
        <v>88.1220062376008</v>
      </c>
      <c r="G537">
        <v>161.07824685470899</v>
      </c>
      <c r="H537">
        <v>70.123473553501896</v>
      </c>
      <c r="I537">
        <v>0.90026711063373099</v>
      </c>
      <c r="J537">
        <v>0.58728935965334605</v>
      </c>
      <c r="K537">
        <v>1594.2161010001601</v>
      </c>
      <c r="L537">
        <v>2291.9903262829898</v>
      </c>
      <c r="M537">
        <v>1539</v>
      </c>
      <c r="N537">
        <v>2228</v>
      </c>
      <c r="O537">
        <v>1640</v>
      </c>
      <c r="P537">
        <v>2384</v>
      </c>
      <c r="Q537">
        <v>4723.0655999999999</v>
      </c>
      <c r="R537">
        <v>620.73063453597604</v>
      </c>
      <c r="S537">
        <v>77.547365489088705</v>
      </c>
      <c r="T537">
        <v>141.74885723214399</v>
      </c>
      <c r="U537">
        <v>61.708656727081703</v>
      </c>
      <c r="V537">
        <v>156</v>
      </c>
      <c r="W537">
        <v>101</v>
      </c>
      <c r="X537">
        <v>0.15403786228477201</v>
      </c>
      <c r="Y537">
        <v>67.985899327758602</v>
      </c>
      <c r="Z537">
        <v>29.589440891949501</v>
      </c>
      <c r="AA537">
        <v>60.427939006394404</v>
      </c>
      <c r="AB537">
        <v>0</v>
      </c>
      <c r="AC537">
        <v>0</v>
      </c>
      <c r="AD537">
        <v>0</v>
      </c>
      <c r="AE537">
        <v>2.2970659993306199</v>
      </c>
      <c r="AF537">
        <v>201</v>
      </c>
      <c r="AG537">
        <v>155.65440000000001</v>
      </c>
      <c r="AH537">
        <v>5898</v>
      </c>
      <c r="AI537">
        <v>4567.4111999999996</v>
      </c>
      <c r="AJ537">
        <v>6</v>
      </c>
      <c r="AK537">
        <v>597</v>
      </c>
      <c r="AL537">
        <v>462.3168</v>
      </c>
      <c r="AM537">
        <v>1.31365443952145</v>
      </c>
    </row>
    <row r="538" spans="1:39" x14ac:dyDescent="0.25">
      <c r="A538" t="s">
        <v>347</v>
      </c>
      <c r="B538" t="s">
        <v>158</v>
      </c>
      <c r="C538">
        <v>160</v>
      </c>
      <c r="D538">
        <v>6080</v>
      </c>
      <c r="E538">
        <v>856.18185361176904</v>
      </c>
      <c r="F538">
        <v>87.984637477174303</v>
      </c>
      <c r="G538">
        <v>150.49716933967599</v>
      </c>
      <c r="H538">
        <v>68.969268455058398</v>
      </c>
      <c r="I538">
        <v>0.88880984426137399</v>
      </c>
      <c r="J538">
        <v>0.60666533626022701</v>
      </c>
      <c r="K538">
        <v>4868.4894736842098</v>
      </c>
      <c r="L538">
        <v>2446.1722039473598</v>
      </c>
      <c r="M538">
        <v>4820</v>
      </c>
      <c r="N538">
        <v>2356</v>
      </c>
      <c r="O538">
        <v>4910</v>
      </c>
      <c r="P538">
        <v>2525</v>
      </c>
      <c r="Q538">
        <v>4708.3519999999999</v>
      </c>
      <c r="R538">
        <v>753.440031178357</v>
      </c>
      <c r="S538">
        <v>77.426480979913407</v>
      </c>
      <c r="T538">
        <v>132.43750901891499</v>
      </c>
      <c r="U538">
        <v>60.692956240451402</v>
      </c>
      <c r="V538">
        <v>169</v>
      </c>
      <c r="W538">
        <v>90</v>
      </c>
      <c r="X538">
        <v>0.104227280298249</v>
      </c>
      <c r="Y538">
        <v>75.7259868421052</v>
      </c>
      <c r="Z538">
        <v>47.166776315789399</v>
      </c>
      <c r="AA538">
        <v>76.711184210526298</v>
      </c>
      <c r="AB538">
        <v>1552</v>
      </c>
      <c r="AC538">
        <v>1201.8688</v>
      </c>
      <c r="AD538">
        <v>0.25526315789473603</v>
      </c>
      <c r="AE538">
        <v>2.18209026586592</v>
      </c>
      <c r="AF538">
        <v>631</v>
      </c>
      <c r="AG538">
        <v>488.64639999999901</v>
      </c>
      <c r="AH538">
        <v>5449</v>
      </c>
      <c r="AI538">
        <v>4219.7056000000002</v>
      </c>
      <c r="AJ538">
        <v>12</v>
      </c>
      <c r="AK538">
        <v>4283</v>
      </c>
      <c r="AL538">
        <v>3316.7552000000001</v>
      </c>
      <c r="AM538">
        <v>2.8438002878684201</v>
      </c>
    </row>
    <row r="539" spans="1:39" x14ac:dyDescent="0.25">
      <c r="A539" t="s">
        <v>347</v>
      </c>
      <c r="B539" t="s">
        <v>158</v>
      </c>
      <c r="C539">
        <v>162</v>
      </c>
      <c r="D539">
        <v>6047</v>
      </c>
      <c r="E539">
        <v>579.37572106360994</v>
      </c>
      <c r="F539">
        <v>87.745538502043104</v>
      </c>
      <c r="G539">
        <v>158.48375456679199</v>
      </c>
      <c r="H539">
        <v>59.0221366440461</v>
      </c>
      <c r="I539">
        <v>0.92806526963456004</v>
      </c>
      <c r="J539">
        <v>0.72039552060995904</v>
      </c>
      <c r="K539">
        <v>2019.02960145526</v>
      </c>
      <c r="L539">
        <v>4046.2602943608399</v>
      </c>
      <c r="M539">
        <v>1949</v>
      </c>
      <c r="N539">
        <v>3992</v>
      </c>
      <c r="O539">
        <v>2116</v>
      </c>
      <c r="P539">
        <v>4097</v>
      </c>
      <c r="Q539">
        <v>4682.7968000000001</v>
      </c>
      <c r="R539">
        <v>509.85063453597598</v>
      </c>
      <c r="S539">
        <v>77.216073881797897</v>
      </c>
      <c r="T539">
        <v>139.46570401877699</v>
      </c>
      <c r="U539">
        <v>51.939480246760603</v>
      </c>
      <c r="V539">
        <v>105</v>
      </c>
      <c r="W539">
        <v>167</v>
      </c>
      <c r="X539">
        <v>0.226375409348374</v>
      </c>
      <c r="Y539">
        <v>68.330246403175096</v>
      </c>
      <c r="Z539">
        <v>31.012237473127101</v>
      </c>
      <c r="AA539">
        <v>60.028774598974699</v>
      </c>
      <c r="AB539">
        <v>672</v>
      </c>
      <c r="AC539">
        <v>520.39679999999998</v>
      </c>
      <c r="AD539">
        <v>0.111129485695386</v>
      </c>
      <c r="AE539">
        <v>2.6851578675062999</v>
      </c>
      <c r="AF539">
        <v>671</v>
      </c>
      <c r="AG539">
        <v>519.62239999999997</v>
      </c>
      <c r="AH539">
        <v>5376</v>
      </c>
      <c r="AI539">
        <v>4163.1743999999999</v>
      </c>
      <c r="AJ539">
        <v>4</v>
      </c>
      <c r="AK539">
        <v>1578</v>
      </c>
      <c r="AL539">
        <v>1222.0031999999901</v>
      </c>
      <c r="AM539">
        <v>0.96080529319165597</v>
      </c>
    </row>
    <row r="540" spans="1:39" x14ac:dyDescent="0.25">
      <c r="A540" t="s">
        <v>347</v>
      </c>
      <c r="B540" t="s">
        <v>158</v>
      </c>
      <c r="C540">
        <v>163</v>
      </c>
      <c r="D540">
        <v>5999</v>
      </c>
      <c r="E540">
        <v>789.08639918226402</v>
      </c>
      <c r="F540">
        <v>87.396590487651395</v>
      </c>
      <c r="G540">
        <v>207.978366843928</v>
      </c>
      <c r="H540">
        <v>62.283167038185098</v>
      </c>
      <c r="I540">
        <v>0.95410588971192101</v>
      </c>
      <c r="J540">
        <v>0.56509042954031596</v>
      </c>
      <c r="K540">
        <v>1338.6701116852801</v>
      </c>
      <c r="L540">
        <v>3859.30121686947</v>
      </c>
      <c r="M540">
        <v>1260</v>
      </c>
      <c r="N540">
        <v>3788</v>
      </c>
      <c r="O540">
        <v>1417</v>
      </c>
      <c r="P540">
        <v>3921</v>
      </c>
      <c r="Q540">
        <v>4645.6256000000003</v>
      </c>
      <c r="R540">
        <v>694.396031280393</v>
      </c>
      <c r="S540">
        <v>76.908999629133206</v>
      </c>
      <c r="T540">
        <v>183.020962822656</v>
      </c>
      <c r="U540">
        <v>54.8091869936029</v>
      </c>
      <c r="V540">
        <v>133</v>
      </c>
      <c r="W540">
        <v>157</v>
      </c>
      <c r="X540">
        <v>0.121070855223281</v>
      </c>
      <c r="Y540">
        <v>66.839473245540901</v>
      </c>
      <c r="Z540">
        <v>26.281380230038302</v>
      </c>
      <c r="AA540">
        <v>54.374229038172999</v>
      </c>
      <c r="AB540">
        <v>6</v>
      </c>
      <c r="AC540">
        <v>4.6463999999999999</v>
      </c>
      <c r="AD540">
        <v>1.0001666944490699E-3</v>
      </c>
      <c r="AE540">
        <v>3.3392387820680098</v>
      </c>
      <c r="AF540">
        <v>42</v>
      </c>
      <c r="AG540">
        <v>32.524799999999999</v>
      </c>
      <c r="AH540">
        <v>5957</v>
      </c>
      <c r="AI540">
        <v>4613.1008000000002</v>
      </c>
      <c r="AJ540">
        <v>3</v>
      </c>
      <c r="AK540">
        <v>507</v>
      </c>
      <c r="AL540">
        <v>392.62079999999997</v>
      </c>
      <c r="AM540">
        <v>0.65032179656685496</v>
      </c>
    </row>
    <row r="541" spans="1:39" x14ac:dyDescent="0.25">
      <c r="A541" t="s">
        <v>347</v>
      </c>
      <c r="B541" t="s">
        <v>158</v>
      </c>
      <c r="C541">
        <v>164</v>
      </c>
      <c r="D541">
        <v>5966</v>
      </c>
      <c r="E541">
        <v>797.55443661380002</v>
      </c>
      <c r="F541">
        <v>87.155878309440297</v>
      </c>
      <c r="G541">
        <v>120.87983378385501</v>
      </c>
      <c r="H541">
        <v>98.861734017216193</v>
      </c>
      <c r="I541">
        <v>0.57542956646002796</v>
      </c>
      <c r="J541">
        <v>0.60741193239666003</v>
      </c>
      <c r="K541">
        <v>1559.1025812939899</v>
      </c>
      <c r="L541">
        <v>3544.84126718069</v>
      </c>
      <c r="M541">
        <v>1512</v>
      </c>
      <c r="N541">
        <v>3483</v>
      </c>
      <c r="O541">
        <v>1639</v>
      </c>
      <c r="P541">
        <v>3608</v>
      </c>
      <c r="Q541">
        <v>4620.0703999999996</v>
      </c>
      <c r="R541">
        <v>701.84790422014396</v>
      </c>
      <c r="S541">
        <v>76.697172912307494</v>
      </c>
      <c r="T541">
        <v>106.374253729792</v>
      </c>
      <c r="U541">
        <v>86.998325935150206</v>
      </c>
      <c r="V541">
        <v>125</v>
      </c>
      <c r="W541">
        <v>127</v>
      </c>
      <c r="X541">
        <v>0.117861629874075</v>
      </c>
      <c r="Y541">
        <v>71.556821991283897</v>
      </c>
      <c r="Z541">
        <v>27.2128729466979</v>
      </c>
      <c r="AA541">
        <v>52.717733825008303</v>
      </c>
      <c r="AB541">
        <v>110</v>
      </c>
      <c r="AC541">
        <v>85.183999999999997</v>
      </c>
      <c r="AD541">
        <v>1.84378142809252E-2</v>
      </c>
      <c r="AE541">
        <v>1.2227160992624799</v>
      </c>
      <c r="AF541">
        <v>0</v>
      </c>
      <c r="AG541">
        <v>0</v>
      </c>
      <c r="AH541">
        <v>5966</v>
      </c>
      <c r="AI541">
        <v>4620.0703999999996</v>
      </c>
      <c r="AJ541">
        <v>15</v>
      </c>
      <c r="AK541">
        <v>907</v>
      </c>
      <c r="AL541">
        <v>702.38080000000002</v>
      </c>
      <c r="AM541">
        <v>3.2467037731719399</v>
      </c>
    </row>
    <row r="542" spans="1:39" x14ac:dyDescent="0.25">
      <c r="A542" t="s">
        <v>347</v>
      </c>
      <c r="B542" t="s">
        <v>158</v>
      </c>
      <c r="C542">
        <v>165</v>
      </c>
      <c r="D542">
        <v>5957</v>
      </c>
      <c r="E542">
        <v>640.78383797157301</v>
      </c>
      <c r="F542">
        <v>87.090114065761497</v>
      </c>
      <c r="G542">
        <v>155.38561558020601</v>
      </c>
      <c r="H542">
        <v>74.374933695116596</v>
      </c>
      <c r="I542">
        <v>0.87800716831575398</v>
      </c>
      <c r="J542">
        <v>0.579869560985106</v>
      </c>
      <c r="K542">
        <v>955.108275977841</v>
      </c>
      <c r="L542">
        <v>3399.7589390632802</v>
      </c>
      <c r="M542">
        <v>892</v>
      </c>
      <c r="N542">
        <v>3344</v>
      </c>
      <c r="O542">
        <v>1036</v>
      </c>
      <c r="P542">
        <v>3464</v>
      </c>
      <c r="Q542">
        <v>4613.1008000000002</v>
      </c>
      <c r="R542">
        <v>563.889777414984</v>
      </c>
      <c r="S542">
        <v>76.6393003778702</v>
      </c>
      <c r="T542">
        <v>136.73934171058099</v>
      </c>
      <c r="U542">
        <v>65.449941651702602</v>
      </c>
      <c r="V542">
        <v>120</v>
      </c>
      <c r="W542">
        <v>144</v>
      </c>
      <c r="X542">
        <v>0.18231162642709001</v>
      </c>
      <c r="Y542">
        <v>64.075877119355297</v>
      </c>
      <c r="Z542">
        <v>22.192546583850898</v>
      </c>
      <c r="AA542">
        <v>47.824408259190797</v>
      </c>
      <c r="AB542">
        <v>0</v>
      </c>
      <c r="AC542">
        <v>0</v>
      </c>
      <c r="AD542">
        <v>0</v>
      </c>
      <c r="AE542">
        <v>2.0892202232700501</v>
      </c>
      <c r="AF542">
        <v>0</v>
      </c>
      <c r="AG542">
        <v>0</v>
      </c>
      <c r="AH542">
        <v>5957</v>
      </c>
      <c r="AI542">
        <v>4613.1008000000002</v>
      </c>
      <c r="AJ542">
        <v>1</v>
      </c>
      <c r="AK542">
        <v>563</v>
      </c>
      <c r="AL542">
        <v>435.98719999999997</v>
      </c>
      <c r="AM542">
        <v>0.216773932188951</v>
      </c>
    </row>
    <row r="543" spans="1:39" x14ac:dyDescent="0.25">
      <c r="A543" t="s">
        <v>347</v>
      </c>
      <c r="B543" t="s">
        <v>158</v>
      </c>
      <c r="C543">
        <v>166</v>
      </c>
      <c r="D543">
        <v>5937</v>
      </c>
      <c r="E543">
        <v>508.11479041326101</v>
      </c>
      <c r="F543">
        <v>86.943793206258604</v>
      </c>
      <c r="G543">
        <v>129.13967286780101</v>
      </c>
      <c r="H543">
        <v>64.410440555228504</v>
      </c>
      <c r="I543">
        <v>0.86673684996265299</v>
      </c>
      <c r="J543">
        <v>0.75804392236976503</v>
      </c>
      <c r="K543">
        <v>1680.54252989725</v>
      </c>
      <c r="L543">
        <v>3736.4035708270098</v>
      </c>
      <c r="M543">
        <v>1635</v>
      </c>
      <c r="N543">
        <v>3670</v>
      </c>
      <c r="O543">
        <v>1724</v>
      </c>
      <c r="P543">
        <v>3804</v>
      </c>
      <c r="Q543">
        <v>4597.6127999999999</v>
      </c>
      <c r="R543">
        <v>447.14101556366899</v>
      </c>
      <c r="S543">
        <v>76.5105380215075</v>
      </c>
      <c r="T543">
        <v>113.642912123665</v>
      </c>
      <c r="U543">
        <v>56.681187688601</v>
      </c>
      <c r="V543">
        <v>134</v>
      </c>
      <c r="W543">
        <v>89</v>
      </c>
      <c r="X543">
        <v>0.28897032042777299</v>
      </c>
      <c r="Y543">
        <v>71.507495368030902</v>
      </c>
      <c r="Z543">
        <v>28.7571163887485</v>
      </c>
      <c r="AA543">
        <v>55.706080512043101</v>
      </c>
      <c r="AB543">
        <v>131</v>
      </c>
      <c r="AC543">
        <v>101.4464</v>
      </c>
      <c r="AD543">
        <v>2.2065016001347401E-2</v>
      </c>
      <c r="AE543">
        <v>2.0049493801718499</v>
      </c>
      <c r="AF543">
        <v>5</v>
      </c>
      <c r="AG543">
        <v>3.8719999999999999</v>
      </c>
      <c r="AH543">
        <v>5932</v>
      </c>
      <c r="AI543">
        <v>4593.7407999999996</v>
      </c>
      <c r="AJ543">
        <v>21</v>
      </c>
      <c r="AK543">
        <v>1224</v>
      </c>
      <c r="AL543">
        <v>947.86559999999997</v>
      </c>
      <c r="AM543">
        <v>4.5714377267433104</v>
      </c>
    </row>
    <row r="544" spans="1:39" x14ac:dyDescent="0.25">
      <c r="A544" t="s">
        <v>347</v>
      </c>
      <c r="B544" t="s">
        <v>158</v>
      </c>
      <c r="C544">
        <v>167</v>
      </c>
      <c r="D544">
        <v>5936</v>
      </c>
      <c r="E544">
        <v>521.73611075682004</v>
      </c>
      <c r="F544">
        <v>86.936470698711503</v>
      </c>
      <c r="G544">
        <v>128.31150456058199</v>
      </c>
      <c r="H544">
        <v>73.810275100580895</v>
      </c>
      <c r="I544">
        <v>0.81798268181164202</v>
      </c>
      <c r="J544">
        <v>0.73094446496736798</v>
      </c>
      <c r="K544">
        <v>1482.12095687331</v>
      </c>
      <c r="L544">
        <v>5602.13157008086</v>
      </c>
      <c r="M544">
        <v>1437</v>
      </c>
      <c r="N544">
        <v>5537</v>
      </c>
      <c r="O544">
        <v>1524</v>
      </c>
      <c r="P544">
        <v>5661</v>
      </c>
      <c r="Q544">
        <v>4596.8383999999996</v>
      </c>
      <c r="R544">
        <v>459.12777746600199</v>
      </c>
      <c r="S544">
        <v>76.5040942148661</v>
      </c>
      <c r="T544">
        <v>112.914124013312</v>
      </c>
      <c r="U544">
        <v>64.953042088511197</v>
      </c>
      <c r="V544">
        <v>124</v>
      </c>
      <c r="W544">
        <v>87</v>
      </c>
      <c r="X544">
        <v>0.27403243096836599</v>
      </c>
      <c r="Y544">
        <v>79.291778975741195</v>
      </c>
      <c r="Z544">
        <v>36.079683288409697</v>
      </c>
      <c r="AA544">
        <v>60.720013477088898</v>
      </c>
      <c r="AB544">
        <v>24</v>
      </c>
      <c r="AC544">
        <v>18.585599999999999</v>
      </c>
      <c r="AD544">
        <v>4.0431266846361101E-3</v>
      </c>
      <c r="AE544">
        <v>1.7383962379998199</v>
      </c>
      <c r="AF544">
        <v>0</v>
      </c>
      <c r="AG544">
        <v>0</v>
      </c>
      <c r="AH544">
        <v>5936</v>
      </c>
      <c r="AI544">
        <v>4596.8383999999996</v>
      </c>
      <c r="AJ544">
        <v>16</v>
      </c>
      <c r="AK544">
        <v>1361</v>
      </c>
      <c r="AL544">
        <v>1053.9584</v>
      </c>
      <c r="AM544">
        <v>3.4806531375999601</v>
      </c>
    </row>
    <row r="545" spans="1:39" x14ac:dyDescent="0.25">
      <c r="A545" t="s">
        <v>347</v>
      </c>
      <c r="B545" t="s">
        <v>158</v>
      </c>
      <c r="C545">
        <v>168</v>
      </c>
      <c r="D545">
        <v>5932</v>
      </c>
      <c r="E545">
        <v>606.54119728445403</v>
      </c>
      <c r="F545">
        <v>86.907174498823593</v>
      </c>
      <c r="G545">
        <v>111.96070885471801</v>
      </c>
      <c r="H545">
        <v>82.095718596608293</v>
      </c>
      <c r="I545">
        <v>0.67995405042874502</v>
      </c>
      <c r="J545">
        <v>0.66294143942780503</v>
      </c>
      <c r="K545">
        <v>929.04332434254798</v>
      </c>
      <c r="L545">
        <v>2509.76702629804</v>
      </c>
      <c r="M545">
        <v>883</v>
      </c>
      <c r="N545">
        <v>2441</v>
      </c>
      <c r="O545">
        <v>991</v>
      </c>
      <c r="P545">
        <v>2580</v>
      </c>
      <c r="Q545">
        <v>4593.7407999999996</v>
      </c>
      <c r="R545">
        <v>533.75625361031905</v>
      </c>
      <c r="S545">
        <v>76.4783135589648</v>
      </c>
      <c r="T545">
        <v>98.525423792152495</v>
      </c>
      <c r="U545">
        <v>72.244232365015193</v>
      </c>
      <c r="V545">
        <v>139</v>
      </c>
      <c r="W545">
        <v>108</v>
      </c>
      <c r="X545">
        <v>0.20262377299857801</v>
      </c>
      <c r="Y545">
        <v>64.098954821308098</v>
      </c>
      <c r="Z545">
        <v>23.644133513149001</v>
      </c>
      <c r="AA545">
        <v>50.090694538098397</v>
      </c>
      <c r="AB545">
        <v>0</v>
      </c>
      <c r="AC545">
        <v>0</v>
      </c>
      <c r="AD545">
        <v>0</v>
      </c>
      <c r="AE545">
        <v>1.36378255490834</v>
      </c>
      <c r="AF545">
        <v>0</v>
      </c>
      <c r="AG545">
        <v>0</v>
      </c>
      <c r="AH545">
        <v>5932</v>
      </c>
      <c r="AI545">
        <v>4593.7407999999996</v>
      </c>
      <c r="AJ545">
        <v>20</v>
      </c>
      <c r="AK545">
        <v>851</v>
      </c>
      <c r="AL545">
        <v>659.01440000000002</v>
      </c>
      <c r="AM545">
        <v>4.3537502159460102</v>
      </c>
    </row>
    <row r="546" spans="1:39" x14ac:dyDescent="0.25">
      <c r="A546" t="s">
        <v>347</v>
      </c>
      <c r="B546" t="s">
        <v>158</v>
      </c>
      <c r="C546">
        <v>169</v>
      </c>
      <c r="D546">
        <v>5921</v>
      </c>
      <c r="E546">
        <v>827.61331111684603</v>
      </c>
      <c r="F546">
        <v>86.826558980400094</v>
      </c>
      <c r="G546">
        <v>130.03388986976501</v>
      </c>
      <c r="H546">
        <v>79.659751387609703</v>
      </c>
      <c r="I546">
        <v>0.79038718849215805</v>
      </c>
      <c r="J546">
        <v>0.64031577809019102</v>
      </c>
      <c r="K546">
        <v>2167.7242019928999</v>
      </c>
      <c r="L546">
        <v>1565.6948150650201</v>
      </c>
      <c r="M546">
        <v>2129</v>
      </c>
      <c r="N546">
        <v>1499</v>
      </c>
      <c r="O546">
        <v>2213</v>
      </c>
      <c r="P546">
        <v>1636</v>
      </c>
      <c r="Q546">
        <v>4585.2223999999997</v>
      </c>
      <c r="R546">
        <v>728.29971378282403</v>
      </c>
      <c r="S546">
        <v>76.407371902752004</v>
      </c>
      <c r="T546">
        <v>114.429823085393</v>
      </c>
      <c r="U546">
        <v>70.100581221096604</v>
      </c>
      <c r="V546">
        <v>137</v>
      </c>
      <c r="W546">
        <v>84</v>
      </c>
      <c r="X546">
        <v>0.10863005285472301</v>
      </c>
      <c r="Y546">
        <v>63.453132916736998</v>
      </c>
      <c r="Z546">
        <v>23.445195068400601</v>
      </c>
      <c r="AA546">
        <v>51.2597534200304</v>
      </c>
      <c r="AB546">
        <v>0</v>
      </c>
      <c r="AC546">
        <v>0</v>
      </c>
      <c r="AD546">
        <v>0</v>
      </c>
      <c r="AE546">
        <v>1.6323662527773199</v>
      </c>
      <c r="AF546">
        <v>0</v>
      </c>
      <c r="AG546">
        <v>0</v>
      </c>
      <c r="AH546">
        <v>5921</v>
      </c>
      <c r="AI546">
        <v>4585.2223999999997</v>
      </c>
      <c r="AJ546">
        <v>24</v>
      </c>
      <c r="AK546">
        <v>806</v>
      </c>
      <c r="AL546">
        <v>624.16639999999995</v>
      </c>
      <c r="AM546">
        <v>5.2342063058925996</v>
      </c>
    </row>
    <row r="547" spans="1:39" x14ac:dyDescent="0.25">
      <c r="A547" t="s">
        <v>347</v>
      </c>
      <c r="B547" t="s">
        <v>158</v>
      </c>
      <c r="C547">
        <v>171</v>
      </c>
      <c r="D547">
        <v>5907</v>
      </c>
      <c r="E547">
        <v>760.42954493277205</v>
      </c>
      <c r="F547">
        <v>86.723849030993804</v>
      </c>
      <c r="G547">
        <v>141.29457336697601</v>
      </c>
      <c r="H547">
        <v>82.871606907932204</v>
      </c>
      <c r="I547">
        <v>0.80993723620330704</v>
      </c>
      <c r="J547">
        <v>0.57305005820721699</v>
      </c>
      <c r="K547">
        <v>433.12341289994902</v>
      </c>
      <c r="L547">
        <v>3654.6842728965598</v>
      </c>
      <c r="M547">
        <v>368</v>
      </c>
      <c r="N547">
        <v>3593</v>
      </c>
      <c r="O547">
        <v>495</v>
      </c>
      <c r="P547">
        <v>3722</v>
      </c>
      <c r="Q547">
        <v>4574.3807999999999</v>
      </c>
      <c r="R547">
        <v>669.17799954083898</v>
      </c>
      <c r="S547">
        <v>76.316987147274503</v>
      </c>
      <c r="T547">
        <v>124.33922456293899</v>
      </c>
      <c r="U547">
        <v>72.927014078980406</v>
      </c>
      <c r="V547">
        <v>129</v>
      </c>
      <c r="W547">
        <v>127</v>
      </c>
      <c r="X547">
        <v>0.12836861945472999</v>
      </c>
      <c r="Y547">
        <v>65.857457254105299</v>
      </c>
      <c r="Z547">
        <v>27.157440325037999</v>
      </c>
      <c r="AA547">
        <v>54.283561875740602</v>
      </c>
      <c r="AB547">
        <v>0</v>
      </c>
      <c r="AC547">
        <v>0</v>
      </c>
      <c r="AD547">
        <v>0</v>
      </c>
      <c r="AE547">
        <v>1.70498170168162</v>
      </c>
      <c r="AF547">
        <v>73</v>
      </c>
      <c r="AG547">
        <v>56.531199999999998</v>
      </c>
      <c r="AH547">
        <v>5834</v>
      </c>
      <c r="AI547">
        <v>4517.8495999999996</v>
      </c>
      <c r="AJ547">
        <v>4</v>
      </c>
      <c r="AK547">
        <v>743</v>
      </c>
      <c r="AL547">
        <v>575.37919999999997</v>
      </c>
      <c r="AM547">
        <v>0.88537697226574297</v>
      </c>
    </row>
    <row r="548" spans="1:39" x14ac:dyDescent="0.25">
      <c r="A548" t="s">
        <v>347</v>
      </c>
      <c r="B548" t="s">
        <v>158</v>
      </c>
      <c r="C548">
        <v>172</v>
      </c>
      <c r="D548">
        <v>5891</v>
      </c>
      <c r="E548">
        <v>543.17976157071598</v>
      </c>
      <c r="F548">
        <v>86.606317079268706</v>
      </c>
      <c r="G548">
        <v>107.851456676806</v>
      </c>
      <c r="H548">
        <v>80.139052297149604</v>
      </c>
      <c r="I548">
        <v>0.66923562350361299</v>
      </c>
      <c r="J548">
        <v>0.74306256306760798</v>
      </c>
      <c r="K548">
        <v>3172.7475810558399</v>
      </c>
      <c r="L548">
        <v>5602.6757766083801</v>
      </c>
      <c r="M548">
        <v>3120</v>
      </c>
      <c r="N548">
        <v>5546</v>
      </c>
      <c r="O548">
        <v>3217</v>
      </c>
      <c r="P548">
        <v>5653</v>
      </c>
      <c r="Q548">
        <v>4561.9903999999997</v>
      </c>
      <c r="R548">
        <v>477.99819018223002</v>
      </c>
      <c r="S548">
        <v>76.213559029756496</v>
      </c>
      <c r="T548">
        <v>94.909281875589599</v>
      </c>
      <c r="U548">
        <v>70.522366021491607</v>
      </c>
      <c r="V548">
        <v>107</v>
      </c>
      <c r="W548">
        <v>97</v>
      </c>
      <c r="X548">
        <v>0.25090639265507098</v>
      </c>
      <c r="Y548">
        <v>75.187234764895607</v>
      </c>
      <c r="Z548">
        <v>34.619758954337101</v>
      </c>
      <c r="AA548">
        <v>60.553216771346101</v>
      </c>
      <c r="AB548">
        <v>20</v>
      </c>
      <c r="AC548">
        <v>15.488</v>
      </c>
      <c r="AD548">
        <v>3.3950093362756701E-3</v>
      </c>
      <c r="AE548">
        <v>1.3458039942486599</v>
      </c>
      <c r="AF548">
        <v>0</v>
      </c>
      <c r="AG548">
        <v>0</v>
      </c>
      <c r="AH548">
        <v>5891</v>
      </c>
      <c r="AI548">
        <v>4561.9903999999997</v>
      </c>
      <c r="AJ548">
        <v>23</v>
      </c>
      <c r="AK548">
        <v>1036</v>
      </c>
      <c r="AL548">
        <v>802.27839999999901</v>
      </c>
      <c r="AM548">
        <v>5.0416590091903704</v>
      </c>
    </row>
    <row r="549" spans="1:39" x14ac:dyDescent="0.25">
      <c r="A549" t="s">
        <v>347</v>
      </c>
      <c r="B549" t="s">
        <v>158</v>
      </c>
      <c r="C549">
        <v>173</v>
      </c>
      <c r="D549">
        <v>5890</v>
      </c>
      <c r="E549">
        <v>564.82546853191502</v>
      </c>
      <c r="F549">
        <v>86.598966035918096</v>
      </c>
      <c r="G549">
        <v>157.297759261615</v>
      </c>
      <c r="H549">
        <v>58.861107985426301</v>
      </c>
      <c r="I549">
        <v>0.92734729040156205</v>
      </c>
      <c r="J549">
        <v>0.75931416784839501</v>
      </c>
      <c r="K549">
        <v>250.50186757215599</v>
      </c>
      <c r="L549">
        <v>3282.8254668930299</v>
      </c>
      <c r="M549">
        <v>212</v>
      </c>
      <c r="N549">
        <v>3195</v>
      </c>
      <c r="O549">
        <v>294</v>
      </c>
      <c r="P549">
        <v>3356</v>
      </c>
      <c r="Q549">
        <v>4561.2159999999903</v>
      </c>
      <c r="R549">
        <v>497.04641230808602</v>
      </c>
      <c r="S549">
        <v>76.207090111607897</v>
      </c>
      <c r="T549">
        <v>138.42202815022199</v>
      </c>
      <c r="U549">
        <v>51.797775027175199</v>
      </c>
      <c r="V549">
        <v>161</v>
      </c>
      <c r="W549">
        <v>82</v>
      </c>
      <c r="X549">
        <v>0.23200461094988101</v>
      </c>
      <c r="Y549">
        <v>80.345670628183299</v>
      </c>
      <c r="Z549">
        <v>37.644312393887901</v>
      </c>
      <c r="AA549">
        <v>62.0682512733446</v>
      </c>
      <c r="AB549">
        <v>321</v>
      </c>
      <c r="AC549">
        <v>248.58240000000001</v>
      </c>
      <c r="AD549">
        <v>5.4499151103565298E-2</v>
      </c>
      <c r="AE549">
        <v>2.67235471171493</v>
      </c>
      <c r="AF549">
        <v>0</v>
      </c>
      <c r="AG549">
        <v>0</v>
      </c>
      <c r="AH549">
        <v>5890</v>
      </c>
      <c r="AI549">
        <v>4561.2159999999903</v>
      </c>
      <c r="AJ549">
        <v>14</v>
      </c>
      <c r="AK549">
        <v>1000</v>
      </c>
      <c r="AL549">
        <v>774.4</v>
      </c>
      <c r="AM549">
        <v>3.0693569434115799</v>
      </c>
    </row>
    <row r="550" spans="1:39" x14ac:dyDescent="0.25">
      <c r="A550" t="s">
        <v>347</v>
      </c>
      <c r="B550" t="s">
        <v>158</v>
      </c>
      <c r="C550">
        <v>174</v>
      </c>
      <c r="D550">
        <v>5890</v>
      </c>
      <c r="E550">
        <v>669.65389565666203</v>
      </c>
      <c r="F550">
        <v>86.598966035918096</v>
      </c>
      <c r="G550">
        <v>113.453607716703</v>
      </c>
      <c r="H550">
        <v>87.606221339832004</v>
      </c>
      <c r="I550">
        <v>0.635407974976269</v>
      </c>
      <c r="J550">
        <v>0.68704070920331195</v>
      </c>
      <c r="K550">
        <v>4565.0239388794498</v>
      </c>
      <c r="L550">
        <v>2925.8833616298798</v>
      </c>
      <c r="M550">
        <v>4511</v>
      </c>
      <c r="N550">
        <v>2885</v>
      </c>
      <c r="O550">
        <v>4625</v>
      </c>
      <c r="P550">
        <v>2987</v>
      </c>
      <c r="Q550">
        <v>4561.2159999999903</v>
      </c>
      <c r="R550">
        <v>589.29542817786205</v>
      </c>
      <c r="S550">
        <v>76.207090111607897</v>
      </c>
      <c r="T550">
        <v>99.839174790698706</v>
      </c>
      <c r="U550">
        <v>77.093474779052201</v>
      </c>
      <c r="V550">
        <v>102</v>
      </c>
      <c r="W550">
        <v>114</v>
      </c>
      <c r="X550">
        <v>0.16505335612148</v>
      </c>
      <c r="Y550">
        <v>61.108828522920199</v>
      </c>
      <c r="Z550">
        <v>20.468251273344599</v>
      </c>
      <c r="AA550">
        <v>45.969269949066202</v>
      </c>
      <c r="AB550">
        <v>0</v>
      </c>
      <c r="AC550">
        <v>0</v>
      </c>
      <c r="AD550">
        <v>0</v>
      </c>
      <c r="AE550">
        <v>1.2950405345826601</v>
      </c>
      <c r="AF550">
        <v>41</v>
      </c>
      <c r="AG550">
        <v>31.750399999999999</v>
      </c>
      <c r="AH550">
        <v>5849</v>
      </c>
      <c r="AI550">
        <v>4529.4655999999904</v>
      </c>
      <c r="AJ550">
        <v>5</v>
      </c>
      <c r="AK550">
        <v>528</v>
      </c>
      <c r="AL550">
        <v>408.88319999999999</v>
      </c>
      <c r="AM550">
        <v>1.1038829834583499</v>
      </c>
    </row>
    <row r="551" spans="1:39" x14ac:dyDescent="0.25">
      <c r="A551" t="s">
        <v>347</v>
      </c>
      <c r="B551" t="s">
        <v>158</v>
      </c>
      <c r="C551">
        <v>176</v>
      </c>
      <c r="D551">
        <v>5863</v>
      </c>
      <c r="E551">
        <v>705.74830406564001</v>
      </c>
      <c r="F551">
        <v>86.400251450920294</v>
      </c>
      <c r="G551">
        <v>169.62498203248401</v>
      </c>
      <c r="H551">
        <v>76.746582960632594</v>
      </c>
      <c r="I551">
        <v>0.89179049035165003</v>
      </c>
      <c r="J551">
        <v>0.586651991194716</v>
      </c>
      <c r="K551">
        <v>4992.9710046051496</v>
      </c>
      <c r="L551">
        <v>2628.6711581101799</v>
      </c>
      <c r="M551">
        <v>4929</v>
      </c>
      <c r="N551">
        <v>2545</v>
      </c>
      <c r="O551">
        <v>5041</v>
      </c>
      <c r="P551">
        <v>2696</v>
      </c>
      <c r="Q551">
        <v>4540.3072000000002</v>
      </c>
      <c r="R551">
        <v>621.05850757776295</v>
      </c>
      <c r="S551">
        <v>76.032221276809807</v>
      </c>
      <c r="T551">
        <v>149.26998418858599</v>
      </c>
      <c r="U551">
        <v>67.536993005356607</v>
      </c>
      <c r="V551">
        <v>151</v>
      </c>
      <c r="W551">
        <v>112</v>
      </c>
      <c r="X551">
        <v>0.14792108094766701</v>
      </c>
      <c r="Y551">
        <v>78.015350503155304</v>
      </c>
      <c r="Z551">
        <v>35.3105918471772</v>
      </c>
      <c r="AA551">
        <v>61.1127409176189</v>
      </c>
      <c r="AB551">
        <v>85</v>
      </c>
      <c r="AC551">
        <v>65.823999999999998</v>
      </c>
      <c r="AD551">
        <v>1.44976974245266E-2</v>
      </c>
      <c r="AE551">
        <v>2.2101958874116101</v>
      </c>
      <c r="AF551">
        <v>0</v>
      </c>
      <c r="AG551">
        <v>0</v>
      </c>
      <c r="AH551">
        <v>5863</v>
      </c>
      <c r="AI551">
        <v>4540.3072000000002</v>
      </c>
      <c r="AJ551">
        <v>18</v>
      </c>
      <c r="AK551">
        <v>880</v>
      </c>
      <c r="AL551">
        <v>681.47199999999998</v>
      </c>
      <c r="AM551">
        <v>3.9644894512864601</v>
      </c>
    </row>
    <row r="552" spans="1:39" x14ac:dyDescent="0.25">
      <c r="A552" t="s">
        <v>347</v>
      </c>
      <c r="B552" t="s">
        <v>158</v>
      </c>
      <c r="C552">
        <v>179</v>
      </c>
      <c r="D552">
        <v>5835</v>
      </c>
      <c r="E552">
        <v>709.98589411887599</v>
      </c>
      <c r="F552">
        <v>86.193693177225398</v>
      </c>
      <c r="G552">
        <v>172.30657476345701</v>
      </c>
      <c r="H552">
        <v>57.790626245698903</v>
      </c>
      <c r="I552">
        <v>0.94207787834214696</v>
      </c>
      <c r="J552">
        <v>0.634308076964887</v>
      </c>
      <c r="K552">
        <v>1202.5964010282701</v>
      </c>
      <c r="L552">
        <v>5035.8594687232198</v>
      </c>
      <c r="M552">
        <v>1147</v>
      </c>
      <c r="N552">
        <v>4967</v>
      </c>
      <c r="O552">
        <v>1261</v>
      </c>
      <c r="P552">
        <v>5124</v>
      </c>
      <c r="Q552">
        <v>4518.6239999999998</v>
      </c>
      <c r="R552">
        <v>624.78758682461103</v>
      </c>
      <c r="S552">
        <v>75.8504499959583</v>
      </c>
      <c r="T552">
        <v>151.62978579184201</v>
      </c>
      <c r="U552">
        <v>50.855751096215101</v>
      </c>
      <c r="V552">
        <v>157</v>
      </c>
      <c r="W552">
        <v>114</v>
      </c>
      <c r="X552">
        <v>0.145462579195376</v>
      </c>
      <c r="Y552">
        <v>66.441131105398398</v>
      </c>
      <c r="Z552">
        <v>27.206855184233</v>
      </c>
      <c r="AA552">
        <v>55.136418166238201</v>
      </c>
      <c r="AB552">
        <v>2</v>
      </c>
      <c r="AC552">
        <v>1.5488</v>
      </c>
      <c r="AD552">
        <v>3.4275921165381301E-4</v>
      </c>
      <c r="AE552">
        <v>2.9815661458813398</v>
      </c>
      <c r="AF552">
        <v>78</v>
      </c>
      <c r="AG552">
        <v>60.403199999999998</v>
      </c>
      <c r="AH552">
        <v>5757</v>
      </c>
      <c r="AI552">
        <v>4458.2208000000001</v>
      </c>
      <c r="AJ552">
        <v>2</v>
      </c>
      <c r="AK552">
        <v>359</v>
      </c>
      <c r="AL552">
        <v>278.00959999999998</v>
      </c>
      <c r="AM552">
        <v>0.44860945424686</v>
      </c>
    </row>
    <row r="553" spans="1:39" x14ac:dyDescent="0.25">
      <c r="A553" t="s">
        <v>347</v>
      </c>
      <c r="B553" t="s">
        <v>158</v>
      </c>
      <c r="C553">
        <v>180</v>
      </c>
      <c r="D553">
        <v>5829</v>
      </c>
      <c r="E553">
        <v>660.65389565666203</v>
      </c>
      <c r="F553">
        <v>86.149366255714597</v>
      </c>
      <c r="G553">
        <v>129.28028266577101</v>
      </c>
      <c r="H553">
        <v>86.166256171164605</v>
      </c>
      <c r="I553">
        <v>0.74549847586032303</v>
      </c>
      <c r="J553">
        <v>0.58777856206514001</v>
      </c>
      <c r="K553">
        <v>387.13518613827398</v>
      </c>
      <c r="L553">
        <v>2941.75467490135</v>
      </c>
      <c r="M553">
        <v>328</v>
      </c>
      <c r="N553">
        <v>2889</v>
      </c>
      <c r="O553">
        <v>463</v>
      </c>
      <c r="P553">
        <v>3003</v>
      </c>
      <c r="Q553">
        <v>4513.9776000000002</v>
      </c>
      <c r="R553">
        <v>581.37542817786198</v>
      </c>
      <c r="S553">
        <v>75.811442305028805</v>
      </c>
      <c r="T553">
        <v>113.766648745878</v>
      </c>
      <c r="U553">
        <v>75.826305430624899</v>
      </c>
      <c r="V553">
        <v>114</v>
      </c>
      <c r="W553">
        <v>135</v>
      </c>
      <c r="X553">
        <v>0.16782471521481199</v>
      </c>
      <c r="Y553">
        <v>76.150283067421498</v>
      </c>
      <c r="Z553">
        <v>35.974781266083298</v>
      </c>
      <c r="AA553">
        <v>60.183736489963898</v>
      </c>
      <c r="AB553">
        <v>12</v>
      </c>
      <c r="AC553">
        <v>9.2927999999999997</v>
      </c>
      <c r="AD553">
        <v>2.0586721564590802E-3</v>
      </c>
      <c r="AE553">
        <v>1.5003585905944701</v>
      </c>
      <c r="AF553">
        <v>0</v>
      </c>
      <c r="AG553">
        <v>0</v>
      </c>
      <c r="AH553">
        <v>5829</v>
      </c>
      <c r="AI553">
        <v>4513.9776000000002</v>
      </c>
      <c r="AJ553">
        <v>27</v>
      </c>
      <c r="AK553">
        <v>1384</v>
      </c>
      <c r="AL553">
        <v>1071.7696000000001</v>
      </c>
      <c r="AM553">
        <v>5.9814209091334396</v>
      </c>
    </row>
    <row r="554" spans="1:39" x14ac:dyDescent="0.25">
      <c r="A554" t="s">
        <v>347</v>
      </c>
      <c r="B554" t="s">
        <v>158</v>
      </c>
      <c r="C554">
        <v>182</v>
      </c>
      <c r="D554">
        <v>5737</v>
      </c>
      <c r="E554">
        <v>703.59502115361602</v>
      </c>
      <c r="F554">
        <v>85.466807990854704</v>
      </c>
      <c r="G554">
        <v>117.35810769379</v>
      </c>
      <c r="H554">
        <v>89.267282775068907</v>
      </c>
      <c r="I554">
        <v>0.64917381203527202</v>
      </c>
      <c r="J554">
        <v>0.66102085493720397</v>
      </c>
      <c r="K554">
        <v>4808.0650165591696</v>
      </c>
      <c r="L554">
        <v>3010.0346871186998</v>
      </c>
      <c r="M554">
        <v>4765</v>
      </c>
      <c r="N554">
        <v>2949</v>
      </c>
      <c r="O554">
        <v>4861</v>
      </c>
      <c r="P554">
        <v>3065</v>
      </c>
      <c r="Q554">
        <v>4442.7327999999998</v>
      </c>
      <c r="R554">
        <v>619.16361861518203</v>
      </c>
      <c r="S554">
        <v>75.210791031952098</v>
      </c>
      <c r="T554">
        <v>103.275134770535</v>
      </c>
      <c r="U554">
        <v>78.555208842060694</v>
      </c>
      <c r="V554">
        <v>116</v>
      </c>
      <c r="W554">
        <v>96</v>
      </c>
      <c r="X554">
        <v>0.145629446442958</v>
      </c>
      <c r="Y554">
        <v>64.097437685201299</v>
      </c>
      <c r="Z554">
        <v>27.650165591772701</v>
      </c>
      <c r="AA554">
        <v>52.647202370576899</v>
      </c>
      <c r="AB554">
        <v>73</v>
      </c>
      <c r="AC554">
        <v>56.531199999999998</v>
      </c>
      <c r="AD554">
        <v>1.2724420428795499E-2</v>
      </c>
      <c r="AE554">
        <v>1.3146821998548199</v>
      </c>
      <c r="AF554">
        <v>76</v>
      </c>
      <c r="AG554">
        <v>58.854399999999998</v>
      </c>
      <c r="AH554">
        <v>5661</v>
      </c>
      <c r="AI554">
        <v>4383.8783999999996</v>
      </c>
      <c r="AJ554">
        <v>18</v>
      </c>
      <c r="AK554">
        <v>1185</v>
      </c>
      <c r="AL554">
        <v>917.66399999999999</v>
      </c>
      <c r="AM554">
        <v>4.1059533038142604</v>
      </c>
    </row>
    <row r="555" spans="1:39" x14ac:dyDescent="0.25">
      <c r="A555" t="s">
        <v>347</v>
      </c>
      <c r="B555" t="s">
        <v>158</v>
      </c>
      <c r="C555">
        <v>184</v>
      </c>
      <c r="D555">
        <v>5688</v>
      </c>
      <c r="E555">
        <v>752.95645686735304</v>
      </c>
      <c r="F555">
        <v>85.101037187883904</v>
      </c>
      <c r="G555">
        <v>121.029967965895</v>
      </c>
      <c r="H555">
        <v>79.219902428530702</v>
      </c>
      <c r="I555">
        <v>0.75602059714659497</v>
      </c>
      <c r="J555">
        <v>0.66635426429240796</v>
      </c>
      <c r="K555">
        <v>4386.4513009845195</v>
      </c>
      <c r="L555">
        <v>4208.8755274261603</v>
      </c>
      <c r="M555">
        <v>4329</v>
      </c>
      <c r="N555">
        <v>4165</v>
      </c>
      <c r="O555">
        <v>4457</v>
      </c>
      <c r="P555">
        <v>4273</v>
      </c>
      <c r="Q555">
        <v>4404.7871999999998</v>
      </c>
      <c r="R555">
        <v>662.60168204327101</v>
      </c>
      <c r="S555">
        <v>74.888912725337804</v>
      </c>
      <c r="T555">
        <v>106.506371809988</v>
      </c>
      <c r="U555">
        <v>69.713514137106998</v>
      </c>
      <c r="V555">
        <v>108</v>
      </c>
      <c r="W555">
        <v>128</v>
      </c>
      <c r="X555">
        <v>0.126075218062871</v>
      </c>
      <c r="Y555">
        <v>61.455344585091403</v>
      </c>
      <c r="Z555">
        <v>23.569620253164501</v>
      </c>
      <c r="AA555">
        <v>50.239099859352997</v>
      </c>
      <c r="AB555">
        <v>2</v>
      </c>
      <c r="AC555">
        <v>1.5488</v>
      </c>
      <c r="AD555">
        <v>3.5161744022503501E-4</v>
      </c>
      <c r="AE555">
        <v>1.5277722422731299</v>
      </c>
      <c r="AF555">
        <v>0</v>
      </c>
      <c r="AG555">
        <v>0</v>
      </c>
      <c r="AH555">
        <v>5688</v>
      </c>
      <c r="AI555">
        <v>4404.7871999999998</v>
      </c>
      <c r="AJ555">
        <v>32</v>
      </c>
      <c r="AK555">
        <v>1170</v>
      </c>
      <c r="AL555">
        <v>906.048</v>
      </c>
      <c r="AM555">
        <v>7.2648231451453498</v>
      </c>
    </row>
    <row r="556" spans="1:39" x14ac:dyDescent="0.25">
      <c r="A556" t="s">
        <v>347</v>
      </c>
      <c r="B556" t="s">
        <v>158</v>
      </c>
      <c r="C556">
        <v>185</v>
      </c>
      <c r="D556">
        <v>5683</v>
      </c>
      <c r="E556">
        <v>599.02038200428206</v>
      </c>
      <c r="F556">
        <v>85.063625203314302</v>
      </c>
      <c r="G556">
        <v>138.719292504127</v>
      </c>
      <c r="H556">
        <v>70.030557436328394</v>
      </c>
      <c r="I556">
        <v>0.86321500351135805</v>
      </c>
      <c r="J556">
        <v>0.61967070112310496</v>
      </c>
      <c r="K556">
        <v>961.16681330283302</v>
      </c>
      <c r="L556">
        <v>2346.5006158718902</v>
      </c>
      <c r="M556">
        <v>908</v>
      </c>
      <c r="N556">
        <v>2283</v>
      </c>
      <c r="O556">
        <v>1018</v>
      </c>
      <c r="P556">
        <v>2417</v>
      </c>
      <c r="Q556">
        <v>4400.9151999999904</v>
      </c>
      <c r="R556">
        <v>527.13793616376802</v>
      </c>
      <c r="S556">
        <v>74.855990178916599</v>
      </c>
      <c r="T556">
        <v>122.072977403631</v>
      </c>
      <c r="U556">
        <v>61.626890543968997</v>
      </c>
      <c r="V556">
        <v>134</v>
      </c>
      <c r="W556">
        <v>110</v>
      </c>
      <c r="X556">
        <v>0.199023482194193</v>
      </c>
      <c r="Y556">
        <v>64.333978532465196</v>
      </c>
      <c r="Z556">
        <v>24.499384128101301</v>
      </c>
      <c r="AA556">
        <v>50.8175259546014</v>
      </c>
      <c r="AB556">
        <v>0</v>
      </c>
      <c r="AC556">
        <v>0</v>
      </c>
      <c r="AD556">
        <v>0</v>
      </c>
      <c r="AE556">
        <v>1.9808394732578001</v>
      </c>
      <c r="AF556">
        <v>0</v>
      </c>
      <c r="AG556">
        <v>0</v>
      </c>
      <c r="AH556">
        <v>5683</v>
      </c>
      <c r="AI556">
        <v>4400.9151999999904</v>
      </c>
      <c r="AJ556">
        <v>1</v>
      </c>
      <c r="AK556">
        <v>320</v>
      </c>
      <c r="AL556">
        <v>247.80799999999999</v>
      </c>
      <c r="AM556">
        <v>0.227225464376137</v>
      </c>
    </row>
    <row r="557" spans="1:39" x14ac:dyDescent="0.25">
      <c r="A557" t="s">
        <v>347</v>
      </c>
      <c r="B557" t="s">
        <v>158</v>
      </c>
      <c r="C557">
        <v>187</v>
      </c>
      <c r="D557">
        <v>5642</v>
      </c>
      <c r="E557">
        <v>641.06201256462498</v>
      </c>
      <c r="F557">
        <v>84.756224027476506</v>
      </c>
      <c r="G557">
        <v>171.224086125231</v>
      </c>
      <c r="H557">
        <v>55.397869554729901</v>
      </c>
      <c r="I557">
        <v>0.946214436492122</v>
      </c>
      <c r="J557">
        <v>0.693716955612935</v>
      </c>
      <c r="K557">
        <v>4944.9973413683001</v>
      </c>
      <c r="L557">
        <v>2695.6052818149501</v>
      </c>
      <c r="M557">
        <v>4877</v>
      </c>
      <c r="N557">
        <v>2644</v>
      </c>
      <c r="O557">
        <v>5009</v>
      </c>
      <c r="P557">
        <v>2760</v>
      </c>
      <c r="Q557">
        <v>4369.1647999999996</v>
      </c>
      <c r="R557">
        <v>564.13457105686996</v>
      </c>
      <c r="S557">
        <v>74.585477144179293</v>
      </c>
      <c r="T557">
        <v>150.677195790204</v>
      </c>
      <c r="U557">
        <v>48.750125208162302</v>
      </c>
      <c r="V557">
        <v>116</v>
      </c>
      <c r="W557">
        <v>132</v>
      </c>
      <c r="X557">
        <v>0.17252135503087801</v>
      </c>
      <c r="Y557">
        <v>75.323644097837601</v>
      </c>
      <c r="Z557">
        <v>33.1398440269408</v>
      </c>
      <c r="AA557">
        <v>58.412619638426001</v>
      </c>
      <c r="AB557">
        <v>101</v>
      </c>
      <c r="AC557">
        <v>78.214399999999998</v>
      </c>
      <c r="AD557">
        <v>1.7901453385324301E-2</v>
      </c>
      <c r="AE557">
        <v>3.0908063342773802</v>
      </c>
      <c r="AF557">
        <v>0</v>
      </c>
      <c r="AG557">
        <v>0</v>
      </c>
      <c r="AH557">
        <v>5642</v>
      </c>
      <c r="AI557">
        <v>4369.1647999999996</v>
      </c>
      <c r="AJ557">
        <v>19</v>
      </c>
      <c r="AK557">
        <v>1147</v>
      </c>
      <c r="AL557">
        <v>888.23680000000002</v>
      </c>
      <c r="AM557">
        <v>4.3486572078947399</v>
      </c>
    </row>
    <row r="558" spans="1:39" x14ac:dyDescent="0.25">
      <c r="A558" t="s">
        <v>347</v>
      </c>
      <c r="B558" t="s">
        <v>158</v>
      </c>
      <c r="C558">
        <v>188</v>
      </c>
      <c r="D558">
        <v>5634</v>
      </c>
      <c r="E558">
        <v>783.55948724768302</v>
      </c>
      <c r="F558">
        <v>84.696113222732393</v>
      </c>
      <c r="G558">
        <v>134.201404689003</v>
      </c>
      <c r="H558">
        <v>82.136203717824003</v>
      </c>
      <c r="I558">
        <v>0.79082925202528997</v>
      </c>
      <c r="J558">
        <v>0.55865146256817</v>
      </c>
      <c r="K558">
        <v>2034.5898118565799</v>
      </c>
      <c r="L558">
        <v>5475.3752218672298</v>
      </c>
      <c r="M558">
        <v>1964</v>
      </c>
      <c r="N558">
        <v>5420</v>
      </c>
      <c r="O558">
        <v>2096</v>
      </c>
      <c r="P558">
        <v>5521</v>
      </c>
      <c r="Q558">
        <v>4362.9695999999904</v>
      </c>
      <c r="R558">
        <v>689.53234877796103</v>
      </c>
      <c r="S558">
        <v>74.532579636004499</v>
      </c>
      <c r="T558">
        <v>118.097236126323</v>
      </c>
      <c r="U558">
        <v>72.279859271685098</v>
      </c>
      <c r="V558">
        <v>101</v>
      </c>
      <c r="W558">
        <v>132</v>
      </c>
      <c r="X558">
        <v>0.115314191911898</v>
      </c>
      <c r="Y558">
        <v>68.063720269790494</v>
      </c>
      <c r="Z558">
        <v>29.486687965921099</v>
      </c>
      <c r="AA558">
        <v>55.887468938587098</v>
      </c>
      <c r="AB558">
        <v>0</v>
      </c>
      <c r="AC558">
        <v>0</v>
      </c>
      <c r="AD558">
        <v>0</v>
      </c>
      <c r="AE558">
        <v>1.63388857305905</v>
      </c>
      <c r="AF558">
        <v>0</v>
      </c>
      <c r="AG558">
        <v>0</v>
      </c>
      <c r="AH558">
        <v>5634</v>
      </c>
      <c r="AI558">
        <v>4362.9695999999904</v>
      </c>
      <c r="AJ558">
        <v>14</v>
      </c>
      <c r="AK558">
        <v>660</v>
      </c>
      <c r="AL558">
        <v>511.10399999999998</v>
      </c>
      <c r="AM558">
        <v>3.2088236415857598</v>
      </c>
    </row>
    <row r="559" spans="1:39" x14ac:dyDescent="0.25">
      <c r="A559" t="s">
        <v>347</v>
      </c>
      <c r="B559" t="s">
        <v>158</v>
      </c>
      <c r="C559">
        <v>189</v>
      </c>
      <c r="D559">
        <v>5627</v>
      </c>
      <c r="E559">
        <v>476.01428534987201</v>
      </c>
      <c r="F559">
        <v>84.643481250624106</v>
      </c>
      <c r="G559">
        <v>130.15703627501</v>
      </c>
      <c r="H559">
        <v>61.007202159581702</v>
      </c>
      <c r="I559">
        <v>0.88334681160264905</v>
      </c>
      <c r="J559">
        <v>0.79175460813282605</v>
      </c>
      <c r="K559">
        <v>4769.9269593033496</v>
      </c>
      <c r="L559">
        <v>3800.7792784787598</v>
      </c>
      <c r="M559">
        <v>4711</v>
      </c>
      <c r="N559">
        <v>3761</v>
      </c>
      <c r="O559">
        <v>4829</v>
      </c>
      <c r="P559">
        <v>3844</v>
      </c>
      <c r="Q559">
        <v>4357.5487999999996</v>
      </c>
      <c r="R559">
        <v>418.89257110788799</v>
      </c>
      <c r="S559">
        <v>74.4862635005492</v>
      </c>
      <c r="T559">
        <v>114.53819192200901</v>
      </c>
      <c r="U559">
        <v>53.686337900431901</v>
      </c>
      <c r="V559">
        <v>83</v>
      </c>
      <c r="W559">
        <v>118</v>
      </c>
      <c r="X559">
        <v>0.31206625322423298</v>
      </c>
      <c r="Y559">
        <v>78.465612226763795</v>
      </c>
      <c r="Z559">
        <v>37.3182868313488</v>
      </c>
      <c r="AA559">
        <v>62.102896747822903</v>
      </c>
      <c r="AB559">
        <v>449</v>
      </c>
      <c r="AC559">
        <v>347.7056</v>
      </c>
      <c r="AD559">
        <v>7.97938510751732E-2</v>
      </c>
      <c r="AE559">
        <v>2.1334700112053602</v>
      </c>
      <c r="AF559">
        <v>0</v>
      </c>
      <c r="AG559">
        <v>0</v>
      </c>
      <c r="AH559">
        <v>5627</v>
      </c>
      <c r="AI559">
        <v>4357.5487999999996</v>
      </c>
      <c r="AJ559">
        <v>6</v>
      </c>
      <c r="AK559">
        <v>1067</v>
      </c>
      <c r="AL559">
        <v>826.28480000000002</v>
      </c>
      <c r="AM559">
        <v>1.3769208964452599</v>
      </c>
    </row>
    <row r="560" spans="1:39" x14ac:dyDescent="0.25">
      <c r="A560" t="s">
        <v>347</v>
      </c>
      <c r="B560" t="s">
        <v>158</v>
      </c>
      <c r="C560">
        <v>190</v>
      </c>
      <c r="D560">
        <v>5590</v>
      </c>
      <c r="E560">
        <v>699.96760415564597</v>
      </c>
      <c r="F560">
        <v>84.364738220832194</v>
      </c>
      <c r="G560">
        <v>109.90630920573901</v>
      </c>
      <c r="H560">
        <v>82.917521535228204</v>
      </c>
      <c r="I560">
        <v>0.65637104980697403</v>
      </c>
      <c r="J560">
        <v>0.62780772686432995</v>
      </c>
      <c r="K560">
        <v>4303.5116279069698</v>
      </c>
      <c r="L560">
        <v>4390.7599284436401</v>
      </c>
      <c r="M560">
        <v>4241</v>
      </c>
      <c r="N560">
        <v>4345</v>
      </c>
      <c r="O560">
        <v>4360</v>
      </c>
      <c r="P560">
        <v>4445</v>
      </c>
      <c r="Q560">
        <v>4328.8959999999997</v>
      </c>
      <c r="R560">
        <v>615.97149165696896</v>
      </c>
      <c r="S560">
        <v>74.240969634332401</v>
      </c>
      <c r="T560">
        <v>96.717552101050501</v>
      </c>
      <c r="U560">
        <v>72.967418951000795</v>
      </c>
      <c r="V560">
        <v>100</v>
      </c>
      <c r="W560">
        <v>119</v>
      </c>
      <c r="X560">
        <v>0.14337247780666401</v>
      </c>
      <c r="Y560">
        <v>63.384794275491899</v>
      </c>
      <c r="Z560">
        <v>25.719499105545601</v>
      </c>
      <c r="AA560">
        <v>53.203935599284399</v>
      </c>
      <c r="AB560">
        <v>0</v>
      </c>
      <c r="AC560">
        <v>0</v>
      </c>
      <c r="AD560">
        <v>0</v>
      </c>
      <c r="AE560">
        <v>1.3254895608408199</v>
      </c>
      <c r="AF560">
        <v>0</v>
      </c>
      <c r="AG560">
        <v>0</v>
      </c>
      <c r="AH560">
        <v>5590</v>
      </c>
      <c r="AI560">
        <v>4328.8959999999997</v>
      </c>
      <c r="AJ560">
        <v>33</v>
      </c>
      <c r="AK560">
        <v>577</v>
      </c>
      <c r="AL560">
        <v>446.8288</v>
      </c>
      <c r="AM560">
        <v>7.6231907627256401</v>
      </c>
    </row>
    <row r="561" spans="1:39" x14ac:dyDescent="0.25">
      <c r="A561" t="s">
        <v>347</v>
      </c>
      <c r="B561" t="s">
        <v>158</v>
      </c>
      <c r="C561">
        <v>191</v>
      </c>
      <c r="D561">
        <v>5582</v>
      </c>
      <c r="E561">
        <v>495.73611075681998</v>
      </c>
      <c r="F561">
        <v>84.304348278790897</v>
      </c>
      <c r="G561">
        <v>130.419014025629</v>
      </c>
      <c r="H561">
        <v>61.929497923357403</v>
      </c>
      <c r="I561">
        <v>0.88006662560257598</v>
      </c>
      <c r="J561">
        <v>0.84040951520626295</v>
      </c>
      <c r="K561">
        <v>3665.4358652812598</v>
      </c>
      <c r="L561">
        <v>5448.0865281261104</v>
      </c>
      <c r="M561">
        <v>3605</v>
      </c>
      <c r="N561">
        <v>5405</v>
      </c>
      <c r="O561">
        <v>3726</v>
      </c>
      <c r="P561">
        <v>5500</v>
      </c>
      <c r="Q561">
        <v>4322.7007999999996</v>
      </c>
      <c r="R561">
        <v>436.24777746600199</v>
      </c>
      <c r="S561">
        <v>74.187826485336004</v>
      </c>
      <c r="T561">
        <v>114.768732342554</v>
      </c>
      <c r="U561">
        <v>54.497958172554597</v>
      </c>
      <c r="V561">
        <v>95</v>
      </c>
      <c r="W561">
        <v>121</v>
      </c>
      <c r="X561">
        <v>0.28542932185981401</v>
      </c>
      <c r="Y561">
        <v>79.356144750985294</v>
      </c>
      <c r="Z561">
        <v>38.132031529917498</v>
      </c>
      <c r="AA561">
        <v>64.250806162665697</v>
      </c>
      <c r="AB561">
        <v>247</v>
      </c>
      <c r="AC561">
        <v>191.27679999999901</v>
      </c>
      <c r="AD561">
        <v>4.4249372984593298E-2</v>
      </c>
      <c r="AE561">
        <v>2.1059271978441201</v>
      </c>
      <c r="AF561">
        <v>0</v>
      </c>
      <c r="AG561">
        <v>0</v>
      </c>
      <c r="AH561">
        <v>5582</v>
      </c>
      <c r="AI561">
        <v>4322.7007999999996</v>
      </c>
      <c r="AJ561">
        <v>8</v>
      </c>
      <c r="AK561">
        <v>1142</v>
      </c>
      <c r="AL561">
        <v>884.36479999999995</v>
      </c>
      <c r="AM561">
        <v>1.8506948248650399</v>
      </c>
    </row>
    <row r="562" spans="1:39" x14ac:dyDescent="0.25">
      <c r="A562" t="s">
        <v>347</v>
      </c>
      <c r="B562" t="s">
        <v>158</v>
      </c>
      <c r="C562">
        <v>192</v>
      </c>
      <c r="D562">
        <v>5538</v>
      </c>
      <c r="E562">
        <v>794.98589411887599</v>
      </c>
      <c r="F562">
        <v>83.971427275849706</v>
      </c>
      <c r="G562">
        <v>138.11094980391499</v>
      </c>
      <c r="H562">
        <v>73.790408290522393</v>
      </c>
      <c r="I562">
        <v>0.84530532368280797</v>
      </c>
      <c r="J562">
        <v>0.63327615780445901</v>
      </c>
      <c r="K562">
        <v>1116.0980498374799</v>
      </c>
      <c r="L562">
        <v>3283.8799205489299</v>
      </c>
      <c r="M562">
        <v>1055</v>
      </c>
      <c r="N562">
        <v>3222</v>
      </c>
      <c r="O562">
        <v>1180</v>
      </c>
      <c r="P562">
        <v>3336</v>
      </c>
      <c r="Q562">
        <v>4288.6271999999999</v>
      </c>
      <c r="R562">
        <v>699.58758682461098</v>
      </c>
      <c r="S562">
        <v>73.894856002747801</v>
      </c>
      <c r="T562">
        <v>121.537635827445</v>
      </c>
      <c r="U562">
        <v>64.935559295659701</v>
      </c>
      <c r="V562">
        <v>114</v>
      </c>
      <c r="W562">
        <v>125</v>
      </c>
      <c r="X562">
        <v>0.11011436276094699</v>
      </c>
      <c r="Y562">
        <v>68.789996388587895</v>
      </c>
      <c r="Z562">
        <v>29.775370169736298</v>
      </c>
      <c r="AA562">
        <v>59.172444925965998</v>
      </c>
      <c r="AB562">
        <v>124</v>
      </c>
      <c r="AC562">
        <v>96.025599999999997</v>
      </c>
      <c r="AD562">
        <v>2.2390754785120901E-2</v>
      </c>
      <c r="AE562">
        <v>1.8716653424677301</v>
      </c>
      <c r="AF562">
        <v>220</v>
      </c>
      <c r="AG562">
        <v>170.36799999999999</v>
      </c>
      <c r="AH562">
        <v>5318</v>
      </c>
      <c r="AI562">
        <v>4118.2591999999904</v>
      </c>
      <c r="AJ562">
        <v>13</v>
      </c>
      <c r="AK562">
        <v>827</v>
      </c>
      <c r="AL562">
        <v>640.42880000000002</v>
      </c>
      <c r="AM562">
        <v>3.15667357702982</v>
      </c>
    </row>
    <row r="563" spans="1:39" x14ac:dyDescent="0.25">
      <c r="A563" t="s">
        <v>347</v>
      </c>
      <c r="B563" t="s">
        <v>158</v>
      </c>
      <c r="C563">
        <v>193</v>
      </c>
      <c r="D563">
        <v>5506</v>
      </c>
      <c r="E563">
        <v>608.85490578343797</v>
      </c>
      <c r="F563">
        <v>83.728471461694596</v>
      </c>
      <c r="G563">
        <v>119.21605901052899</v>
      </c>
      <c r="H563">
        <v>80.227888036765293</v>
      </c>
      <c r="I563">
        <v>0.73967697520035103</v>
      </c>
      <c r="J563">
        <v>0.68177315502724101</v>
      </c>
      <c r="K563">
        <v>3565.5612059571299</v>
      </c>
      <c r="L563">
        <v>781.36578278241905</v>
      </c>
      <c r="M563">
        <v>3510</v>
      </c>
      <c r="N563">
        <v>731</v>
      </c>
      <c r="O563">
        <v>3617</v>
      </c>
      <c r="P563">
        <v>833</v>
      </c>
      <c r="Q563">
        <v>4263.8463999999904</v>
      </c>
      <c r="R563">
        <v>535.79231708942598</v>
      </c>
      <c r="S563">
        <v>73.681054886291193</v>
      </c>
      <c r="T563">
        <v>104.91013192926501</v>
      </c>
      <c r="U563">
        <v>70.600541472353498</v>
      </c>
      <c r="V563">
        <v>102</v>
      </c>
      <c r="W563">
        <v>107</v>
      </c>
      <c r="X563">
        <v>0.18664589888461899</v>
      </c>
      <c r="Y563">
        <v>81.439702143116605</v>
      </c>
      <c r="Z563">
        <v>35.731928804939997</v>
      </c>
      <c r="AA563">
        <v>63.504177261169602</v>
      </c>
      <c r="AB563">
        <v>171</v>
      </c>
      <c r="AC563">
        <v>132.42239999999899</v>
      </c>
      <c r="AD563">
        <v>3.1057028695967999E-2</v>
      </c>
      <c r="AE563">
        <v>1.4859678090478501</v>
      </c>
      <c r="AF563">
        <v>0</v>
      </c>
      <c r="AG563">
        <v>0</v>
      </c>
      <c r="AH563">
        <v>5506</v>
      </c>
      <c r="AI563">
        <v>4263.8463999999904</v>
      </c>
      <c r="AJ563">
        <v>5</v>
      </c>
      <c r="AK563">
        <v>857</v>
      </c>
      <c r="AL563">
        <v>663.66079999999999</v>
      </c>
      <c r="AM563">
        <v>1.1726501217304599</v>
      </c>
    </row>
    <row r="564" spans="1:39" x14ac:dyDescent="0.25">
      <c r="A564" t="s">
        <v>347</v>
      </c>
      <c r="B564" t="s">
        <v>158</v>
      </c>
      <c r="C564">
        <v>194</v>
      </c>
      <c r="D564">
        <v>5497</v>
      </c>
      <c r="E564">
        <v>536.71782079359105</v>
      </c>
      <c r="F564">
        <v>83.6600130134414</v>
      </c>
      <c r="G564">
        <v>162.173932740927</v>
      </c>
      <c r="H564">
        <v>51.598451859325102</v>
      </c>
      <c r="I564">
        <v>0.94803456252579499</v>
      </c>
      <c r="J564">
        <v>0.69785451313951996</v>
      </c>
      <c r="K564">
        <v>565.88411861015095</v>
      </c>
      <c r="L564">
        <v>4712.9486992905204</v>
      </c>
      <c r="M564">
        <v>537</v>
      </c>
      <c r="N564">
        <v>4641</v>
      </c>
      <c r="O564">
        <v>606</v>
      </c>
      <c r="P564">
        <v>4796</v>
      </c>
      <c r="Q564">
        <v>4256.8768</v>
      </c>
      <c r="R564">
        <v>472.31168229835998</v>
      </c>
      <c r="S564">
        <v>73.620811451828402</v>
      </c>
      <c r="T564">
        <v>142.71306081201499</v>
      </c>
      <c r="U564">
        <v>45.406637636206099</v>
      </c>
      <c r="V564">
        <v>155</v>
      </c>
      <c r="W564">
        <v>69</v>
      </c>
      <c r="X564">
        <v>0.23979690304736401</v>
      </c>
      <c r="Y564">
        <v>68.405311988357198</v>
      </c>
      <c r="Z564">
        <v>31.612152082954299</v>
      </c>
      <c r="AA564">
        <v>58.0836820083682</v>
      </c>
      <c r="AB564">
        <v>0</v>
      </c>
      <c r="AC564">
        <v>0</v>
      </c>
      <c r="AD564">
        <v>0</v>
      </c>
      <c r="AE564">
        <v>3.1429999718415602</v>
      </c>
      <c r="AF564">
        <v>0</v>
      </c>
      <c r="AG564">
        <v>0</v>
      </c>
      <c r="AH564">
        <v>5497</v>
      </c>
      <c r="AI564">
        <v>4256.8768</v>
      </c>
      <c r="AJ564">
        <v>18</v>
      </c>
      <c r="AK564">
        <v>1096</v>
      </c>
      <c r="AL564">
        <v>848.74239999999998</v>
      </c>
      <c r="AM564">
        <v>4.2284521835351203</v>
      </c>
    </row>
    <row r="565" spans="1:39" x14ac:dyDescent="0.25">
      <c r="A565" t="s">
        <v>347</v>
      </c>
      <c r="B565" t="s">
        <v>158</v>
      </c>
      <c r="C565">
        <v>195</v>
      </c>
      <c r="D565">
        <v>5496</v>
      </c>
      <c r="E565">
        <v>653.49956672411099</v>
      </c>
      <c r="F565">
        <v>83.652403060907005</v>
      </c>
      <c r="G565">
        <v>158.61518052643299</v>
      </c>
      <c r="H565">
        <v>66.422991181938599</v>
      </c>
      <c r="I565">
        <v>0.90809317124246802</v>
      </c>
      <c r="J565">
        <v>0.57925801011804301</v>
      </c>
      <c r="K565">
        <v>1643.36826783115</v>
      </c>
      <c r="L565">
        <v>5458.0815138282296</v>
      </c>
      <c r="M565">
        <v>1584</v>
      </c>
      <c r="N565">
        <v>5391</v>
      </c>
      <c r="O565">
        <v>1692</v>
      </c>
      <c r="P565">
        <v>5533</v>
      </c>
      <c r="Q565">
        <v>4256.1023999999998</v>
      </c>
      <c r="R565">
        <v>575.07961871721795</v>
      </c>
      <c r="S565">
        <v>73.614114693598196</v>
      </c>
      <c r="T565">
        <v>139.58135886326099</v>
      </c>
      <c r="U565">
        <v>58.452232240105999</v>
      </c>
      <c r="V565">
        <v>142</v>
      </c>
      <c r="W565">
        <v>108</v>
      </c>
      <c r="X565">
        <v>0.16172083689822001</v>
      </c>
      <c r="Y565">
        <v>68.045487627365304</v>
      </c>
      <c r="Z565">
        <v>28.835698689956299</v>
      </c>
      <c r="AA565">
        <v>54.508187772925702</v>
      </c>
      <c r="AB565">
        <v>10</v>
      </c>
      <c r="AC565">
        <v>7.7439999999999998</v>
      </c>
      <c r="AD565">
        <v>1.8195050946142599E-3</v>
      </c>
      <c r="AE565">
        <v>2.3879560029443998</v>
      </c>
      <c r="AF565">
        <v>0</v>
      </c>
      <c r="AG565">
        <v>0</v>
      </c>
      <c r="AH565">
        <v>5496</v>
      </c>
      <c r="AI565">
        <v>4256.1023999999998</v>
      </c>
      <c r="AJ565">
        <v>17</v>
      </c>
      <c r="AK565">
        <v>646</v>
      </c>
      <c r="AL565">
        <v>500.26239999999899</v>
      </c>
      <c r="AM565">
        <v>3.99426479964391</v>
      </c>
    </row>
    <row r="566" spans="1:39" x14ac:dyDescent="0.25">
      <c r="A566" t="s">
        <v>347</v>
      </c>
      <c r="B566" t="s">
        <v>158</v>
      </c>
      <c r="C566">
        <v>198</v>
      </c>
      <c r="D566">
        <v>5412</v>
      </c>
      <c r="E566">
        <v>760.79307268756202</v>
      </c>
      <c r="F566">
        <v>83.010676518786994</v>
      </c>
      <c r="G566">
        <v>125.11904390453</v>
      </c>
      <c r="H566">
        <v>64.935864747981398</v>
      </c>
      <c r="I566">
        <v>0.85477869906798598</v>
      </c>
      <c r="J566">
        <v>0.75145792835323499</v>
      </c>
      <c r="K566">
        <v>1766.5212490761201</v>
      </c>
      <c r="L566">
        <v>822.555062823355</v>
      </c>
      <c r="M566">
        <v>1730</v>
      </c>
      <c r="N566">
        <v>763</v>
      </c>
      <c r="O566">
        <v>1808</v>
      </c>
      <c r="P566">
        <v>879</v>
      </c>
      <c r="Q566">
        <v>4191.0527999999904</v>
      </c>
      <c r="R566">
        <v>669.497903965055</v>
      </c>
      <c r="S566">
        <v>73.049395336532598</v>
      </c>
      <c r="T566">
        <v>110.104758635986</v>
      </c>
      <c r="U566">
        <v>57.143560978223697</v>
      </c>
      <c r="V566">
        <v>116</v>
      </c>
      <c r="W566">
        <v>78</v>
      </c>
      <c r="X566">
        <v>0.11749910346419699</v>
      </c>
      <c r="Y566">
        <v>148.06060606060601</v>
      </c>
      <c r="Z566">
        <v>151.766444937176</v>
      </c>
      <c r="AA566">
        <v>152.856614929785</v>
      </c>
      <c r="AB566">
        <v>5412</v>
      </c>
      <c r="AC566">
        <v>4191.0527999999904</v>
      </c>
      <c r="AD566">
        <v>1</v>
      </c>
      <c r="AE566">
        <v>1.9268095433874901</v>
      </c>
      <c r="AF566">
        <v>4116</v>
      </c>
      <c r="AG566">
        <v>3187.4303999999902</v>
      </c>
      <c r="AH566">
        <v>1296</v>
      </c>
      <c r="AI566">
        <v>1003.6224</v>
      </c>
      <c r="AJ566">
        <v>7</v>
      </c>
      <c r="AK566">
        <v>5221</v>
      </c>
      <c r="AL566">
        <v>4043.1423999999902</v>
      </c>
      <c r="AM566">
        <v>6.9747347209468398</v>
      </c>
    </row>
    <row r="567" spans="1:39" x14ac:dyDescent="0.25">
      <c r="A567" t="s">
        <v>347</v>
      </c>
      <c r="B567" t="s">
        <v>158</v>
      </c>
      <c r="C567">
        <v>200</v>
      </c>
      <c r="D567">
        <v>5394</v>
      </c>
      <c r="E567">
        <v>531.53510063004398</v>
      </c>
      <c r="F567">
        <v>82.8725171833308</v>
      </c>
      <c r="G567">
        <v>113.48534714495101</v>
      </c>
      <c r="H567">
        <v>78.729351540115601</v>
      </c>
      <c r="I567">
        <v>0.72022530127539797</v>
      </c>
      <c r="J567">
        <v>0.61232830060165699</v>
      </c>
      <c r="K567">
        <v>3309.7868001483098</v>
      </c>
      <c r="L567">
        <v>4660.4480904708898</v>
      </c>
      <c r="M567">
        <v>3269</v>
      </c>
      <c r="N567">
        <v>4589</v>
      </c>
      <c r="O567">
        <v>3383</v>
      </c>
      <c r="P567">
        <v>4711</v>
      </c>
      <c r="Q567">
        <v>4177.1135999999997</v>
      </c>
      <c r="R567">
        <v>467.75088855443801</v>
      </c>
      <c r="S567">
        <v>72.927815121331093</v>
      </c>
      <c r="T567">
        <v>99.867105487557694</v>
      </c>
      <c r="U567">
        <v>69.281829355301696</v>
      </c>
      <c r="V567">
        <v>122</v>
      </c>
      <c r="W567">
        <v>114</v>
      </c>
      <c r="X567">
        <v>0.23991472724374899</v>
      </c>
      <c r="Y567">
        <v>62.404152762328501</v>
      </c>
      <c r="Z567">
        <v>31.038005190952902</v>
      </c>
      <c r="AA567">
        <v>63.480904708935803</v>
      </c>
      <c r="AB567">
        <v>27</v>
      </c>
      <c r="AC567">
        <v>20.908799999999999</v>
      </c>
      <c r="AD567">
        <v>5.0055617352613999E-3</v>
      </c>
      <c r="AE567">
        <v>1.4414617283761899</v>
      </c>
      <c r="AF567">
        <v>1430</v>
      </c>
      <c r="AG567">
        <v>1107.3920000000001</v>
      </c>
      <c r="AH567">
        <v>3964</v>
      </c>
      <c r="AI567">
        <v>3069.7215999999999</v>
      </c>
      <c r="AJ567">
        <v>23</v>
      </c>
      <c r="AK567">
        <v>1764</v>
      </c>
      <c r="AL567">
        <v>1366.0416</v>
      </c>
      <c r="AM567">
        <v>7.4925361309637903</v>
      </c>
    </row>
    <row r="568" spans="1:39" x14ac:dyDescent="0.25">
      <c r="A568" t="s">
        <v>347</v>
      </c>
      <c r="B568" t="s">
        <v>158</v>
      </c>
      <c r="C568">
        <v>202</v>
      </c>
      <c r="D568">
        <v>5377</v>
      </c>
      <c r="E568">
        <v>642.58892449920597</v>
      </c>
      <c r="F568">
        <v>82.7418215417147</v>
      </c>
      <c r="G568">
        <v>113.674543529264</v>
      </c>
      <c r="H568">
        <v>81.733677173750607</v>
      </c>
      <c r="I568">
        <v>0.69499477895217099</v>
      </c>
      <c r="J568">
        <v>0.61332268735029005</v>
      </c>
      <c r="K568">
        <v>4435.8607029942305</v>
      </c>
      <c r="L568">
        <v>3389.7387018783702</v>
      </c>
      <c r="M568">
        <v>4372</v>
      </c>
      <c r="N568">
        <v>3345</v>
      </c>
      <c r="O568">
        <v>4501</v>
      </c>
      <c r="P568">
        <v>3437</v>
      </c>
      <c r="Q568">
        <v>4163.9488000000001</v>
      </c>
      <c r="R568">
        <v>565.47825355930104</v>
      </c>
      <c r="S568">
        <v>72.812802956708893</v>
      </c>
      <c r="T568">
        <v>100.033598305753</v>
      </c>
      <c r="U568">
        <v>71.925635912900503</v>
      </c>
      <c r="V568">
        <v>92</v>
      </c>
      <c r="W568">
        <v>129</v>
      </c>
      <c r="X568">
        <v>0.163637723380129</v>
      </c>
      <c r="Y568">
        <v>59.679189138924997</v>
      </c>
      <c r="Z568">
        <v>20.871117723637699</v>
      </c>
      <c r="AA568">
        <v>47.152687372140598</v>
      </c>
      <c r="AB568">
        <v>0</v>
      </c>
      <c r="AC568">
        <v>0</v>
      </c>
      <c r="AD568">
        <v>0</v>
      </c>
      <c r="AE568">
        <v>1.3907919900338499</v>
      </c>
      <c r="AF568">
        <v>105</v>
      </c>
      <c r="AG568">
        <v>81.311999999999998</v>
      </c>
      <c r="AH568">
        <v>5272</v>
      </c>
      <c r="AI568">
        <v>4082.6367999999902</v>
      </c>
      <c r="AJ568">
        <v>5</v>
      </c>
      <c r="AK568">
        <v>567</v>
      </c>
      <c r="AL568">
        <v>439.08479999999997</v>
      </c>
      <c r="AM568">
        <v>1.2246987045235</v>
      </c>
    </row>
    <row r="569" spans="1:39" x14ac:dyDescent="0.25">
      <c r="A569" t="s">
        <v>347</v>
      </c>
      <c r="B569" t="s">
        <v>158</v>
      </c>
      <c r="C569">
        <v>206</v>
      </c>
      <c r="D569">
        <v>5306</v>
      </c>
      <c r="E569">
        <v>518.24473272817204</v>
      </c>
      <c r="F569">
        <v>82.193728619431596</v>
      </c>
      <c r="G569">
        <v>104.70194405405201</v>
      </c>
      <c r="H569">
        <v>76.107563821945007</v>
      </c>
      <c r="I569">
        <v>0.68674614542886003</v>
      </c>
      <c r="J569">
        <v>0.69733210671573098</v>
      </c>
      <c r="K569">
        <v>4287.9656992084401</v>
      </c>
      <c r="L569">
        <v>3915.21786656615</v>
      </c>
      <c r="M569">
        <v>4229</v>
      </c>
      <c r="N569">
        <v>3872</v>
      </c>
      <c r="O569">
        <v>4341</v>
      </c>
      <c r="P569">
        <v>3965</v>
      </c>
      <c r="Q569">
        <v>4108.9664000000002</v>
      </c>
      <c r="R569">
        <v>456.05536480079098</v>
      </c>
      <c r="S569">
        <v>72.330481185099799</v>
      </c>
      <c r="T569">
        <v>92.137710767566205</v>
      </c>
      <c r="U569">
        <v>66.974656163311593</v>
      </c>
      <c r="V569">
        <v>93</v>
      </c>
      <c r="W569">
        <v>112</v>
      </c>
      <c r="X569">
        <v>0.248260323030982</v>
      </c>
      <c r="Y569">
        <v>65.407274783264199</v>
      </c>
      <c r="Z569">
        <v>24.983791933660001</v>
      </c>
      <c r="AA569">
        <v>51.571993969091501</v>
      </c>
      <c r="AB569">
        <v>0</v>
      </c>
      <c r="AC569">
        <v>0</v>
      </c>
      <c r="AD569">
        <v>0</v>
      </c>
      <c r="AE569">
        <v>1.3757100976061201</v>
      </c>
      <c r="AF569">
        <v>0</v>
      </c>
      <c r="AG569">
        <v>0</v>
      </c>
      <c r="AH569">
        <v>5306</v>
      </c>
      <c r="AI569">
        <v>4108.9664000000002</v>
      </c>
      <c r="AJ569">
        <v>26</v>
      </c>
      <c r="AK569">
        <v>983</v>
      </c>
      <c r="AL569">
        <v>761.23519999999996</v>
      </c>
      <c r="AM569">
        <v>6.3276253609666897</v>
      </c>
    </row>
    <row r="570" spans="1:39" x14ac:dyDescent="0.25">
      <c r="A570" t="s">
        <v>347</v>
      </c>
      <c r="B570" t="s">
        <v>158</v>
      </c>
      <c r="C570">
        <v>207</v>
      </c>
      <c r="D570">
        <v>5301</v>
      </c>
      <c r="E570">
        <v>659.28131265463105</v>
      </c>
      <c r="F570">
        <v>82.154992706719199</v>
      </c>
      <c r="G570">
        <v>151.416695635297</v>
      </c>
      <c r="H570">
        <v>76.540087814682593</v>
      </c>
      <c r="I570">
        <v>0.86283067455281703</v>
      </c>
      <c r="J570">
        <v>0.57153638814016094</v>
      </c>
      <c r="K570">
        <v>1583.91567628749</v>
      </c>
      <c r="L570">
        <v>2795.1175249952798</v>
      </c>
      <c r="M570">
        <v>1523</v>
      </c>
      <c r="N570">
        <v>2753</v>
      </c>
      <c r="O570">
        <v>1651</v>
      </c>
      <c r="P570">
        <v>2855</v>
      </c>
      <c r="Q570">
        <v>4105.0944</v>
      </c>
      <c r="R570">
        <v>580.16755513607495</v>
      </c>
      <c r="S570">
        <v>72.296393581912895</v>
      </c>
      <c r="T570">
        <v>133.24669215906101</v>
      </c>
      <c r="U570">
        <v>67.355277276920603</v>
      </c>
      <c r="V570">
        <v>102</v>
      </c>
      <c r="W570">
        <v>128</v>
      </c>
      <c r="X570">
        <v>0.15325905261172099</v>
      </c>
      <c r="Y570">
        <v>65.700999811356297</v>
      </c>
      <c r="Z570">
        <v>23.854744387851301</v>
      </c>
      <c r="AA570">
        <v>50.600075457460797</v>
      </c>
      <c r="AB570">
        <v>29</v>
      </c>
      <c r="AC570">
        <v>22.457599999999999</v>
      </c>
      <c r="AD570">
        <v>5.4706659120920499E-3</v>
      </c>
      <c r="AE570">
        <v>1.97826655231836</v>
      </c>
      <c r="AF570">
        <v>0</v>
      </c>
      <c r="AG570">
        <v>0</v>
      </c>
      <c r="AH570">
        <v>5301</v>
      </c>
      <c r="AI570">
        <v>4105.0944</v>
      </c>
      <c r="AJ570">
        <v>25</v>
      </c>
      <c r="AK570">
        <v>908</v>
      </c>
      <c r="AL570">
        <v>703.15519999999901</v>
      </c>
      <c r="AM570">
        <v>6.0899939353404298</v>
      </c>
    </row>
    <row r="571" spans="1:39" x14ac:dyDescent="0.25">
      <c r="A571" t="s">
        <v>347</v>
      </c>
      <c r="B571" t="s">
        <v>158</v>
      </c>
      <c r="C571">
        <v>208</v>
      </c>
      <c r="D571">
        <v>5299</v>
      </c>
      <c r="E571">
        <v>667.24577874869897</v>
      </c>
      <c r="F571">
        <v>82.139493226776196</v>
      </c>
      <c r="G571">
        <v>136.97728832837001</v>
      </c>
      <c r="H571">
        <v>68.406532763143105</v>
      </c>
      <c r="I571">
        <v>0.86637122143179102</v>
      </c>
      <c r="J571">
        <v>0.59977362761743003</v>
      </c>
      <c r="K571">
        <v>4174.1896584261103</v>
      </c>
      <c r="L571">
        <v>4606.5661445555697</v>
      </c>
      <c r="M571">
        <v>4129</v>
      </c>
      <c r="N571">
        <v>4531</v>
      </c>
      <c r="O571">
        <v>4218</v>
      </c>
      <c r="P571">
        <v>4685</v>
      </c>
      <c r="Q571">
        <v>4103.5455999999904</v>
      </c>
      <c r="R571">
        <v>587.17628529885496</v>
      </c>
      <c r="S571">
        <v>72.282754039563102</v>
      </c>
      <c r="T571">
        <v>120.54001372896499</v>
      </c>
      <c r="U571">
        <v>60.197748831566003</v>
      </c>
      <c r="V571">
        <v>154</v>
      </c>
      <c r="W571">
        <v>89</v>
      </c>
      <c r="X571">
        <v>0.14956573640735801</v>
      </c>
      <c r="Y571">
        <v>69.210794489526293</v>
      </c>
      <c r="Z571">
        <v>37.053028873372298</v>
      </c>
      <c r="AA571">
        <v>66.377052274013906</v>
      </c>
      <c r="AB571">
        <v>1178</v>
      </c>
      <c r="AC571">
        <v>912.2432</v>
      </c>
      <c r="AD571">
        <v>0.222306095489715</v>
      </c>
      <c r="AE571">
        <v>2.0024006888735602</v>
      </c>
      <c r="AF571">
        <v>1036</v>
      </c>
      <c r="AG571">
        <v>802.27839999999901</v>
      </c>
      <c r="AH571">
        <v>4263</v>
      </c>
      <c r="AI571">
        <v>3301.2671999999998</v>
      </c>
      <c r="AJ571">
        <v>11</v>
      </c>
      <c r="AK571">
        <v>1643</v>
      </c>
      <c r="AL571">
        <v>1272.3391999999999</v>
      </c>
      <c r="AM571">
        <v>3.3320538246646598</v>
      </c>
    </row>
    <row r="572" spans="1:39" x14ac:dyDescent="0.25">
      <c r="A572" t="s">
        <v>347</v>
      </c>
      <c r="B572" t="s">
        <v>158</v>
      </c>
      <c r="C572">
        <v>209</v>
      </c>
      <c r="D572">
        <v>5290</v>
      </c>
      <c r="E572">
        <v>603.30465325174396</v>
      </c>
      <c r="F572">
        <v>82.069709343027398</v>
      </c>
      <c r="G572">
        <v>108.304279418698</v>
      </c>
      <c r="H572">
        <v>82.048554817751494</v>
      </c>
      <c r="I572">
        <v>0.65274876793712</v>
      </c>
      <c r="J572">
        <v>0.67072397616330603</v>
      </c>
      <c r="K572">
        <v>696.70964083175795</v>
      </c>
      <c r="L572">
        <v>3978.4302457466902</v>
      </c>
      <c r="M572">
        <v>643</v>
      </c>
      <c r="N572">
        <v>3936</v>
      </c>
      <c r="O572">
        <v>768</v>
      </c>
      <c r="P572">
        <v>4037</v>
      </c>
      <c r="Q572">
        <v>4096.576</v>
      </c>
      <c r="R572">
        <v>530.90809486153501</v>
      </c>
      <c r="S572">
        <v>72.221344221864101</v>
      </c>
      <c r="T572">
        <v>95.307765888454298</v>
      </c>
      <c r="U572">
        <v>72.202728239621294</v>
      </c>
      <c r="V572">
        <v>101</v>
      </c>
      <c r="W572">
        <v>125</v>
      </c>
      <c r="X572">
        <v>0.18263843875468</v>
      </c>
      <c r="Y572">
        <v>64.035160680529302</v>
      </c>
      <c r="Z572">
        <v>24.4415879017013</v>
      </c>
      <c r="AA572">
        <v>51.450472589792</v>
      </c>
      <c r="AB572">
        <v>14</v>
      </c>
      <c r="AC572">
        <v>10.8416</v>
      </c>
      <c r="AD572">
        <v>2.64650283553875E-3</v>
      </c>
      <c r="AE572">
        <v>1.3200022798605799</v>
      </c>
      <c r="AF572">
        <v>0</v>
      </c>
      <c r="AG572">
        <v>0</v>
      </c>
      <c r="AH572">
        <v>5290</v>
      </c>
      <c r="AI572">
        <v>4096.576</v>
      </c>
      <c r="AJ572">
        <v>11</v>
      </c>
      <c r="AK572">
        <v>815</v>
      </c>
      <c r="AL572">
        <v>631.13599999999997</v>
      </c>
      <c r="AM572">
        <v>2.68516927307097</v>
      </c>
    </row>
    <row r="573" spans="1:39" x14ac:dyDescent="0.25">
      <c r="A573" t="s">
        <v>347</v>
      </c>
      <c r="B573" t="s">
        <v>158</v>
      </c>
      <c r="C573">
        <v>210</v>
      </c>
      <c r="D573">
        <v>5285</v>
      </c>
      <c r="E573">
        <v>384.37467504308302</v>
      </c>
      <c r="F573">
        <v>82.030914867050797</v>
      </c>
      <c r="G573">
        <v>88.297790831763393</v>
      </c>
      <c r="H573">
        <v>81.066567602262197</v>
      </c>
      <c r="I573">
        <v>0.396339226107356</v>
      </c>
      <c r="J573">
        <v>0.83267685520718404</v>
      </c>
      <c r="K573">
        <v>1044.42327341532</v>
      </c>
      <c r="L573">
        <v>2323.27057710501</v>
      </c>
      <c r="M573">
        <v>1000</v>
      </c>
      <c r="N573">
        <v>2276</v>
      </c>
      <c r="O573">
        <v>1096</v>
      </c>
      <c r="P573">
        <v>2370</v>
      </c>
      <c r="Q573">
        <v>4092.7039999999902</v>
      </c>
      <c r="R573">
        <v>338.24971403791301</v>
      </c>
      <c r="S573">
        <v>72.187205083004699</v>
      </c>
      <c r="T573">
        <v>77.702055931951804</v>
      </c>
      <c r="U573">
        <v>71.338579489990707</v>
      </c>
      <c r="V573">
        <v>94</v>
      </c>
      <c r="W573">
        <v>96</v>
      </c>
      <c r="X573">
        <v>0.44951617512418302</v>
      </c>
      <c r="Y573">
        <v>64.805298013244993</v>
      </c>
      <c r="Z573">
        <v>24.251655629139002</v>
      </c>
      <c r="AA573">
        <v>51.798675496688702</v>
      </c>
      <c r="AB573">
        <v>0</v>
      </c>
      <c r="AC573">
        <v>0</v>
      </c>
      <c r="AD573">
        <v>0</v>
      </c>
      <c r="AE573">
        <v>1.08920105344758</v>
      </c>
      <c r="AF573">
        <v>0</v>
      </c>
      <c r="AG573">
        <v>0</v>
      </c>
      <c r="AH573">
        <v>5285</v>
      </c>
      <c r="AI573">
        <v>4092.7039999999902</v>
      </c>
      <c r="AJ573">
        <v>28</v>
      </c>
      <c r="AK573">
        <v>1141</v>
      </c>
      <c r="AL573">
        <v>883.59039999999902</v>
      </c>
      <c r="AM573">
        <v>6.8414427234415198</v>
      </c>
    </row>
    <row r="574" spans="1:39" x14ac:dyDescent="0.25">
      <c r="A574" t="s">
        <v>347</v>
      </c>
      <c r="B574" t="s">
        <v>158</v>
      </c>
      <c r="C574">
        <v>212</v>
      </c>
      <c r="D574">
        <v>5276</v>
      </c>
      <c r="E574">
        <v>762.90872965260098</v>
      </c>
      <c r="F574">
        <v>81.961038536750607</v>
      </c>
      <c r="G574">
        <v>125.133726578332</v>
      </c>
      <c r="H574">
        <v>78.151601294035004</v>
      </c>
      <c r="I574">
        <v>0.78098909207454004</v>
      </c>
      <c r="J574">
        <v>0.61888563049853296</v>
      </c>
      <c r="K574">
        <v>3752.19901440485</v>
      </c>
      <c r="L574">
        <v>3522.6576952236501</v>
      </c>
      <c r="M574">
        <v>3698</v>
      </c>
      <c r="N574">
        <v>3465</v>
      </c>
      <c r="O574">
        <v>3801</v>
      </c>
      <c r="P574">
        <v>3580</v>
      </c>
      <c r="Q574">
        <v>4085.7343999999998</v>
      </c>
      <c r="R574">
        <v>671.35968209428802</v>
      </c>
      <c r="S574">
        <v>72.125713912340501</v>
      </c>
      <c r="T574">
        <v>110.117679388932</v>
      </c>
      <c r="U574">
        <v>68.773409138750793</v>
      </c>
      <c r="V574">
        <v>115</v>
      </c>
      <c r="W574">
        <v>103</v>
      </c>
      <c r="X574">
        <v>0.11391200134467799</v>
      </c>
      <c r="Y574">
        <v>68.268953752843004</v>
      </c>
      <c r="Z574">
        <v>28.458301743745199</v>
      </c>
      <c r="AA574">
        <v>57.420962850644401</v>
      </c>
      <c r="AB574">
        <v>53</v>
      </c>
      <c r="AC574">
        <v>41.043199999999999</v>
      </c>
      <c r="AD574">
        <v>1.00454890068233E-2</v>
      </c>
      <c r="AE574">
        <v>1.6011665085086699</v>
      </c>
      <c r="AF574">
        <v>66</v>
      </c>
      <c r="AG574">
        <v>51.110399999999998</v>
      </c>
      <c r="AH574">
        <v>5210</v>
      </c>
      <c r="AI574">
        <v>4034.6239999999998</v>
      </c>
      <c r="AJ574">
        <v>28</v>
      </c>
      <c r="AK574">
        <v>876</v>
      </c>
      <c r="AL574">
        <v>678.37439999999901</v>
      </c>
      <c r="AM574">
        <v>6.93992798337589</v>
      </c>
    </row>
    <row r="575" spans="1:39" x14ac:dyDescent="0.25">
      <c r="A575" t="s">
        <v>347</v>
      </c>
      <c r="B575" t="s">
        <v>158</v>
      </c>
      <c r="C575">
        <v>213</v>
      </c>
      <c r="D575">
        <v>5260</v>
      </c>
      <c r="E575">
        <v>572.91987694089403</v>
      </c>
      <c r="F575">
        <v>81.836666631204807</v>
      </c>
      <c r="G575">
        <v>176.48918477767401</v>
      </c>
      <c r="H575">
        <v>53.498460200929799</v>
      </c>
      <c r="I575">
        <v>0.95295048642645896</v>
      </c>
      <c r="J575">
        <v>0.64674781753350497</v>
      </c>
      <c r="K575">
        <v>4300.4351711026602</v>
      </c>
      <c r="L575">
        <v>4922.1650190113996</v>
      </c>
      <c r="M575">
        <v>4257</v>
      </c>
      <c r="N575">
        <v>4849</v>
      </c>
      <c r="O575">
        <v>4333</v>
      </c>
      <c r="P575">
        <v>5009</v>
      </c>
      <c r="Q575">
        <v>4073.3440000000001</v>
      </c>
      <c r="R575">
        <v>504.16949170798699</v>
      </c>
      <c r="S575">
        <v>72.016266635460198</v>
      </c>
      <c r="T575">
        <v>155.31048260435301</v>
      </c>
      <c r="U575">
        <v>47.078644976818197</v>
      </c>
      <c r="V575">
        <v>160</v>
      </c>
      <c r="W575">
        <v>76</v>
      </c>
      <c r="X575">
        <v>0.201376054794624</v>
      </c>
      <c r="Y575">
        <v>73.587452471482806</v>
      </c>
      <c r="Z575">
        <v>33.380608365019</v>
      </c>
      <c r="AA575">
        <v>59.289163498098802</v>
      </c>
      <c r="AB575">
        <v>119</v>
      </c>
      <c r="AC575">
        <v>92.153599999999997</v>
      </c>
      <c r="AD575">
        <v>2.26235741444866E-2</v>
      </c>
      <c r="AE575">
        <v>3.2989582151488999</v>
      </c>
      <c r="AF575">
        <v>131</v>
      </c>
      <c r="AG575">
        <v>101.4464</v>
      </c>
      <c r="AH575">
        <v>5129</v>
      </c>
      <c r="AI575">
        <v>3971.8975999999998</v>
      </c>
      <c r="AJ575">
        <v>10</v>
      </c>
      <c r="AK575">
        <v>781</v>
      </c>
      <c r="AL575">
        <v>604.80639999999903</v>
      </c>
      <c r="AM575">
        <v>2.5176882707147299</v>
      </c>
    </row>
    <row r="576" spans="1:39" x14ac:dyDescent="0.25">
      <c r="A576" t="s">
        <v>347</v>
      </c>
      <c r="B576" t="s">
        <v>158</v>
      </c>
      <c r="C576">
        <v>215</v>
      </c>
      <c r="D576">
        <v>5254</v>
      </c>
      <c r="E576">
        <v>722.40010768124898</v>
      </c>
      <c r="F576">
        <v>81.789978408351104</v>
      </c>
      <c r="G576">
        <v>186.91264210455699</v>
      </c>
      <c r="H576">
        <v>61.084776821162201</v>
      </c>
      <c r="I576">
        <v>0.94509032719914199</v>
      </c>
      <c r="J576">
        <v>0.55568482284505505</v>
      </c>
      <c r="K576">
        <v>2914.8325085648999</v>
      </c>
      <c r="L576">
        <v>5634.3422154548898</v>
      </c>
      <c r="M576">
        <v>2872</v>
      </c>
      <c r="N576">
        <v>5545</v>
      </c>
      <c r="O576">
        <v>2965</v>
      </c>
      <c r="P576">
        <v>5709</v>
      </c>
      <c r="Q576">
        <v>4068.6976</v>
      </c>
      <c r="R576">
        <v>635.712094759499</v>
      </c>
      <c r="S576">
        <v>71.975180999348893</v>
      </c>
      <c r="T576">
        <v>164.48312505201</v>
      </c>
      <c r="U576">
        <v>53.754603602622701</v>
      </c>
      <c r="V576">
        <v>164</v>
      </c>
      <c r="W576">
        <v>93</v>
      </c>
      <c r="X576">
        <v>0.126515672512204</v>
      </c>
      <c r="Y576">
        <v>73.869242481918505</v>
      </c>
      <c r="Z576">
        <v>34.839931480776499</v>
      </c>
      <c r="AA576">
        <v>60.649790635706097</v>
      </c>
      <c r="AB576">
        <v>0</v>
      </c>
      <c r="AC576">
        <v>0</v>
      </c>
      <c r="AD576">
        <v>0</v>
      </c>
      <c r="AE576">
        <v>3.0598890890897499</v>
      </c>
      <c r="AF576">
        <v>13</v>
      </c>
      <c r="AG576">
        <v>10.0672</v>
      </c>
      <c r="AH576">
        <v>5241</v>
      </c>
      <c r="AI576">
        <v>4058.6304</v>
      </c>
      <c r="AJ576">
        <v>17</v>
      </c>
      <c r="AK576">
        <v>779</v>
      </c>
      <c r="AL576">
        <v>603.25760000000002</v>
      </c>
      <c r="AM576">
        <v>4.1886051018589896</v>
      </c>
    </row>
    <row r="577" spans="1:39" x14ac:dyDescent="0.25">
      <c r="A577" t="s">
        <v>347</v>
      </c>
      <c r="B577" t="s">
        <v>158</v>
      </c>
      <c r="C577">
        <v>216</v>
      </c>
      <c r="D577">
        <v>5247</v>
      </c>
      <c r="E577">
        <v>513.90768363207405</v>
      </c>
      <c r="F577">
        <v>81.735475108580601</v>
      </c>
      <c r="G577">
        <v>134.28347138499899</v>
      </c>
      <c r="H577">
        <v>60.4700950523534</v>
      </c>
      <c r="I577">
        <v>0.89286887827606998</v>
      </c>
      <c r="J577">
        <v>0.70552642194433202</v>
      </c>
      <c r="K577">
        <v>4627.3186582809203</v>
      </c>
      <c r="L577">
        <v>2859.3891747665298</v>
      </c>
      <c r="M577">
        <v>4581</v>
      </c>
      <c r="N577">
        <v>2792</v>
      </c>
      <c r="O577">
        <v>4661</v>
      </c>
      <c r="P577">
        <v>2937</v>
      </c>
      <c r="Q577">
        <v>4063.2768000000001</v>
      </c>
      <c r="R577">
        <v>452.238761596225</v>
      </c>
      <c r="S577">
        <v>71.927218095550899</v>
      </c>
      <c r="T577">
        <v>118.169454818799</v>
      </c>
      <c r="U577">
        <v>53.213683646070997</v>
      </c>
      <c r="V577">
        <v>145</v>
      </c>
      <c r="W577">
        <v>80</v>
      </c>
      <c r="X577">
        <v>0.24966100024571899</v>
      </c>
      <c r="Y577">
        <v>61.739089003239897</v>
      </c>
      <c r="Z577">
        <v>22.680960548885</v>
      </c>
      <c r="AA577">
        <v>48.360396417000103</v>
      </c>
      <c r="AB577">
        <v>0</v>
      </c>
      <c r="AC577">
        <v>0</v>
      </c>
      <c r="AD577">
        <v>0</v>
      </c>
      <c r="AE577">
        <v>2.2206591748986</v>
      </c>
      <c r="AF577">
        <v>0</v>
      </c>
      <c r="AG577">
        <v>0</v>
      </c>
      <c r="AH577">
        <v>5247</v>
      </c>
      <c r="AI577">
        <v>4063.2768000000001</v>
      </c>
      <c r="AJ577">
        <v>24</v>
      </c>
      <c r="AK577">
        <v>1026</v>
      </c>
      <c r="AL577">
        <v>794.53440000000001</v>
      </c>
      <c r="AM577">
        <v>5.9065629001696296</v>
      </c>
    </row>
    <row r="578" spans="1:39" x14ac:dyDescent="0.25">
      <c r="A578" t="s">
        <v>347</v>
      </c>
      <c r="B578" t="s">
        <v>158</v>
      </c>
      <c r="C578">
        <v>217</v>
      </c>
      <c r="D578">
        <v>5215</v>
      </c>
      <c r="E578">
        <v>571.73611075682004</v>
      </c>
      <c r="F578">
        <v>81.485852918122305</v>
      </c>
      <c r="G578">
        <v>104.902534417132</v>
      </c>
      <c r="H578">
        <v>75.195149850739099</v>
      </c>
      <c r="I578">
        <v>0.69726889631081501</v>
      </c>
      <c r="J578">
        <v>0.721599557215995</v>
      </c>
      <c r="K578">
        <v>1831.8556088206999</v>
      </c>
      <c r="L578">
        <v>4282.1911792905003</v>
      </c>
      <c r="M578">
        <v>1776</v>
      </c>
      <c r="N578">
        <v>4236</v>
      </c>
      <c r="O578">
        <v>1884</v>
      </c>
      <c r="P578">
        <v>4336</v>
      </c>
      <c r="Q578">
        <v>4038.4960000000001</v>
      </c>
      <c r="R578">
        <v>503.12777746600199</v>
      </c>
      <c r="S578">
        <v>71.707550567947607</v>
      </c>
      <c r="T578">
        <v>92.314230287076597</v>
      </c>
      <c r="U578">
        <v>66.171731868650397</v>
      </c>
      <c r="V578">
        <v>100</v>
      </c>
      <c r="W578">
        <v>108</v>
      </c>
      <c r="X578">
        <v>0.200480866485443</v>
      </c>
      <c r="Y578">
        <v>67.291275167785201</v>
      </c>
      <c r="Z578">
        <v>27.763950143815901</v>
      </c>
      <c r="AA578">
        <v>56.224736337487997</v>
      </c>
      <c r="AB578">
        <v>44</v>
      </c>
      <c r="AC578">
        <v>34.073599999999999</v>
      </c>
      <c r="AD578">
        <v>8.4372003835091001E-3</v>
      </c>
      <c r="AE578">
        <v>1.3950704882610301</v>
      </c>
      <c r="AF578">
        <v>55</v>
      </c>
      <c r="AG578">
        <v>42.591999999999999</v>
      </c>
      <c r="AH578">
        <v>5160</v>
      </c>
      <c r="AI578">
        <v>3995.904</v>
      </c>
      <c r="AJ578">
        <v>10</v>
      </c>
      <c r="AK578">
        <v>416</v>
      </c>
      <c r="AL578">
        <v>322.15039999999999</v>
      </c>
      <c r="AM578">
        <v>2.5025626241271</v>
      </c>
    </row>
    <row r="579" spans="1:39" x14ac:dyDescent="0.25">
      <c r="A579" t="s">
        <v>347</v>
      </c>
      <c r="B579" t="s">
        <v>158</v>
      </c>
      <c r="C579">
        <v>218</v>
      </c>
      <c r="D579">
        <v>5214</v>
      </c>
      <c r="E579">
        <v>711.55948724768302</v>
      </c>
      <c r="F579">
        <v>81.478039901860299</v>
      </c>
      <c r="G579">
        <v>129.73713244317199</v>
      </c>
      <c r="H579">
        <v>72.028230725251305</v>
      </c>
      <c r="I579">
        <v>0.83172626594780197</v>
      </c>
      <c r="J579">
        <v>0.61704142011834295</v>
      </c>
      <c r="K579">
        <v>1981.2065592635199</v>
      </c>
      <c r="L579">
        <v>4370.9221327196001</v>
      </c>
      <c r="M579">
        <v>1932</v>
      </c>
      <c r="N579">
        <v>4303</v>
      </c>
      <c r="O579">
        <v>2038</v>
      </c>
      <c r="P579">
        <v>4423</v>
      </c>
      <c r="Q579">
        <v>4037.7215999999999</v>
      </c>
      <c r="R579">
        <v>626.17234877796102</v>
      </c>
      <c r="S579">
        <v>71.700675113637004</v>
      </c>
      <c r="T579">
        <v>114.16867654999101</v>
      </c>
      <c r="U579">
        <v>63.384843038221099</v>
      </c>
      <c r="V579">
        <v>120</v>
      </c>
      <c r="W579">
        <v>106</v>
      </c>
      <c r="X579">
        <v>0.12940720698754399</v>
      </c>
      <c r="Y579">
        <v>68.5404679708477</v>
      </c>
      <c r="Z579">
        <v>30.894514767932399</v>
      </c>
      <c r="AA579">
        <v>60.8200997314921</v>
      </c>
      <c r="AB579">
        <v>222</v>
      </c>
      <c r="AC579">
        <v>171.91679999999999</v>
      </c>
      <c r="AD579">
        <v>4.2577675489067802E-2</v>
      </c>
      <c r="AE579">
        <v>1.8011983792583901</v>
      </c>
      <c r="AF579">
        <v>356</v>
      </c>
      <c r="AG579">
        <v>275.68639999999999</v>
      </c>
      <c r="AH579">
        <v>4858</v>
      </c>
      <c r="AI579">
        <v>3762.0351999999998</v>
      </c>
      <c r="AJ579">
        <v>7</v>
      </c>
      <c r="AK579">
        <v>953</v>
      </c>
      <c r="AL579">
        <v>738.00319999999999</v>
      </c>
      <c r="AM579">
        <v>1.8606949770166901</v>
      </c>
    </row>
    <row r="580" spans="1:39" x14ac:dyDescent="0.25">
      <c r="A580" t="s">
        <v>347</v>
      </c>
      <c r="B580" t="s">
        <v>158</v>
      </c>
      <c r="C580">
        <v>220</v>
      </c>
      <c r="D580">
        <v>5201</v>
      </c>
      <c r="E580">
        <v>668.02647865869199</v>
      </c>
      <c r="F580">
        <v>81.376402428268904</v>
      </c>
      <c r="G580">
        <v>115.607550711564</v>
      </c>
      <c r="H580">
        <v>72.039733180007701</v>
      </c>
      <c r="I580">
        <v>0.78211000872580105</v>
      </c>
      <c r="J580">
        <v>0.63597456590853496</v>
      </c>
      <c r="K580">
        <v>849.06517977312001</v>
      </c>
      <c r="L580">
        <v>4977.34185733512</v>
      </c>
      <c r="M580">
        <v>797</v>
      </c>
      <c r="N580">
        <v>4905</v>
      </c>
      <c r="O580">
        <v>909</v>
      </c>
      <c r="P580">
        <v>5029</v>
      </c>
      <c r="Q580">
        <v>4027.6543999999999</v>
      </c>
      <c r="R580">
        <v>587.86330121964897</v>
      </c>
      <c r="S580">
        <v>71.611234136876703</v>
      </c>
      <c r="T580">
        <v>101.73464462617601</v>
      </c>
      <c r="U580">
        <v>63.394965198406801</v>
      </c>
      <c r="V580">
        <v>124</v>
      </c>
      <c r="W580">
        <v>112</v>
      </c>
      <c r="X580">
        <v>0.146456740300695</v>
      </c>
      <c r="Y580">
        <v>65.817535089405794</v>
      </c>
      <c r="Z580">
        <v>34.095943087867703</v>
      </c>
      <c r="AA580">
        <v>61.520476831378502</v>
      </c>
      <c r="AB580">
        <v>449</v>
      </c>
      <c r="AC580">
        <v>347.7056</v>
      </c>
      <c r="AD580">
        <v>8.6329552009228996E-2</v>
      </c>
      <c r="AE580">
        <v>1.60477483200405</v>
      </c>
      <c r="AF580">
        <v>516</v>
      </c>
      <c r="AG580">
        <v>399.59039999999999</v>
      </c>
      <c r="AH580">
        <v>4685</v>
      </c>
      <c r="AI580">
        <v>3628.0639999999999</v>
      </c>
      <c r="AJ580">
        <v>10</v>
      </c>
      <c r="AK580">
        <v>1757</v>
      </c>
      <c r="AL580">
        <v>1360.6207999999999</v>
      </c>
      <c r="AM580">
        <v>2.7562909584836399</v>
      </c>
    </row>
    <row r="581" spans="1:39" x14ac:dyDescent="0.25">
      <c r="A581" t="s">
        <v>347</v>
      </c>
      <c r="B581" t="s">
        <v>158</v>
      </c>
      <c r="C581">
        <v>222</v>
      </c>
      <c r="D581">
        <v>5170</v>
      </c>
      <c r="E581">
        <v>518.085353161738</v>
      </c>
      <c r="F581">
        <v>81.133522333748004</v>
      </c>
      <c r="G581">
        <v>125.34588115673201</v>
      </c>
      <c r="H581">
        <v>63.270225354853203</v>
      </c>
      <c r="I581">
        <v>0.86325674102440197</v>
      </c>
      <c r="J581">
        <v>0.69433252753156005</v>
      </c>
      <c r="K581">
        <v>4269.1263056092803</v>
      </c>
      <c r="L581">
        <v>658.70483558994101</v>
      </c>
      <c r="M581">
        <v>4233</v>
      </c>
      <c r="N581">
        <v>576</v>
      </c>
      <c r="O581">
        <v>4308</v>
      </c>
      <c r="P581">
        <v>716</v>
      </c>
      <c r="Q581">
        <v>4003.6479999999901</v>
      </c>
      <c r="R581">
        <v>455.91511078232901</v>
      </c>
      <c r="S581">
        <v>71.397499653698205</v>
      </c>
      <c r="T581">
        <v>110.30437541792401</v>
      </c>
      <c r="U581">
        <v>55.677798312270802</v>
      </c>
      <c r="V581">
        <v>140</v>
      </c>
      <c r="W581">
        <v>75</v>
      </c>
      <c r="X581">
        <v>0.2420459265288</v>
      </c>
      <c r="Y581">
        <v>65.081237911025099</v>
      </c>
      <c r="Z581">
        <v>27.605415860735</v>
      </c>
      <c r="AA581">
        <v>52.657059961315198</v>
      </c>
      <c r="AB581">
        <v>48</v>
      </c>
      <c r="AC581">
        <v>37.171199999999999</v>
      </c>
      <c r="AD581">
        <v>9.2843326885880002E-3</v>
      </c>
      <c r="AE581">
        <v>1.9811195622226001</v>
      </c>
      <c r="AF581">
        <v>15</v>
      </c>
      <c r="AG581">
        <v>11.616</v>
      </c>
      <c r="AH581">
        <v>5155</v>
      </c>
      <c r="AI581">
        <v>3992.0319999999901</v>
      </c>
      <c r="AJ581">
        <v>4</v>
      </c>
      <c r="AK581">
        <v>744</v>
      </c>
      <c r="AL581">
        <v>576.15359999999998</v>
      </c>
      <c r="AM581">
        <v>1.0019959759841599</v>
      </c>
    </row>
    <row r="582" spans="1:39" x14ac:dyDescent="0.25">
      <c r="A582" t="s">
        <v>347</v>
      </c>
      <c r="B582" t="s">
        <v>158</v>
      </c>
      <c r="C582">
        <v>223</v>
      </c>
      <c r="D582">
        <v>5167</v>
      </c>
      <c r="E582">
        <v>618.02038200428206</v>
      </c>
      <c r="F582">
        <v>81.109979211232599</v>
      </c>
      <c r="G582">
        <v>165.43022544707401</v>
      </c>
      <c r="H582">
        <v>53.107876103221798</v>
      </c>
      <c r="I582">
        <v>0.94706941313947601</v>
      </c>
      <c r="J582">
        <v>0.641305696909519</v>
      </c>
      <c r="K582">
        <v>1598.7971743758401</v>
      </c>
      <c r="L582">
        <v>5298.0090961873402</v>
      </c>
      <c r="M582">
        <v>1546</v>
      </c>
      <c r="N582">
        <v>5201</v>
      </c>
      <c r="O582">
        <v>1639</v>
      </c>
      <c r="P582">
        <v>5372</v>
      </c>
      <c r="Q582">
        <v>4001.3247999999999</v>
      </c>
      <c r="R582">
        <v>543.85793616376804</v>
      </c>
      <c r="S582">
        <v>71.376781705884696</v>
      </c>
      <c r="T582">
        <v>145.57859839342501</v>
      </c>
      <c r="U582">
        <v>46.734930970835201</v>
      </c>
      <c r="V582">
        <v>171</v>
      </c>
      <c r="W582">
        <v>93</v>
      </c>
      <c r="X582">
        <v>0.16999757618817701</v>
      </c>
      <c r="Y582">
        <v>67.769498742016594</v>
      </c>
      <c r="Z582">
        <v>29.223146893748702</v>
      </c>
      <c r="AA582">
        <v>57.105089994193897</v>
      </c>
      <c r="AB582">
        <v>1</v>
      </c>
      <c r="AC582">
        <v>0.77439999999999998</v>
      </c>
      <c r="AD582">
        <v>1.9353590090961801E-4</v>
      </c>
      <c r="AE582">
        <v>3.1149847741141001</v>
      </c>
      <c r="AF582">
        <v>0</v>
      </c>
      <c r="AG582">
        <v>0</v>
      </c>
      <c r="AH582">
        <v>5167</v>
      </c>
      <c r="AI582">
        <v>4001.3247999999999</v>
      </c>
      <c r="AJ582">
        <v>30</v>
      </c>
      <c r="AK582">
        <v>561</v>
      </c>
      <c r="AL582">
        <v>434.4384</v>
      </c>
      <c r="AM582">
        <v>7.4975168224284099</v>
      </c>
    </row>
    <row r="583" spans="1:39" x14ac:dyDescent="0.25">
      <c r="A583" t="s">
        <v>347</v>
      </c>
      <c r="B583" t="s">
        <v>158</v>
      </c>
      <c r="C583">
        <v>224</v>
      </c>
      <c r="D583">
        <v>5163</v>
      </c>
      <c r="E583">
        <v>436.445742854949</v>
      </c>
      <c r="F583">
        <v>81.078577746946394</v>
      </c>
      <c r="G583">
        <v>113.64823678689299</v>
      </c>
      <c r="H583">
        <v>69.247783435141201</v>
      </c>
      <c r="I583">
        <v>0.79292685666711404</v>
      </c>
      <c r="J583">
        <v>0.807349491790461</v>
      </c>
      <c r="K583">
        <v>4879.3391439085799</v>
      </c>
      <c r="L583">
        <v>3194.2661243463099</v>
      </c>
      <c r="M583">
        <v>4830</v>
      </c>
      <c r="N583">
        <v>3140</v>
      </c>
      <c r="O583">
        <v>4921</v>
      </c>
      <c r="P583">
        <v>3244</v>
      </c>
      <c r="Q583">
        <v>3998.2271999999998</v>
      </c>
      <c r="R583">
        <v>384.07225371235501</v>
      </c>
      <c r="S583">
        <v>71.349148417312904</v>
      </c>
      <c r="T583">
        <v>100.01044837246501</v>
      </c>
      <c r="U583">
        <v>60.938049422924202</v>
      </c>
      <c r="V583">
        <v>104</v>
      </c>
      <c r="W583">
        <v>91</v>
      </c>
      <c r="X583">
        <v>0.340605350319234</v>
      </c>
      <c r="Y583">
        <v>78.245012589579702</v>
      </c>
      <c r="Z583">
        <v>35.009296920395101</v>
      </c>
      <c r="AA583">
        <v>61.217315514235899</v>
      </c>
      <c r="AB583">
        <v>20</v>
      </c>
      <c r="AC583">
        <v>15.488</v>
      </c>
      <c r="AD583">
        <v>3.87371683129963E-3</v>
      </c>
      <c r="AE583">
        <v>1.6411823043164699</v>
      </c>
      <c r="AF583">
        <v>0</v>
      </c>
      <c r="AG583">
        <v>0</v>
      </c>
      <c r="AH583">
        <v>5163</v>
      </c>
      <c r="AI583">
        <v>3998.2271999999998</v>
      </c>
      <c r="AJ583">
        <v>21</v>
      </c>
      <c r="AK583">
        <v>993</v>
      </c>
      <c r="AL583">
        <v>768.97919999999999</v>
      </c>
      <c r="AM583">
        <v>5.2523278316950002</v>
      </c>
    </row>
    <row r="584" spans="1:39" x14ac:dyDescent="0.25">
      <c r="A584" t="s">
        <v>347</v>
      </c>
      <c r="B584" t="s">
        <v>158</v>
      </c>
      <c r="C584">
        <v>225</v>
      </c>
      <c r="D584">
        <v>5129</v>
      </c>
      <c r="E584">
        <v>585.29245994292398</v>
      </c>
      <c r="F584">
        <v>80.811172649248505</v>
      </c>
      <c r="G584">
        <v>110.566651597779</v>
      </c>
      <c r="H584">
        <v>75.323721896242105</v>
      </c>
      <c r="I584">
        <v>0.73204924017865203</v>
      </c>
      <c r="J584">
        <v>0.68114209827357197</v>
      </c>
      <c r="K584">
        <v>3487.0411386235101</v>
      </c>
      <c r="L584">
        <v>5453.4418015207602</v>
      </c>
      <c r="M584">
        <v>3432</v>
      </c>
      <c r="N584">
        <v>5406</v>
      </c>
      <c r="O584">
        <v>3550</v>
      </c>
      <c r="P584">
        <v>5497</v>
      </c>
      <c r="Q584">
        <v>3971.8975999999998</v>
      </c>
      <c r="R584">
        <v>515.057364749773</v>
      </c>
      <c r="S584">
        <v>71.113831931338595</v>
      </c>
      <c r="T584">
        <v>97.298653406045901</v>
      </c>
      <c r="U584">
        <v>66.284875268693</v>
      </c>
      <c r="V584">
        <v>91</v>
      </c>
      <c r="W584">
        <v>118</v>
      </c>
      <c r="X584">
        <v>0.18814674289450301</v>
      </c>
      <c r="Y584">
        <v>71.404562292844602</v>
      </c>
      <c r="Z584">
        <v>36.219925911483699</v>
      </c>
      <c r="AA584">
        <v>63.619029050497097</v>
      </c>
      <c r="AB584">
        <v>160</v>
      </c>
      <c r="AC584">
        <v>123.904</v>
      </c>
      <c r="AD584">
        <v>3.1195164749463801E-2</v>
      </c>
      <c r="AE584">
        <v>1.46788619593286</v>
      </c>
      <c r="AF584">
        <v>68</v>
      </c>
      <c r="AG584">
        <v>52.659199999999998</v>
      </c>
      <c r="AH584">
        <v>5061</v>
      </c>
      <c r="AI584">
        <v>3919.2383999999902</v>
      </c>
      <c r="AJ584">
        <v>19</v>
      </c>
      <c r="AK584">
        <v>1430</v>
      </c>
      <c r="AL584">
        <v>1107.3920000000001</v>
      </c>
      <c r="AM584">
        <v>4.8478806494649502</v>
      </c>
    </row>
    <row r="585" spans="1:39" x14ac:dyDescent="0.25">
      <c r="A585" t="s">
        <v>347</v>
      </c>
      <c r="B585" t="s">
        <v>158</v>
      </c>
      <c r="C585">
        <v>226</v>
      </c>
      <c r="D585">
        <v>5129</v>
      </c>
      <c r="E585">
        <v>728.70162287141397</v>
      </c>
      <c r="F585">
        <v>80.811172649248505</v>
      </c>
      <c r="G585">
        <v>128.85403004114801</v>
      </c>
      <c r="H585">
        <v>77.807446792876803</v>
      </c>
      <c r="I585">
        <v>0.79710419981179903</v>
      </c>
      <c r="J585">
        <v>0.55186141596728999</v>
      </c>
      <c r="K585">
        <v>4415.3193604991202</v>
      </c>
      <c r="L585">
        <v>3314.0639500877301</v>
      </c>
      <c r="M585">
        <v>4349</v>
      </c>
      <c r="N585">
        <v>3265</v>
      </c>
      <c r="O585">
        <v>4491</v>
      </c>
      <c r="P585">
        <v>3356</v>
      </c>
      <c r="Q585">
        <v>3971.8975999999998</v>
      </c>
      <c r="R585">
        <v>641.25742812684496</v>
      </c>
      <c r="S585">
        <v>71.113831931338595</v>
      </c>
      <c r="T585">
        <v>113.39154643621001</v>
      </c>
      <c r="U585">
        <v>68.470553177731603</v>
      </c>
      <c r="V585">
        <v>91</v>
      </c>
      <c r="W585">
        <v>142</v>
      </c>
      <c r="X585">
        <v>0.121378869888318</v>
      </c>
      <c r="Y585">
        <v>59.595242737375699</v>
      </c>
      <c r="Z585">
        <v>21.3698576720608</v>
      </c>
      <c r="AA585">
        <v>47.558198479235699</v>
      </c>
      <c r="AB585">
        <v>0</v>
      </c>
      <c r="AC585">
        <v>0</v>
      </c>
      <c r="AD585">
        <v>0</v>
      </c>
      <c r="AE585">
        <v>1.65606295222817</v>
      </c>
      <c r="AF585">
        <v>0</v>
      </c>
      <c r="AG585">
        <v>0</v>
      </c>
      <c r="AH585">
        <v>5129</v>
      </c>
      <c r="AI585">
        <v>3971.8975999999998</v>
      </c>
      <c r="AJ585">
        <v>12</v>
      </c>
      <c r="AK585">
        <v>599</v>
      </c>
      <c r="AL585">
        <v>463.86559999999997</v>
      </c>
      <c r="AM585">
        <v>3.02122592485768</v>
      </c>
    </row>
    <row r="586" spans="1:39" x14ac:dyDescent="0.25">
      <c r="A586" t="s">
        <v>347</v>
      </c>
      <c r="B586" t="s">
        <v>158</v>
      </c>
      <c r="C586">
        <v>227</v>
      </c>
      <c r="D586">
        <v>5114</v>
      </c>
      <c r="E586">
        <v>597.47012947258804</v>
      </c>
      <c r="F586">
        <v>80.692918101749299</v>
      </c>
      <c r="G586">
        <v>133.762162240062</v>
      </c>
      <c r="H586">
        <v>71.700746372800097</v>
      </c>
      <c r="I586">
        <v>0.84419791492948004</v>
      </c>
      <c r="J586">
        <v>0.60938989513822595</v>
      </c>
      <c r="K586">
        <v>1106.7158779820099</v>
      </c>
      <c r="L586">
        <v>3838.34180680484</v>
      </c>
      <c r="M586">
        <v>1054</v>
      </c>
      <c r="N586">
        <v>3776</v>
      </c>
      <c r="O586">
        <v>1156</v>
      </c>
      <c r="P586">
        <v>3893</v>
      </c>
      <c r="Q586">
        <v>3960.2815999999998</v>
      </c>
      <c r="R586">
        <v>525.77371393587703</v>
      </c>
      <c r="S586">
        <v>71.009767929539393</v>
      </c>
      <c r="T586">
        <v>117.71070277125401</v>
      </c>
      <c r="U586">
        <v>63.096656808064097</v>
      </c>
      <c r="V586">
        <v>117</v>
      </c>
      <c r="W586">
        <v>102</v>
      </c>
      <c r="X586">
        <v>0.180027227208299</v>
      </c>
      <c r="Y586">
        <v>72.029135705905304</v>
      </c>
      <c r="Z586">
        <v>29.3594055533828</v>
      </c>
      <c r="AA586">
        <v>58.188893234258899</v>
      </c>
      <c r="AB586">
        <v>0</v>
      </c>
      <c r="AC586">
        <v>0</v>
      </c>
      <c r="AD586">
        <v>0</v>
      </c>
      <c r="AE586">
        <v>1.8655616434532001</v>
      </c>
      <c r="AF586">
        <v>0</v>
      </c>
      <c r="AG586">
        <v>0</v>
      </c>
      <c r="AH586">
        <v>5114</v>
      </c>
      <c r="AI586">
        <v>3960.2815999999998</v>
      </c>
      <c r="AJ586">
        <v>17</v>
      </c>
      <c r="AK586">
        <v>733</v>
      </c>
      <c r="AL586">
        <v>567.63519999999903</v>
      </c>
      <c r="AM586">
        <v>4.2926240396642497</v>
      </c>
    </row>
    <row r="587" spans="1:39" x14ac:dyDescent="0.25">
      <c r="A587" t="s">
        <v>347</v>
      </c>
      <c r="B587" t="s">
        <v>158</v>
      </c>
      <c r="C587">
        <v>228</v>
      </c>
      <c r="D587">
        <v>5104</v>
      </c>
      <c r="E587">
        <v>614.75440072004994</v>
      </c>
      <c r="F587">
        <v>80.613985364378706</v>
      </c>
      <c r="G587">
        <v>186.44002199540699</v>
      </c>
      <c r="H587">
        <v>45.195341578137999</v>
      </c>
      <c r="I587">
        <v>0.97017334045284698</v>
      </c>
      <c r="J587">
        <v>0.66156837329876805</v>
      </c>
      <c r="K587">
        <v>3500.6099137931001</v>
      </c>
      <c r="L587">
        <v>5223.4890282131601</v>
      </c>
      <c r="M587">
        <v>3425</v>
      </c>
      <c r="N587">
        <v>5166</v>
      </c>
      <c r="O587">
        <v>3581</v>
      </c>
      <c r="P587">
        <v>5275</v>
      </c>
      <c r="Q587">
        <v>3952.5375999999901</v>
      </c>
      <c r="R587">
        <v>540.98387263364395</v>
      </c>
      <c r="S587">
        <v>70.940307120653301</v>
      </c>
      <c r="T587">
        <v>164.067219355958</v>
      </c>
      <c r="U587">
        <v>39.771900588761397</v>
      </c>
      <c r="V587">
        <v>109</v>
      </c>
      <c r="W587">
        <v>156</v>
      </c>
      <c r="X587">
        <v>0.169713831027028</v>
      </c>
      <c r="Y587">
        <v>65.835227272727195</v>
      </c>
      <c r="Z587">
        <v>30.5109717868338</v>
      </c>
      <c r="AA587">
        <v>57.908894984325997</v>
      </c>
      <c r="AB587">
        <v>10</v>
      </c>
      <c r="AC587">
        <v>7.7439999999999998</v>
      </c>
      <c r="AD587">
        <v>1.9592476489028198E-3</v>
      </c>
      <c r="AE587">
        <v>4.1252044012782099</v>
      </c>
      <c r="AF587">
        <v>94</v>
      </c>
      <c r="AG587">
        <v>72.793599999999998</v>
      </c>
      <c r="AH587">
        <v>5010</v>
      </c>
      <c r="AI587">
        <v>3879.7439999999901</v>
      </c>
      <c r="AJ587">
        <v>10</v>
      </c>
      <c r="AK587">
        <v>585</v>
      </c>
      <c r="AL587">
        <v>453.024</v>
      </c>
      <c r="AM587">
        <v>2.5774896488015702</v>
      </c>
    </row>
    <row r="588" spans="1:39" x14ac:dyDescent="0.25">
      <c r="A588" t="s">
        <v>347</v>
      </c>
      <c r="B588" t="s">
        <v>158</v>
      </c>
      <c r="C588">
        <v>229</v>
      </c>
      <c r="D588">
        <v>5094</v>
      </c>
      <c r="E588">
        <v>709.37572106360994</v>
      </c>
      <c r="F588">
        <v>80.534975264669399</v>
      </c>
      <c r="G588">
        <v>127.329345609615</v>
      </c>
      <c r="H588">
        <v>80.733472081336004</v>
      </c>
      <c r="I588">
        <v>0.77329011682253002</v>
      </c>
      <c r="J588">
        <v>0.58856152512998205</v>
      </c>
      <c r="K588">
        <v>498.10718492343898</v>
      </c>
      <c r="L588">
        <v>3324.25795053003</v>
      </c>
      <c r="M588">
        <v>451</v>
      </c>
      <c r="N588">
        <v>3264</v>
      </c>
      <c r="O588">
        <v>545</v>
      </c>
      <c r="P588">
        <v>3377</v>
      </c>
      <c r="Q588">
        <v>3944.7936</v>
      </c>
      <c r="R588">
        <v>624.25063453597602</v>
      </c>
      <c r="S588">
        <v>70.870778232909103</v>
      </c>
      <c r="T588">
        <v>112.049824136461</v>
      </c>
      <c r="U588">
        <v>71.045455431575704</v>
      </c>
      <c r="V588">
        <v>113</v>
      </c>
      <c r="W588">
        <v>94</v>
      </c>
      <c r="X588">
        <v>0.12720850949291901</v>
      </c>
      <c r="Y588">
        <v>64.147035728307799</v>
      </c>
      <c r="Z588">
        <v>25.926972909305</v>
      </c>
      <c r="AA588">
        <v>52.283863368669003</v>
      </c>
      <c r="AB588">
        <v>0</v>
      </c>
      <c r="AC588">
        <v>0</v>
      </c>
      <c r="AD588">
        <v>0</v>
      </c>
      <c r="AE588">
        <v>1.5771568139833601</v>
      </c>
      <c r="AF588">
        <v>0</v>
      </c>
      <c r="AG588">
        <v>0</v>
      </c>
      <c r="AH588">
        <v>5094</v>
      </c>
      <c r="AI588">
        <v>3944.7936</v>
      </c>
      <c r="AJ588">
        <v>26</v>
      </c>
      <c r="AK588">
        <v>899</v>
      </c>
      <c r="AL588">
        <v>696.18560000000002</v>
      </c>
      <c r="AM588">
        <v>6.5909658746150797</v>
      </c>
    </row>
    <row r="589" spans="1:39" x14ac:dyDescent="0.25">
      <c r="A589" t="s">
        <v>347</v>
      </c>
      <c r="B589" t="s">
        <v>158</v>
      </c>
      <c r="C589">
        <v>230</v>
      </c>
      <c r="D589">
        <v>5085</v>
      </c>
      <c r="E589">
        <v>704.97979746446595</v>
      </c>
      <c r="F589">
        <v>80.463799841781594</v>
      </c>
      <c r="G589">
        <v>146.52667386688401</v>
      </c>
      <c r="H589">
        <v>64.243070001265906</v>
      </c>
      <c r="I589">
        <v>0.89876074369785697</v>
      </c>
      <c r="J589">
        <v>0.61561743341404296</v>
      </c>
      <c r="K589">
        <v>4249.1067846607602</v>
      </c>
      <c r="L589">
        <v>3303.4995083579101</v>
      </c>
      <c r="M589">
        <v>4196</v>
      </c>
      <c r="N589">
        <v>3240</v>
      </c>
      <c r="O589">
        <v>4297</v>
      </c>
      <c r="P589">
        <v>3373</v>
      </c>
      <c r="Q589">
        <v>3937.8240000000001</v>
      </c>
      <c r="R589">
        <v>620.38222176873001</v>
      </c>
      <c r="S589">
        <v>70.8081438607678</v>
      </c>
      <c r="T589">
        <v>128.94347300285699</v>
      </c>
      <c r="U589">
        <v>56.533901601114003</v>
      </c>
      <c r="V589">
        <v>133</v>
      </c>
      <c r="W589">
        <v>101</v>
      </c>
      <c r="X589">
        <v>0.128572319255564</v>
      </c>
      <c r="Y589">
        <v>60.746116027531897</v>
      </c>
      <c r="Z589">
        <v>21.972468043264499</v>
      </c>
      <c r="AA589">
        <v>49.7913470993117</v>
      </c>
      <c r="AB589">
        <v>0</v>
      </c>
      <c r="AC589">
        <v>0</v>
      </c>
      <c r="AD589">
        <v>0</v>
      </c>
      <c r="AE589">
        <v>2.2808168081630602</v>
      </c>
      <c r="AF589">
        <v>0</v>
      </c>
      <c r="AG589">
        <v>0</v>
      </c>
      <c r="AH589">
        <v>5085</v>
      </c>
      <c r="AI589">
        <v>3937.8240000000001</v>
      </c>
      <c r="AJ589">
        <v>37</v>
      </c>
      <c r="AK589">
        <v>627</v>
      </c>
      <c r="AL589">
        <v>485.54879999999901</v>
      </c>
      <c r="AM589">
        <v>9.3960522359556897</v>
      </c>
    </row>
    <row r="590" spans="1:39" x14ac:dyDescent="0.25">
      <c r="A590" t="s">
        <v>347</v>
      </c>
      <c r="B590" t="s">
        <v>158</v>
      </c>
      <c r="C590">
        <v>231</v>
      </c>
      <c r="D590">
        <v>5075</v>
      </c>
      <c r="E590">
        <v>576.22748878546895</v>
      </c>
      <c r="F590">
        <v>80.384642124792407</v>
      </c>
      <c r="G590">
        <v>151.339393502587</v>
      </c>
      <c r="H590">
        <v>66.661061708393106</v>
      </c>
      <c r="I590">
        <v>0.89776538807586403</v>
      </c>
      <c r="J590">
        <v>0.62323468009333105</v>
      </c>
      <c r="K590">
        <v>831.41458128078796</v>
      </c>
      <c r="L590">
        <v>4097.4606896551704</v>
      </c>
      <c r="M590">
        <v>788</v>
      </c>
      <c r="N590">
        <v>4044</v>
      </c>
      <c r="O590">
        <v>898</v>
      </c>
      <c r="P590">
        <v>4164</v>
      </c>
      <c r="Q590">
        <v>3930.08</v>
      </c>
      <c r="R590">
        <v>507.08019013121299</v>
      </c>
      <c r="S590">
        <v>70.738485069817301</v>
      </c>
      <c r="T590">
        <v>133.17866628227699</v>
      </c>
      <c r="U590">
        <v>58.661734303385899</v>
      </c>
      <c r="V590">
        <v>120</v>
      </c>
      <c r="W590">
        <v>110</v>
      </c>
      <c r="X590">
        <v>0.19206930545266299</v>
      </c>
      <c r="Y590">
        <v>67.295172413793097</v>
      </c>
      <c r="Z590">
        <v>32.398029556650201</v>
      </c>
      <c r="AA590">
        <v>61.887881773399002</v>
      </c>
      <c r="AB590">
        <v>368</v>
      </c>
      <c r="AC590">
        <v>284.97919999999999</v>
      </c>
      <c r="AD590">
        <v>7.2512315270935906E-2</v>
      </c>
      <c r="AE590">
        <v>2.2702817750580802</v>
      </c>
      <c r="AF590">
        <v>337</v>
      </c>
      <c r="AG590">
        <v>260.97280000000001</v>
      </c>
      <c r="AH590">
        <v>4738</v>
      </c>
      <c r="AI590">
        <v>3669.1071999999999</v>
      </c>
      <c r="AJ590">
        <v>12</v>
      </c>
      <c r="AK590">
        <v>1538</v>
      </c>
      <c r="AL590">
        <v>1191.0272</v>
      </c>
      <c r="AM590">
        <v>3.2705503943847698</v>
      </c>
    </row>
    <row r="591" spans="1:39" x14ac:dyDescent="0.25">
      <c r="A591" t="s">
        <v>347</v>
      </c>
      <c r="B591" t="s">
        <v>158</v>
      </c>
      <c r="C591">
        <v>232</v>
      </c>
      <c r="D591">
        <v>5066</v>
      </c>
      <c r="E591">
        <v>599.65389565666203</v>
      </c>
      <c r="F591">
        <v>80.313333473516906</v>
      </c>
      <c r="G591">
        <v>131.23816840090799</v>
      </c>
      <c r="H591">
        <v>78.068406731219696</v>
      </c>
      <c r="I591">
        <v>0.80382892890649804</v>
      </c>
      <c r="J591">
        <v>0.57126747857464999</v>
      </c>
      <c r="K591">
        <v>1310.4792735886299</v>
      </c>
      <c r="L591">
        <v>3337.76470588235</v>
      </c>
      <c r="M591">
        <v>1249</v>
      </c>
      <c r="N591">
        <v>3269</v>
      </c>
      <c r="O591">
        <v>1350</v>
      </c>
      <c r="P591">
        <v>3401</v>
      </c>
      <c r="Q591">
        <v>3923.1104</v>
      </c>
      <c r="R591">
        <v>527.69542817786203</v>
      </c>
      <c r="S591">
        <v>70.6757334566949</v>
      </c>
      <c r="T591">
        <v>115.489588192799</v>
      </c>
      <c r="U591">
        <v>68.700197923473297</v>
      </c>
      <c r="V591">
        <v>132</v>
      </c>
      <c r="W591">
        <v>101</v>
      </c>
      <c r="X591">
        <v>0.17704094970804099</v>
      </c>
      <c r="Y591">
        <v>67.246940386893002</v>
      </c>
      <c r="Z591">
        <v>25.896565337544398</v>
      </c>
      <c r="AA591">
        <v>53.296881168574799</v>
      </c>
      <c r="AB591">
        <v>0</v>
      </c>
      <c r="AC591">
        <v>0</v>
      </c>
      <c r="AD591">
        <v>0</v>
      </c>
      <c r="AE591">
        <v>1.6810663096115901</v>
      </c>
      <c r="AF591">
        <v>0</v>
      </c>
      <c r="AG591">
        <v>0</v>
      </c>
      <c r="AH591">
        <v>5066</v>
      </c>
      <c r="AI591">
        <v>3923.1104</v>
      </c>
      <c r="AJ591">
        <v>25</v>
      </c>
      <c r="AK591">
        <v>989</v>
      </c>
      <c r="AL591">
        <v>765.88159999999903</v>
      </c>
      <c r="AM591">
        <v>6.3724946409868997</v>
      </c>
    </row>
    <row r="592" spans="1:39" x14ac:dyDescent="0.25">
      <c r="A592" t="s">
        <v>347</v>
      </c>
      <c r="B592" t="s">
        <v>158</v>
      </c>
      <c r="C592">
        <v>233</v>
      </c>
      <c r="D592">
        <v>5033</v>
      </c>
      <c r="E592">
        <v>602.02647865869199</v>
      </c>
      <c r="F592">
        <v>80.051324965000205</v>
      </c>
      <c r="G592">
        <v>128.415808695425</v>
      </c>
      <c r="H592">
        <v>71.534675785996399</v>
      </c>
      <c r="I592">
        <v>0.83047556384236498</v>
      </c>
      <c r="J592">
        <v>0.6143798828125</v>
      </c>
      <c r="K592">
        <v>4335.7770713292202</v>
      </c>
      <c r="L592">
        <v>1323.8368766143401</v>
      </c>
      <c r="M592">
        <v>4269</v>
      </c>
      <c r="N592">
        <v>1260</v>
      </c>
      <c r="O592">
        <v>4392</v>
      </c>
      <c r="P592">
        <v>1371</v>
      </c>
      <c r="Q592">
        <v>3897.5551999999998</v>
      </c>
      <c r="R592">
        <v>529.78330121964905</v>
      </c>
      <c r="S592">
        <v>70.445165969200204</v>
      </c>
      <c r="T592">
        <v>113.005911651974</v>
      </c>
      <c r="U592">
        <v>62.950514691676801</v>
      </c>
      <c r="V592">
        <v>111</v>
      </c>
      <c r="W592">
        <v>123</v>
      </c>
      <c r="X592">
        <v>0.17450408918257801</v>
      </c>
      <c r="Y592">
        <v>64.505066560699305</v>
      </c>
      <c r="Z592">
        <v>30.409497317703099</v>
      </c>
      <c r="AA592">
        <v>60.545002980329798</v>
      </c>
      <c r="AB592">
        <v>0</v>
      </c>
      <c r="AC592">
        <v>0</v>
      </c>
      <c r="AD592">
        <v>0</v>
      </c>
      <c r="AE592">
        <v>1.79515468944872</v>
      </c>
      <c r="AF592">
        <v>587</v>
      </c>
      <c r="AG592">
        <v>454.57279999999997</v>
      </c>
      <c r="AH592">
        <v>4446</v>
      </c>
      <c r="AI592">
        <v>3442.9823999999999</v>
      </c>
      <c r="AJ592">
        <v>21</v>
      </c>
      <c r="AK592">
        <v>1204</v>
      </c>
      <c r="AL592">
        <v>932.37760000000003</v>
      </c>
      <c r="AM592">
        <v>6.09936315677942</v>
      </c>
    </row>
    <row r="593" spans="1:39" x14ac:dyDescent="0.25">
      <c r="A593" t="s">
        <v>347</v>
      </c>
      <c r="B593" t="s">
        <v>158</v>
      </c>
      <c r="C593">
        <v>235</v>
      </c>
      <c r="D593">
        <v>5012</v>
      </c>
      <c r="E593">
        <v>605.85490578343797</v>
      </c>
      <c r="F593">
        <v>79.884144848728496</v>
      </c>
      <c r="G593">
        <v>187.29933059007001</v>
      </c>
      <c r="H593">
        <v>42.724262139977199</v>
      </c>
      <c r="I593">
        <v>0.97363610272055301</v>
      </c>
      <c r="J593">
        <v>0.63218970736629598</v>
      </c>
      <c r="K593">
        <v>1825.7440143655199</v>
      </c>
      <c r="L593">
        <v>2506.87669592976</v>
      </c>
      <c r="M593">
        <v>1752</v>
      </c>
      <c r="N593">
        <v>2456</v>
      </c>
      <c r="O593">
        <v>1916</v>
      </c>
      <c r="P593">
        <v>2565</v>
      </c>
      <c r="Q593">
        <v>3881.2927999999902</v>
      </c>
      <c r="R593">
        <v>533.15231708942599</v>
      </c>
      <c r="S593">
        <v>70.298047466881002</v>
      </c>
      <c r="T593">
        <v>164.82341091926199</v>
      </c>
      <c r="U593">
        <v>37.597350683179997</v>
      </c>
      <c r="V593">
        <v>109</v>
      </c>
      <c r="W593">
        <v>164</v>
      </c>
      <c r="X593">
        <v>0.17158671848713899</v>
      </c>
      <c r="Y593">
        <v>64.371308858738999</v>
      </c>
      <c r="Z593">
        <v>21.8000798084596</v>
      </c>
      <c r="AA593">
        <v>48.632282521947303</v>
      </c>
      <c r="AB593">
        <v>0</v>
      </c>
      <c r="AC593">
        <v>0</v>
      </c>
      <c r="AD593">
        <v>0</v>
      </c>
      <c r="AE593">
        <v>4.3839102469791698</v>
      </c>
      <c r="AF593">
        <v>0</v>
      </c>
      <c r="AG593">
        <v>0</v>
      </c>
      <c r="AH593">
        <v>5012</v>
      </c>
      <c r="AI593">
        <v>3881.2927999999902</v>
      </c>
      <c r="AJ593">
        <v>19</v>
      </c>
      <c r="AK593">
        <v>753</v>
      </c>
      <c r="AL593">
        <v>583.1232</v>
      </c>
      <c r="AM593">
        <v>4.8952761306748096</v>
      </c>
    </row>
    <row r="594" spans="1:39" x14ac:dyDescent="0.25">
      <c r="A594" t="s">
        <v>347</v>
      </c>
      <c r="B594" t="s">
        <v>158</v>
      </c>
      <c r="C594">
        <v>236</v>
      </c>
      <c r="D594">
        <v>4997</v>
      </c>
      <c r="E594">
        <v>727.51785668734101</v>
      </c>
      <c r="F594">
        <v>79.764515951904301</v>
      </c>
      <c r="G594">
        <v>106.726174019963</v>
      </c>
      <c r="H594">
        <v>99.220358901861204</v>
      </c>
      <c r="I594">
        <v>0.36838779484583201</v>
      </c>
      <c r="J594">
        <v>0.56829296030933696</v>
      </c>
      <c r="K594">
        <v>2712.4272563538102</v>
      </c>
      <c r="L594">
        <v>4630.9647788673201</v>
      </c>
      <c r="M594">
        <v>2661</v>
      </c>
      <c r="N594">
        <v>4582</v>
      </c>
      <c r="O594">
        <v>2765</v>
      </c>
      <c r="P594">
        <v>4705</v>
      </c>
      <c r="Q594">
        <v>3869.6767999999902</v>
      </c>
      <c r="R594">
        <v>640.21571388485995</v>
      </c>
      <c r="S594">
        <v>70.192774037675804</v>
      </c>
      <c r="T594">
        <v>93.919033137568206</v>
      </c>
      <c r="U594">
        <v>87.313915833637793</v>
      </c>
      <c r="V594">
        <v>123</v>
      </c>
      <c r="W594">
        <v>104</v>
      </c>
      <c r="X594">
        <v>0.11864020778956701</v>
      </c>
      <c r="Y594">
        <v>70.4496698018811</v>
      </c>
      <c r="Z594">
        <v>28.847508505103001</v>
      </c>
      <c r="AA594">
        <v>57.434460676405799</v>
      </c>
      <c r="AB594">
        <v>24</v>
      </c>
      <c r="AC594">
        <v>18.585599999999999</v>
      </c>
      <c r="AD594">
        <v>4.80288172903742E-3</v>
      </c>
      <c r="AE594">
        <v>1.0756479335609599</v>
      </c>
      <c r="AF594">
        <v>0</v>
      </c>
      <c r="AG594">
        <v>0</v>
      </c>
      <c r="AH594">
        <v>4997</v>
      </c>
      <c r="AI594">
        <v>3869.6767999999902</v>
      </c>
      <c r="AJ594">
        <v>1</v>
      </c>
      <c r="AK594">
        <v>223</v>
      </c>
      <c r="AL594">
        <v>172.69119999999899</v>
      </c>
      <c r="AM594">
        <v>0.25841951451862799</v>
      </c>
    </row>
    <row r="595" spans="1:39" x14ac:dyDescent="0.25">
      <c r="A595" t="s">
        <v>347</v>
      </c>
      <c r="B595" t="s">
        <v>158</v>
      </c>
      <c r="C595">
        <v>239</v>
      </c>
      <c r="D595">
        <v>4982</v>
      </c>
      <c r="E595">
        <v>504.60007178749902</v>
      </c>
      <c r="F595">
        <v>79.644707368855194</v>
      </c>
      <c r="G595">
        <v>111.590352141227</v>
      </c>
      <c r="H595">
        <v>76.661976000658697</v>
      </c>
      <c r="I595">
        <v>0.72666246461119199</v>
      </c>
      <c r="J595">
        <v>0.67865413431412602</v>
      </c>
      <c r="K595">
        <v>1933.6148133279801</v>
      </c>
      <c r="L595">
        <v>3823.1007627458798</v>
      </c>
      <c r="M595">
        <v>1880</v>
      </c>
      <c r="N595">
        <v>3784</v>
      </c>
      <c r="O595">
        <v>2008</v>
      </c>
      <c r="P595">
        <v>3872</v>
      </c>
      <c r="Q595">
        <v>3858.0607999999902</v>
      </c>
      <c r="R595">
        <v>444.04806317299898</v>
      </c>
      <c r="S595">
        <v>70.087342484592597</v>
      </c>
      <c r="T595">
        <v>98.199509884279806</v>
      </c>
      <c r="U595">
        <v>67.4625388805797</v>
      </c>
      <c r="V595">
        <v>88</v>
      </c>
      <c r="W595">
        <v>128</v>
      </c>
      <c r="X595">
        <v>0.245877603367328</v>
      </c>
      <c r="Y595">
        <v>66.737655560015995</v>
      </c>
      <c r="Z595">
        <v>25.434162986752298</v>
      </c>
      <c r="AA595">
        <v>52.719389803291797</v>
      </c>
      <c r="AB595">
        <v>9</v>
      </c>
      <c r="AC595">
        <v>6.9695999999999998</v>
      </c>
      <c r="AD595">
        <v>1.8065034122842201E-3</v>
      </c>
      <c r="AE595">
        <v>1.4556153906112199</v>
      </c>
      <c r="AF595">
        <v>0</v>
      </c>
      <c r="AG595">
        <v>0</v>
      </c>
      <c r="AH595">
        <v>4982</v>
      </c>
      <c r="AI595">
        <v>3858.0607999999902</v>
      </c>
      <c r="AJ595">
        <v>25</v>
      </c>
      <c r="AK595">
        <v>600</v>
      </c>
      <c r="AL595">
        <v>464.64</v>
      </c>
      <c r="AM595">
        <v>6.4799393519148198</v>
      </c>
    </row>
    <row r="596" spans="1:39" x14ac:dyDescent="0.25">
      <c r="A596" t="s">
        <v>347</v>
      </c>
      <c r="B596" t="s">
        <v>158</v>
      </c>
      <c r="C596">
        <v>241</v>
      </c>
      <c r="D596">
        <v>4957</v>
      </c>
      <c r="E596">
        <v>524.10869375885102</v>
      </c>
      <c r="F596">
        <v>79.444624885842302</v>
      </c>
      <c r="G596">
        <v>133.01000756332499</v>
      </c>
      <c r="H596">
        <v>67.053386380770803</v>
      </c>
      <c r="I596">
        <v>0.86363194403259202</v>
      </c>
      <c r="J596">
        <v>0.65206524598789795</v>
      </c>
      <c r="K596">
        <v>2035.2830340932001</v>
      </c>
      <c r="L596">
        <v>2144.89247528747</v>
      </c>
      <c r="M596">
        <v>2000</v>
      </c>
      <c r="N596">
        <v>2069</v>
      </c>
      <c r="O596">
        <v>2077</v>
      </c>
      <c r="P596">
        <v>2208</v>
      </c>
      <c r="Q596">
        <v>3838.7008000000001</v>
      </c>
      <c r="R596">
        <v>461.21565050778901</v>
      </c>
      <c r="S596">
        <v>69.911269899541196</v>
      </c>
      <c r="T596">
        <v>117.048806655726</v>
      </c>
      <c r="U596">
        <v>59.006980015078298</v>
      </c>
      <c r="V596">
        <v>139</v>
      </c>
      <c r="W596">
        <v>77</v>
      </c>
      <c r="X596">
        <v>0.22677023781480299</v>
      </c>
      <c r="Y596">
        <v>65.280411539237406</v>
      </c>
      <c r="Z596">
        <v>25.687714343352798</v>
      </c>
      <c r="AA596">
        <v>52.266895299576298</v>
      </c>
      <c r="AB596">
        <v>104</v>
      </c>
      <c r="AC596">
        <v>80.537599999999998</v>
      </c>
      <c r="AD596">
        <v>2.0980431712729401E-2</v>
      </c>
      <c r="AE596">
        <v>1.9836434033027199</v>
      </c>
      <c r="AF596">
        <v>253</v>
      </c>
      <c r="AG596">
        <v>195.92320000000001</v>
      </c>
      <c r="AH596">
        <v>4704</v>
      </c>
      <c r="AI596">
        <v>3642.7775999999999</v>
      </c>
      <c r="AJ596">
        <v>6</v>
      </c>
      <c r="AK596">
        <v>636</v>
      </c>
      <c r="AL596">
        <v>492.51839999999999</v>
      </c>
      <c r="AM596">
        <v>1.6470947883285501</v>
      </c>
    </row>
    <row r="597" spans="1:39" x14ac:dyDescent="0.25">
      <c r="A597" t="s">
        <v>347</v>
      </c>
      <c r="B597" t="s">
        <v>158</v>
      </c>
      <c r="C597">
        <v>245</v>
      </c>
      <c r="D597">
        <v>4901</v>
      </c>
      <c r="E597">
        <v>696.94426355853398</v>
      </c>
      <c r="F597">
        <v>78.994601136704404</v>
      </c>
      <c r="G597">
        <v>109.923289424723</v>
      </c>
      <c r="H597">
        <v>87.1315279348579</v>
      </c>
      <c r="I597">
        <v>0.60966709783930595</v>
      </c>
      <c r="J597">
        <v>0.58779083713120595</v>
      </c>
      <c r="K597">
        <v>3583.8773719648998</v>
      </c>
      <c r="L597">
        <v>4636.1483370740598</v>
      </c>
      <c r="M597">
        <v>3537</v>
      </c>
      <c r="N597">
        <v>4580</v>
      </c>
      <c r="O597">
        <v>3632</v>
      </c>
      <c r="P597">
        <v>4688</v>
      </c>
      <c r="Q597">
        <v>3795.3343999999902</v>
      </c>
      <c r="R597">
        <v>613.31095193150895</v>
      </c>
      <c r="S597">
        <v>69.515249000299903</v>
      </c>
      <c r="T597">
        <v>96.732494693756607</v>
      </c>
      <c r="U597">
        <v>76.675744582674895</v>
      </c>
      <c r="V597">
        <v>108</v>
      </c>
      <c r="W597">
        <v>95</v>
      </c>
      <c r="X597">
        <v>0.126793932274711</v>
      </c>
      <c r="Y597">
        <v>67.454805141807796</v>
      </c>
      <c r="Z597">
        <v>29.599877576004801</v>
      </c>
      <c r="AA597">
        <v>58.812487247500499</v>
      </c>
      <c r="AB597">
        <v>61</v>
      </c>
      <c r="AC597">
        <v>47.238399999999999</v>
      </c>
      <c r="AD597">
        <v>1.2446439502142401E-2</v>
      </c>
      <c r="AE597">
        <v>1.2615788111383199</v>
      </c>
      <c r="AF597">
        <v>0</v>
      </c>
      <c r="AG597">
        <v>0</v>
      </c>
      <c r="AH597">
        <v>4901</v>
      </c>
      <c r="AI597">
        <v>3795.3343999999902</v>
      </c>
      <c r="AJ597">
        <v>48</v>
      </c>
      <c r="AK597">
        <v>427</v>
      </c>
      <c r="AL597">
        <v>330.66879999999998</v>
      </c>
      <c r="AM597">
        <v>12.6471069321322</v>
      </c>
    </row>
    <row r="598" spans="1:39" x14ac:dyDescent="0.25">
      <c r="A598" t="s">
        <v>347</v>
      </c>
      <c r="B598" t="s">
        <v>158</v>
      </c>
      <c r="C598">
        <v>246</v>
      </c>
      <c r="D598">
        <v>4879</v>
      </c>
      <c r="E598">
        <v>438.315800540037</v>
      </c>
      <c r="F598">
        <v>78.817103085325698</v>
      </c>
      <c r="G598">
        <v>100.698992791208</v>
      </c>
      <c r="H598">
        <v>70.187441096364097</v>
      </c>
      <c r="I598">
        <v>0.71706877941666503</v>
      </c>
      <c r="J598">
        <v>0.84763724808895002</v>
      </c>
      <c r="K598">
        <v>3097.0102480016399</v>
      </c>
      <c r="L598">
        <v>5651.0407870465197</v>
      </c>
      <c r="M598">
        <v>3046</v>
      </c>
      <c r="N598">
        <v>5604</v>
      </c>
      <c r="O598">
        <v>3153</v>
      </c>
      <c r="P598">
        <v>5689</v>
      </c>
      <c r="Q598">
        <v>3778.2975999999999</v>
      </c>
      <c r="R598">
        <v>385.71790447523301</v>
      </c>
      <c r="S598">
        <v>69.359050715086596</v>
      </c>
      <c r="T598">
        <v>88.615113656263802</v>
      </c>
      <c r="U598">
        <v>61.764948164800401</v>
      </c>
      <c r="V598">
        <v>85</v>
      </c>
      <c r="W598">
        <v>107</v>
      </c>
      <c r="X598">
        <v>0.31912911592655002</v>
      </c>
      <c r="Y598">
        <v>79.649108423857299</v>
      </c>
      <c r="Z598">
        <v>38.3617544578807</v>
      </c>
      <c r="AA598">
        <v>63.202705472432797</v>
      </c>
      <c r="AB598">
        <v>121</v>
      </c>
      <c r="AC598">
        <v>93.702399999999997</v>
      </c>
      <c r="AD598">
        <v>2.4800163968026201E-2</v>
      </c>
      <c r="AE598">
        <v>1.4347152598561601</v>
      </c>
      <c r="AF598">
        <v>0</v>
      </c>
      <c r="AG598">
        <v>0</v>
      </c>
      <c r="AH598">
        <v>4879</v>
      </c>
      <c r="AI598">
        <v>3778.2975999999999</v>
      </c>
      <c r="AJ598">
        <v>6</v>
      </c>
      <c r="AK598">
        <v>729</v>
      </c>
      <c r="AL598">
        <v>564.5376</v>
      </c>
      <c r="AM598">
        <v>1.5880167830083001</v>
      </c>
    </row>
    <row r="599" spans="1:39" x14ac:dyDescent="0.25">
      <c r="A599" t="s">
        <v>347</v>
      </c>
      <c r="B599" t="s">
        <v>158</v>
      </c>
      <c r="C599">
        <v>247</v>
      </c>
      <c r="D599">
        <v>4873</v>
      </c>
      <c r="E599">
        <v>577.56453788156705</v>
      </c>
      <c r="F599">
        <v>78.768625108570006</v>
      </c>
      <c r="G599">
        <v>122.12947754380301</v>
      </c>
      <c r="H599">
        <v>67.605750562191005</v>
      </c>
      <c r="I599">
        <v>0.83281062041007303</v>
      </c>
      <c r="J599">
        <v>0.63351534061362402</v>
      </c>
      <c r="K599">
        <v>416.71413913400301</v>
      </c>
      <c r="L599">
        <v>3958.9199671660099</v>
      </c>
      <c r="M599">
        <v>381</v>
      </c>
      <c r="N599">
        <v>3886</v>
      </c>
      <c r="O599">
        <v>468</v>
      </c>
      <c r="P599">
        <v>4025</v>
      </c>
      <c r="Q599">
        <v>3773.6511999999998</v>
      </c>
      <c r="R599">
        <v>508.25679333577898</v>
      </c>
      <c r="S599">
        <v>69.316390095541607</v>
      </c>
      <c r="T599">
        <v>107.473940238547</v>
      </c>
      <c r="U599">
        <v>59.493060494728098</v>
      </c>
      <c r="V599">
        <v>139</v>
      </c>
      <c r="W599">
        <v>87</v>
      </c>
      <c r="X599">
        <v>0.18357149105953599</v>
      </c>
      <c r="Y599">
        <v>65.039605992201899</v>
      </c>
      <c r="Z599">
        <v>25.598399343320299</v>
      </c>
      <c r="AA599">
        <v>51.245023599425402</v>
      </c>
      <c r="AB599">
        <v>117</v>
      </c>
      <c r="AC599">
        <v>90.604799999999997</v>
      </c>
      <c r="AD599">
        <v>2.40098501949517E-2</v>
      </c>
      <c r="AE599">
        <v>1.80649540206577</v>
      </c>
      <c r="AF599">
        <v>0</v>
      </c>
      <c r="AG599">
        <v>0</v>
      </c>
      <c r="AH599">
        <v>4873</v>
      </c>
      <c r="AI599">
        <v>3773.6511999999998</v>
      </c>
      <c r="AJ599">
        <v>1</v>
      </c>
      <c r="AK599">
        <v>672</v>
      </c>
      <c r="AL599">
        <v>520.39679999999998</v>
      </c>
      <c r="AM599">
        <v>0.26499534456178597</v>
      </c>
    </row>
    <row r="600" spans="1:39" x14ac:dyDescent="0.25">
      <c r="A600" t="s">
        <v>347</v>
      </c>
      <c r="B600" t="s">
        <v>158</v>
      </c>
      <c r="C600">
        <v>248</v>
      </c>
      <c r="D600">
        <v>4868</v>
      </c>
      <c r="E600">
        <v>534.80717856868603</v>
      </c>
      <c r="F600">
        <v>78.728203991776496</v>
      </c>
      <c r="G600">
        <v>102.992726613196</v>
      </c>
      <c r="H600">
        <v>71.533598474323199</v>
      </c>
      <c r="I600">
        <v>0.71944443477823306</v>
      </c>
      <c r="J600">
        <v>0.70235175299379604</v>
      </c>
      <c r="K600">
        <v>1148.89831552999</v>
      </c>
      <c r="L600">
        <v>2675.7760887428099</v>
      </c>
      <c r="M600">
        <v>1100</v>
      </c>
      <c r="N600">
        <v>2622</v>
      </c>
      <c r="O600">
        <v>1193</v>
      </c>
      <c r="P600">
        <v>2726</v>
      </c>
      <c r="Q600">
        <v>3769.7791999999999</v>
      </c>
      <c r="R600">
        <v>470.63031714044303</v>
      </c>
      <c r="S600">
        <v>69.280819512763301</v>
      </c>
      <c r="T600">
        <v>90.633599419613006</v>
      </c>
      <c r="U600">
        <v>62.949566657404397</v>
      </c>
      <c r="V600">
        <v>104</v>
      </c>
      <c r="W600">
        <v>93</v>
      </c>
      <c r="X600">
        <v>0.213877932623733</v>
      </c>
      <c r="Y600">
        <v>62.882087099424801</v>
      </c>
      <c r="Z600">
        <v>23.570049301561198</v>
      </c>
      <c r="AA600">
        <v>50.003697617091198</v>
      </c>
      <c r="AB600">
        <v>0</v>
      </c>
      <c r="AC600">
        <v>0</v>
      </c>
      <c r="AD600">
        <v>0</v>
      </c>
      <c r="AE600">
        <v>1.4397811491360299</v>
      </c>
      <c r="AF600">
        <v>10</v>
      </c>
      <c r="AG600">
        <v>7.7439999999999998</v>
      </c>
      <c r="AH600">
        <v>4858</v>
      </c>
      <c r="AI600">
        <v>3762.0351999999998</v>
      </c>
      <c r="AJ600">
        <v>17</v>
      </c>
      <c r="AK600">
        <v>473</v>
      </c>
      <c r="AL600">
        <v>366.2912</v>
      </c>
      <c r="AM600">
        <v>4.5188306584691098</v>
      </c>
    </row>
    <row r="601" spans="1:39" x14ac:dyDescent="0.25">
      <c r="A601" t="s">
        <v>347</v>
      </c>
      <c r="B601" t="s">
        <v>158</v>
      </c>
      <c r="C601">
        <v>249</v>
      </c>
      <c r="D601">
        <v>4868</v>
      </c>
      <c r="E601">
        <v>503.315800540037</v>
      </c>
      <c r="F601">
        <v>78.728203991776496</v>
      </c>
      <c r="G601">
        <v>145.98522779348201</v>
      </c>
      <c r="H601">
        <v>55.793299524253101</v>
      </c>
      <c r="I601">
        <v>0.92408601593916495</v>
      </c>
      <c r="J601">
        <v>0.62877809351588698</v>
      </c>
      <c r="K601">
        <v>1732.9963023829</v>
      </c>
      <c r="L601">
        <v>5557.0741577649896</v>
      </c>
      <c r="M601">
        <v>1680</v>
      </c>
      <c r="N601">
        <v>5501</v>
      </c>
      <c r="O601">
        <v>1792</v>
      </c>
      <c r="P601">
        <v>5617</v>
      </c>
      <c r="Q601">
        <v>3769.7791999999999</v>
      </c>
      <c r="R601">
        <v>442.917904475233</v>
      </c>
      <c r="S601">
        <v>69.280819512763301</v>
      </c>
      <c r="T601">
        <v>128.46700045826401</v>
      </c>
      <c r="U601">
        <v>49.098103581342698</v>
      </c>
      <c r="V601">
        <v>116</v>
      </c>
      <c r="W601">
        <v>112</v>
      </c>
      <c r="X601">
        <v>0.241478964485418</v>
      </c>
      <c r="Y601">
        <v>69.906327033689394</v>
      </c>
      <c r="Z601">
        <v>32.44905505341</v>
      </c>
      <c r="AA601">
        <v>58.784305669679497</v>
      </c>
      <c r="AB601">
        <v>0</v>
      </c>
      <c r="AC601">
        <v>0</v>
      </c>
      <c r="AD601">
        <v>0</v>
      </c>
      <c r="AE601">
        <v>2.61653691461684</v>
      </c>
      <c r="AF601">
        <v>0</v>
      </c>
      <c r="AG601">
        <v>0</v>
      </c>
      <c r="AH601">
        <v>4868</v>
      </c>
      <c r="AI601">
        <v>3769.7791999999999</v>
      </c>
      <c r="AJ601">
        <v>25</v>
      </c>
      <c r="AK601">
        <v>1245</v>
      </c>
      <c r="AL601">
        <v>964.12799999999902</v>
      </c>
      <c r="AM601">
        <v>6.6316881370664804</v>
      </c>
    </row>
    <row r="602" spans="1:39" x14ac:dyDescent="0.25">
      <c r="A602" t="s">
        <v>347</v>
      </c>
      <c r="B602" t="s">
        <v>158</v>
      </c>
      <c r="C602">
        <v>250</v>
      </c>
      <c r="D602">
        <v>4867</v>
      </c>
      <c r="E602">
        <v>422.759451353933</v>
      </c>
      <c r="F602">
        <v>78.720117277771095</v>
      </c>
      <c r="G602">
        <v>110.662032348568</v>
      </c>
      <c r="H602">
        <v>61.876589337062597</v>
      </c>
      <c r="I602">
        <v>0.829067034134087</v>
      </c>
      <c r="J602">
        <v>0.80181219110378898</v>
      </c>
      <c r="K602">
        <v>4278.3494966098197</v>
      </c>
      <c r="L602">
        <v>4518.90712964865</v>
      </c>
      <c r="M602">
        <v>4229</v>
      </c>
      <c r="N602">
        <v>4476</v>
      </c>
      <c r="O602">
        <v>4329</v>
      </c>
      <c r="P602">
        <v>4569</v>
      </c>
      <c r="Q602">
        <v>3769.0047999999902</v>
      </c>
      <c r="R602">
        <v>372.02831719146099</v>
      </c>
      <c r="S602">
        <v>69.273703204438505</v>
      </c>
      <c r="T602">
        <v>97.3825884667407</v>
      </c>
      <c r="U602">
        <v>54.451398616615101</v>
      </c>
      <c r="V602">
        <v>93</v>
      </c>
      <c r="W602">
        <v>100</v>
      </c>
      <c r="X602">
        <v>0.342203588187732</v>
      </c>
      <c r="Y602">
        <v>61.315183891514202</v>
      </c>
      <c r="Z602">
        <v>24.651736182453199</v>
      </c>
      <c r="AA602">
        <v>52.117320731456701</v>
      </c>
      <c r="AB602">
        <v>0</v>
      </c>
      <c r="AC602">
        <v>0</v>
      </c>
      <c r="AD602">
        <v>0</v>
      </c>
      <c r="AE602">
        <v>1.78843135237715</v>
      </c>
      <c r="AF602">
        <v>0</v>
      </c>
      <c r="AG602">
        <v>0</v>
      </c>
      <c r="AH602">
        <v>4867</v>
      </c>
      <c r="AI602">
        <v>3769.0047999999902</v>
      </c>
      <c r="AJ602">
        <v>33</v>
      </c>
      <c r="AK602">
        <v>489</v>
      </c>
      <c r="AL602">
        <v>378.6816</v>
      </c>
      <c r="AM602">
        <v>8.7556269495862598</v>
      </c>
    </row>
    <row r="603" spans="1:39" x14ac:dyDescent="0.25">
      <c r="A603" t="s">
        <v>348</v>
      </c>
      <c r="B603" t="s">
        <v>158</v>
      </c>
      <c r="C603">
        <v>5</v>
      </c>
      <c r="D603">
        <v>24853</v>
      </c>
      <c r="E603">
        <v>1492.4276323604599</v>
      </c>
      <c r="F603">
        <v>177.88710578707699</v>
      </c>
      <c r="G603">
        <v>222.88466229162199</v>
      </c>
      <c r="H603">
        <v>167.376211727113</v>
      </c>
      <c r="I603">
        <v>0.66035409464550698</v>
      </c>
      <c r="J603">
        <v>0.76996716029493695</v>
      </c>
      <c r="K603">
        <v>4074.8934535066101</v>
      </c>
      <c r="L603">
        <v>1095.2295899891301</v>
      </c>
      <c r="M603">
        <v>3986</v>
      </c>
      <c r="N603">
        <v>978</v>
      </c>
      <c r="O603">
        <v>4169</v>
      </c>
      <c r="P603">
        <v>1204</v>
      </c>
      <c r="Q603">
        <v>19246.163199999999</v>
      </c>
      <c r="R603">
        <v>1313.3363164772099</v>
      </c>
      <c r="S603">
        <v>156.54065309262799</v>
      </c>
      <c r="T603">
        <v>196.13850281662701</v>
      </c>
      <c r="U603">
        <v>147.291066319859</v>
      </c>
      <c r="V603">
        <v>226</v>
      </c>
      <c r="W603">
        <v>183</v>
      </c>
      <c r="X603">
        <v>0.140217468159471</v>
      </c>
      <c r="Y603">
        <v>63.079266084577299</v>
      </c>
      <c r="Z603">
        <v>30.442884158854</v>
      </c>
      <c r="AA603">
        <v>56.616665996056803</v>
      </c>
      <c r="AB603">
        <v>3672</v>
      </c>
      <c r="AC603">
        <v>2843.5967999999998</v>
      </c>
      <c r="AD603">
        <v>0.14774876272482099</v>
      </c>
      <c r="AE603">
        <v>1.3316388272367401</v>
      </c>
      <c r="AF603">
        <v>3825</v>
      </c>
      <c r="AG603">
        <v>2962.08</v>
      </c>
      <c r="AH603">
        <v>21028</v>
      </c>
      <c r="AI603">
        <v>16284.083199999999</v>
      </c>
      <c r="AJ603">
        <v>33</v>
      </c>
      <c r="AK603">
        <v>5442</v>
      </c>
      <c r="AL603">
        <v>4214.2847999999904</v>
      </c>
      <c r="AM603">
        <v>2.0265187542151502</v>
      </c>
    </row>
    <row r="604" spans="1:39" x14ac:dyDescent="0.25">
      <c r="A604" t="s">
        <v>348</v>
      </c>
      <c r="B604" t="s">
        <v>158</v>
      </c>
      <c r="C604">
        <v>8</v>
      </c>
      <c r="D604">
        <v>19986</v>
      </c>
      <c r="E604">
        <v>1530.3910524339999</v>
      </c>
      <c r="F604">
        <v>159.521050463808</v>
      </c>
      <c r="G604">
        <v>289.93763169719301</v>
      </c>
      <c r="H604">
        <v>120.845502256434</v>
      </c>
      <c r="I604">
        <v>0.90899901271855199</v>
      </c>
      <c r="J604">
        <v>0.63751196172248803</v>
      </c>
      <c r="K604">
        <v>1931.21249874912</v>
      </c>
      <c r="L604">
        <v>538.75177624337005</v>
      </c>
      <c r="M604">
        <v>1796</v>
      </c>
      <c r="N604">
        <v>468</v>
      </c>
      <c r="O604">
        <v>2057</v>
      </c>
      <c r="P604">
        <v>649</v>
      </c>
      <c r="Q604">
        <v>15477.1584</v>
      </c>
      <c r="R604">
        <v>1346.7441261419201</v>
      </c>
      <c r="S604">
        <v>140.37852440815101</v>
      </c>
      <c r="T604">
        <v>255.14511589353</v>
      </c>
      <c r="U604">
        <v>106.344041985662</v>
      </c>
      <c r="V604">
        <v>181</v>
      </c>
      <c r="W604">
        <v>261</v>
      </c>
      <c r="X604">
        <v>0.107233606208848</v>
      </c>
      <c r="Y604">
        <v>74.503002101470997</v>
      </c>
      <c r="Z604">
        <v>30.198088662063402</v>
      </c>
      <c r="AA604">
        <v>51.584409086360402</v>
      </c>
      <c r="AB604">
        <v>254</v>
      </c>
      <c r="AC604">
        <v>196.69759999999999</v>
      </c>
      <c r="AD604">
        <v>1.2708896227359099E-2</v>
      </c>
      <c r="AE604">
        <v>2.3992422248529</v>
      </c>
      <c r="AF604">
        <v>0</v>
      </c>
      <c r="AG604">
        <v>0</v>
      </c>
      <c r="AH604">
        <v>19986</v>
      </c>
      <c r="AI604">
        <v>15477.1584</v>
      </c>
      <c r="AJ604">
        <v>36</v>
      </c>
      <c r="AK604">
        <v>3966</v>
      </c>
      <c r="AL604">
        <v>3071.2703999999999</v>
      </c>
      <c r="AM604">
        <v>2.3260083711490598</v>
      </c>
    </row>
    <row r="605" spans="1:39" x14ac:dyDescent="0.25">
      <c r="A605" t="s">
        <v>348</v>
      </c>
      <c r="B605" t="s">
        <v>158</v>
      </c>
      <c r="C605">
        <v>10</v>
      </c>
      <c r="D605">
        <v>17519</v>
      </c>
      <c r="E605">
        <v>1295.0479066835001</v>
      </c>
      <c r="F605">
        <v>149.35154362849801</v>
      </c>
      <c r="G605">
        <v>195.052302281463</v>
      </c>
      <c r="H605">
        <v>146.31988924743899</v>
      </c>
      <c r="I605">
        <v>0.66125953518241598</v>
      </c>
      <c r="J605">
        <v>0.73203242520474598</v>
      </c>
      <c r="K605">
        <v>2372.11673040698</v>
      </c>
      <c r="L605">
        <v>5069.7075746332503</v>
      </c>
      <c r="M605">
        <v>2287</v>
      </c>
      <c r="N605">
        <v>4960</v>
      </c>
      <c r="O605">
        <v>2473</v>
      </c>
      <c r="P605">
        <v>5140</v>
      </c>
      <c r="Q605">
        <v>13566.713599999999</v>
      </c>
      <c r="R605">
        <v>1139.64215788148</v>
      </c>
      <c r="S605">
        <v>131.42935839307799</v>
      </c>
      <c r="T605">
        <v>171.64602600768799</v>
      </c>
      <c r="U605">
        <v>128.761502537746</v>
      </c>
      <c r="V605">
        <v>180</v>
      </c>
      <c r="W605">
        <v>186</v>
      </c>
      <c r="X605">
        <v>0.131264566363713</v>
      </c>
      <c r="Y605">
        <v>73.051372795250799</v>
      </c>
      <c r="Z605">
        <v>29.874593298704202</v>
      </c>
      <c r="AA605">
        <v>49.254352417375401</v>
      </c>
      <c r="AB605">
        <v>340</v>
      </c>
      <c r="AC605">
        <v>263.29599999999999</v>
      </c>
      <c r="AD605">
        <v>1.94075004281066E-2</v>
      </c>
      <c r="AE605">
        <v>1.33305392236604</v>
      </c>
      <c r="AF605">
        <v>0</v>
      </c>
      <c r="AG605">
        <v>0</v>
      </c>
      <c r="AH605">
        <v>17519</v>
      </c>
      <c r="AI605">
        <v>13566.713599999999</v>
      </c>
      <c r="AJ605">
        <v>18</v>
      </c>
      <c r="AK605">
        <v>1828</v>
      </c>
      <c r="AL605">
        <v>1415.6032</v>
      </c>
      <c r="AM605">
        <v>1.32677673685099</v>
      </c>
    </row>
    <row r="606" spans="1:39" x14ac:dyDescent="0.25">
      <c r="A606" t="s">
        <v>348</v>
      </c>
      <c r="B606" t="s">
        <v>158</v>
      </c>
      <c r="C606">
        <v>14</v>
      </c>
      <c r="D606">
        <v>14454</v>
      </c>
      <c r="E606">
        <v>1251.26511473245</v>
      </c>
      <c r="F606">
        <v>135.65914779181699</v>
      </c>
      <c r="G606">
        <v>217.63863224453999</v>
      </c>
      <c r="H606">
        <v>109.330154417952</v>
      </c>
      <c r="I606">
        <v>0.86466600775773195</v>
      </c>
      <c r="J606">
        <v>0.61105944026380299</v>
      </c>
      <c r="K606">
        <v>1588.75792168257</v>
      </c>
      <c r="L606">
        <v>786.374844333748</v>
      </c>
      <c r="M606">
        <v>1489</v>
      </c>
      <c r="N606">
        <v>696</v>
      </c>
      <c r="O606">
        <v>1693</v>
      </c>
      <c r="P606">
        <v>874</v>
      </c>
      <c r="Q606">
        <v>11193.177599999901</v>
      </c>
      <c r="R606">
        <v>1101.11330096456</v>
      </c>
      <c r="S606">
        <v>119.380050056798</v>
      </c>
      <c r="T606">
        <v>191.52199637519499</v>
      </c>
      <c r="U606">
        <v>96.210535887797803</v>
      </c>
      <c r="V606">
        <v>178</v>
      </c>
      <c r="W606">
        <v>204</v>
      </c>
      <c r="X606">
        <v>0.11601101891816699</v>
      </c>
      <c r="Y606">
        <v>62.500069185000598</v>
      </c>
      <c r="Z606">
        <v>26.900027674000199</v>
      </c>
      <c r="AA606">
        <v>49.2772242977722</v>
      </c>
      <c r="AB606">
        <v>288</v>
      </c>
      <c r="AC606">
        <v>223.02719999999999</v>
      </c>
      <c r="AD606">
        <v>1.9925280199252798E-2</v>
      </c>
      <c r="AE606">
        <v>1.9906551253238101</v>
      </c>
      <c r="AF606">
        <v>60</v>
      </c>
      <c r="AG606">
        <v>46.463999999999999</v>
      </c>
      <c r="AH606">
        <v>14394</v>
      </c>
      <c r="AI606">
        <v>11146.713599999999</v>
      </c>
      <c r="AJ606">
        <v>18</v>
      </c>
      <c r="AK606">
        <v>3426</v>
      </c>
      <c r="AL606">
        <v>2653.0944</v>
      </c>
      <c r="AM606">
        <v>1.6148257366189001</v>
      </c>
    </row>
    <row r="607" spans="1:39" x14ac:dyDescent="0.25">
      <c r="A607" t="s">
        <v>348</v>
      </c>
      <c r="B607" t="s">
        <v>158</v>
      </c>
      <c r="C607">
        <v>17</v>
      </c>
      <c r="D607">
        <v>14170</v>
      </c>
      <c r="E607">
        <v>1131.9413049657001</v>
      </c>
      <c r="F607">
        <v>134.319783907275</v>
      </c>
      <c r="G607">
        <v>188.71429748100701</v>
      </c>
      <c r="H607">
        <v>103.933899446873</v>
      </c>
      <c r="I607">
        <v>0.83467200461520596</v>
      </c>
      <c r="J607">
        <v>0.79830985915492902</v>
      </c>
      <c r="K607">
        <v>4070.1216654904701</v>
      </c>
      <c r="L607">
        <v>766.161679604798</v>
      </c>
      <c r="M607">
        <v>4014</v>
      </c>
      <c r="N607">
        <v>664</v>
      </c>
      <c r="O607">
        <v>4142</v>
      </c>
      <c r="P607">
        <v>861</v>
      </c>
      <c r="Q607">
        <v>10973.248</v>
      </c>
      <c r="R607">
        <v>996.10834836981905</v>
      </c>
      <c r="S607">
        <v>118.201409838402</v>
      </c>
      <c r="T607">
        <v>166.06858178328599</v>
      </c>
      <c r="U607">
        <v>91.461831513248896</v>
      </c>
      <c r="V607">
        <v>197</v>
      </c>
      <c r="W607">
        <v>128</v>
      </c>
      <c r="X607">
        <v>0.138973469120004</v>
      </c>
      <c r="Y607">
        <v>67.667184191954803</v>
      </c>
      <c r="Z607">
        <v>38.671559633027499</v>
      </c>
      <c r="AA607">
        <v>64.151235003528498</v>
      </c>
      <c r="AB607">
        <v>4661</v>
      </c>
      <c r="AC607">
        <v>3609.4784</v>
      </c>
      <c r="AD607">
        <v>0.32893436838390899</v>
      </c>
      <c r="AE607">
        <v>1.8157145886503401</v>
      </c>
      <c r="AF607">
        <v>2070</v>
      </c>
      <c r="AG607">
        <v>1603.008</v>
      </c>
      <c r="AH607">
        <v>12100</v>
      </c>
      <c r="AI607">
        <v>9370.24</v>
      </c>
      <c r="AJ607">
        <v>17</v>
      </c>
      <c r="AK607">
        <v>3443</v>
      </c>
      <c r="AL607">
        <v>2666.2592</v>
      </c>
      <c r="AM607">
        <v>1.8142544908134599</v>
      </c>
    </row>
    <row r="608" spans="1:39" x14ac:dyDescent="0.25">
      <c r="A608" t="s">
        <v>348</v>
      </c>
      <c r="B608" t="s">
        <v>158</v>
      </c>
      <c r="C608">
        <v>18</v>
      </c>
      <c r="D608">
        <v>13997</v>
      </c>
      <c r="E608">
        <v>992.99199077328603</v>
      </c>
      <c r="F608">
        <v>133.49731797926901</v>
      </c>
      <c r="G608">
        <v>198.24468171680701</v>
      </c>
      <c r="H608">
        <v>105.949329015625</v>
      </c>
      <c r="I608">
        <v>0.84520819840123695</v>
      </c>
      <c r="J608">
        <v>0.69433007589662099</v>
      </c>
      <c r="K608">
        <v>3756.8452525541102</v>
      </c>
      <c r="L608">
        <v>4664.1572479817096</v>
      </c>
      <c r="M608">
        <v>3661</v>
      </c>
      <c r="N608">
        <v>4565</v>
      </c>
      <c r="O608">
        <v>3846</v>
      </c>
      <c r="P608">
        <v>4747</v>
      </c>
      <c r="Q608">
        <v>10839.2768</v>
      </c>
      <c r="R608">
        <v>873.83295188049101</v>
      </c>
      <c r="S608">
        <v>117.477639821756</v>
      </c>
      <c r="T608">
        <v>174.45531991079</v>
      </c>
      <c r="U608">
        <v>93.235409533750499</v>
      </c>
      <c r="V608">
        <v>182</v>
      </c>
      <c r="W608">
        <v>185</v>
      </c>
      <c r="X608">
        <v>0.17838294739383601</v>
      </c>
      <c r="Y608">
        <v>73.7444452382653</v>
      </c>
      <c r="Z608">
        <v>31.006144173751501</v>
      </c>
      <c r="AA608">
        <v>52.267485889833502</v>
      </c>
      <c r="AB608">
        <v>100</v>
      </c>
      <c r="AC608">
        <v>77.44</v>
      </c>
      <c r="AD608">
        <v>7.14438808316067E-3</v>
      </c>
      <c r="AE608">
        <v>1.8711272979139799</v>
      </c>
      <c r="AF608">
        <v>0</v>
      </c>
      <c r="AG608">
        <v>0</v>
      </c>
      <c r="AH608">
        <v>13997</v>
      </c>
      <c r="AI608">
        <v>10839.2768</v>
      </c>
      <c r="AJ608">
        <v>62</v>
      </c>
      <c r="AK608">
        <v>2587</v>
      </c>
      <c r="AL608">
        <v>2003.3727999999901</v>
      </c>
      <c r="AM608">
        <v>5.7199388062495098</v>
      </c>
    </row>
    <row r="609" spans="1:39" x14ac:dyDescent="0.25">
      <c r="A609" t="s">
        <v>348</v>
      </c>
      <c r="B609" t="s">
        <v>158</v>
      </c>
      <c r="C609">
        <v>22</v>
      </c>
      <c r="D609">
        <v>13299</v>
      </c>
      <c r="E609">
        <v>1278.17680297788</v>
      </c>
      <c r="F609">
        <v>130.12614151442699</v>
      </c>
      <c r="G609">
        <v>313.90842869716499</v>
      </c>
      <c r="H609">
        <v>71.201656834312402</v>
      </c>
      <c r="I609">
        <v>0.97393599327390801</v>
      </c>
      <c r="J609">
        <v>0.64514407684098096</v>
      </c>
      <c r="K609">
        <v>3652.4709376644801</v>
      </c>
      <c r="L609">
        <v>2883.3391232423401</v>
      </c>
      <c r="M609">
        <v>3495</v>
      </c>
      <c r="N609">
        <v>2836</v>
      </c>
      <c r="O609">
        <v>3802</v>
      </c>
      <c r="P609">
        <v>2933</v>
      </c>
      <c r="Q609">
        <v>10298.7456</v>
      </c>
      <c r="R609">
        <v>1124.79558662054</v>
      </c>
      <c r="S609">
        <v>114.51100453269601</v>
      </c>
      <c r="T609">
        <v>276.239417253505</v>
      </c>
      <c r="U609">
        <v>62.657458014194901</v>
      </c>
      <c r="V609">
        <v>97</v>
      </c>
      <c r="W609">
        <v>307</v>
      </c>
      <c r="X609">
        <v>0.102293252380822</v>
      </c>
      <c r="Y609">
        <v>65.8975110910594</v>
      </c>
      <c r="Z609">
        <v>25.757575757575701</v>
      </c>
      <c r="AA609">
        <v>50.050229340551901</v>
      </c>
      <c r="AB609">
        <v>285</v>
      </c>
      <c r="AC609">
        <v>220.70400000000001</v>
      </c>
      <c r="AD609">
        <v>2.14301827205053E-2</v>
      </c>
      <c r="AE609">
        <v>4.4087236541087202</v>
      </c>
      <c r="AF609">
        <v>806</v>
      </c>
      <c r="AG609">
        <v>624.16639999999995</v>
      </c>
      <c r="AH609">
        <v>12493</v>
      </c>
      <c r="AI609">
        <v>9674.5792000000001</v>
      </c>
      <c r="AJ609">
        <v>6</v>
      </c>
      <c r="AK609">
        <v>1542</v>
      </c>
      <c r="AL609">
        <v>1194.1248000000001</v>
      </c>
      <c r="AM609">
        <v>0.62018201267089701</v>
      </c>
    </row>
    <row r="610" spans="1:39" x14ac:dyDescent="0.25">
      <c r="A610" t="s">
        <v>348</v>
      </c>
      <c r="B610" t="s">
        <v>158</v>
      </c>
      <c r="C610">
        <v>23</v>
      </c>
      <c r="D610">
        <v>13230</v>
      </c>
      <c r="E610">
        <v>1161.1118318204301</v>
      </c>
      <c r="F610">
        <v>129.788131879791</v>
      </c>
      <c r="G610">
        <v>234.84514523041301</v>
      </c>
      <c r="H610">
        <v>96.515126943850206</v>
      </c>
      <c r="I610">
        <v>0.91164729886113205</v>
      </c>
      <c r="J610">
        <v>0.63694574165904305</v>
      </c>
      <c r="K610">
        <v>1901.92562358276</v>
      </c>
      <c r="L610">
        <v>3454.9141345427001</v>
      </c>
      <c r="M610">
        <v>1793</v>
      </c>
      <c r="N610">
        <v>3391</v>
      </c>
      <c r="O610">
        <v>2010</v>
      </c>
      <c r="P610">
        <v>3545</v>
      </c>
      <c r="Q610">
        <v>10245.312</v>
      </c>
      <c r="R610">
        <v>1021.77841200197</v>
      </c>
      <c r="S610">
        <v>114.213556054216</v>
      </c>
      <c r="T610">
        <v>206.66372780276299</v>
      </c>
      <c r="U610">
        <v>84.9333117105882</v>
      </c>
      <c r="V610">
        <v>154</v>
      </c>
      <c r="W610">
        <v>217</v>
      </c>
      <c r="X610">
        <v>0.12331661842898201</v>
      </c>
      <c r="Y610">
        <v>67.9540438397581</v>
      </c>
      <c r="Z610">
        <v>26.399395313681001</v>
      </c>
      <c r="AA610">
        <v>50.093650793650703</v>
      </c>
      <c r="AB610">
        <v>67</v>
      </c>
      <c r="AC610">
        <v>51.884799999999998</v>
      </c>
      <c r="AD610">
        <v>5.0642479213907701E-3</v>
      </c>
      <c r="AE610">
        <v>2.4332470221692701</v>
      </c>
      <c r="AF610">
        <v>0</v>
      </c>
      <c r="AG610">
        <v>0</v>
      </c>
      <c r="AH610">
        <v>13230</v>
      </c>
      <c r="AI610">
        <v>10245.312</v>
      </c>
      <c r="AJ610">
        <v>35</v>
      </c>
      <c r="AK610">
        <v>1864</v>
      </c>
      <c r="AL610">
        <v>1443.4816000000001</v>
      </c>
      <c r="AM610">
        <v>3.4161965980147699</v>
      </c>
    </row>
    <row r="611" spans="1:39" x14ac:dyDescent="0.25">
      <c r="A611" t="s">
        <v>348</v>
      </c>
      <c r="B611" t="s">
        <v>158</v>
      </c>
      <c r="C611">
        <v>25</v>
      </c>
      <c r="D611">
        <v>13079</v>
      </c>
      <c r="E611">
        <v>1191.50775541957</v>
      </c>
      <c r="F611">
        <v>129.04534089067701</v>
      </c>
      <c r="G611">
        <v>191.23068381607499</v>
      </c>
      <c r="H611">
        <v>125.952101002699</v>
      </c>
      <c r="I611">
        <v>0.75245855564072095</v>
      </c>
      <c r="J611">
        <v>0.69543255170946905</v>
      </c>
      <c r="K611">
        <v>3080.22104136401</v>
      </c>
      <c r="L611">
        <v>4963.8143588959401</v>
      </c>
      <c r="M611">
        <v>2986</v>
      </c>
      <c r="N611">
        <v>4868</v>
      </c>
      <c r="O611">
        <v>3142</v>
      </c>
      <c r="P611">
        <v>5040</v>
      </c>
      <c r="Q611">
        <v>10128.3776</v>
      </c>
      <c r="R611">
        <v>1048.52682476922</v>
      </c>
      <c r="S611">
        <v>113.559899983796</v>
      </c>
      <c r="T611">
        <v>168.28300175814601</v>
      </c>
      <c r="U611">
        <v>110.837848882375</v>
      </c>
      <c r="V611">
        <v>172</v>
      </c>
      <c r="W611">
        <v>156</v>
      </c>
      <c r="X611">
        <v>0.11576856680848201</v>
      </c>
      <c r="Y611">
        <v>72.736753574432299</v>
      </c>
      <c r="Z611">
        <v>31.788286566251202</v>
      </c>
      <c r="AA611">
        <v>52.336187781940502</v>
      </c>
      <c r="AB611">
        <v>618</v>
      </c>
      <c r="AC611">
        <v>478.57920000000001</v>
      </c>
      <c r="AD611">
        <v>4.7251318908173398E-2</v>
      </c>
      <c r="AE611">
        <v>1.5182810155106199</v>
      </c>
      <c r="AF611">
        <v>0</v>
      </c>
      <c r="AG611">
        <v>0</v>
      </c>
      <c r="AH611">
        <v>13079</v>
      </c>
      <c r="AI611">
        <v>10128.3776</v>
      </c>
      <c r="AJ611">
        <v>4</v>
      </c>
      <c r="AK611">
        <v>1205</v>
      </c>
      <c r="AL611">
        <v>933.15199999999902</v>
      </c>
      <c r="AM611">
        <v>0.39492998365305798</v>
      </c>
    </row>
    <row r="612" spans="1:39" x14ac:dyDescent="0.25">
      <c r="A612" t="s">
        <v>348</v>
      </c>
      <c r="B612" t="s">
        <v>158</v>
      </c>
      <c r="C612">
        <v>26</v>
      </c>
      <c r="D612">
        <v>13060</v>
      </c>
      <c r="E612">
        <v>1161.2895013500899</v>
      </c>
      <c r="F612">
        <v>128.95157406655099</v>
      </c>
      <c r="G612">
        <v>195.64255646296601</v>
      </c>
      <c r="H612">
        <v>118.95876051686299</v>
      </c>
      <c r="I612">
        <v>0.79390537173403497</v>
      </c>
      <c r="J612">
        <v>0.63906831082403603</v>
      </c>
      <c r="K612">
        <v>3126.8678407350599</v>
      </c>
      <c r="L612">
        <v>873.69402756508396</v>
      </c>
      <c r="M612">
        <v>3029</v>
      </c>
      <c r="N612">
        <v>760</v>
      </c>
      <c r="O612">
        <v>3185</v>
      </c>
      <c r="P612">
        <v>968</v>
      </c>
      <c r="Q612">
        <v>10113.663999999901</v>
      </c>
      <c r="R612">
        <v>1021.93476118808</v>
      </c>
      <c r="S612">
        <v>113.477385178565</v>
      </c>
      <c r="T612">
        <v>172.16544968740999</v>
      </c>
      <c r="U612">
        <v>104.683709254839</v>
      </c>
      <c r="V612">
        <v>208</v>
      </c>
      <c r="W612">
        <v>156</v>
      </c>
      <c r="X612">
        <v>0.12169480561703699</v>
      </c>
      <c r="Y612">
        <v>63.2706738131699</v>
      </c>
      <c r="Z612">
        <v>25.6398162327718</v>
      </c>
      <c r="AA612">
        <v>50.039280245022901</v>
      </c>
      <c r="AB612">
        <v>140</v>
      </c>
      <c r="AC612">
        <v>108.416</v>
      </c>
      <c r="AD612">
        <v>1.0719754977029001E-2</v>
      </c>
      <c r="AE612">
        <v>1.6446250415935699</v>
      </c>
      <c r="AF612">
        <v>266</v>
      </c>
      <c r="AG612">
        <v>205.99039999999999</v>
      </c>
      <c r="AH612">
        <v>12794</v>
      </c>
      <c r="AI612">
        <v>9907.6736000000001</v>
      </c>
      <c r="AJ612">
        <v>6</v>
      </c>
      <c r="AK612">
        <v>2291</v>
      </c>
      <c r="AL612">
        <v>1774.1504</v>
      </c>
      <c r="AM612">
        <v>0.60559120558836299</v>
      </c>
    </row>
    <row r="613" spans="1:39" x14ac:dyDescent="0.25">
      <c r="A613" t="s">
        <v>348</v>
      </c>
      <c r="B613" t="s">
        <v>158</v>
      </c>
      <c r="C613">
        <v>28</v>
      </c>
      <c r="D613">
        <v>12643</v>
      </c>
      <c r="E613">
        <v>795.19909755447202</v>
      </c>
      <c r="F613">
        <v>126.87618990215</v>
      </c>
      <c r="G613">
        <v>168.497950341685</v>
      </c>
      <c r="H613">
        <v>106.10169653529999</v>
      </c>
      <c r="I613">
        <v>0.77684544360865404</v>
      </c>
      <c r="J613">
        <v>0.80518405298688001</v>
      </c>
      <c r="K613">
        <v>1852.86348176856</v>
      </c>
      <c r="L613">
        <v>4974.9021592976296</v>
      </c>
      <c r="M613">
        <v>1792</v>
      </c>
      <c r="N613">
        <v>4893</v>
      </c>
      <c r="O613">
        <v>1917</v>
      </c>
      <c r="P613">
        <v>5064</v>
      </c>
      <c r="Q613">
        <v>9790.7392</v>
      </c>
      <c r="R613">
        <v>699.77520584793604</v>
      </c>
      <c r="S613">
        <v>111.65104711389201</v>
      </c>
      <c r="T613">
        <v>148.27819630068299</v>
      </c>
      <c r="U613">
        <v>93.369492951064004</v>
      </c>
      <c r="V613">
        <v>171</v>
      </c>
      <c r="W613">
        <v>125</v>
      </c>
      <c r="X613">
        <v>0.25125125799652498</v>
      </c>
      <c r="Y613">
        <v>68.299691528909193</v>
      </c>
      <c r="Z613">
        <v>28.620422368108802</v>
      </c>
      <c r="AA613">
        <v>48.000316380605803</v>
      </c>
      <c r="AB613">
        <v>160</v>
      </c>
      <c r="AC613">
        <v>123.904</v>
      </c>
      <c r="AD613">
        <v>1.26552242347544E-2</v>
      </c>
      <c r="AE613">
        <v>1.5880796994195601</v>
      </c>
      <c r="AF613">
        <v>0</v>
      </c>
      <c r="AG613">
        <v>0</v>
      </c>
      <c r="AH613">
        <v>12643</v>
      </c>
      <c r="AI613">
        <v>9790.7392</v>
      </c>
      <c r="AJ613">
        <v>22</v>
      </c>
      <c r="AK613">
        <v>1912</v>
      </c>
      <c r="AL613">
        <v>1480.6527999999901</v>
      </c>
      <c r="AM613">
        <v>2.2470213485004198</v>
      </c>
    </row>
    <row r="614" spans="1:39" x14ac:dyDescent="0.25">
      <c r="A614" t="s">
        <v>348</v>
      </c>
      <c r="B614" t="s">
        <v>158</v>
      </c>
      <c r="C614">
        <v>33</v>
      </c>
      <c r="D614">
        <v>12461</v>
      </c>
      <c r="E614">
        <v>1196.7737367038001</v>
      </c>
      <c r="F614">
        <v>125.959668016968</v>
      </c>
      <c r="G614">
        <v>191.73076272708701</v>
      </c>
      <c r="H614">
        <v>106.402760895344</v>
      </c>
      <c r="I614">
        <v>0.83187753143471099</v>
      </c>
      <c r="J614">
        <v>0.61453863983823998</v>
      </c>
      <c r="K614">
        <v>3745.2484551801599</v>
      </c>
      <c r="L614">
        <v>4467.9921354626404</v>
      </c>
      <c r="M614">
        <v>3677</v>
      </c>
      <c r="N614">
        <v>4372</v>
      </c>
      <c r="O614">
        <v>3814</v>
      </c>
      <c r="P614">
        <v>4572</v>
      </c>
      <c r="Q614">
        <v>9649.7983999999997</v>
      </c>
      <c r="R614">
        <v>1053.1608882993401</v>
      </c>
      <c r="S614">
        <v>110.844507854932</v>
      </c>
      <c r="T614">
        <v>168.723071199836</v>
      </c>
      <c r="U614">
        <v>93.634429587903497</v>
      </c>
      <c r="V614">
        <v>200</v>
      </c>
      <c r="W614">
        <v>137</v>
      </c>
      <c r="X614">
        <v>0.109329826787222</v>
      </c>
      <c r="Y614">
        <v>64.561993419468706</v>
      </c>
      <c r="Z614">
        <v>26.704518096460902</v>
      </c>
      <c r="AA614">
        <v>49.109301019179803</v>
      </c>
      <c r="AB614">
        <v>85</v>
      </c>
      <c r="AC614">
        <v>65.823999999999998</v>
      </c>
      <c r="AD614">
        <v>6.8212824010914002E-3</v>
      </c>
      <c r="AE614">
        <v>1.80193409563562</v>
      </c>
      <c r="AF614">
        <v>0</v>
      </c>
      <c r="AG614">
        <v>0</v>
      </c>
      <c r="AH614">
        <v>12461</v>
      </c>
      <c r="AI614">
        <v>9649.7983999999997</v>
      </c>
      <c r="AJ614">
        <v>16</v>
      </c>
      <c r="AK614">
        <v>1687</v>
      </c>
      <c r="AL614">
        <v>1306.4128000000001</v>
      </c>
      <c r="AM614">
        <v>1.6580657270518699</v>
      </c>
    </row>
    <row r="615" spans="1:39" x14ac:dyDescent="0.25">
      <c r="A615" t="s">
        <v>348</v>
      </c>
      <c r="B615" t="s">
        <v>158</v>
      </c>
      <c r="C615">
        <v>36</v>
      </c>
      <c r="D615">
        <v>12367</v>
      </c>
      <c r="E615">
        <v>821.25797205751803</v>
      </c>
      <c r="F615">
        <v>125.48367802124601</v>
      </c>
      <c r="G615">
        <v>155.50837899071001</v>
      </c>
      <c r="H615">
        <v>113.285795402362</v>
      </c>
      <c r="I615">
        <v>0.68505987933138801</v>
      </c>
      <c r="J615">
        <v>0.80650841267770901</v>
      </c>
      <c r="K615">
        <v>1357.1801568690801</v>
      </c>
      <c r="L615">
        <v>705.78806501172403</v>
      </c>
      <c r="M615">
        <v>1278</v>
      </c>
      <c r="N615">
        <v>632</v>
      </c>
      <c r="O615">
        <v>1429</v>
      </c>
      <c r="P615">
        <v>784</v>
      </c>
      <c r="Q615">
        <v>9577.0048000000006</v>
      </c>
      <c r="R615">
        <v>722.70701541061601</v>
      </c>
      <c r="S615">
        <v>110.42563665869601</v>
      </c>
      <c r="T615">
        <v>136.847373511825</v>
      </c>
      <c r="U615">
        <v>99.691499954079106</v>
      </c>
      <c r="V615">
        <v>152</v>
      </c>
      <c r="W615">
        <v>151</v>
      </c>
      <c r="X615">
        <v>0.230417270721825</v>
      </c>
      <c r="Y615">
        <v>72.362496967736703</v>
      </c>
      <c r="Z615">
        <v>30.9100024258106</v>
      </c>
      <c r="AA615">
        <v>52.2501010754427</v>
      </c>
      <c r="AB615">
        <v>269</v>
      </c>
      <c r="AC615">
        <v>208.31360000000001</v>
      </c>
      <c r="AD615">
        <v>2.1751435271286399E-2</v>
      </c>
      <c r="AE615">
        <v>1.37270854159944</v>
      </c>
      <c r="AF615">
        <v>0</v>
      </c>
      <c r="AG615">
        <v>0</v>
      </c>
      <c r="AH615">
        <v>12367</v>
      </c>
      <c r="AI615">
        <v>9577.0048000000006</v>
      </c>
      <c r="AJ615">
        <v>9</v>
      </c>
      <c r="AK615">
        <v>1665</v>
      </c>
      <c r="AL615">
        <v>1289.376</v>
      </c>
      <c r="AM615">
        <v>0.93975101693590002</v>
      </c>
    </row>
    <row r="616" spans="1:39" x14ac:dyDescent="0.25">
      <c r="A616" t="s">
        <v>348</v>
      </c>
      <c r="B616" t="s">
        <v>158</v>
      </c>
      <c r="C616">
        <v>38</v>
      </c>
      <c r="D616">
        <v>11886</v>
      </c>
      <c r="E616">
        <v>903.41230099006896</v>
      </c>
      <c r="F616">
        <v>123.019206747247</v>
      </c>
      <c r="G616">
        <v>226.441556200496</v>
      </c>
      <c r="H616">
        <v>100.19231203103099</v>
      </c>
      <c r="I616">
        <v>0.89678610292576399</v>
      </c>
      <c r="J616">
        <v>0.61007031771287701</v>
      </c>
      <c r="K616">
        <v>1674.3616860171601</v>
      </c>
      <c r="L616">
        <v>4976.0855628470399</v>
      </c>
      <c r="M616">
        <v>1553</v>
      </c>
      <c r="N616">
        <v>4909</v>
      </c>
      <c r="O616">
        <v>1761</v>
      </c>
      <c r="P616">
        <v>5052</v>
      </c>
      <c r="Q616">
        <v>9204.5183999999899</v>
      </c>
      <c r="R616">
        <v>795.00282487126105</v>
      </c>
      <c r="S616">
        <v>108.25690193757799</v>
      </c>
      <c r="T616">
        <v>199.26856945643701</v>
      </c>
      <c r="U616">
        <v>88.169234587307599</v>
      </c>
      <c r="V616">
        <v>143</v>
      </c>
      <c r="W616">
        <v>208</v>
      </c>
      <c r="X616">
        <v>0.18300948149875401</v>
      </c>
      <c r="Y616">
        <v>73.464496045768101</v>
      </c>
      <c r="Z616">
        <v>32.152111728083398</v>
      </c>
      <c r="AA616">
        <v>51.840063940770598</v>
      </c>
      <c r="AB616">
        <v>385</v>
      </c>
      <c r="AC616">
        <v>298.14400000000001</v>
      </c>
      <c r="AD616">
        <v>3.2391048292108301E-2</v>
      </c>
      <c r="AE616">
        <v>2.2600691770678298</v>
      </c>
      <c r="AF616">
        <v>0</v>
      </c>
      <c r="AG616">
        <v>0</v>
      </c>
      <c r="AH616">
        <v>11886</v>
      </c>
      <c r="AI616">
        <v>9204.5183999999899</v>
      </c>
      <c r="AJ616">
        <v>12</v>
      </c>
      <c r="AK616">
        <v>1784</v>
      </c>
      <c r="AL616">
        <v>1381.5295999999901</v>
      </c>
      <c r="AM616">
        <v>1.30370753563814</v>
      </c>
    </row>
    <row r="617" spans="1:39" x14ac:dyDescent="0.25">
      <c r="A617" t="s">
        <v>348</v>
      </c>
      <c r="B617" t="s">
        <v>158</v>
      </c>
      <c r="C617">
        <v>39</v>
      </c>
      <c r="D617">
        <v>11873</v>
      </c>
      <c r="E617">
        <v>1111.3656197958401</v>
      </c>
      <c r="F617">
        <v>122.95191383073499</v>
      </c>
      <c r="G617">
        <v>243.84497237854899</v>
      </c>
      <c r="H617">
        <v>78.127561134259594</v>
      </c>
      <c r="I617">
        <v>0.94728285485709496</v>
      </c>
      <c r="J617">
        <v>0.67307256235827595</v>
      </c>
      <c r="K617">
        <v>2179.2767624020798</v>
      </c>
      <c r="L617">
        <v>3913.5068643139898</v>
      </c>
      <c r="M617">
        <v>2105</v>
      </c>
      <c r="N617">
        <v>3796</v>
      </c>
      <c r="O617">
        <v>2257</v>
      </c>
      <c r="P617">
        <v>4019</v>
      </c>
      <c r="Q617">
        <v>9194.4511999999995</v>
      </c>
      <c r="R617">
        <v>978.00174542034199</v>
      </c>
      <c r="S617">
        <v>108.197684171047</v>
      </c>
      <c r="T617">
        <v>214.58357569312301</v>
      </c>
      <c r="U617">
        <v>68.752253798148402</v>
      </c>
      <c r="V617">
        <v>223</v>
      </c>
      <c r="W617">
        <v>152</v>
      </c>
      <c r="X617">
        <v>0.12079707446038</v>
      </c>
      <c r="Y617">
        <v>70.047334287880005</v>
      </c>
      <c r="Z617">
        <v>27.383306662174601</v>
      </c>
      <c r="AA617">
        <v>51.015497346921499</v>
      </c>
      <c r="AB617">
        <v>113</v>
      </c>
      <c r="AC617">
        <v>87.507199999999997</v>
      </c>
      <c r="AD617">
        <v>9.5173924029310197E-3</v>
      </c>
      <c r="AE617">
        <v>3.12111332848992</v>
      </c>
      <c r="AF617">
        <v>149</v>
      </c>
      <c r="AG617">
        <v>115.3856</v>
      </c>
      <c r="AH617">
        <v>11724</v>
      </c>
      <c r="AI617">
        <v>9079.0655999999999</v>
      </c>
      <c r="AJ617">
        <v>10</v>
      </c>
      <c r="AK617">
        <v>662</v>
      </c>
      <c r="AL617">
        <v>512.65279999999996</v>
      </c>
      <c r="AM617">
        <v>1.10143493180619</v>
      </c>
    </row>
    <row r="618" spans="1:39" x14ac:dyDescent="0.25">
      <c r="A618" t="s">
        <v>348</v>
      </c>
      <c r="B618" t="s">
        <v>158</v>
      </c>
      <c r="C618">
        <v>44</v>
      </c>
      <c r="D618">
        <v>11013</v>
      </c>
      <c r="E618">
        <v>929.11078579990397</v>
      </c>
      <c r="F618">
        <v>118.415316180671</v>
      </c>
      <c r="G618">
        <v>207.638836321882</v>
      </c>
      <c r="H618">
        <v>87.530004319848203</v>
      </c>
      <c r="I618">
        <v>0.90680548901907798</v>
      </c>
      <c r="J618">
        <v>0.66944258707677295</v>
      </c>
      <c r="K618">
        <v>721.34659039317103</v>
      </c>
      <c r="L618">
        <v>3479.3164442022999</v>
      </c>
      <c r="M618">
        <v>628</v>
      </c>
      <c r="N618">
        <v>3432</v>
      </c>
      <c r="O618">
        <v>833</v>
      </c>
      <c r="P618">
        <v>3540</v>
      </c>
      <c r="Q618">
        <v>8528.4671999999991</v>
      </c>
      <c r="R618">
        <v>817.61749150391495</v>
      </c>
      <c r="S618">
        <v>104.20547823899</v>
      </c>
      <c r="T618">
        <v>182.72217596325601</v>
      </c>
      <c r="U618">
        <v>77.026403801466401</v>
      </c>
      <c r="V618">
        <v>108</v>
      </c>
      <c r="W618">
        <v>205</v>
      </c>
      <c r="X618">
        <v>0.16031734052531599</v>
      </c>
      <c r="Y618">
        <v>64.878598020521196</v>
      </c>
      <c r="Z618">
        <v>26.6150004540089</v>
      </c>
      <c r="AA618">
        <v>48.1133206210841</v>
      </c>
      <c r="AB618">
        <v>253</v>
      </c>
      <c r="AC618">
        <v>195.92320000000001</v>
      </c>
      <c r="AD618">
        <v>2.2972850267865198E-2</v>
      </c>
      <c r="AE618">
        <v>2.3722018287939002</v>
      </c>
      <c r="AF618">
        <v>0</v>
      </c>
      <c r="AG618">
        <v>0</v>
      </c>
      <c r="AH618">
        <v>11013</v>
      </c>
      <c r="AI618">
        <v>8528.4671999999991</v>
      </c>
      <c r="AJ618">
        <v>15</v>
      </c>
      <c r="AK618">
        <v>2177</v>
      </c>
      <c r="AL618">
        <v>1685.8688</v>
      </c>
      <c r="AM618">
        <v>1.75881546451864</v>
      </c>
    </row>
    <row r="619" spans="1:39" x14ac:dyDescent="0.25">
      <c r="A619" t="s">
        <v>348</v>
      </c>
      <c r="B619" t="s">
        <v>158</v>
      </c>
      <c r="C619">
        <v>47</v>
      </c>
      <c r="D619">
        <v>10849</v>
      </c>
      <c r="E619">
        <v>1092.85699782449</v>
      </c>
      <c r="F619">
        <v>117.530318730239</v>
      </c>
      <c r="G619">
        <v>172.80629700312599</v>
      </c>
      <c r="H619">
        <v>101.213706809417</v>
      </c>
      <c r="I619">
        <v>0.81052349359687403</v>
      </c>
      <c r="J619">
        <v>0.65316074653822997</v>
      </c>
      <c r="K619">
        <v>533.75804221587202</v>
      </c>
      <c r="L619">
        <v>2499.5885335053899</v>
      </c>
      <c r="M619">
        <v>447</v>
      </c>
      <c r="N619">
        <v>2436</v>
      </c>
      <c r="O619">
        <v>632</v>
      </c>
      <c r="P619">
        <v>2568</v>
      </c>
      <c r="Q619">
        <v>8401.4655999999995</v>
      </c>
      <c r="R619">
        <v>961.71415808555196</v>
      </c>
      <c r="S619">
        <v>103.426680482611</v>
      </c>
      <c r="T619">
        <v>152.06954136275101</v>
      </c>
      <c r="U619">
        <v>89.0680619922869</v>
      </c>
      <c r="V619">
        <v>132</v>
      </c>
      <c r="W619">
        <v>185</v>
      </c>
      <c r="X619">
        <v>0.114149206852802</v>
      </c>
      <c r="Y619">
        <v>62.852889667250402</v>
      </c>
      <c r="Z619">
        <v>22.762374412388201</v>
      </c>
      <c r="AA619">
        <v>43.871601069222898</v>
      </c>
      <c r="AB619">
        <v>12</v>
      </c>
      <c r="AC619">
        <v>9.2927999999999997</v>
      </c>
      <c r="AD619">
        <v>1.10609272744031E-3</v>
      </c>
      <c r="AE619">
        <v>1.7073408577804201</v>
      </c>
      <c r="AF619">
        <v>0</v>
      </c>
      <c r="AG619">
        <v>0</v>
      </c>
      <c r="AH619">
        <v>10849</v>
      </c>
      <c r="AI619">
        <v>8401.4655999999995</v>
      </c>
      <c r="AJ619">
        <v>30</v>
      </c>
      <c r="AK619">
        <v>1763</v>
      </c>
      <c r="AL619">
        <v>1365.2672</v>
      </c>
      <c r="AM619">
        <v>3.5708055508791201</v>
      </c>
    </row>
    <row r="620" spans="1:39" x14ac:dyDescent="0.25">
      <c r="A620" t="s">
        <v>348</v>
      </c>
      <c r="B620" t="s">
        <v>158</v>
      </c>
      <c r="C620">
        <v>49</v>
      </c>
      <c r="D620">
        <v>10742</v>
      </c>
      <c r="E620">
        <v>988.305699272271</v>
      </c>
      <c r="F620">
        <v>116.94930179161</v>
      </c>
      <c r="G620">
        <v>218.40325680048201</v>
      </c>
      <c r="H620">
        <v>96.05391964319</v>
      </c>
      <c r="I620">
        <v>0.89809536587374295</v>
      </c>
      <c r="J620">
        <v>0.59887383620449297</v>
      </c>
      <c r="K620">
        <v>3327.0967231427999</v>
      </c>
      <c r="L620">
        <v>883.93725563209796</v>
      </c>
      <c r="M620">
        <v>3225</v>
      </c>
      <c r="N620">
        <v>784</v>
      </c>
      <c r="O620">
        <v>3413</v>
      </c>
      <c r="P620">
        <v>972</v>
      </c>
      <c r="Q620">
        <v>8318.6047999999992</v>
      </c>
      <c r="R620">
        <v>869.70901535959797</v>
      </c>
      <c r="S620">
        <v>102.915385576616</v>
      </c>
      <c r="T620">
        <v>192.19486598442501</v>
      </c>
      <c r="U620">
        <v>84.527449286007197</v>
      </c>
      <c r="V620">
        <v>188</v>
      </c>
      <c r="W620">
        <v>188</v>
      </c>
      <c r="X620">
        <v>0.138201390418663</v>
      </c>
      <c r="Y620">
        <v>63.6985663749767</v>
      </c>
      <c r="Z620">
        <v>22.147272388754399</v>
      </c>
      <c r="AA620">
        <v>45.064326940979299</v>
      </c>
      <c r="AB620">
        <v>176</v>
      </c>
      <c r="AC620">
        <v>136.2944</v>
      </c>
      <c r="AD620">
        <v>1.6384285980264299E-2</v>
      </c>
      <c r="AE620">
        <v>2.2737568400309098</v>
      </c>
      <c r="AF620">
        <v>167</v>
      </c>
      <c r="AG620">
        <v>129.32479999999899</v>
      </c>
      <c r="AH620">
        <v>10575</v>
      </c>
      <c r="AI620">
        <v>8189.28</v>
      </c>
      <c r="AJ620">
        <v>2</v>
      </c>
      <c r="AK620">
        <v>551</v>
      </c>
      <c r="AL620">
        <v>426.69439999999997</v>
      </c>
      <c r="AM620">
        <v>0.24422171424105599</v>
      </c>
    </row>
    <row r="621" spans="1:39" x14ac:dyDescent="0.25">
      <c r="A621" t="s">
        <v>348</v>
      </c>
      <c r="B621" t="s">
        <v>158</v>
      </c>
      <c r="C621">
        <v>50</v>
      </c>
      <c r="D621">
        <v>10562</v>
      </c>
      <c r="E621">
        <v>773.63055505954901</v>
      </c>
      <c r="F621">
        <v>115.965322711113</v>
      </c>
      <c r="G621">
        <v>185.353351410892</v>
      </c>
      <c r="H621">
        <v>82.3833554170741</v>
      </c>
      <c r="I621">
        <v>0.89579547337960097</v>
      </c>
      <c r="J621">
        <v>0.75206493876388403</v>
      </c>
      <c r="K621">
        <v>3456.4463169854098</v>
      </c>
      <c r="L621">
        <v>4850.3945275515998</v>
      </c>
      <c r="M621">
        <v>3385</v>
      </c>
      <c r="N621">
        <v>4759</v>
      </c>
      <c r="O621">
        <v>3526</v>
      </c>
      <c r="P621">
        <v>4920</v>
      </c>
      <c r="Q621">
        <v>8179.2127999999902</v>
      </c>
      <c r="R621">
        <v>680.79488845240303</v>
      </c>
      <c r="S621">
        <v>102.04948398578</v>
      </c>
      <c r="T621">
        <v>163.11094924158499</v>
      </c>
      <c r="U621">
        <v>72.497352767025205</v>
      </c>
      <c r="V621">
        <v>161</v>
      </c>
      <c r="W621">
        <v>141</v>
      </c>
      <c r="X621">
        <v>0.22176285230263201</v>
      </c>
      <c r="Y621">
        <v>72.170895663699994</v>
      </c>
      <c r="Z621">
        <v>30.238685854951701</v>
      </c>
      <c r="AA621">
        <v>50.2588524900587</v>
      </c>
      <c r="AB621">
        <v>371</v>
      </c>
      <c r="AC621">
        <v>287.30239999999998</v>
      </c>
      <c r="AD621">
        <v>3.5125923120621003E-2</v>
      </c>
      <c r="AE621">
        <v>2.2498883478649598</v>
      </c>
      <c r="AF621">
        <v>0</v>
      </c>
      <c r="AG621">
        <v>0</v>
      </c>
      <c r="AH621">
        <v>10562</v>
      </c>
      <c r="AI621">
        <v>8179.2127999999902</v>
      </c>
      <c r="AJ621">
        <v>18</v>
      </c>
      <c r="AK621">
        <v>1938</v>
      </c>
      <c r="AL621">
        <v>1500.7872</v>
      </c>
      <c r="AM621">
        <v>2.2007007813759198</v>
      </c>
    </row>
    <row r="622" spans="1:39" x14ac:dyDescent="0.25">
      <c r="A622" t="s">
        <v>348</v>
      </c>
      <c r="B622" t="s">
        <v>158</v>
      </c>
      <c r="C622">
        <v>57</v>
      </c>
      <c r="D622">
        <v>9961</v>
      </c>
      <c r="E622">
        <v>1009.14631970583</v>
      </c>
      <c r="F622">
        <v>112.617667819516</v>
      </c>
      <c r="G622">
        <v>188.69229971521401</v>
      </c>
      <c r="H622">
        <v>91.208875981685097</v>
      </c>
      <c r="I622">
        <v>0.87541416710626796</v>
      </c>
      <c r="J622">
        <v>0.61069217092759398</v>
      </c>
      <c r="K622">
        <v>2471.0931633370101</v>
      </c>
      <c r="L622">
        <v>4134.3731553056896</v>
      </c>
      <c r="M622">
        <v>2393</v>
      </c>
      <c r="N622">
        <v>4049</v>
      </c>
      <c r="O622">
        <v>2553</v>
      </c>
      <c r="P622">
        <v>4232</v>
      </c>
      <c r="Q622">
        <v>7713.7983999999997</v>
      </c>
      <c r="R622">
        <v>888.04876134113601</v>
      </c>
      <c r="S622">
        <v>99.103547681174405</v>
      </c>
      <c r="T622">
        <v>166.04922374938801</v>
      </c>
      <c r="U622">
        <v>80.263810863882895</v>
      </c>
      <c r="V622">
        <v>183</v>
      </c>
      <c r="W622">
        <v>160</v>
      </c>
      <c r="X622">
        <v>0.12291489732856301</v>
      </c>
      <c r="Y622">
        <v>66.603754643108104</v>
      </c>
      <c r="Z622">
        <v>25.016464210420601</v>
      </c>
      <c r="AA622">
        <v>48.694608975002502</v>
      </c>
      <c r="AB622">
        <v>99</v>
      </c>
      <c r="AC622">
        <v>76.665599999999998</v>
      </c>
      <c r="AD622">
        <v>9.9387611685573703E-3</v>
      </c>
      <c r="AE622">
        <v>2.0687931704487199</v>
      </c>
      <c r="AF622">
        <v>96</v>
      </c>
      <c r="AG622">
        <v>74.342399999999998</v>
      </c>
      <c r="AH622">
        <v>9865</v>
      </c>
      <c r="AI622">
        <v>7639.4560000000001</v>
      </c>
      <c r="AJ622">
        <v>2</v>
      </c>
      <c r="AK622">
        <v>671</v>
      </c>
      <c r="AL622">
        <v>519.62239999999997</v>
      </c>
      <c r="AM622">
        <v>0.26179874587928698</v>
      </c>
    </row>
    <row r="623" spans="1:39" x14ac:dyDescent="0.25">
      <c r="A623" t="s">
        <v>348</v>
      </c>
      <c r="B623" t="s">
        <v>158</v>
      </c>
      <c r="C623">
        <v>64</v>
      </c>
      <c r="D623">
        <v>9399</v>
      </c>
      <c r="E623">
        <v>989.31789258108995</v>
      </c>
      <c r="F623">
        <v>109.394599871135</v>
      </c>
      <c r="G623">
        <v>149.52352310225999</v>
      </c>
      <c r="H623">
        <v>112.02802664299099</v>
      </c>
      <c r="I623">
        <v>0.66230598792234696</v>
      </c>
      <c r="J623">
        <v>0.66711618993541</v>
      </c>
      <c r="K623">
        <v>576.36227258218901</v>
      </c>
      <c r="L623">
        <v>2198.5139908500901</v>
      </c>
      <c r="M623">
        <v>508</v>
      </c>
      <c r="N623">
        <v>2126</v>
      </c>
      <c r="O623">
        <v>630</v>
      </c>
      <c r="P623">
        <v>2285</v>
      </c>
      <c r="Q623">
        <v>7278.5855999999903</v>
      </c>
      <c r="R623">
        <v>870.59974547135903</v>
      </c>
      <c r="S623">
        <v>96.267247886598994</v>
      </c>
      <c r="T623">
        <v>131.58070032998799</v>
      </c>
      <c r="U623">
        <v>98.584663445832504</v>
      </c>
      <c r="V623">
        <v>159</v>
      </c>
      <c r="W623">
        <v>122</v>
      </c>
      <c r="X623">
        <v>0.12067568875321801</v>
      </c>
      <c r="Y623">
        <v>63.390786253856703</v>
      </c>
      <c r="Z623">
        <v>24.558676454941999</v>
      </c>
      <c r="AA623">
        <v>46.324821789551997</v>
      </c>
      <c r="AB623">
        <v>153</v>
      </c>
      <c r="AC623">
        <v>118.4832</v>
      </c>
      <c r="AD623">
        <v>1.6278327481646902E-2</v>
      </c>
      <c r="AE623">
        <v>1.3346974644011</v>
      </c>
      <c r="AF623">
        <v>0</v>
      </c>
      <c r="AG623">
        <v>0</v>
      </c>
      <c r="AH623">
        <v>9399</v>
      </c>
      <c r="AI623">
        <v>7278.5855999999903</v>
      </c>
      <c r="AJ623">
        <v>15</v>
      </c>
      <c r="AK623">
        <v>1166</v>
      </c>
      <c r="AL623">
        <v>902.95039999999995</v>
      </c>
      <c r="AM623">
        <v>2.0608399522016998</v>
      </c>
    </row>
    <row r="624" spans="1:39" x14ac:dyDescent="0.25">
      <c r="A624" t="s">
        <v>348</v>
      </c>
      <c r="B624" t="s">
        <v>158</v>
      </c>
      <c r="C624">
        <v>65</v>
      </c>
      <c r="D624">
        <v>9385</v>
      </c>
      <c r="E624">
        <v>829.64274836836796</v>
      </c>
      <c r="F624">
        <v>109.313096778654</v>
      </c>
      <c r="G624">
        <v>158.25295814281699</v>
      </c>
      <c r="H624">
        <v>107.0814106471</v>
      </c>
      <c r="I624">
        <v>0.73630744626653399</v>
      </c>
      <c r="J624">
        <v>0.61971737982038999</v>
      </c>
      <c r="K624">
        <v>2368.0412360149098</v>
      </c>
      <c r="L624">
        <v>853.77847629195503</v>
      </c>
      <c r="M624">
        <v>2261</v>
      </c>
      <c r="N624">
        <v>786</v>
      </c>
      <c r="O624">
        <v>2441</v>
      </c>
      <c r="P624">
        <v>916</v>
      </c>
      <c r="Q624">
        <v>7267.7439999999997</v>
      </c>
      <c r="R624">
        <v>730.08561856416395</v>
      </c>
      <c r="S624">
        <v>96.195525165215997</v>
      </c>
      <c r="T624">
        <v>139.262603165679</v>
      </c>
      <c r="U624">
        <v>94.231641369448297</v>
      </c>
      <c r="V624">
        <v>130</v>
      </c>
      <c r="W624">
        <v>180</v>
      </c>
      <c r="X624">
        <v>0.17134123698977199</v>
      </c>
      <c r="Y624">
        <v>62.778902503995702</v>
      </c>
      <c r="Z624">
        <v>25.094725625998901</v>
      </c>
      <c r="AA624">
        <v>48.763771976558303</v>
      </c>
      <c r="AB624">
        <v>104</v>
      </c>
      <c r="AC624">
        <v>80.537599999999998</v>
      </c>
      <c r="AD624">
        <v>1.1081513052743699E-2</v>
      </c>
      <c r="AE624">
        <v>1.47787517167063</v>
      </c>
      <c r="AF624">
        <v>58</v>
      </c>
      <c r="AG624">
        <v>44.915199999999999</v>
      </c>
      <c r="AH624">
        <v>9327</v>
      </c>
      <c r="AI624">
        <v>7222.8288000000002</v>
      </c>
      <c r="AJ624">
        <v>15</v>
      </c>
      <c r="AK624">
        <v>1758</v>
      </c>
      <c r="AL624">
        <v>1361.3951999999999</v>
      </c>
      <c r="AM624">
        <v>2.0767486555959902</v>
      </c>
    </row>
    <row r="625" spans="1:39" x14ac:dyDescent="0.25">
      <c r="A625" t="s">
        <v>348</v>
      </c>
      <c r="B625" t="s">
        <v>158</v>
      </c>
      <c r="C625">
        <v>66</v>
      </c>
      <c r="D625">
        <v>9353</v>
      </c>
      <c r="E625">
        <v>747.13917703089999</v>
      </c>
      <c r="F625">
        <v>109.126575415468</v>
      </c>
      <c r="G625">
        <v>198.40909688700901</v>
      </c>
      <c r="H625">
        <v>77.442615045360895</v>
      </c>
      <c r="I625">
        <v>0.92068016403705799</v>
      </c>
      <c r="J625">
        <v>0.68640833700278803</v>
      </c>
      <c r="K625">
        <v>2152.06286752913</v>
      </c>
      <c r="L625">
        <v>1715.46167005238</v>
      </c>
      <c r="M625">
        <v>2109</v>
      </c>
      <c r="N625">
        <v>1630</v>
      </c>
      <c r="O625">
        <v>2204</v>
      </c>
      <c r="P625">
        <v>1818</v>
      </c>
      <c r="Q625">
        <v>7242.9632000000001</v>
      </c>
      <c r="R625">
        <v>657.48247578719202</v>
      </c>
      <c r="S625">
        <v>96.031386365612406</v>
      </c>
      <c r="T625">
        <v>174.600005260568</v>
      </c>
      <c r="U625">
        <v>68.149501239917598</v>
      </c>
      <c r="V625">
        <v>188</v>
      </c>
      <c r="W625">
        <v>95</v>
      </c>
      <c r="X625">
        <v>0.210551228132279</v>
      </c>
      <c r="Y625">
        <v>63.313375387576102</v>
      </c>
      <c r="Z625">
        <v>21.715492355393899</v>
      </c>
      <c r="AA625">
        <v>45.179942264513997</v>
      </c>
      <c r="AB625">
        <v>9</v>
      </c>
      <c r="AC625">
        <v>6.9695999999999998</v>
      </c>
      <c r="AD625">
        <v>9.6225809900566599E-4</v>
      </c>
      <c r="AE625">
        <v>2.5620144254012298</v>
      </c>
      <c r="AF625">
        <v>0</v>
      </c>
      <c r="AG625">
        <v>0</v>
      </c>
      <c r="AH625">
        <v>9353</v>
      </c>
      <c r="AI625">
        <v>7242.9632000000001</v>
      </c>
      <c r="AJ625">
        <v>11</v>
      </c>
      <c r="AK625">
        <v>2103</v>
      </c>
      <c r="AL625">
        <v>1628.5632000000001</v>
      </c>
      <c r="AM625">
        <v>1.5187154340367199</v>
      </c>
    </row>
    <row r="626" spans="1:39" x14ac:dyDescent="0.25">
      <c r="A626" t="s">
        <v>348</v>
      </c>
      <c r="B626" t="s">
        <v>158</v>
      </c>
      <c r="C626">
        <v>68</v>
      </c>
      <c r="D626">
        <v>9275</v>
      </c>
      <c r="E626">
        <v>936.00418408210601</v>
      </c>
      <c r="F626">
        <v>108.67058837338899</v>
      </c>
      <c r="G626">
        <v>213.31490519581999</v>
      </c>
      <c r="H626">
        <v>85.757701124492698</v>
      </c>
      <c r="I626">
        <v>0.91562915109258902</v>
      </c>
      <c r="J626">
        <v>0.56276924943874695</v>
      </c>
      <c r="K626">
        <v>2361.0628571428501</v>
      </c>
      <c r="L626">
        <v>4953.2307277627997</v>
      </c>
      <c r="M626">
        <v>2269</v>
      </c>
      <c r="N626">
        <v>4870</v>
      </c>
      <c r="O626">
        <v>2457</v>
      </c>
      <c r="P626">
        <v>5036</v>
      </c>
      <c r="Q626">
        <v>7182.5599999999904</v>
      </c>
      <c r="R626">
        <v>823.68368199225301</v>
      </c>
      <c r="S626">
        <v>95.630117768582593</v>
      </c>
      <c r="T626">
        <v>187.717116572321</v>
      </c>
      <c r="U626">
        <v>75.466776989553594</v>
      </c>
      <c r="V626">
        <v>166</v>
      </c>
      <c r="W626">
        <v>188</v>
      </c>
      <c r="X626">
        <v>0.13303570091656</v>
      </c>
      <c r="Y626">
        <v>64.296280323450105</v>
      </c>
      <c r="Z626">
        <v>26.291859838274899</v>
      </c>
      <c r="AA626">
        <v>47.179299191374596</v>
      </c>
      <c r="AB626">
        <v>35</v>
      </c>
      <c r="AC626">
        <v>27.103999999999999</v>
      </c>
      <c r="AD626">
        <v>3.77358490566037E-3</v>
      </c>
      <c r="AE626">
        <v>2.48741398613467</v>
      </c>
      <c r="AF626">
        <v>0</v>
      </c>
      <c r="AG626">
        <v>0</v>
      </c>
      <c r="AH626">
        <v>9275</v>
      </c>
      <c r="AI626">
        <v>7182.5599999999904</v>
      </c>
      <c r="AJ626">
        <v>9</v>
      </c>
      <c r="AK626">
        <v>1074</v>
      </c>
      <c r="AL626">
        <v>831.7056</v>
      </c>
      <c r="AM626">
        <v>1.2530351295359801</v>
      </c>
    </row>
    <row r="627" spans="1:39" x14ac:dyDescent="0.25">
      <c r="A627" t="s">
        <v>348</v>
      </c>
      <c r="B627" t="s">
        <v>158</v>
      </c>
      <c r="C627">
        <v>69</v>
      </c>
      <c r="D627">
        <v>9264</v>
      </c>
      <c r="E627">
        <v>828.67828227430095</v>
      </c>
      <c r="F627">
        <v>108.606128475452</v>
      </c>
      <c r="G627">
        <v>149.83276479152701</v>
      </c>
      <c r="H627">
        <v>109.972533896944</v>
      </c>
      <c r="I627">
        <v>0.67918347974145399</v>
      </c>
      <c r="J627">
        <v>0.68475127503880495</v>
      </c>
      <c r="K627">
        <v>2466.7179404144999</v>
      </c>
      <c r="L627">
        <v>507.09563903281497</v>
      </c>
      <c r="M627">
        <v>2398</v>
      </c>
      <c r="N627">
        <v>440</v>
      </c>
      <c r="O627">
        <v>2554</v>
      </c>
      <c r="P627">
        <v>560</v>
      </c>
      <c r="Q627">
        <v>7174.0415999999996</v>
      </c>
      <c r="R627">
        <v>729.23688840138504</v>
      </c>
      <c r="S627">
        <v>95.573393058398395</v>
      </c>
      <c r="T627">
        <v>131.852833016543</v>
      </c>
      <c r="U627">
        <v>96.775829829310794</v>
      </c>
      <c r="V627">
        <v>120</v>
      </c>
      <c r="W627">
        <v>156</v>
      </c>
      <c r="X627">
        <v>0.16952607074607101</v>
      </c>
      <c r="Y627">
        <v>69.623380829015503</v>
      </c>
      <c r="Z627">
        <v>29.0729706390328</v>
      </c>
      <c r="AA627">
        <v>50.893674438687299</v>
      </c>
      <c r="AB627">
        <v>50</v>
      </c>
      <c r="AC627">
        <v>38.72</v>
      </c>
      <c r="AD627">
        <v>5.3972366148531898E-3</v>
      </c>
      <c r="AE627">
        <v>1.3624562377723901</v>
      </c>
      <c r="AF627">
        <v>0</v>
      </c>
      <c r="AG627">
        <v>0</v>
      </c>
      <c r="AH627">
        <v>9264</v>
      </c>
      <c r="AI627">
        <v>7174.0415999999996</v>
      </c>
      <c r="AJ627">
        <v>43</v>
      </c>
      <c r="AK627">
        <v>1945</v>
      </c>
      <c r="AL627">
        <v>1506.2079999999901</v>
      </c>
      <c r="AM627">
        <v>5.9938319844702299</v>
      </c>
    </row>
    <row r="628" spans="1:39" x14ac:dyDescent="0.25">
      <c r="A628" t="s">
        <v>348</v>
      </c>
      <c r="B628" t="s">
        <v>158</v>
      </c>
      <c r="C628">
        <v>71</v>
      </c>
      <c r="D628">
        <v>9230</v>
      </c>
      <c r="E628">
        <v>923.797077300919</v>
      </c>
      <c r="F628">
        <v>108.406646465544</v>
      </c>
      <c r="G628">
        <v>143.014583920593</v>
      </c>
      <c r="H628">
        <v>94.777079751485701</v>
      </c>
      <c r="I628">
        <v>0.748876841114129</v>
      </c>
      <c r="J628">
        <v>0.736397000159566</v>
      </c>
      <c r="K628">
        <v>4866.8335861321702</v>
      </c>
      <c r="L628">
        <v>3119.4304442036801</v>
      </c>
      <c r="M628">
        <v>4790</v>
      </c>
      <c r="N628">
        <v>3058</v>
      </c>
      <c r="O628">
        <v>4943</v>
      </c>
      <c r="P628">
        <v>3188</v>
      </c>
      <c r="Q628">
        <v>7147.7119999999904</v>
      </c>
      <c r="R628">
        <v>812.94142802480906</v>
      </c>
      <c r="S628">
        <v>95.397848889679096</v>
      </c>
      <c r="T628">
        <v>125.852833850121</v>
      </c>
      <c r="U628">
        <v>83.403830181307399</v>
      </c>
      <c r="V628">
        <v>130</v>
      </c>
      <c r="W628">
        <v>153</v>
      </c>
      <c r="X628">
        <v>0.135912185865739</v>
      </c>
      <c r="Y628">
        <v>64.120801733477705</v>
      </c>
      <c r="Z628">
        <v>25.076598049837401</v>
      </c>
      <c r="AA628">
        <v>46.922751895991297</v>
      </c>
      <c r="AB628">
        <v>65</v>
      </c>
      <c r="AC628">
        <v>50.335999999999999</v>
      </c>
      <c r="AD628">
        <v>7.0422535211267599E-3</v>
      </c>
      <c r="AE628">
        <v>1.50895748524422</v>
      </c>
      <c r="AF628">
        <v>0</v>
      </c>
      <c r="AG628">
        <v>0</v>
      </c>
      <c r="AH628">
        <v>9230</v>
      </c>
      <c r="AI628">
        <v>7147.7119999999904</v>
      </c>
      <c r="AJ628">
        <v>38</v>
      </c>
      <c r="AK628">
        <v>1475</v>
      </c>
      <c r="AL628">
        <v>1142.24</v>
      </c>
      <c r="AM628">
        <v>5.3163865583839902</v>
      </c>
    </row>
    <row r="629" spans="1:39" x14ac:dyDescent="0.25">
      <c r="A629" t="s">
        <v>348</v>
      </c>
      <c r="B629" t="s">
        <v>158</v>
      </c>
      <c r="C629">
        <v>73</v>
      </c>
      <c r="D629">
        <v>8948</v>
      </c>
      <c r="E629">
        <v>817.36561979584303</v>
      </c>
      <c r="F629">
        <v>106.73775080209499</v>
      </c>
      <c r="G629">
        <v>203.83185029776999</v>
      </c>
      <c r="H629">
        <v>66.971692484470097</v>
      </c>
      <c r="I629">
        <v>0.94448190586611902</v>
      </c>
      <c r="J629">
        <v>0.70263054574008599</v>
      </c>
      <c r="K629">
        <v>1657.6468484577499</v>
      </c>
      <c r="L629">
        <v>1550.6139919535001</v>
      </c>
      <c r="M629">
        <v>1586</v>
      </c>
      <c r="N629">
        <v>1477</v>
      </c>
      <c r="O629">
        <v>1749</v>
      </c>
      <c r="P629">
        <v>1656</v>
      </c>
      <c r="Q629">
        <v>6929.3311999999996</v>
      </c>
      <c r="R629">
        <v>719.28174542034196</v>
      </c>
      <c r="S629">
        <v>93.929220705844003</v>
      </c>
      <c r="T629">
        <v>179.37202826203799</v>
      </c>
      <c r="U629">
        <v>58.935089386333701</v>
      </c>
      <c r="V629">
        <v>179</v>
      </c>
      <c r="W629">
        <v>163</v>
      </c>
      <c r="X629">
        <v>0.168307359542021</v>
      </c>
      <c r="Y629">
        <v>68.1124273580688</v>
      </c>
      <c r="Z629">
        <v>31.576441662941399</v>
      </c>
      <c r="AA629">
        <v>56.836946803754998</v>
      </c>
      <c r="AB629">
        <v>1824</v>
      </c>
      <c r="AC629">
        <v>1412.5056</v>
      </c>
      <c r="AD629">
        <v>0.20384443451050499</v>
      </c>
      <c r="AE629">
        <v>3.0435523239170998</v>
      </c>
      <c r="AF629">
        <v>1326</v>
      </c>
      <c r="AG629">
        <v>1026.8543999999999</v>
      </c>
      <c r="AH629">
        <v>7622</v>
      </c>
      <c r="AI629">
        <v>5902.4767999999904</v>
      </c>
      <c r="AJ629">
        <v>1</v>
      </c>
      <c r="AK629">
        <v>2529</v>
      </c>
      <c r="AL629">
        <v>1958.4576</v>
      </c>
      <c r="AM629">
        <v>0.16942040331272401</v>
      </c>
    </row>
    <row r="630" spans="1:39" x14ac:dyDescent="0.25">
      <c r="A630" t="s">
        <v>348</v>
      </c>
      <c r="B630" t="s">
        <v>158</v>
      </c>
      <c r="C630">
        <v>76</v>
      </c>
      <c r="D630">
        <v>8892</v>
      </c>
      <c r="E630">
        <v>824.571680556503</v>
      </c>
      <c r="F630">
        <v>106.403223784738</v>
      </c>
      <c r="G630">
        <v>173.720328624903</v>
      </c>
      <c r="H630">
        <v>85.825342319306998</v>
      </c>
      <c r="I630">
        <v>0.86943737180524305</v>
      </c>
      <c r="J630">
        <v>0.69338739862757304</v>
      </c>
      <c r="K630">
        <v>2298.90362123256</v>
      </c>
      <c r="L630">
        <v>4770.2113135402597</v>
      </c>
      <c r="M630">
        <v>2253</v>
      </c>
      <c r="N630">
        <v>4668</v>
      </c>
      <c r="O630">
        <v>2352</v>
      </c>
      <c r="P630">
        <v>4840</v>
      </c>
      <c r="Q630">
        <v>6885.9647999999997</v>
      </c>
      <c r="R630">
        <v>725.62307888972305</v>
      </c>
      <c r="S630">
        <v>93.634836930569506</v>
      </c>
      <c r="T630">
        <v>152.87388918991499</v>
      </c>
      <c r="U630">
        <v>75.526301240990193</v>
      </c>
      <c r="V630">
        <v>172</v>
      </c>
      <c r="W630">
        <v>99</v>
      </c>
      <c r="X630">
        <v>0.164343483332544</v>
      </c>
      <c r="Y630">
        <v>64.788573999100294</v>
      </c>
      <c r="Z630">
        <v>25.860323886639598</v>
      </c>
      <c r="AA630">
        <v>47.875281151596901</v>
      </c>
      <c r="AB630">
        <v>3</v>
      </c>
      <c r="AC630">
        <v>2.3231999999999999</v>
      </c>
      <c r="AD630">
        <v>3.3738191632928398E-4</v>
      </c>
      <c r="AE630">
        <v>2.0241146021718102</v>
      </c>
      <c r="AF630">
        <v>0</v>
      </c>
      <c r="AG630">
        <v>0</v>
      </c>
      <c r="AH630">
        <v>8892</v>
      </c>
      <c r="AI630">
        <v>6885.9647999999997</v>
      </c>
      <c r="AJ630">
        <v>5</v>
      </c>
      <c r="AK630">
        <v>1104</v>
      </c>
      <c r="AL630">
        <v>854.93759999999997</v>
      </c>
      <c r="AM630">
        <v>0.72611466152135995</v>
      </c>
    </row>
    <row r="631" spans="1:39" x14ac:dyDescent="0.25">
      <c r="A631" t="s">
        <v>348</v>
      </c>
      <c r="B631" t="s">
        <v>158</v>
      </c>
      <c r="C631">
        <v>77</v>
      </c>
      <c r="D631">
        <v>8858</v>
      </c>
      <c r="E631">
        <v>668.41735162395196</v>
      </c>
      <c r="F631">
        <v>106.19960398826299</v>
      </c>
      <c r="G631">
        <v>142.96113632414401</v>
      </c>
      <c r="H631">
        <v>100.959400296059</v>
      </c>
      <c r="I631">
        <v>0.70801068590295102</v>
      </c>
      <c r="J631">
        <v>0.74706924179809397</v>
      </c>
      <c r="K631">
        <v>3558.3377737638202</v>
      </c>
      <c r="L631">
        <v>4770.1991420185104</v>
      </c>
      <c r="M631">
        <v>3489</v>
      </c>
      <c r="N631">
        <v>4701</v>
      </c>
      <c r="O631">
        <v>3622</v>
      </c>
      <c r="P631">
        <v>4848</v>
      </c>
      <c r="Q631">
        <v>6859.6351999999997</v>
      </c>
      <c r="R631">
        <v>588.207269429078</v>
      </c>
      <c r="S631">
        <v>93.455651509672194</v>
      </c>
      <c r="T631">
        <v>125.805799965246</v>
      </c>
      <c r="U631">
        <v>88.844272260532193</v>
      </c>
      <c r="V631">
        <v>147</v>
      </c>
      <c r="W631">
        <v>133</v>
      </c>
      <c r="X631">
        <v>0.24914381444428901</v>
      </c>
      <c r="Y631">
        <v>73.914088959132897</v>
      </c>
      <c r="Z631">
        <v>35.017949875818402</v>
      </c>
      <c r="AA631">
        <v>54.734703093249003</v>
      </c>
      <c r="AB631">
        <v>382</v>
      </c>
      <c r="AC631">
        <v>295.820799999999</v>
      </c>
      <c r="AD631">
        <v>4.3124858884624001E-2</v>
      </c>
      <c r="AE631">
        <v>1.4160260055518901</v>
      </c>
      <c r="AF631">
        <v>0</v>
      </c>
      <c r="AG631">
        <v>0</v>
      </c>
      <c r="AH631">
        <v>8858</v>
      </c>
      <c r="AI631">
        <v>6859.6351999999997</v>
      </c>
      <c r="AJ631">
        <v>20</v>
      </c>
      <c r="AK631">
        <v>2261</v>
      </c>
      <c r="AL631">
        <v>1750.9184</v>
      </c>
      <c r="AM631">
        <v>2.9156069407306</v>
      </c>
    </row>
    <row r="632" spans="1:39" x14ac:dyDescent="0.25">
      <c r="A632" t="s">
        <v>348</v>
      </c>
      <c r="B632" t="s">
        <v>158</v>
      </c>
      <c r="C632">
        <v>79</v>
      </c>
      <c r="D632">
        <v>8841</v>
      </c>
      <c r="E632">
        <v>653.20414818835604</v>
      </c>
      <c r="F632">
        <v>106.09764754698099</v>
      </c>
      <c r="G632">
        <v>142.62820109111499</v>
      </c>
      <c r="H632">
        <v>91.357851624279306</v>
      </c>
      <c r="I632">
        <v>0.76793191957490103</v>
      </c>
      <c r="J632">
        <v>0.76248382923673996</v>
      </c>
      <c r="K632">
        <v>2372.11254382988</v>
      </c>
      <c r="L632">
        <v>525.272367379255</v>
      </c>
      <c r="M632">
        <v>2312</v>
      </c>
      <c r="N632">
        <v>453</v>
      </c>
      <c r="O632">
        <v>2437</v>
      </c>
      <c r="P632">
        <v>586</v>
      </c>
      <c r="Q632">
        <v>6846.4704000000002</v>
      </c>
      <c r="R632">
        <v>574.81965040575301</v>
      </c>
      <c r="S632">
        <v>93.365929841343899</v>
      </c>
      <c r="T632">
        <v>125.512816960181</v>
      </c>
      <c r="U632">
        <v>80.394909429365796</v>
      </c>
      <c r="V632">
        <v>133</v>
      </c>
      <c r="W632">
        <v>125</v>
      </c>
      <c r="X632">
        <v>0.26038345568417998</v>
      </c>
      <c r="Y632">
        <v>71.021603890962496</v>
      </c>
      <c r="Z632">
        <v>28.573238321456799</v>
      </c>
      <c r="AA632">
        <v>50.453907928967297</v>
      </c>
      <c r="AB632">
        <v>88</v>
      </c>
      <c r="AC632">
        <v>68.147199999999998</v>
      </c>
      <c r="AD632">
        <v>9.9536251555253901E-3</v>
      </c>
      <c r="AE632">
        <v>1.5612035370281201</v>
      </c>
      <c r="AF632">
        <v>0</v>
      </c>
      <c r="AG632">
        <v>0</v>
      </c>
      <c r="AH632">
        <v>8841</v>
      </c>
      <c r="AI632">
        <v>6846.4704000000002</v>
      </c>
      <c r="AJ632">
        <v>19</v>
      </c>
      <c r="AK632">
        <v>1632</v>
      </c>
      <c r="AL632">
        <v>1263.8208</v>
      </c>
      <c r="AM632">
        <v>2.7751525808100999</v>
      </c>
    </row>
    <row r="633" spans="1:39" x14ac:dyDescent="0.25">
      <c r="A633" t="s">
        <v>348</v>
      </c>
      <c r="B633" t="s">
        <v>158</v>
      </c>
      <c r="C633">
        <v>80</v>
      </c>
      <c r="D633">
        <v>8769</v>
      </c>
      <c r="E633">
        <v>990.70266889194102</v>
      </c>
      <c r="F633">
        <v>105.664741365238</v>
      </c>
      <c r="G633">
        <v>151.37993657368901</v>
      </c>
      <c r="H633">
        <v>98.753317116718307</v>
      </c>
      <c r="I633">
        <v>0.757914357119573</v>
      </c>
      <c r="J633">
        <v>0.63000215532725001</v>
      </c>
      <c r="K633">
        <v>4273.0139126468202</v>
      </c>
      <c r="L633">
        <v>4108.93146310867</v>
      </c>
      <c r="M633">
        <v>4187</v>
      </c>
      <c r="N633">
        <v>4039</v>
      </c>
      <c r="O633">
        <v>4350</v>
      </c>
      <c r="P633">
        <v>4160</v>
      </c>
      <c r="Q633">
        <v>6790.7136</v>
      </c>
      <c r="R633">
        <v>871.81834862490803</v>
      </c>
      <c r="S633">
        <v>92.984972401409394</v>
      </c>
      <c r="T633">
        <v>133.21434418484699</v>
      </c>
      <c r="U633">
        <v>86.902919062712101</v>
      </c>
      <c r="V633">
        <v>121</v>
      </c>
      <c r="W633">
        <v>163</v>
      </c>
      <c r="X633">
        <v>0.11227246765639</v>
      </c>
      <c r="Y633">
        <v>67.158398905234293</v>
      </c>
      <c r="Z633">
        <v>33.519671570304403</v>
      </c>
      <c r="AA633">
        <v>55.671000114038002</v>
      </c>
      <c r="AB633">
        <v>1582</v>
      </c>
      <c r="AC633">
        <v>1225.1007999999999</v>
      </c>
      <c r="AD633">
        <v>0.180408256357623</v>
      </c>
      <c r="AE633">
        <v>1.53290989096367</v>
      </c>
      <c r="AF633">
        <v>877</v>
      </c>
      <c r="AG633">
        <v>679.14879999999903</v>
      </c>
      <c r="AH633">
        <v>7892</v>
      </c>
      <c r="AI633">
        <v>6111.5648000000001</v>
      </c>
      <c r="AJ633">
        <v>21</v>
      </c>
      <c r="AK633">
        <v>2829</v>
      </c>
      <c r="AL633">
        <v>2190.7775999999999</v>
      </c>
      <c r="AM633">
        <v>3.4361085396656499</v>
      </c>
    </row>
    <row r="634" spans="1:39" x14ac:dyDescent="0.25">
      <c r="A634" t="s">
        <v>348</v>
      </c>
      <c r="B634" t="s">
        <v>158</v>
      </c>
      <c r="C634">
        <v>82</v>
      </c>
      <c r="D634">
        <v>8701</v>
      </c>
      <c r="E634">
        <v>691.76049737445999</v>
      </c>
      <c r="F634">
        <v>105.254250644525</v>
      </c>
      <c r="G634">
        <v>142.69071519322699</v>
      </c>
      <c r="H634">
        <v>105.122623637987</v>
      </c>
      <c r="I634">
        <v>0.67620159622140297</v>
      </c>
      <c r="J634">
        <v>0.70699601852604199</v>
      </c>
      <c r="K634">
        <v>682.58395586714096</v>
      </c>
      <c r="L634">
        <v>4192.1949201241196</v>
      </c>
      <c r="M634">
        <v>616</v>
      </c>
      <c r="N634">
        <v>4125</v>
      </c>
      <c r="O634">
        <v>736</v>
      </c>
      <c r="P634">
        <v>4272</v>
      </c>
      <c r="Q634">
        <v>6738.0544</v>
      </c>
      <c r="R634">
        <v>608.74923768952499</v>
      </c>
      <c r="S634">
        <v>92.623740567182594</v>
      </c>
      <c r="T634">
        <v>125.56782937004</v>
      </c>
      <c r="U634">
        <v>92.507908801429394</v>
      </c>
      <c r="V634">
        <v>147</v>
      </c>
      <c r="W634">
        <v>120</v>
      </c>
      <c r="X634">
        <v>0.228490167601132</v>
      </c>
      <c r="Y634">
        <v>72.281461900930907</v>
      </c>
      <c r="Z634">
        <v>28.784162739914901</v>
      </c>
      <c r="AA634">
        <v>48.446845190208002</v>
      </c>
      <c r="AB634">
        <v>249</v>
      </c>
      <c r="AC634">
        <v>192.82560000000001</v>
      </c>
      <c r="AD634">
        <v>2.8617400298816199E-2</v>
      </c>
      <c r="AE634">
        <v>1.35737399101275</v>
      </c>
      <c r="AF634">
        <v>10</v>
      </c>
      <c r="AG634">
        <v>7.7439999999999998</v>
      </c>
      <c r="AH634">
        <v>8691</v>
      </c>
      <c r="AI634">
        <v>6730.3103999999903</v>
      </c>
      <c r="AJ634">
        <v>11</v>
      </c>
      <c r="AK634">
        <v>1371</v>
      </c>
      <c r="AL634">
        <v>1061.7023999999999</v>
      </c>
      <c r="AM634">
        <v>1.63439712973713</v>
      </c>
    </row>
    <row r="635" spans="1:39" x14ac:dyDescent="0.25">
      <c r="A635" t="s">
        <v>348</v>
      </c>
      <c r="B635" t="s">
        <v>158</v>
      </c>
      <c r="C635">
        <v>84</v>
      </c>
      <c r="D635">
        <v>8666</v>
      </c>
      <c r="E635">
        <v>718.21024484276597</v>
      </c>
      <c r="F635">
        <v>105.042343341506</v>
      </c>
      <c r="G635">
        <v>129.807511302488</v>
      </c>
      <c r="H635">
        <v>105.387398540315</v>
      </c>
      <c r="I635">
        <v>0.58383209809829195</v>
      </c>
      <c r="J635">
        <v>0.75121359223300899</v>
      </c>
      <c r="K635">
        <v>1941.7849065312701</v>
      </c>
      <c r="L635">
        <v>5040.2094391876299</v>
      </c>
      <c r="M635">
        <v>1881</v>
      </c>
      <c r="N635">
        <v>4964</v>
      </c>
      <c r="O635">
        <v>2001</v>
      </c>
      <c r="P635">
        <v>5100</v>
      </c>
      <c r="Q635">
        <v>6710.9503999999997</v>
      </c>
      <c r="R635">
        <v>632.02501546163398</v>
      </c>
      <c r="S635">
        <v>92.437262140525604</v>
      </c>
      <c r="T635">
        <v>114.23060994618901</v>
      </c>
      <c r="U635">
        <v>92.740910715477796</v>
      </c>
      <c r="V635">
        <v>136</v>
      </c>
      <c r="W635">
        <v>120</v>
      </c>
      <c r="X635">
        <v>0.21111804576749699</v>
      </c>
      <c r="Y635">
        <v>69.994691899376804</v>
      </c>
      <c r="Z635">
        <v>27.812485575813501</v>
      </c>
      <c r="AA635">
        <v>47.844103392568599</v>
      </c>
      <c r="AB635">
        <v>130</v>
      </c>
      <c r="AC635">
        <v>100.672</v>
      </c>
      <c r="AD635">
        <v>1.5001153934918E-2</v>
      </c>
      <c r="AE635">
        <v>1.2317175781963099</v>
      </c>
      <c r="AF635">
        <v>0</v>
      </c>
      <c r="AG635">
        <v>0</v>
      </c>
      <c r="AH635">
        <v>8666</v>
      </c>
      <c r="AI635">
        <v>6710.9503999999997</v>
      </c>
      <c r="AJ635">
        <v>19</v>
      </c>
      <c r="AK635">
        <v>1524</v>
      </c>
      <c r="AL635">
        <v>1180.1856</v>
      </c>
      <c r="AM635">
        <v>2.8311936264645898</v>
      </c>
    </row>
    <row r="636" spans="1:39" x14ac:dyDescent="0.25">
      <c r="A636" t="s">
        <v>348</v>
      </c>
      <c r="B636" t="s">
        <v>158</v>
      </c>
      <c r="C636">
        <v>85</v>
      </c>
      <c r="D636">
        <v>8614</v>
      </c>
      <c r="E636">
        <v>881.13412639701698</v>
      </c>
      <c r="F636">
        <v>104.72671788206</v>
      </c>
      <c r="G636">
        <v>149.46963849204701</v>
      </c>
      <c r="H636">
        <v>96.101434910235596</v>
      </c>
      <c r="I636">
        <v>0.76590854054115398</v>
      </c>
      <c r="J636">
        <v>0.72404807934773396</v>
      </c>
      <c r="K636">
        <v>2109.9580914789799</v>
      </c>
      <c r="L636">
        <v>1480.51439517065</v>
      </c>
      <c r="M636">
        <v>2057</v>
      </c>
      <c r="N636">
        <v>1413</v>
      </c>
      <c r="O636">
        <v>2170</v>
      </c>
      <c r="P636">
        <v>1568</v>
      </c>
      <c r="Q636">
        <v>6670.6815999999999</v>
      </c>
      <c r="R636">
        <v>775.39803122937496</v>
      </c>
      <c r="S636">
        <v>92.159511736213204</v>
      </c>
      <c r="T636">
        <v>131.53328187300099</v>
      </c>
      <c r="U636">
        <v>84.569262721007306</v>
      </c>
      <c r="V636">
        <v>155</v>
      </c>
      <c r="W636">
        <v>113</v>
      </c>
      <c r="X636">
        <v>0.13942180077396901</v>
      </c>
      <c r="Y636">
        <v>64.157882516832998</v>
      </c>
      <c r="Z636">
        <v>21.3800789412584</v>
      </c>
      <c r="AA636">
        <v>43.863826329231401</v>
      </c>
      <c r="AB636">
        <v>31</v>
      </c>
      <c r="AC636">
        <v>24.006399999999999</v>
      </c>
      <c r="AD636">
        <v>3.5987926631065701E-3</v>
      </c>
      <c r="AE636">
        <v>1.55533201592318</v>
      </c>
      <c r="AF636">
        <v>0</v>
      </c>
      <c r="AG636">
        <v>0</v>
      </c>
      <c r="AH636">
        <v>8614</v>
      </c>
      <c r="AI636">
        <v>6670.6815999999999</v>
      </c>
      <c r="AJ636">
        <v>1</v>
      </c>
      <c r="AK636">
        <v>1213</v>
      </c>
      <c r="AL636">
        <v>939.34719999999902</v>
      </c>
      <c r="AM636">
        <v>0.14990971837120801</v>
      </c>
    </row>
    <row r="637" spans="1:39" x14ac:dyDescent="0.25">
      <c r="A637" t="s">
        <v>348</v>
      </c>
      <c r="B637" t="s">
        <v>158</v>
      </c>
      <c r="C637">
        <v>86</v>
      </c>
      <c r="D637">
        <v>8573</v>
      </c>
      <c r="E637">
        <v>589.25082938258197</v>
      </c>
      <c r="F637">
        <v>104.477187064997</v>
      </c>
      <c r="G637">
        <v>164.89803390425999</v>
      </c>
      <c r="H637">
        <v>88.289622094005907</v>
      </c>
      <c r="I637">
        <v>0.84458626795612901</v>
      </c>
      <c r="J637">
        <v>0.71304998752391202</v>
      </c>
      <c r="K637">
        <v>1464.84941094132</v>
      </c>
      <c r="L637">
        <v>652.07243671993399</v>
      </c>
      <c r="M637">
        <v>1412</v>
      </c>
      <c r="N637">
        <v>588</v>
      </c>
      <c r="O637">
        <v>1523</v>
      </c>
      <c r="P637">
        <v>749</v>
      </c>
      <c r="Q637">
        <v>6638.9312</v>
      </c>
      <c r="R637">
        <v>518.54072985667199</v>
      </c>
      <c r="S637">
        <v>91.939924617198102</v>
      </c>
      <c r="T637">
        <v>145.11026983574899</v>
      </c>
      <c r="U637">
        <v>77.694867442725197</v>
      </c>
      <c r="V637">
        <v>161</v>
      </c>
      <c r="W637">
        <v>111</v>
      </c>
      <c r="X637">
        <v>0.31027178399744898</v>
      </c>
      <c r="Y637">
        <v>73.139974338038002</v>
      </c>
      <c r="Z637">
        <v>29.509739881021801</v>
      </c>
      <c r="AA637">
        <v>51.781173451533803</v>
      </c>
      <c r="AB637">
        <v>77</v>
      </c>
      <c r="AC637">
        <v>59.628799999999998</v>
      </c>
      <c r="AD637">
        <v>8.9816866907733509E-3</v>
      </c>
      <c r="AE637">
        <v>1.8676944129252899</v>
      </c>
      <c r="AF637">
        <v>0</v>
      </c>
      <c r="AG637">
        <v>0</v>
      </c>
      <c r="AH637">
        <v>8573</v>
      </c>
      <c r="AI637">
        <v>6638.9312</v>
      </c>
      <c r="AJ637">
        <v>22</v>
      </c>
      <c r="AK637">
        <v>1882</v>
      </c>
      <c r="AL637">
        <v>1457.4207999999901</v>
      </c>
      <c r="AM637">
        <v>3.3137864118850899</v>
      </c>
    </row>
    <row r="638" spans="1:39" x14ac:dyDescent="0.25">
      <c r="A638" t="s">
        <v>348</v>
      </c>
      <c r="B638" t="s">
        <v>158</v>
      </c>
      <c r="C638">
        <v>87</v>
      </c>
      <c r="D638">
        <v>8504</v>
      </c>
      <c r="E638">
        <v>552.085353161738</v>
      </c>
      <c r="F638">
        <v>104.055894059048</v>
      </c>
      <c r="G638">
        <v>155.55445226787501</v>
      </c>
      <c r="H638">
        <v>83.362363728341094</v>
      </c>
      <c r="I638">
        <v>0.84427847368909703</v>
      </c>
      <c r="J638">
        <v>0.79018769745400397</v>
      </c>
      <c r="K638">
        <v>1588.6984948259601</v>
      </c>
      <c r="L638">
        <v>625.20037629350895</v>
      </c>
      <c r="M638">
        <v>1520</v>
      </c>
      <c r="N638">
        <v>568</v>
      </c>
      <c r="O638">
        <v>1665</v>
      </c>
      <c r="P638">
        <v>689</v>
      </c>
      <c r="Q638">
        <v>6585.4975999999997</v>
      </c>
      <c r="R638">
        <v>485.83511078232902</v>
      </c>
      <c r="S638">
        <v>91.569186771962194</v>
      </c>
      <c r="T638">
        <v>136.88791799572999</v>
      </c>
      <c r="U638">
        <v>73.358880080940196</v>
      </c>
      <c r="V638">
        <v>121</v>
      </c>
      <c r="W638">
        <v>145</v>
      </c>
      <c r="X638">
        <v>0.35060706615209603</v>
      </c>
      <c r="Y638">
        <v>76.7742238946378</v>
      </c>
      <c r="Z638">
        <v>34.509054562558703</v>
      </c>
      <c r="AA638">
        <v>55.703433678269</v>
      </c>
      <c r="AB638">
        <v>277</v>
      </c>
      <c r="AC638">
        <v>214.50880000000001</v>
      </c>
      <c r="AD638">
        <v>3.2572906867356498E-2</v>
      </c>
      <c r="AE638">
        <v>1.8660033774328999</v>
      </c>
      <c r="AF638">
        <v>0</v>
      </c>
      <c r="AG638">
        <v>0</v>
      </c>
      <c r="AH638">
        <v>8504</v>
      </c>
      <c r="AI638">
        <v>6585.4975999999997</v>
      </c>
      <c r="AJ638">
        <v>20</v>
      </c>
      <c r="AK638">
        <v>2348</v>
      </c>
      <c r="AL638">
        <v>1818.2911999999999</v>
      </c>
      <c r="AM638">
        <v>3.0369762795145498</v>
      </c>
    </row>
    <row r="639" spans="1:39" x14ac:dyDescent="0.25">
      <c r="A639" t="s">
        <v>348</v>
      </c>
      <c r="B639" t="s">
        <v>158</v>
      </c>
      <c r="C639">
        <v>88</v>
      </c>
      <c r="D639">
        <v>8485</v>
      </c>
      <c r="E639">
        <v>587.04981925580501</v>
      </c>
      <c r="F639">
        <v>103.939585996278</v>
      </c>
      <c r="G639">
        <v>124.183884797335</v>
      </c>
      <c r="H639">
        <v>104.97291494681301</v>
      </c>
      <c r="I639">
        <v>0.53428844014021004</v>
      </c>
      <c r="J639">
        <v>0.78798291233283801</v>
      </c>
      <c r="K639">
        <v>2710.4612846199102</v>
      </c>
      <c r="L639">
        <v>451.54531526222701</v>
      </c>
      <c r="M639">
        <v>2657</v>
      </c>
      <c r="N639">
        <v>395</v>
      </c>
      <c r="O639">
        <v>2785</v>
      </c>
      <c r="P639">
        <v>520</v>
      </c>
      <c r="Q639">
        <v>6570.7839999999997</v>
      </c>
      <c r="R639">
        <v>516.603840945108</v>
      </c>
      <c r="S639">
        <v>91.466835676725395</v>
      </c>
      <c r="T639">
        <v>109.28181862165501</v>
      </c>
      <c r="U639">
        <v>92.376165153196197</v>
      </c>
      <c r="V639">
        <v>125</v>
      </c>
      <c r="W639">
        <v>128</v>
      </c>
      <c r="X639">
        <v>0.30939393306566199</v>
      </c>
      <c r="Y639">
        <v>71.253859752504397</v>
      </c>
      <c r="Z639">
        <v>28.644195639363499</v>
      </c>
      <c r="AA639">
        <v>50.896758986446599</v>
      </c>
      <c r="AB639">
        <v>37</v>
      </c>
      <c r="AC639">
        <v>28.652799999999999</v>
      </c>
      <c r="AD639">
        <v>4.36063641720683E-3</v>
      </c>
      <c r="AE639">
        <v>1.1830088252789299</v>
      </c>
      <c r="AF639">
        <v>0</v>
      </c>
      <c r="AG639">
        <v>0</v>
      </c>
      <c r="AH639">
        <v>8485</v>
      </c>
      <c r="AI639">
        <v>6570.7839999999997</v>
      </c>
      <c r="AJ639">
        <v>20</v>
      </c>
      <c r="AK639">
        <v>1775</v>
      </c>
      <c r="AL639">
        <v>1374.56</v>
      </c>
      <c r="AM639">
        <v>3.0437768156737399</v>
      </c>
    </row>
    <row r="640" spans="1:39" x14ac:dyDescent="0.25">
      <c r="A640" t="s">
        <v>348</v>
      </c>
      <c r="B640" t="s">
        <v>158</v>
      </c>
      <c r="C640">
        <v>89</v>
      </c>
      <c r="D640">
        <v>8456</v>
      </c>
      <c r="E640">
        <v>790.28131265463105</v>
      </c>
      <c r="F640">
        <v>103.761811810899</v>
      </c>
      <c r="G640">
        <v>154.391903368518</v>
      </c>
      <c r="H640">
        <v>86.397348917729502</v>
      </c>
      <c r="I640">
        <v>0.82876441234392395</v>
      </c>
      <c r="J640">
        <v>0.66650902498620601</v>
      </c>
      <c r="K640">
        <v>570.43271050141902</v>
      </c>
      <c r="L640">
        <v>2071.11613055818</v>
      </c>
      <c r="M640">
        <v>508</v>
      </c>
      <c r="N640">
        <v>1995</v>
      </c>
      <c r="O640">
        <v>625</v>
      </c>
      <c r="P640">
        <v>2151</v>
      </c>
      <c r="Q640">
        <v>6548.3263999999999</v>
      </c>
      <c r="R640">
        <v>695.44755513607504</v>
      </c>
      <c r="S640">
        <v>91.310394393591594</v>
      </c>
      <c r="T640">
        <v>135.86487496429501</v>
      </c>
      <c r="U640">
        <v>76.029667047602004</v>
      </c>
      <c r="V640">
        <v>156</v>
      </c>
      <c r="W640">
        <v>117</v>
      </c>
      <c r="X640">
        <v>0.17014195285554001</v>
      </c>
      <c r="Y640">
        <v>61.8360927152317</v>
      </c>
      <c r="Z640">
        <v>24.291035950804101</v>
      </c>
      <c r="AA640">
        <v>46.665799432355698</v>
      </c>
      <c r="AB640">
        <v>1</v>
      </c>
      <c r="AC640">
        <v>0.77439999999999998</v>
      </c>
      <c r="AD640">
        <v>1.18259224219489E-4</v>
      </c>
      <c r="AE640">
        <v>1.78699815795893</v>
      </c>
      <c r="AF640">
        <v>55</v>
      </c>
      <c r="AG640">
        <v>42.591999999999999</v>
      </c>
      <c r="AH640">
        <v>8401</v>
      </c>
      <c r="AI640">
        <v>6505.7343999999903</v>
      </c>
      <c r="AJ640">
        <v>31</v>
      </c>
      <c r="AK640">
        <v>1601</v>
      </c>
      <c r="AL640">
        <v>1239.8144</v>
      </c>
      <c r="AM640">
        <v>4.7650269891128598</v>
      </c>
    </row>
    <row r="641" spans="1:39" x14ac:dyDescent="0.25">
      <c r="A641" t="s">
        <v>348</v>
      </c>
      <c r="B641" t="s">
        <v>158</v>
      </c>
      <c r="C641">
        <v>91</v>
      </c>
      <c r="D641">
        <v>8448</v>
      </c>
      <c r="E641">
        <v>981.93311627024002</v>
      </c>
      <c r="F641">
        <v>103.71271703085699</v>
      </c>
      <c r="G641">
        <v>208.146890864499</v>
      </c>
      <c r="H641">
        <v>72.214014761628107</v>
      </c>
      <c r="I641">
        <v>0.93788815699922201</v>
      </c>
      <c r="J641">
        <v>0.66577350461029206</v>
      </c>
      <c r="K641">
        <v>1051.4293323863601</v>
      </c>
      <c r="L641">
        <v>2815.32256155303</v>
      </c>
      <c r="M641">
        <v>948</v>
      </c>
      <c r="N641">
        <v>2767</v>
      </c>
      <c r="O641">
        <v>1150</v>
      </c>
      <c r="P641">
        <v>2856</v>
      </c>
      <c r="Q641">
        <v>6542.1311999999998</v>
      </c>
      <c r="R641">
        <v>864.10114231781097</v>
      </c>
      <c r="S641">
        <v>91.267190987154294</v>
      </c>
      <c r="T641">
        <v>183.169263960759</v>
      </c>
      <c r="U641">
        <v>63.548332990232701</v>
      </c>
      <c r="V641">
        <v>89</v>
      </c>
      <c r="W641">
        <v>202</v>
      </c>
      <c r="X641">
        <v>0.110103203462025</v>
      </c>
      <c r="Y641">
        <v>63.807883522727202</v>
      </c>
      <c r="Z641">
        <v>22.274266098484802</v>
      </c>
      <c r="AA641">
        <v>45.189749053030297</v>
      </c>
      <c r="AB641">
        <v>8</v>
      </c>
      <c r="AC641">
        <v>6.1951999999999998</v>
      </c>
      <c r="AD641">
        <v>9.46969696969697E-4</v>
      </c>
      <c r="AE641">
        <v>2.8823614301403002</v>
      </c>
      <c r="AF641">
        <v>11</v>
      </c>
      <c r="AG641">
        <v>8.5183999999999997</v>
      </c>
      <c r="AH641">
        <v>8437</v>
      </c>
      <c r="AI641">
        <v>6533.6127999999999</v>
      </c>
      <c r="AJ641">
        <v>1</v>
      </c>
      <c r="AK641">
        <v>308</v>
      </c>
      <c r="AL641">
        <v>238.51519999999999</v>
      </c>
      <c r="AM641">
        <v>0.15305467749787599</v>
      </c>
    </row>
    <row r="642" spans="1:39" x14ac:dyDescent="0.25">
      <c r="A642" t="s">
        <v>348</v>
      </c>
      <c r="B642" t="s">
        <v>158</v>
      </c>
      <c r="C642">
        <v>93</v>
      </c>
      <c r="D642">
        <v>8431</v>
      </c>
      <c r="E642">
        <v>909.44173824159202</v>
      </c>
      <c r="F642">
        <v>103.608313381032</v>
      </c>
      <c r="G642">
        <v>202.48514763593201</v>
      </c>
      <c r="H642">
        <v>81.623207094012798</v>
      </c>
      <c r="I642">
        <v>0.915152796148477</v>
      </c>
      <c r="J642">
        <v>0.56356951871657701</v>
      </c>
      <c r="K642">
        <v>612.13806191436299</v>
      </c>
      <c r="L642">
        <v>3754.4677974143001</v>
      </c>
      <c r="M642">
        <v>516</v>
      </c>
      <c r="N642">
        <v>3687</v>
      </c>
      <c r="O642">
        <v>703</v>
      </c>
      <c r="P642">
        <v>3828</v>
      </c>
      <c r="Q642">
        <v>6528.9664000000002</v>
      </c>
      <c r="R642">
        <v>800.30872965260096</v>
      </c>
      <c r="S642">
        <v>91.175315775308206</v>
      </c>
      <c r="T642">
        <v>178.18692991962001</v>
      </c>
      <c r="U642">
        <v>71.828422242731307</v>
      </c>
      <c r="V642">
        <v>141</v>
      </c>
      <c r="W642">
        <v>187</v>
      </c>
      <c r="X642">
        <v>0.12809706800057699</v>
      </c>
      <c r="Y642">
        <v>64.940813663859501</v>
      </c>
      <c r="Z642">
        <v>26.435298303878501</v>
      </c>
      <c r="AA642">
        <v>47.4277072707863</v>
      </c>
      <c r="AB642">
        <v>80</v>
      </c>
      <c r="AC642">
        <v>61.951999999999998</v>
      </c>
      <c r="AD642">
        <v>9.4887913651998494E-3</v>
      </c>
      <c r="AE642">
        <v>2.48073011150752</v>
      </c>
      <c r="AF642">
        <v>0</v>
      </c>
      <c r="AG642">
        <v>0</v>
      </c>
      <c r="AH642">
        <v>8431</v>
      </c>
      <c r="AI642">
        <v>6528.9664000000002</v>
      </c>
      <c r="AJ642">
        <v>3</v>
      </c>
      <c r="AK642">
        <v>701</v>
      </c>
      <c r="AL642">
        <v>542.85439999999903</v>
      </c>
      <c r="AM642">
        <v>0.45949080087163502</v>
      </c>
    </row>
    <row r="643" spans="1:39" x14ac:dyDescent="0.25">
      <c r="A643" t="s">
        <v>348</v>
      </c>
      <c r="B643" t="s">
        <v>158</v>
      </c>
      <c r="C643">
        <v>94</v>
      </c>
      <c r="D643">
        <v>8328</v>
      </c>
      <c r="E643">
        <v>853.01533137039905</v>
      </c>
      <c r="F643">
        <v>102.97348653199199</v>
      </c>
      <c r="G643">
        <v>208.544775269875</v>
      </c>
      <c r="H643">
        <v>66.978919636294407</v>
      </c>
      <c r="I643">
        <v>0.94702059164904395</v>
      </c>
      <c r="J643">
        <v>0.62914557679232397</v>
      </c>
      <c r="K643">
        <v>3998.50396253602</v>
      </c>
      <c r="L643">
        <v>2689.3412584053699</v>
      </c>
      <c r="M643">
        <v>3882</v>
      </c>
      <c r="N643">
        <v>2645</v>
      </c>
      <c r="O643">
        <v>4106</v>
      </c>
      <c r="P643">
        <v>2728</v>
      </c>
      <c r="Q643">
        <v>6449.2031999999999</v>
      </c>
      <c r="R643">
        <v>750.65349160595099</v>
      </c>
      <c r="S643">
        <v>90.616668148153295</v>
      </c>
      <c r="T643">
        <v>183.51940223749</v>
      </c>
      <c r="U643">
        <v>58.941449279939</v>
      </c>
      <c r="V643">
        <v>83</v>
      </c>
      <c r="W643">
        <v>224</v>
      </c>
      <c r="X643">
        <v>0.14382583589828599</v>
      </c>
      <c r="Y643">
        <v>66.868756003842407</v>
      </c>
      <c r="Z643">
        <v>24.813160422670499</v>
      </c>
      <c r="AA643">
        <v>48.955451488952903</v>
      </c>
      <c r="AB643">
        <v>0</v>
      </c>
      <c r="AC643">
        <v>0</v>
      </c>
      <c r="AD643">
        <v>0</v>
      </c>
      <c r="AE643">
        <v>3.1135882215225998</v>
      </c>
      <c r="AF643">
        <v>0</v>
      </c>
      <c r="AG643">
        <v>0</v>
      </c>
      <c r="AH643">
        <v>8328</v>
      </c>
      <c r="AI643">
        <v>6449.2031999999999</v>
      </c>
      <c r="AJ643">
        <v>24</v>
      </c>
      <c r="AK643">
        <v>994</v>
      </c>
      <c r="AL643">
        <v>769.75360000000001</v>
      </c>
      <c r="AM643">
        <v>3.7213899540333899</v>
      </c>
    </row>
    <row r="644" spans="1:39" x14ac:dyDescent="0.25">
      <c r="A644" t="s">
        <v>348</v>
      </c>
      <c r="B644" t="s">
        <v>158</v>
      </c>
      <c r="C644">
        <v>96</v>
      </c>
      <c r="D644">
        <v>8248</v>
      </c>
      <c r="E644">
        <v>869.91482630701103</v>
      </c>
      <c r="F644">
        <v>102.47770374562199</v>
      </c>
      <c r="G644">
        <v>152.37332503474099</v>
      </c>
      <c r="H644">
        <v>90.718327342360396</v>
      </c>
      <c r="I644">
        <v>0.80345252712937898</v>
      </c>
      <c r="J644">
        <v>0.66179892481745894</v>
      </c>
      <c r="K644">
        <v>2685.82165373423</v>
      </c>
      <c r="L644">
        <v>1469.7131425800101</v>
      </c>
      <c r="M644">
        <v>2593</v>
      </c>
      <c r="N644">
        <v>1406</v>
      </c>
      <c r="O644">
        <v>2766</v>
      </c>
      <c r="P644">
        <v>1532</v>
      </c>
      <c r="Q644">
        <v>6387.2511999999997</v>
      </c>
      <c r="R644">
        <v>765.52504715016903</v>
      </c>
      <c r="S644">
        <v>90.180379296148004</v>
      </c>
      <c r="T644">
        <v>134.08852603057201</v>
      </c>
      <c r="U644">
        <v>79.832128061277203</v>
      </c>
      <c r="V644">
        <v>126</v>
      </c>
      <c r="W644">
        <v>173</v>
      </c>
      <c r="X644">
        <v>0.13696356472290899</v>
      </c>
      <c r="Y644">
        <v>65.332565470416995</v>
      </c>
      <c r="Z644">
        <v>21.665494665373402</v>
      </c>
      <c r="AA644">
        <v>44.770126091173601</v>
      </c>
      <c r="AB644">
        <v>374</v>
      </c>
      <c r="AC644">
        <v>289.625599999999</v>
      </c>
      <c r="AD644">
        <v>4.5344325897187197E-2</v>
      </c>
      <c r="AE644">
        <v>1.6796311120210801</v>
      </c>
      <c r="AF644">
        <v>477</v>
      </c>
      <c r="AG644">
        <v>369.3888</v>
      </c>
      <c r="AH644">
        <v>7771</v>
      </c>
      <c r="AI644">
        <v>6017.8624</v>
      </c>
      <c r="AJ644">
        <v>2</v>
      </c>
      <c r="AK644">
        <v>818</v>
      </c>
      <c r="AL644">
        <v>633.45920000000001</v>
      </c>
      <c r="AM644">
        <v>0.33234392331735602</v>
      </c>
    </row>
    <row r="645" spans="1:39" x14ac:dyDescent="0.25">
      <c r="A645" t="s">
        <v>348</v>
      </c>
      <c r="B645" t="s">
        <v>158</v>
      </c>
      <c r="C645">
        <v>97</v>
      </c>
      <c r="D645">
        <v>8235</v>
      </c>
      <c r="E645">
        <v>888.79098064650896</v>
      </c>
      <c r="F645">
        <v>102.396912311329</v>
      </c>
      <c r="G645">
        <v>180.15435151861601</v>
      </c>
      <c r="H645">
        <v>86.7640982383693</v>
      </c>
      <c r="I645">
        <v>0.87638576916798505</v>
      </c>
      <c r="J645">
        <v>0.56734412676541501</v>
      </c>
      <c r="K645">
        <v>1930.5460837886999</v>
      </c>
      <c r="L645">
        <v>1493.8693381906401</v>
      </c>
      <c r="M645">
        <v>1857</v>
      </c>
      <c r="N645">
        <v>1437</v>
      </c>
      <c r="O645">
        <v>2010</v>
      </c>
      <c r="P645">
        <v>1560</v>
      </c>
      <c r="Q645">
        <v>6377.1840000000002</v>
      </c>
      <c r="R645">
        <v>782.13606296892794</v>
      </c>
      <c r="S645">
        <v>90.1092828339698</v>
      </c>
      <c r="T645">
        <v>158.53582933638199</v>
      </c>
      <c r="U645">
        <v>76.352406449764999</v>
      </c>
      <c r="V645">
        <v>123</v>
      </c>
      <c r="W645">
        <v>153</v>
      </c>
      <c r="X645">
        <v>0.131000873037876</v>
      </c>
      <c r="Y645">
        <v>63.196964177292003</v>
      </c>
      <c r="Z645">
        <v>20.3573770491803</v>
      </c>
      <c r="AA645">
        <v>43.781299332118998</v>
      </c>
      <c r="AB645">
        <v>8</v>
      </c>
      <c r="AC645">
        <v>6.1951999999999998</v>
      </c>
      <c r="AD645">
        <v>9.7146326654523303E-4</v>
      </c>
      <c r="AE645">
        <v>2.0763697793950802</v>
      </c>
      <c r="AF645">
        <v>14</v>
      </c>
      <c r="AG645">
        <v>10.8416</v>
      </c>
      <c r="AH645">
        <v>8221</v>
      </c>
      <c r="AI645">
        <v>6366.3423999999904</v>
      </c>
      <c r="AJ645">
        <v>28</v>
      </c>
      <c r="AK645">
        <v>1075</v>
      </c>
      <c r="AL645">
        <v>832.48</v>
      </c>
      <c r="AM645">
        <v>4.3981297644311397</v>
      </c>
    </row>
    <row r="646" spans="1:39" x14ac:dyDescent="0.25">
      <c r="A646" t="s">
        <v>348</v>
      </c>
      <c r="B646" t="s">
        <v>158</v>
      </c>
      <c r="C646">
        <v>98</v>
      </c>
      <c r="D646">
        <v>8233</v>
      </c>
      <c r="E646">
        <v>918.77878733768898</v>
      </c>
      <c r="F646">
        <v>102.38447720140201</v>
      </c>
      <c r="G646">
        <v>130.84118312988099</v>
      </c>
      <c r="H646">
        <v>114.75346667532401</v>
      </c>
      <c r="I646">
        <v>0.48041016697349498</v>
      </c>
      <c r="J646">
        <v>0.61421963592957296</v>
      </c>
      <c r="K646">
        <v>1772.4071419895499</v>
      </c>
      <c r="L646">
        <v>1432.6653710676501</v>
      </c>
      <c r="M646">
        <v>1697</v>
      </c>
      <c r="N646">
        <v>1348</v>
      </c>
      <c r="O646">
        <v>1836</v>
      </c>
      <c r="P646">
        <v>1506</v>
      </c>
      <c r="Q646">
        <v>6375.6351999999997</v>
      </c>
      <c r="R646">
        <v>808.52533285716697</v>
      </c>
      <c r="S646">
        <v>90.098339937234499</v>
      </c>
      <c r="T646">
        <v>115.140241154295</v>
      </c>
      <c r="U646">
        <v>100.983050674285</v>
      </c>
      <c r="V646">
        <v>158</v>
      </c>
      <c r="W646">
        <v>139</v>
      </c>
      <c r="X646">
        <v>0.122559240237213</v>
      </c>
      <c r="Y646">
        <v>64.086724158872798</v>
      </c>
      <c r="Z646">
        <v>22.366573545487601</v>
      </c>
      <c r="AA646">
        <v>45.031701688327402</v>
      </c>
      <c r="AB646">
        <v>12</v>
      </c>
      <c r="AC646">
        <v>9.2927999999999997</v>
      </c>
      <c r="AD646">
        <v>1.45754888861897E-3</v>
      </c>
      <c r="AE646">
        <v>1.1401937293979401</v>
      </c>
      <c r="AF646">
        <v>0</v>
      </c>
      <c r="AG646">
        <v>0</v>
      </c>
      <c r="AH646">
        <v>8233</v>
      </c>
      <c r="AI646">
        <v>6375.6351999999997</v>
      </c>
      <c r="AJ646">
        <v>24</v>
      </c>
      <c r="AK646">
        <v>697</v>
      </c>
      <c r="AL646">
        <v>539.7568</v>
      </c>
      <c r="AM646">
        <v>3.7643308073837098</v>
      </c>
    </row>
    <row r="647" spans="1:39" x14ac:dyDescent="0.25">
      <c r="A647" t="s">
        <v>348</v>
      </c>
      <c r="B647" t="s">
        <v>158</v>
      </c>
      <c r="C647">
        <v>99</v>
      </c>
      <c r="D647">
        <v>8195</v>
      </c>
      <c r="E647">
        <v>898.27016536633801</v>
      </c>
      <c r="F647">
        <v>102.147922490399</v>
      </c>
      <c r="G647">
        <v>171.14890122108699</v>
      </c>
      <c r="H647">
        <v>85.3782640304468</v>
      </c>
      <c r="I647">
        <v>0.86668620492294202</v>
      </c>
      <c r="J647">
        <v>0.64869785482466502</v>
      </c>
      <c r="K647">
        <v>1661.2229408175699</v>
      </c>
      <c r="L647">
        <v>1439.8582062232999</v>
      </c>
      <c r="M647">
        <v>1584</v>
      </c>
      <c r="N647">
        <v>1376</v>
      </c>
      <c r="O647">
        <v>1729</v>
      </c>
      <c r="P647">
        <v>1516</v>
      </c>
      <c r="Q647">
        <v>6346.2079999999996</v>
      </c>
      <c r="R647">
        <v>790.47774552237695</v>
      </c>
      <c r="S647">
        <v>89.890171791551495</v>
      </c>
      <c r="T647">
        <v>150.61103307455701</v>
      </c>
      <c r="U647">
        <v>75.132872346793206</v>
      </c>
      <c r="V647">
        <v>140</v>
      </c>
      <c r="W647">
        <v>145</v>
      </c>
      <c r="X647">
        <v>0.12762767886818499</v>
      </c>
      <c r="Y647">
        <v>63.754362416107298</v>
      </c>
      <c r="Z647">
        <v>22.675167785234802</v>
      </c>
      <c r="AA647">
        <v>46.236363636363599</v>
      </c>
      <c r="AB647">
        <v>17</v>
      </c>
      <c r="AC647">
        <v>13.1648</v>
      </c>
      <c r="AD647">
        <v>2.07443563148261E-3</v>
      </c>
      <c r="AE647">
        <v>2.0045957031880399</v>
      </c>
      <c r="AF647">
        <v>0</v>
      </c>
      <c r="AG647">
        <v>0</v>
      </c>
      <c r="AH647">
        <v>8195</v>
      </c>
      <c r="AI647">
        <v>6346.2079999999996</v>
      </c>
      <c r="AJ647">
        <v>9</v>
      </c>
      <c r="AK647">
        <v>683</v>
      </c>
      <c r="AL647">
        <v>528.91520000000003</v>
      </c>
      <c r="AM647">
        <v>1.4181697164669</v>
      </c>
    </row>
    <row r="648" spans="1:39" x14ac:dyDescent="0.25">
      <c r="A648" t="s">
        <v>348</v>
      </c>
      <c r="B648" t="s">
        <v>158</v>
      </c>
      <c r="C648">
        <v>100</v>
      </c>
      <c r="D648">
        <v>8180</v>
      </c>
      <c r="E648">
        <v>864.95645686735304</v>
      </c>
      <c r="F648">
        <v>102.054394691917</v>
      </c>
      <c r="G648">
        <v>143.322680621915</v>
      </c>
      <c r="H648">
        <v>94.664901106715106</v>
      </c>
      <c r="I648">
        <v>0.75082438445488398</v>
      </c>
      <c r="J648">
        <v>0.64041337195646997</v>
      </c>
      <c r="K648">
        <v>1976.37469437652</v>
      </c>
      <c r="L648">
        <v>1618.0176039119799</v>
      </c>
      <c r="M648">
        <v>1913</v>
      </c>
      <c r="N648">
        <v>1525</v>
      </c>
      <c r="O648">
        <v>2027</v>
      </c>
      <c r="P648">
        <v>1688</v>
      </c>
      <c r="Q648">
        <v>6334.5919999999996</v>
      </c>
      <c r="R648">
        <v>761.16168204327096</v>
      </c>
      <c r="S648">
        <v>89.807867328887198</v>
      </c>
      <c r="T648">
        <v>126.123958947285</v>
      </c>
      <c r="U648">
        <v>83.305112973909303</v>
      </c>
      <c r="V648">
        <v>163</v>
      </c>
      <c r="W648">
        <v>114</v>
      </c>
      <c r="X648">
        <v>0.13739618613033899</v>
      </c>
      <c r="Y648">
        <v>64.814914425427801</v>
      </c>
      <c r="Z648">
        <v>22.8897310513447</v>
      </c>
      <c r="AA648">
        <v>45.684352078239598</v>
      </c>
      <c r="AB648">
        <v>65</v>
      </c>
      <c r="AC648">
        <v>50.335999999999999</v>
      </c>
      <c r="AD648">
        <v>7.9462102689486502E-3</v>
      </c>
      <c r="AE648">
        <v>1.5140002149302201</v>
      </c>
      <c r="AF648">
        <v>0</v>
      </c>
      <c r="AG648">
        <v>0</v>
      </c>
      <c r="AH648">
        <v>8180</v>
      </c>
      <c r="AI648">
        <v>6334.5919999999996</v>
      </c>
      <c r="AJ648">
        <v>22</v>
      </c>
      <c r="AK648">
        <v>2232</v>
      </c>
      <c r="AL648">
        <v>1728.4607999999901</v>
      </c>
      <c r="AM648">
        <v>3.4729939986663698</v>
      </c>
    </row>
    <row r="649" spans="1:39" x14ac:dyDescent="0.25">
      <c r="A649" t="s">
        <v>348</v>
      </c>
      <c r="B649" t="s">
        <v>158</v>
      </c>
      <c r="C649">
        <v>101</v>
      </c>
      <c r="D649">
        <v>8169</v>
      </c>
      <c r="E649">
        <v>899.19909755447202</v>
      </c>
      <c r="F649">
        <v>101.985753127294</v>
      </c>
      <c r="G649">
        <v>148.11562748051199</v>
      </c>
      <c r="H649">
        <v>92.924093526384894</v>
      </c>
      <c r="I649">
        <v>0.77871700321688697</v>
      </c>
      <c r="J649">
        <v>0.60727029438001701</v>
      </c>
      <c r="K649">
        <v>4297.3349247153801</v>
      </c>
      <c r="L649">
        <v>3790.0643897661798</v>
      </c>
      <c r="M649">
        <v>4209</v>
      </c>
      <c r="N649">
        <v>3740</v>
      </c>
      <c r="O649">
        <v>4369</v>
      </c>
      <c r="P649">
        <v>3872</v>
      </c>
      <c r="Q649">
        <v>6326.0735999999997</v>
      </c>
      <c r="R649">
        <v>791.29520584793602</v>
      </c>
      <c r="S649">
        <v>89.747462752019501</v>
      </c>
      <c r="T649">
        <v>130.34175218285</v>
      </c>
      <c r="U649">
        <v>81.773202303218696</v>
      </c>
      <c r="V649">
        <v>132</v>
      </c>
      <c r="W649">
        <v>160</v>
      </c>
      <c r="X649">
        <v>0.12696003555083499</v>
      </c>
      <c r="Y649">
        <v>63.550006120700203</v>
      </c>
      <c r="Z649">
        <v>24.278002203452001</v>
      </c>
      <c r="AA649">
        <v>46.672420124862199</v>
      </c>
      <c r="AB649">
        <v>10</v>
      </c>
      <c r="AC649">
        <v>7.7439999999999998</v>
      </c>
      <c r="AD649">
        <v>1.2241400416207601E-3</v>
      </c>
      <c r="AE649">
        <v>1.5939421291040701</v>
      </c>
      <c r="AF649">
        <v>0</v>
      </c>
      <c r="AG649">
        <v>0</v>
      </c>
      <c r="AH649">
        <v>8169</v>
      </c>
      <c r="AI649">
        <v>6326.0735999999997</v>
      </c>
      <c r="AJ649">
        <v>13</v>
      </c>
      <c r="AK649">
        <v>602</v>
      </c>
      <c r="AL649">
        <v>466.18880000000001</v>
      </c>
      <c r="AM649">
        <v>2.05498715664642</v>
      </c>
    </row>
    <row r="650" spans="1:39" x14ac:dyDescent="0.25">
      <c r="A650" t="s">
        <v>348</v>
      </c>
      <c r="B650" t="s">
        <v>158</v>
      </c>
      <c r="C650">
        <v>103</v>
      </c>
      <c r="D650">
        <v>8084</v>
      </c>
      <c r="E650">
        <v>808.44783489600195</v>
      </c>
      <c r="F650">
        <v>101.45377508816</v>
      </c>
      <c r="G650">
        <v>162.873984998368</v>
      </c>
      <c r="H650">
        <v>84.803991316991102</v>
      </c>
      <c r="I650">
        <v>0.85375654312761395</v>
      </c>
      <c r="J650">
        <v>0.63493559535029798</v>
      </c>
      <c r="K650">
        <v>1454.8835972290899</v>
      </c>
      <c r="L650">
        <v>3519.8485898070198</v>
      </c>
      <c r="M650">
        <v>1374</v>
      </c>
      <c r="N650">
        <v>3450</v>
      </c>
      <c r="O650">
        <v>1533</v>
      </c>
      <c r="P650">
        <v>3588</v>
      </c>
      <c r="Q650">
        <v>6260.2496000000001</v>
      </c>
      <c r="R650">
        <v>711.43409470848098</v>
      </c>
      <c r="S650">
        <v>89.279322077581199</v>
      </c>
      <c r="T650">
        <v>143.329106798564</v>
      </c>
      <c r="U650">
        <v>74.627512358952202</v>
      </c>
      <c r="V650">
        <v>138</v>
      </c>
      <c r="W650">
        <v>159</v>
      </c>
      <c r="X650">
        <v>0.155429039880916</v>
      </c>
      <c r="Y650">
        <v>67.282038594754994</v>
      </c>
      <c r="Z650">
        <v>24.005937654626401</v>
      </c>
      <c r="AA650">
        <v>47.891885205343797</v>
      </c>
      <c r="AB650">
        <v>29</v>
      </c>
      <c r="AC650">
        <v>22.457599999999999</v>
      </c>
      <c r="AD650">
        <v>3.5873330034636298E-3</v>
      </c>
      <c r="AE650">
        <v>1.9205933879875601</v>
      </c>
      <c r="AF650">
        <v>0</v>
      </c>
      <c r="AG650">
        <v>0</v>
      </c>
      <c r="AH650">
        <v>8084</v>
      </c>
      <c r="AI650">
        <v>6260.2496000000001</v>
      </c>
      <c r="AJ650">
        <v>20</v>
      </c>
      <c r="AK650">
        <v>677</v>
      </c>
      <c r="AL650">
        <v>524.26879999999903</v>
      </c>
      <c r="AM650">
        <v>3.1947607967580001</v>
      </c>
    </row>
    <row r="651" spans="1:39" x14ac:dyDescent="0.25">
      <c r="A651" t="s">
        <v>348</v>
      </c>
      <c r="B651" t="s">
        <v>158</v>
      </c>
      <c r="C651">
        <v>104</v>
      </c>
      <c r="D651">
        <v>8047</v>
      </c>
      <c r="E651">
        <v>955.531096016687</v>
      </c>
      <c r="F651">
        <v>101.221334789084</v>
      </c>
      <c r="G651">
        <v>216.92745365752899</v>
      </c>
      <c r="H651">
        <v>79.531488250755899</v>
      </c>
      <c r="I651">
        <v>0.93036796625028895</v>
      </c>
      <c r="J651">
        <v>0.56613198255241304</v>
      </c>
      <c r="K651">
        <v>3476.4453833726802</v>
      </c>
      <c r="L651">
        <v>1425.05455449235</v>
      </c>
      <c r="M651">
        <v>3383</v>
      </c>
      <c r="N651">
        <v>1364</v>
      </c>
      <c r="O651">
        <v>3595</v>
      </c>
      <c r="P651">
        <v>1515</v>
      </c>
      <c r="Q651">
        <v>6231.5968000000003</v>
      </c>
      <c r="R651">
        <v>840.86736449468401</v>
      </c>
      <c r="S651">
        <v>89.074774614394002</v>
      </c>
      <c r="T651">
        <v>190.896159218625</v>
      </c>
      <c r="U651">
        <v>69.987709660665203</v>
      </c>
      <c r="V651">
        <v>151</v>
      </c>
      <c r="W651">
        <v>212</v>
      </c>
      <c r="X651">
        <v>0.1107526726956</v>
      </c>
      <c r="Y651">
        <v>59.859202187150402</v>
      </c>
      <c r="Z651">
        <v>25.616503044612799</v>
      </c>
      <c r="AA651">
        <v>49.015036659624698</v>
      </c>
      <c r="AB651">
        <v>1706</v>
      </c>
      <c r="AC651">
        <v>1321.1263999999901</v>
      </c>
      <c r="AD651">
        <v>0.212004473716913</v>
      </c>
      <c r="AE651">
        <v>2.7275668848742698</v>
      </c>
      <c r="AF651">
        <v>1733</v>
      </c>
      <c r="AG651">
        <v>1342.0352</v>
      </c>
      <c r="AH651">
        <v>6314</v>
      </c>
      <c r="AI651">
        <v>4889.5616</v>
      </c>
      <c r="AJ651">
        <v>6</v>
      </c>
      <c r="AK651">
        <v>2722</v>
      </c>
      <c r="AL651">
        <v>2107.9168</v>
      </c>
      <c r="AM651">
        <v>1.2271038777791401</v>
      </c>
    </row>
    <row r="652" spans="1:39" x14ac:dyDescent="0.25">
      <c r="A652" t="s">
        <v>348</v>
      </c>
      <c r="B652" t="s">
        <v>158</v>
      </c>
      <c r="C652">
        <v>105</v>
      </c>
      <c r="D652">
        <v>8013</v>
      </c>
      <c r="E652">
        <v>747.24577874869794</v>
      </c>
      <c r="F652">
        <v>101.00726940157701</v>
      </c>
      <c r="G652">
        <v>136.455202558644</v>
      </c>
      <c r="H652">
        <v>87.025957018512599</v>
      </c>
      <c r="I652">
        <v>0.77023340574666299</v>
      </c>
      <c r="J652">
        <v>0.73947951273532597</v>
      </c>
      <c r="K652">
        <v>499.474978160489</v>
      </c>
      <c r="L652">
        <v>2940.3193560464201</v>
      </c>
      <c r="M652">
        <v>436</v>
      </c>
      <c r="N652">
        <v>2887</v>
      </c>
      <c r="O652">
        <v>572</v>
      </c>
      <c r="P652">
        <v>2992</v>
      </c>
      <c r="Q652">
        <v>6205.2672000000002</v>
      </c>
      <c r="R652">
        <v>657.57628529885403</v>
      </c>
      <c r="S652">
        <v>88.886397073388196</v>
      </c>
      <c r="T652">
        <v>120.08057825160699</v>
      </c>
      <c r="U652">
        <v>76.582842176291095</v>
      </c>
      <c r="V652">
        <v>105</v>
      </c>
      <c r="W652">
        <v>136</v>
      </c>
      <c r="X652">
        <v>0.180334186916395</v>
      </c>
      <c r="Y652">
        <v>61.848246599276102</v>
      </c>
      <c r="Z652">
        <v>24.114563833770099</v>
      </c>
      <c r="AA652">
        <v>45.813927368026903</v>
      </c>
      <c r="AB652">
        <v>6</v>
      </c>
      <c r="AC652">
        <v>4.6463999999999999</v>
      </c>
      <c r="AD652">
        <v>7.4878322725570898E-4</v>
      </c>
      <c r="AE652">
        <v>1.5679827862119</v>
      </c>
      <c r="AF652">
        <v>0</v>
      </c>
      <c r="AG652">
        <v>0</v>
      </c>
      <c r="AH652">
        <v>8013</v>
      </c>
      <c r="AI652">
        <v>6205.2672000000002</v>
      </c>
      <c r="AJ652">
        <v>32</v>
      </c>
      <c r="AK652">
        <v>984</v>
      </c>
      <c r="AL652">
        <v>762.00959999999998</v>
      </c>
      <c r="AM652">
        <v>5.1569092786205797</v>
      </c>
    </row>
    <row r="653" spans="1:39" x14ac:dyDescent="0.25">
      <c r="A653" t="s">
        <v>348</v>
      </c>
      <c r="B653" t="s">
        <v>158</v>
      </c>
      <c r="C653">
        <v>107</v>
      </c>
      <c r="D653">
        <v>7919</v>
      </c>
      <c r="E653">
        <v>748.48232278140802</v>
      </c>
      <c r="F653">
        <v>100.41306665348699</v>
      </c>
      <c r="G653">
        <v>143.90094136454201</v>
      </c>
      <c r="H653">
        <v>85.595961335035994</v>
      </c>
      <c r="I653">
        <v>0.80385479152731698</v>
      </c>
      <c r="J653">
        <v>0.73967868484961696</v>
      </c>
      <c r="K653">
        <v>4082.8138653870401</v>
      </c>
      <c r="L653">
        <v>4380.0149008713197</v>
      </c>
      <c r="M653">
        <v>4032</v>
      </c>
      <c r="N653">
        <v>4318</v>
      </c>
      <c r="O653">
        <v>4146</v>
      </c>
      <c r="P653">
        <v>4448</v>
      </c>
      <c r="Q653">
        <v>6132.4736000000003</v>
      </c>
      <c r="R653">
        <v>658.66444404763899</v>
      </c>
      <c r="S653">
        <v>88.363498655069094</v>
      </c>
      <c r="T653">
        <v>126.632828400797</v>
      </c>
      <c r="U653">
        <v>75.324445974831605</v>
      </c>
      <c r="V653">
        <v>130</v>
      </c>
      <c r="W653">
        <v>114</v>
      </c>
      <c r="X653">
        <v>0.17763032533061199</v>
      </c>
      <c r="Y653">
        <v>71.129814370501293</v>
      </c>
      <c r="Z653">
        <v>28.8091930799343</v>
      </c>
      <c r="AA653">
        <v>49.200782927137197</v>
      </c>
      <c r="AB653">
        <v>387</v>
      </c>
      <c r="AC653">
        <v>299.69279999999998</v>
      </c>
      <c r="AD653">
        <v>4.8869806793787003E-2</v>
      </c>
      <c r="AE653">
        <v>1.6811650820917901</v>
      </c>
      <c r="AF653">
        <v>0</v>
      </c>
      <c r="AG653">
        <v>0</v>
      </c>
      <c r="AH653">
        <v>7919</v>
      </c>
      <c r="AI653">
        <v>6132.4736000000003</v>
      </c>
      <c r="AJ653">
        <v>1</v>
      </c>
      <c r="AK653">
        <v>726</v>
      </c>
      <c r="AL653">
        <v>562.21439999999996</v>
      </c>
      <c r="AM653">
        <v>0.163066335907259</v>
      </c>
    </row>
    <row r="654" spans="1:39" x14ac:dyDescent="0.25">
      <c r="A654" t="s">
        <v>348</v>
      </c>
      <c r="B654" t="s">
        <v>158</v>
      </c>
      <c r="C654">
        <v>108</v>
      </c>
      <c r="D654">
        <v>7916</v>
      </c>
      <c r="E654">
        <v>786.55948724768302</v>
      </c>
      <c r="F654">
        <v>100.394044824001</v>
      </c>
      <c r="G654">
        <v>190.66894251988799</v>
      </c>
      <c r="H654">
        <v>70.749851766354794</v>
      </c>
      <c r="I654">
        <v>0.92860840282713897</v>
      </c>
      <c r="J654">
        <v>0.69966413293264895</v>
      </c>
      <c r="K654">
        <v>1740.1448964123199</v>
      </c>
      <c r="L654">
        <v>910.187468418393</v>
      </c>
      <c r="M654">
        <v>1677</v>
      </c>
      <c r="N654">
        <v>840</v>
      </c>
      <c r="O654">
        <v>1811</v>
      </c>
      <c r="P654">
        <v>984</v>
      </c>
      <c r="Q654">
        <v>6130.1503999999904</v>
      </c>
      <c r="R654">
        <v>692.17234877796102</v>
      </c>
      <c r="S654">
        <v>88.346759445120995</v>
      </c>
      <c r="T654">
        <v>167.78866941750101</v>
      </c>
      <c r="U654">
        <v>62.259869554392203</v>
      </c>
      <c r="V654">
        <v>144</v>
      </c>
      <c r="W654">
        <v>134</v>
      </c>
      <c r="X654">
        <v>0.160787581226426</v>
      </c>
      <c r="Y654">
        <v>63.174962102071703</v>
      </c>
      <c r="Z654">
        <v>25.7138706417382</v>
      </c>
      <c r="AA654">
        <v>49.415361293582599</v>
      </c>
      <c r="AB654">
        <v>82</v>
      </c>
      <c r="AC654">
        <v>63.500799999999998</v>
      </c>
      <c r="AD654">
        <v>1.03587670540677E-2</v>
      </c>
      <c r="AE654">
        <v>2.6949730318807701</v>
      </c>
      <c r="AF654">
        <v>134</v>
      </c>
      <c r="AG654">
        <v>103.7696</v>
      </c>
      <c r="AH654">
        <v>7782</v>
      </c>
      <c r="AI654">
        <v>6026.3807999999999</v>
      </c>
      <c r="AJ654">
        <v>4</v>
      </c>
      <c r="AK654">
        <v>1316</v>
      </c>
      <c r="AL654">
        <v>1019.1104</v>
      </c>
      <c r="AM654">
        <v>0.66374829814936298</v>
      </c>
    </row>
    <row r="655" spans="1:39" x14ac:dyDescent="0.25">
      <c r="A655" t="s">
        <v>348</v>
      </c>
      <c r="B655" t="s">
        <v>158</v>
      </c>
      <c r="C655">
        <v>109</v>
      </c>
      <c r="D655">
        <v>7828</v>
      </c>
      <c r="E655">
        <v>932.84985514955497</v>
      </c>
      <c r="F655">
        <v>99.834458761425907</v>
      </c>
      <c r="G655">
        <v>195.29322373027</v>
      </c>
      <c r="H655">
        <v>90.058196292190303</v>
      </c>
      <c r="I655">
        <v>0.88732558472382295</v>
      </c>
      <c r="J655">
        <v>0.55990272512695805</v>
      </c>
      <c r="K655">
        <v>2081.3562851303</v>
      </c>
      <c r="L655">
        <v>1749.60602963719</v>
      </c>
      <c r="M655">
        <v>2029</v>
      </c>
      <c r="N655">
        <v>1664</v>
      </c>
      <c r="O655">
        <v>2137</v>
      </c>
      <c r="P655">
        <v>1860</v>
      </c>
      <c r="Q655">
        <v>6062.0032000000001</v>
      </c>
      <c r="R655">
        <v>820.90787253160795</v>
      </c>
      <c r="S655">
        <v>87.8543237100548</v>
      </c>
      <c r="T655">
        <v>171.858036882638</v>
      </c>
      <c r="U655">
        <v>79.251212737127503</v>
      </c>
      <c r="V655">
        <v>196</v>
      </c>
      <c r="W655">
        <v>108</v>
      </c>
      <c r="X655">
        <v>0.113041310617069</v>
      </c>
      <c r="Y655">
        <v>63.713719979560501</v>
      </c>
      <c r="Z655">
        <v>20.6748850281042</v>
      </c>
      <c r="AA655">
        <v>43.720490546755201</v>
      </c>
      <c r="AB655">
        <v>4</v>
      </c>
      <c r="AC655">
        <v>3.0975999999999999</v>
      </c>
      <c r="AD655">
        <v>5.1098620337250899E-4</v>
      </c>
      <c r="AE655">
        <v>2.1685224862448802</v>
      </c>
      <c r="AF655">
        <v>0</v>
      </c>
      <c r="AG655">
        <v>0</v>
      </c>
      <c r="AH655">
        <v>7828</v>
      </c>
      <c r="AI655">
        <v>6062.0032000000001</v>
      </c>
      <c r="AJ655">
        <v>9</v>
      </c>
      <c r="AK655">
        <v>1490</v>
      </c>
      <c r="AL655">
        <v>1153.856</v>
      </c>
      <c r="AM655">
        <v>1.4846577448194</v>
      </c>
    </row>
    <row r="656" spans="1:39" x14ac:dyDescent="0.25">
      <c r="A656" t="s">
        <v>348</v>
      </c>
      <c r="B656" t="s">
        <v>158</v>
      </c>
      <c r="C656">
        <v>111</v>
      </c>
      <c r="D656">
        <v>7760</v>
      </c>
      <c r="E656">
        <v>834.98589411887599</v>
      </c>
      <c r="F656">
        <v>99.399893697854907</v>
      </c>
      <c r="G656">
        <v>175.494632434538</v>
      </c>
      <c r="H656">
        <v>79.840009196868294</v>
      </c>
      <c r="I656">
        <v>0.89052069148555202</v>
      </c>
      <c r="J656">
        <v>0.62254312073806595</v>
      </c>
      <c r="K656">
        <v>3314.0720360824698</v>
      </c>
      <c r="L656">
        <v>1102.4966494845301</v>
      </c>
      <c r="M656">
        <v>3262</v>
      </c>
      <c r="N656">
        <v>1008</v>
      </c>
      <c r="O656">
        <v>3366</v>
      </c>
      <c r="P656">
        <v>1180</v>
      </c>
      <c r="Q656">
        <v>6009.3440000000001</v>
      </c>
      <c r="R656">
        <v>734.78758682461103</v>
      </c>
      <c r="S656">
        <v>87.4719064541123</v>
      </c>
      <c r="T656">
        <v>154.43527654239301</v>
      </c>
      <c r="U656">
        <v>70.259208093244098</v>
      </c>
      <c r="V656">
        <v>172</v>
      </c>
      <c r="W656">
        <v>104</v>
      </c>
      <c r="X656">
        <v>0.13986637132451701</v>
      </c>
      <c r="Y656">
        <v>64.491494845360805</v>
      </c>
      <c r="Z656">
        <v>22.2936855670103</v>
      </c>
      <c r="AA656">
        <v>45.255541237113398</v>
      </c>
      <c r="AB656">
        <v>1</v>
      </c>
      <c r="AC656">
        <v>0.77439999999999998</v>
      </c>
      <c r="AD656">
        <v>1.28865979381443E-4</v>
      </c>
      <c r="AE656">
        <v>2.19807881035943</v>
      </c>
      <c r="AF656">
        <v>0</v>
      </c>
      <c r="AG656">
        <v>0</v>
      </c>
      <c r="AH656">
        <v>7760</v>
      </c>
      <c r="AI656">
        <v>6009.3440000000001</v>
      </c>
      <c r="AJ656">
        <v>2</v>
      </c>
      <c r="AK656">
        <v>505</v>
      </c>
      <c r="AL656">
        <v>391.072</v>
      </c>
      <c r="AM656">
        <v>0.33281502939422303</v>
      </c>
    </row>
    <row r="657" spans="1:39" x14ac:dyDescent="0.25">
      <c r="A657" t="s">
        <v>348</v>
      </c>
      <c r="B657" t="s">
        <v>158</v>
      </c>
      <c r="C657">
        <v>112</v>
      </c>
      <c r="D657">
        <v>7721</v>
      </c>
      <c r="E657">
        <v>547.932070249714</v>
      </c>
      <c r="F657">
        <v>99.149798410789401</v>
      </c>
      <c r="G657">
        <v>170.76003330581801</v>
      </c>
      <c r="H657">
        <v>62.220229072032502</v>
      </c>
      <c r="I657">
        <v>0.93125335663267095</v>
      </c>
      <c r="J657">
        <v>0.86018270944741504</v>
      </c>
      <c r="K657">
        <v>4542.2006216811296</v>
      </c>
      <c r="L657">
        <v>1978.2661572335101</v>
      </c>
      <c r="M657">
        <v>4490</v>
      </c>
      <c r="N657">
        <v>1905</v>
      </c>
      <c r="O657">
        <v>4595</v>
      </c>
      <c r="P657">
        <v>2055</v>
      </c>
      <c r="Q657">
        <v>5979.1423999999997</v>
      </c>
      <c r="R657">
        <v>482.180221819748</v>
      </c>
      <c r="S657">
        <v>87.251822601494695</v>
      </c>
      <c r="T657">
        <v>150.26882930912001</v>
      </c>
      <c r="U657">
        <v>54.753801583388601</v>
      </c>
      <c r="V657">
        <v>150</v>
      </c>
      <c r="W657">
        <v>105</v>
      </c>
      <c r="X657">
        <v>0.32316920951794398</v>
      </c>
      <c r="Y657">
        <v>68.064369900271899</v>
      </c>
      <c r="Z657">
        <v>23.483227561196699</v>
      </c>
      <c r="AA657">
        <v>47.552519103743002</v>
      </c>
      <c r="AB657">
        <v>181</v>
      </c>
      <c r="AC657">
        <v>140.16640000000001</v>
      </c>
      <c r="AD657">
        <v>2.3442559253982601E-2</v>
      </c>
      <c r="AE657">
        <v>2.7444455903260701</v>
      </c>
      <c r="AF657">
        <v>110</v>
      </c>
      <c r="AG657">
        <v>85.183999999999997</v>
      </c>
      <c r="AH657">
        <v>7611</v>
      </c>
      <c r="AI657">
        <v>5893.9583999999904</v>
      </c>
      <c r="AJ657">
        <v>1</v>
      </c>
      <c r="AK657">
        <v>128</v>
      </c>
      <c r="AL657">
        <v>99.123199999999997</v>
      </c>
      <c r="AM657">
        <v>0.169665262652685</v>
      </c>
    </row>
    <row r="658" spans="1:39" x14ac:dyDescent="0.25">
      <c r="A658" t="s">
        <v>348</v>
      </c>
      <c r="B658" t="s">
        <v>158</v>
      </c>
      <c r="C658">
        <v>114</v>
      </c>
      <c r="D658">
        <v>7629</v>
      </c>
      <c r="E658">
        <v>586.706673505298</v>
      </c>
      <c r="F658">
        <v>98.557315744619103</v>
      </c>
      <c r="G658">
        <v>165.252064143307</v>
      </c>
      <c r="H658">
        <v>73.118127689392196</v>
      </c>
      <c r="I658">
        <v>0.89678615242250603</v>
      </c>
      <c r="J658">
        <v>0.71897087927622205</v>
      </c>
      <c r="K658">
        <v>436.19596277362598</v>
      </c>
      <c r="L658">
        <v>1686.1938655131701</v>
      </c>
      <c r="M658">
        <v>392</v>
      </c>
      <c r="N658">
        <v>1600</v>
      </c>
      <c r="O658">
        <v>486</v>
      </c>
      <c r="P658">
        <v>1761</v>
      </c>
      <c r="Q658">
        <v>5907.8976000000002</v>
      </c>
      <c r="R658">
        <v>516.30187268466204</v>
      </c>
      <c r="S658">
        <v>86.730437855264796</v>
      </c>
      <c r="T658">
        <v>145.42181644611</v>
      </c>
      <c r="U658">
        <v>64.343952366665107</v>
      </c>
      <c r="V658">
        <v>161</v>
      </c>
      <c r="W658">
        <v>94</v>
      </c>
      <c r="X658">
        <v>0.278506555868684</v>
      </c>
      <c r="Y658">
        <v>69.365578712806396</v>
      </c>
      <c r="Z658">
        <v>29.977454450124501</v>
      </c>
      <c r="AA658">
        <v>51.018613186525101</v>
      </c>
      <c r="AB658">
        <v>621</v>
      </c>
      <c r="AC658">
        <v>480.9024</v>
      </c>
      <c r="AD658">
        <v>8.1399921352732996E-2</v>
      </c>
      <c r="AE658">
        <v>2.26006968949345</v>
      </c>
      <c r="AF658">
        <v>55</v>
      </c>
      <c r="AG658">
        <v>42.591999999999999</v>
      </c>
      <c r="AH658">
        <v>7574</v>
      </c>
      <c r="AI658">
        <v>5865.3055999999997</v>
      </c>
      <c r="AJ658">
        <v>1</v>
      </c>
      <c r="AK658">
        <v>991</v>
      </c>
      <c r="AL658">
        <v>767.43039999999996</v>
      </c>
      <c r="AM658">
        <v>0.17049410008576499</v>
      </c>
    </row>
    <row r="659" spans="1:39" x14ac:dyDescent="0.25">
      <c r="A659" t="s">
        <v>348</v>
      </c>
      <c r="B659" t="s">
        <v>158</v>
      </c>
      <c r="C659">
        <v>115</v>
      </c>
      <c r="D659">
        <v>7582</v>
      </c>
      <c r="E659">
        <v>919.78593001262595</v>
      </c>
      <c r="F659">
        <v>98.253255560220495</v>
      </c>
      <c r="G659">
        <v>131.475338434175</v>
      </c>
      <c r="H659">
        <v>86.655502196418794</v>
      </c>
      <c r="I659">
        <v>0.75205459965310295</v>
      </c>
      <c r="J659">
        <v>0.70780433159073897</v>
      </c>
      <c r="K659">
        <v>4091.8698232656202</v>
      </c>
      <c r="L659">
        <v>4050.88288050646</v>
      </c>
      <c r="M659">
        <v>4038</v>
      </c>
      <c r="N659">
        <v>3982</v>
      </c>
      <c r="O659">
        <v>4138</v>
      </c>
      <c r="P659">
        <v>4116</v>
      </c>
      <c r="Q659">
        <v>5871.5007999999998</v>
      </c>
      <c r="R659">
        <v>809.41161841111102</v>
      </c>
      <c r="S659">
        <v>86.462864892994006</v>
      </c>
      <c r="T659">
        <v>115.698297822074</v>
      </c>
      <c r="U659">
        <v>76.256841932848502</v>
      </c>
      <c r="V659">
        <v>134</v>
      </c>
      <c r="W659">
        <v>100</v>
      </c>
      <c r="X659">
        <v>0.112621192179492</v>
      </c>
      <c r="Y659">
        <v>66.927327881825306</v>
      </c>
      <c r="Z659">
        <v>39.4992086520706</v>
      </c>
      <c r="AA659">
        <v>63.987074650487997</v>
      </c>
      <c r="AB659">
        <v>2979</v>
      </c>
      <c r="AC659">
        <v>2306.9375999999902</v>
      </c>
      <c r="AD659">
        <v>0.39290424690055298</v>
      </c>
      <c r="AE659">
        <v>1.51721858510686</v>
      </c>
      <c r="AF659">
        <v>1730</v>
      </c>
      <c r="AG659">
        <v>1339.712</v>
      </c>
      <c r="AH659">
        <v>5852</v>
      </c>
      <c r="AI659">
        <v>4531.7888000000003</v>
      </c>
      <c r="AJ659">
        <v>4</v>
      </c>
      <c r="AK659">
        <v>2195</v>
      </c>
      <c r="AL659">
        <v>1699.808</v>
      </c>
      <c r="AM659">
        <v>0.88265366647271803</v>
      </c>
    </row>
    <row r="660" spans="1:39" x14ac:dyDescent="0.25">
      <c r="A660" t="s">
        <v>348</v>
      </c>
      <c r="B660" t="s">
        <v>158</v>
      </c>
      <c r="C660">
        <v>116</v>
      </c>
      <c r="D660">
        <v>7547</v>
      </c>
      <c r="E660">
        <v>678.28131265463105</v>
      </c>
      <c r="F660">
        <v>98.0262150861506</v>
      </c>
      <c r="G660">
        <v>140.35340640186499</v>
      </c>
      <c r="H660">
        <v>89.782291672636305</v>
      </c>
      <c r="I660">
        <v>0.76863525643715502</v>
      </c>
      <c r="J660">
        <v>0.64273547947538701</v>
      </c>
      <c r="K660">
        <v>4739.9904597853401</v>
      </c>
      <c r="L660">
        <v>3523.6003710083401</v>
      </c>
      <c r="M660">
        <v>4671</v>
      </c>
      <c r="N660">
        <v>3463</v>
      </c>
      <c r="O660">
        <v>4811</v>
      </c>
      <c r="P660">
        <v>3588</v>
      </c>
      <c r="Q660">
        <v>5844.3967999999904</v>
      </c>
      <c r="R660">
        <v>596.88755513607498</v>
      </c>
      <c r="S660">
        <v>86.263069275812597</v>
      </c>
      <c r="T660">
        <v>123.510997633641</v>
      </c>
      <c r="U660">
        <v>79.008416671920003</v>
      </c>
      <c r="V660">
        <v>125</v>
      </c>
      <c r="W660">
        <v>140</v>
      </c>
      <c r="X660">
        <v>0.206141062451274</v>
      </c>
      <c r="Y660">
        <v>69.261560885119906</v>
      </c>
      <c r="Z660">
        <v>30.2730886444945</v>
      </c>
      <c r="AA660">
        <v>51.3283423877037</v>
      </c>
      <c r="AB660">
        <v>157</v>
      </c>
      <c r="AC660">
        <v>121.5808</v>
      </c>
      <c r="AD660">
        <v>2.0802968066781499E-2</v>
      </c>
      <c r="AE660">
        <v>1.5632637994318599</v>
      </c>
      <c r="AF660">
        <v>0</v>
      </c>
      <c r="AG660">
        <v>0</v>
      </c>
      <c r="AH660">
        <v>7547</v>
      </c>
      <c r="AI660">
        <v>5844.3967999999904</v>
      </c>
      <c r="AJ660">
        <v>18</v>
      </c>
      <c r="AK660">
        <v>1742</v>
      </c>
      <c r="AL660">
        <v>1349.0047999999999</v>
      </c>
      <c r="AM660">
        <v>3.0798730161511201</v>
      </c>
    </row>
    <row r="661" spans="1:39" x14ac:dyDescent="0.25">
      <c r="A661" t="s">
        <v>348</v>
      </c>
      <c r="B661" t="s">
        <v>158</v>
      </c>
      <c r="C661">
        <v>120</v>
      </c>
      <c r="D661">
        <v>7463</v>
      </c>
      <c r="E661">
        <v>496.15032431919298</v>
      </c>
      <c r="F661">
        <v>97.479160451649904</v>
      </c>
      <c r="G661">
        <v>103.802615185159</v>
      </c>
      <c r="H661">
        <v>97.849188475943293</v>
      </c>
      <c r="I661">
        <v>0.33379226308042798</v>
      </c>
      <c r="J661">
        <v>0.86207693196257296</v>
      </c>
      <c r="K661">
        <v>481.10679351467201</v>
      </c>
      <c r="L661">
        <v>3631.6589843226502</v>
      </c>
      <c r="M661">
        <v>424</v>
      </c>
      <c r="N661">
        <v>3576</v>
      </c>
      <c r="O661">
        <v>540</v>
      </c>
      <c r="P661">
        <v>3680</v>
      </c>
      <c r="Q661">
        <v>5779.3472000000002</v>
      </c>
      <c r="R661">
        <v>436.61228540089002</v>
      </c>
      <c r="S661">
        <v>85.781661197451896</v>
      </c>
      <c r="T661">
        <v>91.346301362940494</v>
      </c>
      <c r="U661">
        <v>86.107285858830096</v>
      </c>
      <c r="V661">
        <v>104</v>
      </c>
      <c r="W661">
        <v>116</v>
      </c>
      <c r="X661">
        <v>0.38097523576397402</v>
      </c>
      <c r="Y661">
        <v>71.626021707088299</v>
      </c>
      <c r="Z661">
        <v>31.958729733351198</v>
      </c>
      <c r="AA661">
        <v>53.3865737639019</v>
      </c>
      <c r="AB661">
        <v>403</v>
      </c>
      <c r="AC661">
        <v>312.08319999999998</v>
      </c>
      <c r="AD661">
        <v>5.3999732011255498E-2</v>
      </c>
      <c r="AE661">
        <v>1.06084288282758</v>
      </c>
      <c r="AF661">
        <v>81</v>
      </c>
      <c r="AG661">
        <v>62.726399999999998</v>
      </c>
      <c r="AH661">
        <v>7382</v>
      </c>
      <c r="AI661">
        <v>5716.6207999999997</v>
      </c>
      <c r="AJ661">
        <v>4</v>
      </c>
      <c r="AK661">
        <v>821</v>
      </c>
      <c r="AL661">
        <v>635.78239999999903</v>
      </c>
      <c r="AM661">
        <v>0.69971406884290799</v>
      </c>
    </row>
    <row r="662" spans="1:39" x14ac:dyDescent="0.25">
      <c r="A662" t="s">
        <v>348</v>
      </c>
      <c r="B662" t="s">
        <v>158</v>
      </c>
      <c r="C662">
        <v>121</v>
      </c>
      <c r="D662">
        <v>7423</v>
      </c>
      <c r="E662">
        <v>890.34123317820297</v>
      </c>
      <c r="F662">
        <v>97.217576294459803</v>
      </c>
      <c r="G662">
        <v>150.150659448347</v>
      </c>
      <c r="H662">
        <v>99.553486848286994</v>
      </c>
      <c r="I662">
        <v>0.74859816362920095</v>
      </c>
      <c r="J662">
        <v>0.60472505091649698</v>
      </c>
      <c r="K662">
        <v>3121.9381651623298</v>
      </c>
      <c r="L662">
        <v>1306.9570254614</v>
      </c>
      <c r="M662">
        <v>3056</v>
      </c>
      <c r="N662">
        <v>1245</v>
      </c>
      <c r="O662">
        <v>3190</v>
      </c>
      <c r="P662">
        <v>1360</v>
      </c>
      <c r="Q662">
        <v>5748.3711999999996</v>
      </c>
      <c r="R662">
        <v>783.50028519681905</v>
      </c>
      <c r="S662">
        <v>85.551467139124597</v>
      </c>
      <c r="T662">
        <v>132.13258031454501</v>
      </c>
      <c r="U662">
        <v>87.607068426492503</v>
      </c>
      <c r="V662">
        <v>115</v>
      </c>
      <c r="W662">
        <v>134</v>
      </c>
      <c r="X662">
        <v>0.117672871415332</v>
      </c>
      <c r="Y662">
        <v>65.605011450895802</v>
      </c>
      <c r="Z662">
        <v>23.2000538865687</v>
      </c>
      <c r="AA662">
        <v>46.683416408460097</v>
      </c>
      <c r="AB662">
        <v>18</v>
      </c>
      <c r="AC662">
        <v>13.9392</v>
      </c>
      <c r="AD662">
        <v>2.4248955947730002E-3</v>
      </c>
      <c r="AE662">
        <v>1.5082410893067599</v>
      </c>
      <c r="AF662">
        <v>0</v>
      </c>
      <c r="AG662">
        <v>0</v>
      </c>
      <c r="AH662">
        <v>7423</v>
      </c>
      <c r="AI662">
        <v>5748.3711999999996</v>
      </c>
      <c r="AJ662">
        <v>42</v>
      </c>
      <c r="AK662">
        <v>1171</v>
      </c>
      <c r="AL662">
        <v>906.82240000000002</v>
      </c>
      <c r="AM662">
        <v>7.3064175117988199</v>
      </c>
    </row>
    <row r="663" spans="1:39" x14ac:dyDescent="0.25">
      <c r="A663" t="s">
        <v>348</v>
      </c>
      <c r="B663" t="s">
        <v>158</v>
      </c>
      <c r="C663">
        <v>123</v>
      </c>
      <c r="D663">
        <v>7340</v>
      </c>
      <c r="E663">
        <v>729.08639918226402</v>
      </c>
      <c r="F663">
        <v>96.672531043497997</v>
      </c>
      <c r="G663">
        <v>111.37042379698001</v>
      </c>
      <c r="H663">
        <v>107.18921157216</v>
      </c>
      <c r="I663">
        <v>0.27143522840940199</v>
      </c>
      <c r="J663">
        <v>0.66934160131314901</v>
      </c>
      <c r="K663">
        <v>473.62888283378697</v>
      </c>
      <c r="L663">
        <v>2219.6207084468601</v>
      </c>
      <c r="M663">
        <v>405</v>
      </c>
      <c r="N663">
        <v>2140</v>
      </c>
      <c r="O663">
        <v>531</v>
      </c>
      <c r="P663">
        <v>2284</v>
      </c>
      <c r="Q663">
        <v>5684.0959999999995</v>
      </c>
      <c r="R663">
        <v>641.59603128039305</v>
      </c>
      <c r="S663">
        <v>85.071827318278295</v>
      </c>
      <c r="T663">
        <v>98.005972941342804</v>
      </c>
      <c r="U663">
        <v>94.326506183501607</v>
      </c>
      <c r="V663">
        <v>144</v>
      </c>
      <c r="W663">
        <v>126</v>
      </c>
      <c r="X663">
        <v>0.173519357330953</v>
      </c>
      <c r="Y663">
        <v>60.616621253405903</v>
      </c>
      <c r="Z663">
        <v>22.183378746593998</v>
      </c>
      <c r="AA663">
        <v>43.337874659400498</v>
      </c>
      <c r="AB663">
        <v>9</v>
      </c>
      <c r="AC663">
        <v>6.9695999999999998</v>
      </c>
      <c r="AD663">
        <v>1.22615803814713E-3</v>
      </c>
      <c r="AE663">
        <v>1.0390077710573</v>
      </c>
      <c r="AF663">
        <v>0</v>
      </c>
      <c r="AG663">
        <v>0</v>
      </c>
      <c r="AH663">
        <v>7340</v>
      </c>
      <c r="AI663">
        <v>5684.0959999999995</v>
      </c>
      <c r="AJ663">
        <v>31</v>
      </c>
      <c r="AK663">
        <v>1140</v>
      </c>
      <c r="AL663">
        <v>882.81600000000003</v>
      </c>
      <c r="AM663">
        <v>5.45381358794784</v>
      </c>
    </row>
    <row r="664" spans="1:39" x14ac:dyDescent="0.25">
      <c r="A664" t="s">
        <v>348</v>
      </c>
      <c r="B664" t="s">
        <v>158</v>
      </c>
      <c r="C664">
        <v>127</v>
      </c>
      <c r="D664">
        <v>7230</v>
      </c>
      <c r="E664">
        <v>768.12193308819701</v>
      </c>
      <c r="F664">
        <v>95.945411085862901</v>
      </c>
      <c r="G664">
        <v>119.43327496389099</v>
      </c>
      <c r="H664">
        <v>107.66748309095399</v>
      </c>
      <c r="I664">
        <v>0.43280725456122798</v>
      </c>
      <c r="J664">
        <v>0.65518803806071502</v>
      </c>
      <c r="K664">
        <v>900.24370677731599</v>
      </c>
      <c r="L664">
        <v>4287.45656984785</v>
      </c>
      <c r="M664">
        <v>840</v>
      </c>
      <c r="N664">
        <v>4228</v>
      </c>
      <c r="O664">
        <v>976</v>
      </c>
      <c r="P664">
        <v>4339</v>
      </c>
      <c r="Q664">
        <v>5598.9120000000003</v>
      </c>
      <c r="R664">
        <v>675.94730111761396</v>
      </c>
      <c r="S664">
        <v>84.4319617555593</v>
      </c>
      <c r="T664">
        <v>105.101281968224</v>
      </c>
      <c r="U664">
        <v>94.747385120039596</v>
      </c>
      <c r="V664">
        <v>111</v>
      </c>
      <c r="W664">
        <v>136</v>
      </c>
      <c r="X664">
        <v>0.15398833702308301</v>
      </c>
      <c r="Y664">
        <v>62.452420470262702</v>
      </c>
      <c r="Z664">
        <v>24.333471645919701</v>
      </c>
      <c r="AA664">
        <v>45.938035961272398</v>
      </c>
      <c r="AB664">
        <v>4</v>
      </c>
      <c r="AC664">
        <v>3.0975999999999999</v>
      </c>
      <c r="AD664">
        <v>5.5325034578146599E-4</v>
      </c>
      <c r="AE664">
        <v>1.10927897202721</v>
      </c>
      <c r="AF664">
        <v>0</v>
      </c>
      <c r="AG664">
        <v>0</v>
      </c>
      <c r="AH664">
        <v>7230</v>
      </c>
      <c r="AI664">
        <v>5598.9120000000003</v>
      </c>
      <c r="AJ664">
        <v>24</v>
      </c>
      <c r="AK664">
        <v>874</v>
      </c>
      <c r="AL664">
        <v>676.82560000000001</v>
      </c>
      <c r="AM664">
        <v>4.2865471005795399</v>
      </c>
    </row>
    <row r="665" spans="1:39" x14ac:dyDescent="0.25">
      <c r="A665" t="s">
        <v>348</v>
      </c>
      <c r="B665" t="s">
        <v>158</v>
      </c>
      <c r="C665">
        <v>131</v>
      </c>
      <c r="D665">
        <v>7176</v>
      </c>
      <c r="E665">
        <v>827.92092296142096</v>
      </c>
      <c r="F665">
        <v>95.586437181325707</v>
      </c>
      <c r="G665">
        <v>224.41061070333799</v>
      </c>
      <c r="H665">
        <v>64.333001091494907</v>
      </c>
      <c r="I665">
        <v>0.95802777428548902</v>
      </c>
      <c r="J665">
        <v>0.63091260770177504</v>
      </c>
      <c r="K665">
        <v>3660.8599498327699</v>
      </c>
      <c r="L665">
        <v>1147.48954849498</v>
      </c>
      <c r="M665">
        <v>3574</v>
      </c>
      <c r="N665">
        <v>1087</v>
      </c>
      <c r="O665">
        <v>3750</v>
      </c>
      <c r="P665">
        <v>1222</v>
      </c>
      <c r="Q665">
        <v>5557.0944</v>
      </c>
      <c r="R665">
        <v>728.57041220605004</v>
      </c>
      <c r="S665">
        <v>84.116064719566594</v>
      </c>
      <c r="T665">
        <v>197.48133741893699</v>
      </c>
      <c r="U665">
        <v>56.613040960515498</v>
      </c>
      <c r="V665">
        <v>135</v>
      </c>
      <c r="W665">
        <v>176</v>
      </c>
      <c r="X665">
        <v>0.13155718675890299</v>
      </c>
      <c r="Y665">
        <v>64.727703455964303</v>
      </c>
      <c r="Z665">
        <v>23.576644370122601</v>
      </c>
      <c r="AA665">
        <v>46.531493868450298</v>
      </c>
      <c r="AB665">
        <v>19</v>
      </c>
      <c r="AC665">
        <v>14.7136</v>
      </c>
      <c r="AD665">
        <v>2.64771460423634E-3</v>
      </c>
      <c r="AE665">
        <v>3.4882658495004701</v>
      </c>
      <c r="AF665">
        <v>0</v>
      </c>
      <c r="AG665">
        <v>0</v>
      </c>
      <c r="AH665">
        <v>7176</v>
      </c>
      <c r="AI665">
        <v>5557.0944</v>
      </c>
      <c r="AJ665">
        <v>31</v>
      </c>
      <c r="AK665">
        <v>1038</v>
      </c>
      <c r="AL665">
        <v>803.82719999999995</v>
      </c>
      <c r="AM665">
        <v>5.5784548126445301</v>
      </c>
    </row>
    <row r="666" spans="1:39" x14ac:dyDescent="0.25">
      <c r="A666" t="s">
        <v>348</v>
      </c>
      <c r="B666" t="s">
        <v>158</v>
      </c>
      <c r="C666">
        <v>132</v>
      </c>
      <c r="D666">
        <v>7147</v>
      </c>
      <c r="E666">
        <v>886.90872965260098</v>
      </c>
      <c r="F666">
        <v>95.393097371991203</v>
      </c>
      <c r="G666">
        <v>129.538182816881</v>
      </c>
      <c r="H666">
        <v>102.697836124462</v>
      </c>
      <c r="I666">
        <v>0.60948223191363904</v>
      </c>
      <c r="J666">
        <v>0.56520363780150196</v>
      </c>
      <c r="K666">
        <v>1980.96753882748</v>
      </c>
      <c r="L666">
        <v>4947.5006296348101</v>
      </c>
      <c r="M666">
        <v>1909</v>
      </c>
      <c r="N666">
        <v>4888</v>
      </c>
      <c r="O666">
        <v>2046</v>
      </c>
      <c r="P666">
        <v>5036</v>
      </c>
      <c r="Q666">
        <v>5534.6368000000002</v>
      </c>
      <c r="R666">
        <v>780.47968209428802</v>
      </c>
      <c r="S666">
        <v>83.9459256873523</v>
      </c>
      <c r="T666">
        <v>113.99360087885501</v>
      </c>
      <c r="U666">
        <v>90.374095789527203</v>
      </c>
      <c r="V666">
        <v>148</v>
      </c>
      <c r="W666">
        <v>137</v>
      </c>
      <c r="X666">
        <v>0.11417625315367499</v>
      </c>
      <c r="Y666">
        <v>63.516300545683499</v>
      </c>
      <c r="Z666">
        <v>27.461312438785502</v>
      </c>
      <c r="AA666">
        <v>48.773611305442799</v>
      </c>
      <c r="AB666">
        <v>142</v>
      </c>
      <c r="AC666">
        <v>109.9648</v>
      </c>
      <c r="AD666">
        <v>1.9868476283755401E-2</v>
      </c>
      <c r="AE666">
        <v>1.26135260201481</v>
      </c>
      <c r="AF666">
        <v>20</v>
      </c>
      <c r="AG666">
        <v>15.488</v>
      </c>
      <c r="AH666">
        <v>7127</v>
      </c>
      <c r="AI666">
        <v>5519.1487999999999</v>
      </c>
      <c r="AJ666">
        <v>19</v>
      </c>
      <c r="AK666">
        <v>1613</v>
      </c>
      <c r="AL666">
        <v>1249.1071999999999</v>
      </c>
      <c r="AM666">
        <v>3.44255983821273</v>
      </c>
    </row>
    <row r="667" spans="1:39" x14ac:dyDescent="0.25">
      <c r="A667" t="s">
        <v>348</v>
      </c>
      <c r="B667" t="s">
        <v>158</v>
      </c>
      <c r="C667">
        <v>134</v>
      </c>
      <c r="D667">
        <v>7106</v>
      </c>
      <c r="E667">
        <v>931.648845022778</v>
      </c>
      <c r="F667">
        <v>95.119084335836902</v>
      </c>
      <c r="G667">
        <v>181.71187218300699</v>
      </c>
      <c r="H667">
        <v>83.745972575420097</v>
      </c>
      <c r="I667">
        <v>0.88746645134854396</v>
      </c>
      <c r="J667">
        <v>0.56644081307293703</v>
      </c>
      <c r="K667">
        <v>1223.2414860681099</v>
      </c>
      <c r="L667">
        <v>2781.9182381086398</v>
      </c>
      <c r="M667">
        <v>1149</v>
      </c>
      <c r="N667">
        <v>2724</v>
      </c>
      <c r="O667">
        <v>1325</v>
      </c>
      <c r="P667">
        <v>2833</v>
      </c>
      <c r="Q667">
        <v>5502.8863999999903</v>
      </c>
      <c r="R667">
        <v>819.85098362004499</v>
      </c>
      <c r="S667">
        <v>83.704794215536495</v>
      </c>
      <c r="T667">
        <v>159.906447521046</v>
      </c>
      <c r="U667">
        <v>73.696455866369703</v>
      </c>
      <c r="V667">
        <v>109</v>
      </c>
      <c r="W667">
        <v>176</v>
      </c>
      <c r="X667">
        <v>0.10287990803774701</v>
      </c>
      <c r="Y667">
        <v>64.654235857022201</v>
      </c>
      <c r="Z667">
        <v>22.045313819307601</v>
      </c>
      <c r="AA667">
        <v>45.227554179566503</v>
      </c>
      <c r="AB667">
        <v>37</v>
      </c>
      <c r="AC667">
        <v>28.652799999999999</v>
      </c>
      <c r="AD667">
        <v>5.2068674359696003E-3</v>
      </c>
      <c r="AE667">
        <v>2.16979833889159</v>
      </c>
      <c r="AF667">
        <v>0</v>
      </c>
      <c r="AG667">
        <v>0</v>
      </c>
      <c r="AH667">
        <v>7106</v>
      </c>
      <c r="AI667">
        <v>5502.8863999999903</v>
      </c>
      <c r="AJ667">
        <v>40</v>
      </c>
      <c r="AK667">
        <v>503</v>
      </c>
      <c r="AL667">
        <v>389.52319999999997</v>
      </c>
      <c r="AM667">
        <v>7.2689125474223797</v>
      </c>
    </row>
    <row r="668" spans="1:39" x14ac:dyDescent="0.25">
      <c r="A668" t="s">
        <v>348</v>
      </c>
      <c r="B668" t="s">
        <v>158</v>
      </c>
      <c r="C668">
        <v>135</v>
      </c>
      <c r="D668">
        <v>7103</v>
      </c>
      <c r="E668">
        <v>582.12698372208001</v>
      </c>
      <c r="F668">
        <v>95.099003602844604</v>
      </c>
      <c r="G668">
        <v>128.20961966160601</v>
      </c>
      <c r="H668">
        <v>91.143468133194304</v>
      </c>
      <c r="I668">
        <v>0.70329902074041595</v>
      </c>
      <c r="J668">
        <v>0.71863617968433802</v>
      </c>
      <c r="K668">
        <v>3992.9066591581</v>
      </c>
      <c r="L668">
        <v>4461.1200901027696</v>
      </c>
      <c r="M668">
        <v>3939</v>
      </c>
      <c r="N668">
        <v>4398</v>
      </c>
      <c r="O668">
        <v>4062</v>
      </c>
      <c r="P668">
        <v>4520</v>
      </c>
      <c r="Q668">
        <v>5500.5631999999996</v>
      </c>
      <c r="R668">
        <v>512.27174567543102</v>
      </c>
      <c r="S668">
        <v>83.687123170503298</v>
      </c>
      <c r="T668">
        <v>112.824465302213</v>
      </c>
      <c r="U668">
        <v>80.206251957210995</v>
      </c>
      <c r="V668">
        <v>122</v>
      </c>
      <c r="W668">
        <v>123</v>
      </c>
      <c r="X668">
        <v>0.26340027066893001</v>
      </c>
      <c r="Y668">
        <v>71.1399408700549</v>
      </c>
      <c r="Z668">
        <v>29.9343939180627</v>
      </c>
      <c r="AA668">
        <v>50.708855413205598</v>
      </c>
      <c r="AB668">
        <v>70</v>
      </c>
      <c r="AC668">
        <v>54.207999999999998</v>
      </c>
      <c r="AD668">
        <v>9.8549908489370692E-3</v>
      </c>
      <c r="AE668">
        <v>1.40667918708387</v>
      </c>
      <c r="AF668">
        <v>0</v>
      </c>
      <c r="AG668">
        <v>0</v>
      </c>
      <c r="AH668">
        <v>7103</v>
      </c>
      <c r="AI668">
        <v>5500.5631999999996</v>
      </c>
      <c r="AJ668">
        <v>18</v>
      </c>
      <c r="AK668">
        <v>1636</v>
      </c>
      <c r="AL668">
        <v>1266.9184</v>
      </c>
      <c r="AM668">
        <v>3.27239217976806</v>
      </c>
    </row>
    <row r="669" spans="1:39" x14ac:dyDescent="0.25">
      <c r="A669" t="s">
        <v>348</v>
      </c>
      <c r="B669" t="s">
        <v>158</v>
      </c>
      <c r="C669">
        <v>139</v>
      </c>
      <c r="D669">
        <v>6943</v>
      </c>
      <c r="E669">
        <v>831.16356364854005</v>
      </c>
      <c r="F669">
        <v>94.021817463268704</v>
      </c>
      <c r="G669">
        <v>163.805148323254</v>
      </c>
      <c r="H669">
        <v>78.969312372415004</v>
      </c>
      <c r="I669">
        <v>0.87612005855297104</v>
      </c>
      <c r="J669">
        <v>0.60128171819520204</v>
      </c>
      <c r="K669">
        <v>737.71942964136497</v>
      </c>
      <c r="L669">
        <v>2937.1646262422501</v>
      </c>
      <c r="M669">
        <v>681</v>
      </c>
      <c r="N669">
        <v>2856</v>
      </c>
      <c r="O669">
        <v>797</v>
      </c>
      <c r="P669">
        <v>3007</v>
      </c>
      <c r="Q669">
        <v>5376.6592000000001</v>
      </c>
      <c r="R669">
        <v>731.42393601071501</v>
      </c>
      <c r="S669">
        <v>82.739199367676505</v>
      </c>
      <c r="T669">
        <v>144.14853052446401</v>
      </c>
      <c r="U669">
        <v>69.492994887725203</v>
      </c>
      <c r="V669">
        <v>151</v>
      </c>
      <c r="W669">
        <v>116</v>
      </c>
      <c r="X669">
        <v>0.12629438323335301</v>
      </c>
      <c r="Y669">
        <v>62.168803111047097</v>
      </c>
      <c r="Z669">
        <v>24.637476595131702</v>
      </c>
      <c r="AA669">
        <v>47.418118968745397</v>
      </c>
      <c r="AB669">
        <v>0</v>
      </c>
      <c r="AC669">
        <v>0</v>
      </c>
      <c r="AD669">
        <v>0</v>
      </c>
      <c r="AE669">
        <v>2.0742886496308599</v>
      </c>
      <c r="AF669">
        <v>8</v>
      </c>
      <c r="AG669">
        <v>6.1951999999999998</v>
      </c>
      <c r="AH669">
        <v>6935</v>
      </c>
      <c r="AI669">
        <v>5370.4639999999999</v>
      </c>
      <c r="AJ669">
        <v>19</v>
      </c>
      <c r="AK669">
        <v>746</v>
      </c>
      <c r="AL669">
        <v>577.70240000000001</v>
      </c>
      <c r="AM669">
        <v>3.5378693535605099</v>
      </c>
    </row>
    <row r="670" spans="1:39" x14ac:dyDescent="0.25">
      <c r="A670" t="s">
        <v>348</v>
      </c>
      <c r="B670" t="s">
        <v>158</v>
      </c>
      <c r="C670">
        <v>140</v>
      </c>
      <c r="D670">
        <v>6932</v>
      </c>
      <c r="E670">
        <v>857.50670939904705</v>
      </c>
      <c r="F670">
        <v>93.947307167923299</v>
      </c>
      <c r="G670">
        <v>144.937083097933</v>
      </c>
      <c r="H670">
        <v>83.217982587564194</v>
      </c>
      <c r="I670">
        <v>0.818738730396533</v>
      </c>
      <c r="J670">
        <v>0.69619363262026701</v>
      </c>
      <c r="K670">
        <v>1953.3287651471401</v>
      </c>
      <c r="L670">
        <v>4119.3610790536604</v>
      </c>
      <c r="M670">
        <v>1905</v>
      </c>
      <c r="N670">
        <v>4051</v>
      </c>
      <c r="O670">
        <v>2010</v>
      </c>
      <c r="P670">
        <v>4193</v>
      </c>
      <c r="Q670">
        <v>5368.1408000000001</v>
      </c>
      <c r="R670">
        <v>754.60590427116199</v>
      </c>
      <c r="S670">
        <v>82.673630307772498</v>
      </c>
      <c r="T670">
        <v>127.544633126181</v>
      </c>
      <c r="U670">
        <v>73.231824677056494</v>
      </c>
      <c r="V670">
        <v>142</v>
      </c>
      <c r="W670">
        <v>105</v>
      </c>
      <c r="X670">
        <v>0.118465901726478</v>
      </c>
      <c r="Y670">
        <v>66.309434506635895</v>
      </c>
      <c r="Z670">
        <v>23.742065781881099</v>
      </c>
      <c r="AA670">
        <v>46.895268320830901</v>
      </c>
      <c r="AB670">
        <v>0</v>
      </c>
      <c r="AC670">
        <v>0</v>
      </c>
      <c r="AD670">
        <v>0</v>
      </c>
      <c r="AE670">
        <v>1.74165581273766</v>
      </c>
      <c r="AF670">
        <v>0</v>
      </c>
      <c r="AG670">
        <v>0</v>
      </c>
      <c r="AH670">
        <v>6932</v>
      </c>
      <c r="AI670">
        <v>5368.1408000000001</v>
      </c>
      <c r="AJ670">
        <v>19</v>
      </c>
      <c r="AK670">
        <v>572</v>
      </c>
      <c r="AL670">
        <v>442.95679999999999</v>
      </c>
      <c r="AM670">
        <v>3.5394004568583499</v>
      </c>
    </row>
    <row r="671" spans="1:39" x14ac:dyDescent="0.25">
      <c r="A671" t="s">
        <v>348</v>
      </c>
      <c r="B671" t="s">
        <v>158</v>
      </c>
      <c r="C671">
        <v>141</v>
      </c>
      <c r="D671">
        <v>6897</v>
      </c>
      <c r="E671">
        <v>796.49451609022799</v>
      </c>
      <c r="F671">
        <v>93.709834809578098</v>
      </c>
      <c r="G671">
        <v>188.965301784757</v>
      </c>
      <c r="H671">
        <v>70.966872051566597</v>
      </c>
      <c r="I671">
        <v>0.92680009150867604</v>
      </c>
      <c r="J671">
        <v>0.60246331236897199</v>
      </c>
      <c r="K671">
        <v>2362.9646222995498</v>
      </c>
      <c r="L671">
        <v>3545.5426997245099</v>
      </c>
      <c r="M671">
        <v>2317</v>
      </c>
      <c r="N671">
        <v>3460</v>
      </c>
      <c r="O671">
        <v>2414</v>
      </c>
      <c r="P671">
        <v>3660</v>
      </c>
      <c r="Q671">
        <v>5341.0367999999999</v>
      </c>
      <c r="R671">
        <v>700.91517415939995</v>
      </c>
      <c r="S671">
        <v>82.464654632428704</v>
      </c>
      <c r="T671">
        <v>166.289465570587</v>
      </c>
      <c r="U671">
        <v>62.450847405378603</v>
      </c>
      <c r="V671">
        <v>200</v>
      </c>
      <c r="W671">
        <v>97</v>
      </c>
      <c r="X671">
        <v>0.13661692628192099</v>
      </c>
      <c r="Y671">
        <v>68.593011454255404</v>
      </c>
      <c r="Z671">
        <v>25.985500942438701</v>
      </c>
      <c r="AA671">
        <v>49.931709438886401</v>
      </c>
      <c r="AB671">
        <v>33</v>
      </c>
      <c r="AC671">
        <v>25.555199999999999</v>
      </c>
      <c r="AD671">
        <v>4.78468899521531E-3</v>
      </c>
      <c r="AE671">
        <v>2.6627255270240702</v>
      </c>
      <c r="AF671">
        <v>0</v>
      </c>
      <c r="AG671">
        <v>0</v>
      </c>
      <c r="AH671">
        <v>6897</v>
      </c>
      <c r="AI671">
        <v>5341.0367999999999</v>
      </c>
      <c r="AJ671">
        <v>8</v>
      </c>
      <c r="AK671">
        <v>478</v>
      </c>
      <c r="AL671">
        <v>370.16319999999899</v>
      </c>
      <c r="AM671">
        <v>1.4978365249234</v>
      </c>
    </row>
    <row r="672" spans="1:39" x14ac:dyDescent="0.25">
      <c r="A672" t="s">
        <v>348</v>
      </c>
      <c r="B672" t="s">
        <v>158</v>
      </c>
      <c r="C672">
        <v>142</v>
      </c>
      <c r="D672">
        <v>6895</v>
      </c>
      <c r="E672">
        <v>928.51890270786703</v>
      </c>
      <c r="F672">
        <v>93.696246781548993</v>
      </c>
      <c r="G672">
        <v>144.15715597354699</v>
      </c>
      <c r="H672">
        <v>79.899445570942106</v>
      </c>
      <c r="I672">
        <v>0.83234867012362901</v>
      </c>
      <c r="J672">
        <v>0.68071872840359304</v>
      </c>
      <c r="K672">
        <v>3747.5435823060102</v>
      </c>
      <c r="L672">
        <v>2958.4435097896999</v>
      </c>
      <c r="M672">
        <v>3675</v>
      </c>
      <c r="N672">
        <v>2917</v>
      </c>
      <c r="O672">
        <v>3826</v>
      </c>
      <c r="P672">
        <v>3000</v>
      </c>
      <c r="Q672">
        <v>5339.4880000000003</v>
      </c>
      <c r="R672">
        <v>817.09663438292296</v>
      </c>
      <c r="S672">
        <v>82.452697167763105</v>
      </c>
      <c r="T672">
        <v>126.858297256721</v>
      </c>
      <c r="U672">
        <v>70.311512102429006</v>
      </c>
      <c r="V672">
        <v>83</v>
      </c>
      <c r="W672">
        <v>151</v>
      </c>
      <c r="X672">
        <v>0.10049920714374801</v>
      </c>
      <c r="Y672">
        <v>67.980855692530795</v>
      </c>
      <c r="Z672">
        <v>29.409282088469901</v>
      </c>
      <c r="AA672">
        <v>54.712980420594597</v>
      </c>
      <c r="AB672">
        <v>435</v>
      </c>
      <c r="AC672">
        <v>336.86399999999998</v>
      </c>
      <c r="AD672">
        <v>6.3089195068890505E-2</v>
      </c>
      <c r="AE672">
        <v>1.8042322439590801</v>
      </c>
      <c r="AF672">
        <v>379</v>
      </c>
      <c r="AG672">
        <v>293.49759999999998</v>
      </c>
      <c r="AH672">
        <v>6516</v>
      </c>
      <c r="AI672">
        <v>5045.9903999999997</v>
      </c>
      <c r="AJ672">
        <v>2</v>
      </c>
      <c r="AK672">
        <v>688</v>
      </c>
      <c r="AL672">
        <v>532.78719999999998</v>
      </c>
      <c r="AM672">
        <v>0.39635430142712902</v>
      </c>
    </row>
    <row r="673" spans="1:39" x14ac:dyDescent="0.25">
      <c r="A673" t="s">
        <v>348</v>
      </c>
      <c r="B673" t="s">
        <v>158</v>
      </c>
      <c r="C673">
        <v>145</v>
      </c>
      <c r="D673">
        <v>6840</v>
      </c>
      <c r="E673">
        <v>606.22243815158595</v>
      </c>
      <c r="F673">
        <v>93.321800700525003</v>
      </c>
      <c r="G673">
        <v>113.61298470604601</v>
      </c>
      <c r="H673">
        <v>84.386344428295203</v>
      </c>
      <c r="I673">
        <v>0.669565914955916</v>
      </c>
      <c r="J673">
        <v>0.76313734240767594</v>
      </c>
      <c r="K673">
        <v>4755.7646198830398</v>
      </c>
      <c r="L673">
        <v>1951.5184210526299</v>
      </c>
      <c r="M673">
        <v>4707</v>
      </c>
      <c r="N673">
        <v>1886</v>
      </c>
      <c r="O673">
        <v>4811</v>
      </c>
      <c r="P673">
        <v>2012</v>
      </c>
      <c r="Q673">
        <v>5296.8959999999997</v>
      </c>
      <c r="R673">
        <v>533.47574557339499</v>
      </c>
      <c r="S673">
        <v>82.123184616461998</v>
      </c>
      <c r="T673">
        <v>99.979426541321104</v>
      </c>
      <c r="U673">
        <v>74.259983096899802</v>
      </c>
      <c r="V673">
        <v>126</v>
      </c>
      <c r="W673">
        <v>104</v>
      </c>
      <c r="X673">
        <v>0.233884775062007</v>
      </c>
      <c r="Y673">
        <v>64.669736842105195</v>
      </c>
      <c r="Z673">
        <v>37.3184210526315</v>
      </c>
      <c r="AA673">
        <v>64.094152046783606</v>
      </c>
      <c r="AB673">
        <v>2236</v>
      </c>
      <c r="AC673">
        <v>1731.5583999999999</v>
      </c>
      <c r="AD673">
        <v>0.32690058479532103</v>
      </c>
      <c r="AE673">
        <v>1.3463432439899701</v>
      </c>
      <c r="AF673">
        <v>1798</v>
      </c>
      <c r="AG673">
        <v>1392.3712</v>
      </c>
      <c r="AH673">
        <v>5042</v>
      </c>
      <c r="AI673">
        <v>3904.5247999999901</v>
      </c>
      <c r="AJ673">
        <v>18</v>
      </c>
      <c r="AK673">
        <v>2547</v>
      </c>
      <c r="AL673">
        <v>1972.3968</v>
      </c>
      <c r="AM673">
        <v>4.6100360279437798</v>
      </c>
    </row>
    <row r="674" spans="1:39" x14ac:dyDescent="0.25">
      <c r="A674" t="s">
        <v>348</v>
      </c>
      <c r="B674" t="s">
        <v>158</v>
      </c>
      <c r="C674">
        <v>146</v>
      </c>
      <c r="D674">
        <v>6796</v>
      </c>
      <c r="E674">
        <v>916.95645686735304</v>
      </c>
      <c r="F674">
        <v>93.021158593194002</v>
      </c>
      <c r="G674">
        <v>177.48135557121699</v>
      </c>
      <c r="H674">
        <v>78.181782990145905</v>
      </c>
      <c r="I674">
        <v>0.89774916631489199</v>
      </c>
      <c r="J674">
        <v>0.64496536015943795</v>
      </c>
      <c r="K674">
        <v>3870.4514420247201</v>
      </c>
      <c r="L674">
        <v>815.08343143025297</v>
      </c>
      <c r="M674">
        <v>3830</v>
      </c>
      <c r="N674">
        <v>724</v>
      </c>
      <c r="O674">
        <v>3922</v>
      </c>
      <c r="P674">
        <v>888</v>
      </c>
      <c r="Q674">
        <v>5262.8224</v>
      </c>
      <c r="R674">
        <v>806.92168204327095</v>
      </c>
      <c r="S674">
        <v>81.858619562010801</v>
      </c>
      <c r="T674">
        <v>156.18359290267099</v>
      </c>
      <c r="U674">
        <v>68.799969031328402</v>
      </c>
      <c r="V674">
        <v>164</v>
      </c>
      <c r="W674">
        <v>92</v>
      </c>
      <c r="X674">
        <v>0.10157008320599301</v>
      </c>
      <c r="Y674">
        <v>61.545467922307203</v>
      </c>
      <c r="Z674">
        <v>22.376986462624998</v>
      </c>
      <c r="AA674">
        <v>44.9514420247204</v>
      </c>
      <c r="AB674">
        <v>45</v>
      </c>
      <c r="AC674">
        <v>34.847999999999999</v>
      </c>
      <c r="AD674">
        <v>6.6215420835785696E-3</v>
      </c>
      <c r="AE674">
        <v>2.2701113837936702</v>
      </c>
      <c r="AF674">
        <v>0</v>
      </c>
      <c r="AG674">
        <v>0</v>
      </c>
      <c r="AH674">
        <v>6796</v>
      </c>
      <c r="AI674">
        <v>5262.8224</v>
      </c>
      <c r="AJ674">
        <v>11</v>
      </c>
      <c r="AK674">
        <v>168</v>
      </c>
      <c r="AL674">
        <v>130.0992</v>
      </c>
      <c r="AM674">
        <v>2.0901332334528302</v>
      </c>
    </row>
    <row r="675" spans="1:39" x14ac:dyDescent="0.25">
      <c r="A675" t="s">
        <v>348</v>
      </c>
      <c r="B675" t="s">
        <v>158</v>
      </c>
      <c r="C675">
        <v>148</v>
      </c>
      <c r="D675">
        <v>6685</v>
      </c>
      <c r="E675">
        <v>781.24577874869794</v>
      </c>
      <c r="F675">
        <v>92.258367406726606</v>
      </c>
      <c r="G675">
        <v>164.08345048579599</v>
      </c>
      <c r="H675">
        <v>80.997921169151994</v>
      </c>
      <c r="I675">
        <v>0.86966715145629703</v>
      </c>
      <c r="J675">
        <v>0.60916712228904601</v>
      </c>
      <c r="K675">
        <v>693.33866866118103</v>
      </c>
      <c r="L675">
        <v>2201.39252056843</v>
      </c>
      <c r="M675">
        <v>624</v>
      </c>
      <c r="N675">
        <v>2144</v>
      </c>
      <c r="O675">
        <v>792</v>
      </c>
      <c r="P675">
        <v>2248</v>
      </c>
      <c r="Q675">
        <v>5176.8639999999996</v>
      </c>
      <c r="R675">
        <v>687.49628529885501</v>
      </c>
      <c r="S675">
        <v>81.187363317919406</v>
      </c>
      <c r="T675">
        <v>144.39343642750001</v>
      </c>
      <c r="U675">
        <v>71.2781706288538</v>
      </c>
      <c r="V675">
        <v>104</v>
      </c>
      <c r="W675">
        <v>168</v>
      </c>
      <c r="X675">
        <v>0.13763722505272299</v>
      </c>
      <c r="Y675">
        <v>63.366940912490598</v>
      </c>
      <c r="Z675">
        <v>23.5655946148092</v>
      </c>
      <c r="AA675">
        <v>46.126701570680602</v>
      </c>
      <c r="AB675">
        <v>1</v>
      </c>
      <c r="AC675">
        <v>0.77439999999999998</v>
      </c>
      <c r="AD675">
        <v>1.4958863126402299E-4</v>
      </c>
      <c r="AE675">
        <v>2.0257736015611099</v>
      </c>
      <c r="AF675">
        <v>0</v>
      </c>
      <c r="AG675">
        <v>0</v>
      </c>
      <c r="AH675">
        <v>6685</v>
      </c>
      <c r="AI675">
        <v>5176.8639999999996</v>
      </c>
      <c r="AJ675">
        <v>5</v>
      </c>
      <c r="AK675">
        <v>848</v>
      </c>
      <c r="AL675">
        <v>656.69119999999998</v>
      </c>
      <c r="AM675">
        <v>0.965835687396848</v>
      </c>
    </row>
    <row r="676" spans="1:39" x14ac:dyDescent="0.25">
      <c r="A676" t="s">
        <v>348</v>
      </c>
      <c r="B676" t="s">
        <v>158</v>
      </c>
      <c r="C676">
        <v>149</v>
      </c>
      <c r="D676">
        <v>6675</v>
      </c>
      <c r="E676">
        <v>663.49451609022799</v>
      </c>
      <c r="F676">
        <v>92.189337567352098</v>
      </c>
      <c r="G676">
        <v>120.410302825546</v>
      </c>
      <c r="H676">
        <v>93.893479364872704</v>
      </c>
      <c r="I676">
        <v>0.62605432180364096</v>
      </c>
      <c r="J676">
        <v>0.73038625670204604</v>
      </c>
      <c r="K676">
        <v>1162.6236704119799</v>
      </c>
      <c r="L676">
        <v>3697.1673408239699</v>
      </c>
      <c r="M676">
        <v>1118</v>
      </c>
      <c r="N676">
        <v>3632</v>
      </c>
      <c r="O676">
        <v>1221</v>
      </c>
      <c r="P676">
        <v>3757</v>
      </c>
      <c r="Q676">
        <v>5169.12</v>
      </c>
      <c r="R676">
        <v>583.87517415939999</v>
      </c>
      <c r="S676">
        <v>81.126617059269904</v>
      </c>
      <c r="T676">
        <v>105.961066486481</v>
      </c>
      <c r="U676">
        <v>82.626261841087995</v>
      </c>
      <c r="V676">
        <v>125</v>
      </c>
      <c r="W676">
        <v>103</v>
      </c>
      <c r="X676">
        <v>0.190540130655804</v>
      </c>
      <c r="Y676">
        <v>65.035056179775196</v>
      </c>
      <c r="Z676">
        <v>23.227865168539299</v>
      </c>
      <c r="AA676">
        <v>46.516404494382002</v>
      </c>
      <c r="AB676">
        <v>8</v>
      </c>
      <c r="AC676">
        <v>6.1951999999999998</v>
      </c>
      <c r="AD676">
        <v>1.19850187265917E-3</v>
      </c>
      <c r="AE676">
        <v>1.28241389753625</v>
      </c>
      <c r="AF676">
        <v>0</v>
      </c>
      <c r="AG676">
        <v>0</v>
      </c>
      <c r="AH676">
        <v>6675</v>
      </c>
      <c r="AI676">
        <v>5169.12</v>
      </c>
      <c r="AJ676">
        <v>16</v>
      </c>
      <c r="AK676">
        <v>669</v>
      </c>
      <c r="AL676">
        <v>518.07359999999903</v>
      </c>
      <c r="AM676">
        <v>3.09530442319002</v>
      </c>
    </row>
    <row r="677" spans="1:39" x14ac:dyDescent="0.25">
      <c r="A677" t="s">
        <v>348</v>
      </c>
      <c r="B677" t="s">
        <v>158</v>
      </c>
      <c r="C677">
        <v>151</v>
      </c>
      <c r="D677">
        <v>6645</v>
      </c>
      <c r="E677">
        <v>832.305699272271</v>
      </c>
      <c r="F677">
        <v>91.981937220114801</v>
      </c>
      <c r="G677">
        <v>127.53399691565799</v>
      </c>
      <c r="H677">
        <v>86.838982431178096</v>
      </c>
      <c r="I677">
        <v>0.73236849725901798</v>
      </c>
      <c r="J677">
        <v>0.67688703269838002</v>
      </c>
      <c r="K677">
        <v>4361.21745673438</v>
      </c>
      <c r="L677">
        <v>3236.0502633558999</v>
      </c>
      <c r="M677">
        <v>4298</v>
      </c>
      <c r="N677">
        <v>3183</v>
      </c>
      <c r="O677">
        <v>4420</v>
      </c>
      <c r="P677">
        <v>3305</v>
      </c>
      <c r="Q677">
        <v>5145.8879999999999</v>
      </c>
      <c r="R677">
        <v>732.429015359598</v>
      </c>
      <c r="S677">
        <v>80.944104753701097</v>
      </c>
      <c r="T677">
        <v>112.229917285779</v>
      </c>
      <c r="U677">
        <v>76.418304539436704</v>
      </c>
      <c r="V677">
        <v>122</v>
      </c>
      <c r="W677">
        <v>122</v>
      </c>
      <c r="X677">
        <v>0.12054219967631399</v>
      </c>
      <c r="Y677">
        <v>63.1221971407073</v>
      </c>
      <c r="Z677">
        <v>23.291346877351302</v>
      </c>
      <c r="AA677">
        <v>46.852069224981101</v>
      </c>
      <c r="AB677">
        <v>139</v>
      </c>
      <c r="AC677">
        <v>107.6416</v>
      </c>
      <c r="AD677">
        <v>2.0917983446200099E-2</v>
      </c>
      <c r="AE677">
        <v>1.4686261094403299</v>
      </c>
      <c r="AF677">
        <v>0</v>
      </c>
      <c r="AG677">
        <v>0</v>
      </c>
      <c r="AH677">
        <v>6645</v>
      </c>
      <c r="AI677">
        <v>5145.8879999999999</v>
      </c>
      <c r="AJ677">
        <v>2</v>
      </c>
      <c r="AK677">
        <v>468</v>
      </c>
      <c r="AL677">
        <v>362.41919999999999</v>
      </c>
      <c r="AM677">
        <v>0.38865983869061999</v>
      </c>
    </row>
    <row r="678" spans="1:39" x14ac:dyDescent="0.25">
      <c r="A678" t="s">
        <v>348</v>
      </c>
      <c r="B678" t="s">
        <v>158</v>
      </c>
      <c r="C678">
        <v>152</v>
      </c>
      <c r="D678">
        <v>6625</v>
      </c>
      <c r="E678">
        <v>718.01533137039905</v>
      </c>
      <c r="F678">
        <v>91.843410127621297</v>
      </c>
      <c r="G678">
        <v>144.10694923117899</v>
      </c>
      <c r="H678">
        <v>75.362101690785096</v>
      </c>
      <c r="I678">
        <v>0.85235751619701705</v>
      </c>
      <c r="J678">
        <v>0.71137120154622502</v>
      </c>
      <c r="K678">
        <v>2930.6661132075401</v>
      </c>
      <c r="L678">
        <v>1403.2389433962201</v>
      </c>
      <c r="M678">
        <v>2869</v>
      </c>
      <c r="N678">
        <v>1351</v>
      </c>
      <c r="O678">
        <v>3004</v>
      </c>
      <c r="P678">
        <v>1460</v>
      </c>
      <c r="Q678">
        <v>5130.3999999999996</v>
      </c>
      <c r="R678">
        <v>631.85349160595104</v>
      </c>
      <c r="S678">
        <v>80.822200912306698</v>
      </c>
      <c r="T678">
        <v>126.814115323438</v>
      </c>
      <c r="U678">
        <v>66.318649487890895</v>
      </c>
      <c r="V678">
        <v>109</v>
      </c>
      <c r="W678">
        <v>135</v>
      </c>
      <c r="X678">
        <v>0.16148355864073799</v>
      </c>
      <c r="Y678">
        <v>65.355622641509399</v>
      </c>
      <c r="Z678">
        <v>23.3772075471698</v>
      </c>
      <c r="AA678">
        <v>47.286792452830099</v>
      </c>
      <c r="AB678">
        <v>21</v>
      </c>
      <c r="AC678">
        <v>16.2624</v>
      </c>
      <c r="AD678">
        <v>3.1698113207547099E-3</v>
      </c>
      <c r="AE678">
        <v>1.9121938746142999</v>
      </c>
      <c r="AF678">
        <v>0</v>
      </c>
      <c r="AG678">
        <v>0</v>
      </c>
      <c r="AH678">
        <v>6625</v>
      </c>
      <c r="AI678">
        <v>5130.3999999999996</v>
      </c>
      <c r="AJ678">
        <v>21</v>
      </c>
      <c r="AK678">
        <v>860</v>
      </c>
      <c r="AL678">
        <v>665.98399999999901</v>
      </c>
      <c r="AM678">
        <v>4.0932480898175498</v>
      </c>
    </row>
    <row r="679" spans="1:39" x14ac:dyDescent="0.25">
      <c r="A679" t="s">
        <v>348</v>
      </c>
      <c r="B679" t="s">
        <v>158</v>
      </c>
      <c r="C679">
        <v>153</v>
      </c>
      <c r="D679">
        <v>6612</v>
      </c>
      <c r="E679">
        <v>866.03362133362896</v>
      </c>
      <c r="F679">
        <v>91.753255363441397</v>
      </c>
      <c r="G679">
        <v>162.54955401111599</v>
      </c>
      <c r="H679">
        <v>77.625298439204897</v>
      </c>
      <c r="I679">
        <v>0.87860538014274503</v>
      </c>
      <c r="J679">
        <v>0.56186267845003401</v>
      </c>
      <c r="K679">
        <v>1519.21400483968</v>
      </c>
      <c r="L679">
        <v>2568.4387477313899</v>
      </c>
      <c r="M679">
        <v>1452</v>
      </c>
      <c r="N679">
        <v>2527</v>
      </c>
      <c r="O679">
        <v>1642</v>
      </c>
      <c r="P679">
        <v>2617</v>
      </c>
      <c r="Q679">
        <v>5120.3328000000001</v>
      </c>
      <c r="R679">
        <v>762.10958677359304</v>
      </c>
      <c r="S679">
        <v>80.742864719828404</v>
      </c>
      <c r="T679">
        <v>143.04360752978201</v>
      </c>
      <c r="U679">
        <v>68.310262626500304</v>
      </c>
      <c r="V679">
        <v>90</v>
      </c>
      <c r="W679">
        <v>190</v>
      </c>
      <c r="X679">
        <v>0.11078302092848</v>
      </c>
      <c r="Y679">
        <v>67.383091349062298</v>
      </c>
      <c r="Z679">
        <v>23.4193889897156</v>
      </c>
      <c r="AA679">
        <v>46.970508166969097</v>
      </c>
      <c r="AB679">
        <v>14</v>
      </c>
      <c r="AC679">
        <v>10.8416</v>
      </c>
      <c r="AD679">
        <v>2.11736237144585E-3</v>
      </c>
      <c r="AE679">
        <v>2.0940280717686801</v>
      </c>
      <c r="AF679">
        <v>0</v>
      </c>
      <c r="AG679">
        <v>0</v>
      </c>
      <c r="AH679">
        <v>6612</v>
      </c>
      <c r="AI679">
        <v>5120.3328000000001</v>
      </c>
      <c r="AJ679">
        <v>10</v>
      </c>
      <c r="AK679">
        <v>787</v>
      </c>
      <c r="AL679">
        <v>609.45280000000002</v>
      </c>
      <c r="AM679">
        <v>1.9529980551264099</v>
      </c>
    </row>
    <row r="680" spans="1:39" x14ac:dyDescent="0.25">
      <c r="A680" t="s">
        <v>348</v>
      </c>
      <c r="B680" t="s">
        <v>158</v>
      </c>
      <c r="C680">
        <v>158</v>
      </c>
      <c r="D680">
        <v>6545</v>
      </c>
      <c r="E680">
        <v>667.99704140716904</v>
      </c>
      <c r="F680">
        <v>91.287199651931701</v>
      </c>
      <c r="G680">
        <v>152.656416649389</v>
      </c>
      <c r="H680">
        <v>66.780244400474601</v>
      </c>
      <c r="I680">
        <v>0.89924052103732499</v>
      </c>
      <c r="J680">
        <v>0.685412085035082</v>
      </c>
      <c r="K680">
        <v>3298.2572956455301</v>
      </c>
      <c r="L680">
        <v>4519.9778456837203</v>
      </c>
      <c r="M680">
        <v>3242</v>
      </c>
      <c r="N680">
        <v>4457</v>
      </c>
      <c r="O680">
        <v>3374</v>
      </c>
      <c r="P680">
        <v>4585</v>
      </c>
      <c r="Q680">
        <v>5068.4479999999903</v>
      </c>
      <c r="R680">
        <v>587.83739643830904</v>
      </c>
      <c r="S680">
        <v>80.332735693699902</v>
      </c>
      <c r="T680">
        <v>134.33764665146199</v>
      </c>
      <c r="U680">
        <v>58.7666150724177</v>
      </c>
      <c r="V680">
        <v>128</v>
      </c>
      <c r="W680">
        <v>132</v>
      </c>
      <c r="X680">
        <v>0.18431914066467101</v>
      </c>
      <c r="Y680">
        <v>65.270129870129793</v>
      </c>
      <c r="Z680">
        <v>30.262948815889899</v>
      </c>
      <c r="AA680">
        <v>54.231168831168802</v>
      </c>
      <c r="AB680">
        <v>761</v>
      </c>
      <c r="AC680">
        <v>589.3184</v>
      </c>
      <c r="AD680">
        <v>0.116271963330786</v>
      </c>
      <c r="AE680">
        <v>2.2859517514479801</v>
      </c>
      <c r="AF680">
        <v>216</v>
      </c>
      <c r="AG680">
        <v>167.2704</v>
      </c>
      <c r="AH680">
        <v>6329</v>
      </c>
      <c r="AI680">
        <v>4901.1776</v>
      </c>
      <c r="AJ680">
        <v>13</v>
      </c>
      <c r="AK680">
        <v>2048</v>
      </c>
      <c r="AL680">
        <v>1585.9712</v>
      </c>
      <c r="AM680">
        <v>2.6524237766858301</v>
      </c>
    </row>
    <row r="681" spans="1:39" x14ac:dyDescent="0.25">
      <c r="A681" t="s">
        <v>348</v>
      </c>
      <c r="B681" t="s">
        <v>158</v>
      </c>
      <c r="C681">
        <v>159</v>
      </c>
      <c r="D681">
        <v>6541</v>
      </c>
      <c r="E681">
        <v>770.86709909225794</v>
      </c>
      <c r="F681">
        <v>91.259300140383999</v>
      </c>
      <c r="G681">
        <v>204.40341959476001</v>
      </c>
      <c r="H681">
        <v>62.145445947605097</v>
      </c>
      <c r="I681">
        <v>0.95266140533466304</v>
      </c>
      <c r="J681">
        <v>0.55385266723116</v>
      </c>
      <c r="K681">
        <v>848.20639046017402</v>
      </c>
      <c r="L681">
        <v>2596.1655710136001</v>
      </c>
      <c r="M681">
        <v>736</v>
      </c>
      <c r="N681">
        <v>2556</v>
      </c>
      <c r="O681">
        <v>937</v>
      </c>
      <c r="P681">
        <v>2639</v>
      </c>
      <c r="Q681">
        <v>5065.3504000000003</v>
      </c>
      <c r="R681">
        <v>678.36304720118699</v>
      </c>
      <c r="S681">
        <v>80.308184123537899</v>
      </c>
      <c r="T681">
        <v>179.875009243389</v>
      </c>
      <c r="U681">
        <v>54.687992433892497</v>
      </c>
      <c r="V681">
        <v>83</v>
      </c>
      <c r="W681">
        <v>201</v>
      </c>
      <c r="X681">
        <v>0.13832318894402801</v>
      </c>
      <c r="Y681">
        <v>63.432502675431799</v>
      </c>
      <c r="Z681">
        <v>24.036691637364299</v>
      </c>
      <c r="AA681">
        <v>47.053661519645303</v>
      </c>
      <c r="AB681">
        <v>3</v>
      </c>
      <c r="AC681">
        <v>2.3231999999999999</v>
      </c>
      <c r="AD681">
        <v>4.5864546705396699E-4</v>
      </c>
      <c r="AE681">
        <v>3.2891134093251599</v>
      </c>
      <c r="AF681">
        <v>14</v>
      </c>
      <c r="AG681">
        <v>10.8416</v>
      </c>
      <c r="AH681">
        <v>6527</v>
      </c>
      <c r="AI681">
        <v>5054.5087999999996</v>
      </c>
      <c r="AJ681">
        <v>1</v>
      </c>
      <c r="AK681">
        <v>917</v>
      </c>
      <c r="AL681">
        <v>710.12479999999903</v>
      </c>
      <c r="AM681">
        <v>0.197843161337457</v>
      </c>
    </row>
    <row r="682" spans="1:39" x14ac:dyDescent="0.25">
      <c r="A682" t="s">
        <v>348</v>
      </c>
      <c r="B682" t="s">
        <v>158</v>
      </c>
      <c r="C682">
        <v>161</v>
      </c>
      <c r="D682">
        <v>6461</v>
      </c>
      <c r="E682">
        <v>846.67828227430095</v>
      </c>
      <c r="F682">
        <v>90.699507708332604</v>
      </c>
      <c r="G682">
        <v>136.45497390148299</v>
      </c>
      <c r="H682">
        <v>86.182360398813302</v>
      </c>
      <c r="I682">
        <v>0.77530995019550197</v>
      </c>
      <c r="J682">
        <v>0.60309903855129199</v>
      </c>
      <c r="K682">
        <v>4556.8591549295697</v>
      </c>
      <c r="L682">
        <v>3439.83702213279</v>
      </c>
      <c r="M682">
        <v>4508</v>
      </c>
      <c r="N682">
        <v>3359</v>
      </c>
      <c r="O682">
        <v>4614</v>
      </c>
      <c r="P682">
        <v>3516</v>
      </c>
      <c r="Q682">
        <v>5003.3984</v>
      </c>
      <c r="R682">
        <v>745.07688840138496</v>
      </c>
      <c r="S682">
        <v>79.815566783332699</v>
      </c>
      <c r="T682">
        <v>120.080377033305</v>
      </c>
      <c r="U682">
        <v>75.840477150955707</v>
      </c>
      <c r="V682">
        <v>157</v>
      </c>
      <c r="W682">
        <v>106</v>
      </c>
      <c r="X682">
        <v>0.113259011004403</v>
      </c>
      <c r="Y682">
        <v>61.275808698343901</v>
      </c>
      <c r="Z682">
        <v>23.635660114533302</v>
      </c>
      <c r="AA682">
        <v>46.986998916576297</v>
      </c>
      <c r="AB682">
        <v>9</v>
      </c>
      <c r="AC682">
        <v>6.9695999999999998</v>
      </c>
      <c r="AD682">
        <v>1.3929732239591299E-3</v>
      </c>
      <c r="AE682">
        <v>1.58332834317871</v>
      </c>
      <c r="AF682">
        <v>0</v>
      </c>
      <c r="AG682">
        <v>0</v>
      </c>
      <c r="AH682">
        <v>6461</v>
      </c>
      <c r="AI682">
        <v>5003.3984</v>
      </c>
      <c r="AJ682">
        <v>31</v>
      </c>
      <c r="AK682">
        <v>423</v>
      </c>
      <c r="AL682">
        <v>327.57119999999998</v>
      </c>
      <c r="AM682">
        <v>6.1957888462369803</v>
      </c>
    </row>
    <row r="683" spans="1:39" x14ac:dyDescent="0.25">
      <c r="A683" t="s">
        <v>348</v>
      </c>
      <c r="B683" t="s">
        <v>158</v>
      </c>
      <c r="C683">
        <v>162</v>
      </c>
      <c r="D683">
        <v>6455</v>
      </c>
      <c r="E683">
        <v>725.02142802480898</v>
      </c>
      <c r="F683">
        <v>90.657383931290795</v>
      </c>
      <c r="G683">
        <v>147.049698687682</v>
      </c>
      <c r="H683">
        <v>76.236223008591793</v>
      </c>
      <c r="I683">
        <v>0.85511492634741104</v>
      </c>
      <c r="J683">
        <v>0.67295663052543697</v>
      </c>
      <c r="K683">
        <v>614.156777691711</v>
      </c>
      <c r="L683">
        <v>3186.7064291247002</v>
      </c>
      <c r="M683">
        <v>556</v>
      </c>
      <c r="N683">
        <v>3144</v>
      </c>
      <c r="O683">
        <v>704</v>
      </c>
      <c r="P683">
        <v>3248</v>
      </c>
      <c r="Q683">
        <v>4998.7519999999904</v>
      </c>
      <c r="R683">
        <v>638.01885666183205</v>
      </c>
      <c r="S683">
        <v>79.778497859535904</v>
      </c>
      <c r="T683">
        <v>129.40373484515999</v>
      </c>
      <c r="U683">
        <v>67.0878762475607</v>
      </c>
      <c r="V683">
        <v>104</v>
      </c>
      <c r="W683">
        <v>148</v>
      </c>
      <c r="X683">
        <v>0.154313679183224</v>
      </c>
      <c r="Y683">
        <v>73.183423702556098</v>
      </c>
      <c r="Z683">
        <v>25.209759876065</v>
      </c>
      <c r="AA683">
        <v>44.030828814872102</v>
      </c>
      <c r="AB683">
        <v>0</v>
      </c>
      <c r="AC683">
        <v>0</v>
      </c>
      <c r="AD683">
        <v>0</v>
      </c>
      <c r="AE683">
        <v>1.92886915018219</v>
      </c>
      <c r="AF683">
        <v>0</v>
      </c>
      <c r="AG683">
        <v>0</v>
      </c>
      <c r="AH683">
        <v>6455</v>
      </c>
      <c r="AI683">
        <v>4998.7519999999904</v>
      </c>
      <c r="AJ683">
        <v>26</v>
      </c>
      <c r="AK683">
        <v>1147</v>
      </c>
      <c r="AL683">
        <v>888.23680000000002</v>
      </c>
      <c r="AM683">
        <v>5.2012982440417099</v>
      </c>
    </row>
    <row r="684" spans="1:39" x14ac:dyDescent="0.25">
      <c r="A684" t="s">
        <v>348</v>
      </c>
      <c r="B684" t="s">
        <v>158</v>
      </c>
      <c r="C684">
        <v>163</v>
      </c>
      <c r="D684">
        <v>6438</v>
      </c>
      <c r="E684">
        <v>544.87214972614095</v>
      </c>
      <c r="F684">
        <v>90.537926798690094</v>
      </c>
      <c r="G684">
        <v>126.079044974998</v>
      </c>
      <c r="H684">
        <v>74.056439452014104</v>
      </c>
      <c r="I684">
        <v>0.80931052394543201</v>
      </c>
      <c r="J684">
        <v>0.81991849210392198</v>
      </c>
      <c r="K684">
        <v>381.862379621</v>
      </c>
      <c r="L684">
        <v>2010.1654240447299</v>
      </c>
      <c r="M684">
        <v>341</v>
      </c>
      <c r="N684">
        <v>1948</v>
      </c>
      <c r="O684">
        <v>424</v>
      </c>
      <c r="P684">
        <v>2075</v>
      </c>
      <c r="Q684">
        <v>4985.5871999999999</v>
      </c>
      <c r="R684">
        <v>479.487491759004</v>
      </c>
      <c r="S684">
        <v>79.673375582847299</v>
      </c>
      <c r="T684">
        <v>110.949559577998</v>
      </c>
      <c r="U684">
        <v>65.169666717772401</v>
      </c>
      <c r="V684">
        <v>127</v>
      </c>
      <c r="W684">
        <v>83</v>
      </c>
      <c r="X684">
        <v>0.27250320590976701</v>
      </c>
      <c r="Y684">
        <v>72.294501397949603</v>
      </c>
      <c r="Z684">
        <v>29.472972972972901</v>
      </c>
      <c r="AA684">
        <v>50.273532152842499</v>
      </c>
      <c r="AB684">
        <v>249</v>
      </c>
      <c r="AC684">
        <v>192.82560000000001</v>
      </c>
      <c r="AD684">
        <v>3.86766076421248E-2</v>
      </c>
      <c r="AE684">
        <v>1.7024724103390501</v>
      </c>
      <c r="AF684">
        <v>0</v>
      </c>
      <c r="AG684">
        <v>0</v>
      </c>
      <c r="AH684">
        <v>6438</v>
      </c>
      <c r="AI684">
        <v>4985.5871999999999</v>
      </c>
      <c r="AJ684">
        <v>4</v>
      </c>
      <c r="AK684">
        <v>984</v>
      </c>
      <c r="AL684">
        <v>762.00959999999998</v>
      </c>
      <c r="AM684">
        <v>0.80231271453841901</v>
      </c>
    </row>
    <row r="685" spans="1:39" x14ac:dyDescent="0.25">
      <c r="A685" t="s">
        <v>348</v>
      </c>
      <c r="B685" t="s">
        <v>158</v>
      </c>
      <c r="C685">
        <v>164</v>
      </c>
      <c r="D685">
        <v>6422</v>
      </c>
      <c r="E685">
        <v>702.86709909225794</v>
      </c>
      <c r="F685">
        <v>90.425352397926602</v>
      </c>
      <c r="G685">
        <v>128.37258156415101</v>
      </c>
      <c r="H685">
        <v>81.933427824659105</v>
      </c>
      <c r="I685">
        <v>0.76983156607073699</v>
      </c>
      <c r="J685">
        <v>0.67842805831396502</v>
      </c>
      <c r="K685">
        <v>523.82341949548402</v>
      </c>
      <c r="L685">
        <v>1837.6253503581399</v>
      </c>
      <c r="M685">
        <v>463</v>
      </c>
      <c r="N685">
        <v>1788</v>
      </c>
      <c r="O685">
        <v>593</v>
      </c>
      <c r="P685">
        <v>1894</v>
      </c>
      <c r="Q685">
        <v>4973.1967999999997</v>
      </c>
      <c r="R685">
        <v>618.52304720118696</v>
      </c>
      <c r="S685">
        <v>79.574310110175404</v>
      </c>
      <c r="T685">
        <v>112.96787177645299</v>
      </c>
      <c r="U685">
        <v>72.1014164857</v>
      </c>
      <c r="V685">
        <v>106</v>
      </c>
      <c r="W685">
        <v>130</v>
      </c>
      <c r="X685">
        <v>0.16335549047232401</v>
      </c>
      <c r="Y685">
        <v>63.486297103706001</v>
      </c>
      <c r="Z685">
        <v>27.089380255372099</v>
      </c>
      <c r="AA685">
        <v>48.519464341326596</v>
      </c>
      <c r="AB685">
        <v>21</v>
      </c>
      <c r="AC685">
        <v>16.2624</v>
      </c>
      <c r="AD685">
        <v>3.2700093428838302E-3</v>
      </c>
      <c r="AE685">
        <v>1.56679129596376</v>
      </c>
      <c r="AF685">
        <v>0</v>
      </c>
      <c r="AG685">
        <v>0</v>
      </c>
      <c r="AH685">
        <v>6422</v>
      </c>
      <c r="AI685">
        <v>4973.1967999999997</v>
      </c>
      <c r="AJ685">
        <v>15</v>
      </c>
      <c r="AK685">
        <v>1313</v>
      </c>
      <c r="AL685">
        <v>1016.7872</v>
      </c>
      <c r="AM685">
        <v>3.0161685940118002</v>
      </c>
    </row>
    <row r="686" spans="1:39" x14ac:dyDescent="0.25">
      <c r="A686" t="s">
        <v>348</v>
      </c>
      <c r="B686" t="s">
        <v>158</v>
      </c>
      <c r="C686">
        <v>165</v>
      </c>
      <c r="D686">
        <v>6419</v>
      </c>
      <c r="E686">
        <v>579.39296500631303</v>
      </c>
      <c r="F686">
        <v>90.404229091647096</v>
      </c>
      <c r="G686">
        <v>112.170252918323</v>
      </c>
      <c r="H686">
        <v>89.999018493993105</v>
      </c>
      <c r="I686">
        <v>0.59686321077129401</v>
      </c>
      <c r="J686">
        <v>0.72383852052322895</v>
      </c>
      <c r="K686">
        <v>2468.9269356597601</v>
      </c>
      <c r="L686">
        <v>4041.7096120891101</v>
      </c>
      <c r="M686">
        <v>2421</v>
      </c>
      <c r="N686">
        <v>3982</v>
      </c>
      <c r="O686">
        <v>2521</v>
      </c>
      <c r="P686">
        <v>4104</v>
      </c>
      <c r="Q686">
        <v>4970.8735999999999</v>
      </c>
      <c r="R686">
        <v>509.86580920555502</v>
      </c>
      <c r="S686">
        <v>79.555721600649406</v>
      </c>
      <c r="T686">
        <v>98.709822568124295</v>
      </c>
      <c r="U686">
        <v>79.199136274713993</v>
      </c>
      <c r="V686">
        <v>122</v>
      </c>
      <c r="W686">
        <v>100</v>
      </c>
      <c r="X686">
        <v>0.240287292723565</v>
      </c>
      <c r="Y686">
        <v>68.571116996416805</v>
      </c>
      <c r="Z686">
        <v>25.618787973204501</v>
      </c>
      <c r="AA686">
        <v>48.569247546346702</v>
      </c>
      <c r="AB686">
        <v>165</v>
      </c>
      <c r="AC686">
        <v>127.776</v>
      </c>
      <c r="AD686">
        <v>2.5704938463935099E-2</v>
      </c>
      <c r="AE686">
        <v>1.24634973575639</v>
      </c>
      <c r="AF686">
        <v>12</v>
      </c>
      <c r="AG686">
        <v>9.2927999999999997</v>
      </c>
      <c r="AH686">
        <v>6407</v>
      </c>
      <c r="AI686">
        <v>4961.5807999999997</v>
      </c>
      <c r="AJ686">
        <v>3</v>
      </c>
      <c r="AK686">
        <v>668</v>
      </c>
      <c r="AL686">
        <v>517.29919999999902</v>
      </c>
      <c r="AM686">
        <v>0.60464600314480399</v>
      </c>
    </row>
    <row r="687" spans="1:39" x14ac:dyDescent="0.25">
      <c r="A687" t="s">
        <v>348</v>
      </c>
      <c r="B687" t="s">
        <v>158</v>
      </c>
      <c r="C687">
        <v>166</v>
      </c>
      <c r="D687">
        <v>6395</v>
      </c>
      <c r="E687">
        <v>755.063058585151</v>
      </c>
      <c r="F687">
        <v>90.235064628897803</v>
      </c>
      <c r="G687">
        <v>126.810288613046</v>
      </c>
      <c r="H687">
        <v>86.369015647176198</v>
      </c>
      <c r="I687">
        <v>0.73220120277964695</v>
      </c>
      <c r="J687">
        <v>0.61799381522999597</v>
      </c>
      <c r="K687">
        <v>4979.9801407349496</v>
      </c>
      <c r="L687">
        <v>2019.1990617670001</v>
      </c>
      <c r="M687">
        <v>4909</v>
      </c>
      <c r="N687">
        <v>1955</v>
      </c>
      <c r="O687">
        <v>5046</v>
      </c>
      <c r="P687">
        <v>2069</v>
      </c>
      <c r="Q687">
        <v>4952.2879999999996</v>
      </c>
      <c r="R687">
        <v>664.45549155493302</v>
      </c>
      <c r="S687">
        <v>79.406856873430002</v>
      </c>
      <c r="T687">
        <v>111.593053979481</v>
      </c>
      <c r="U687">
        <v>76.004733769515099</v>
      </c>
      <c r="V687">
        <v>114</v>
      </c>
      <c r="W687">
        <v>137</v>
      </c>
      <c r="X687">
        <v>0.14095612980521699</v>
      </c>
      <c r="Y687">
        <v>59.949022673964002</v>
      </c>
      <c r="Z687">
        <v>34.795777951524599</v>
      </c>
      <c r="AA687">
        <v>60.488506645816997</v>
      </c>
      <c r="AB687">
        <v>1778</v>
      </c>
      <c r="AC687">
        <v>1376.8832</v>
      </c>
      <c r="AD687">
        <v>0.27802971071149302</v>
      </c>
      <c r="AE687">
        <v>1.46823820629235</v>
      </c>
      <c r="AF687">
        <v>1613</v>
      </c>
      <c r="AG687">
        <v>1249.1071999999999</v>
      </c>
      <c r="AH687">
        <v>4782</v>
      </c>
      <c r="AI687">
        <v>3703.1808000000001</v>
      </c>
      <c r="AJ687">
        <v>13</v>
      </c>
      <c r="AK687">
        <v>3183</v>
      </c>
      <c r="AL687">
        <v>2464.9151999999999</v>
      </c>
      <c r="AM687">
        <v>3.5104956258144302</v>
      </c>
    </row>
    <row r="688" spans="1:39" x14ac:dyDescent="0.25">
      <c r="A688" t="s">
        <v>348</v>
      </c>
      <c r="B688" t="s">
        <v>158</v>
      </c>
      <c r="C688">
        <v>167</v>
      </c>
      <c r="D688">
        <v>6391</v>
      </c>
      <c r="E688">
        <v>821.47117549311497</v>
      </c>
      <c r="F688">
        <v>90.2068397096496</v>
      </c>
      <c r="G688">
        <v>117.434368762473</v>
      </c>
      <c r="H688">
        <v>90.402173820471006</v>
      </c>
      <c r="I688">
        <v>0.63827288065561005</v>
      </c>
      <c r="J688">
        <v>0.67737148913619505</v>
      </c>
      <c r="K688">
        <v>645.59270849632298</v>
      </c>
      <c r="L688">
        <v>1546.77671725864</v>
      </c>
      <c r="M688">
        <v>591</v>
      </c>
      <c r="N688">
        <v>1484</v>
      </c>
      <c r="O688">
        <v>696</v>
      </c>
      <c r="P688">
        <v>1613</v>
      </c>
      <c r="Q688">
        <v>4949.1903999999904</v>
      </c>
      <c r="R688">
        <v>722.89463443394095</v>
      </c>
      <c r="S688">
        <v>79.382018944491705</v>
      </c>
      <c r="T688">
        <v>103.342244510977</v>
      </c>
      <c r="U688">
        <v>79.553912962014394</v>
      </c>
      <c r="V688">
        <v>129</v>
      </c>
      <c r="W688">
        <v>105</v>
      </c>
      <c r="X688">
        <v>0.119012896023356</v>
      </c>
      <c r="Y688">
        <v>65.298231888593307</v>
      </c>
      <c r="Z688">
        <v>30.867000469410101</v>
      </c>
      <c r="AA688">
        <v>52.621811923016701</v>
      </c>
      <c r="AB688">
        <v>420</v>
      </c>
      <c r="AC688">
        <v>325.24799999999999</v>
      </c>
      <c r="AD688">
        <v>6.5717415115005395E-2</v>
      </c>
      <c r="AE688">
        <v>1.2990215146339901</v>
      </c>
      <c r="AF688">
        <v>8</v>
      </c>
      <c r="AG688">
        <v>6.1951999999999998</v>
      </c>
      <c r="AH688">
        <v>6383</v>
      </c>
      <c r="AI688">
        <v>4942.9952000000003</v>
      </c>
      <c r="AJ688">
        <v>22</v>
      </c>
      <c r="AK688">
        <v>1037</v>
      </c>
      <c r="AL688">
        <v>803.05279999999902</v>
      </c>
      <c r="AM688">
        <v>4.4507427399484403</v>
      </c>
    </row>
    <row r="689" spans="1:39" x14ac:dyDescent="0.25">
      <c r="A689" t="s">
        <v>348</v>
      </c>
      <c r="B689" t="s">
        <v>158</v>
      </c>
      <c r="C689">
        <v>168</v>
      </c>
      <c r="D689">
        <v>6390</v>
      </c>
      <c r="E689">
        <v>629.84880912902895</v>
      </c>
      <c r="F689">
        <v>90.199782099834806</v>
      </c>
      <c r="G689">
        <v>132.21167266565001</v>
      </c>
      <c r="H689">
        <v>103.422147289883</v>
      </c>
      <c r="I689">
        <v>0.62296875445876698</v>
      </c>
      <c r="J689">
        <v>0.58446903869020395</v>
      </c>
      <c r="K689">
        <v>1953.14084507042</v>
      </c>
      <c r="L689">
        <v>4796.4990610328596</v>
      </c>
      <c r="M689">
        <v>1897</v>
      </c>
      <c r="N689">
        <v>4750</v>
      </c>
      <c r="O689">
        <v>2029</v>
      </c>
      <c r="P689">
        <v>4884</v>
      </c>
      <c r="Q689">
        <v>4948.4160000000002</v>
      </c>
      <c r="R689">
        <v>554.26695203354495</v>
      </c>
      <c r="S689">
        <v>79.375808247854593</v>
      </c>
      <c r="T689">
        <v>116.346271945772</v>
      </c>
      <c r="U689">
        <v>91.011489615097304</v>
      </c>
      <c r="V689">
        <v>134</v>
      </c>
      <c r="W689">
        <v>132</v>
      </c>
      <c r="X689">
        <v>0.20241285802217801</v>
      </c>
      <c r="Y689">
        <v>63.676525821596201</v>
      </c>
      <c r="Z689">
        <v>24.478560250391201</v>
      </c>
      <c r="AA689">
        <v>46.009389671361497</v>
      </c>
      <c r="AB689">
        <v>0</v>
      </c>
      <c r="AC689">
        <v>0</v>
      </c>
      <c r="AD689">
        <v>0</v>
      </c>
      <c r="AE689">
        <v>1.2783690546964901</v>
      </c>
      <c r="AF689">
        <v>0</v>
      </c>
      <c r="AG689">
        <v>0</v>
      </c>
      <c r="AH689">
        <v>6390</v>
      </c>
      <c r="AI689">
        <v>4948.4160000000002</v>
      </c>
      <c r="AJ689">
        <v>23</v>
      </c>
      <c r="AK689">
        <v>525</v>
      </c>
      <c r="AL689">
        <v>406.56</v>
      </c>
      <c r="AM689">
        <v>4.6479519911017899</v>
      </c>
    </row>
    <row r="690" spans="1:39" x14ac:dyDescent="0.25">
      <c r="A690" t="s">
        <v>348</v>
      </c>
      <c r="B690" t="s">
        <v>158</v>
      </c>
      <c r="C690">
        <v>170</v>
      </c>
      <c r="D690">
        <v>6342</v>
      </c>
      <c r="E690">
        <v>670.76049737445999</v>
      </c>
      <c r="F690">
        <v>89.860364970939202</v>
      </c>
      <c r="G690">
        <v>140.917455139938</v>
      </c>
      <c r="H690">
        <v>80.811025460325695</v>
      </c>
      <c r="I690">
        <v>0.81923106972285697</v>
      </c>
      <c r="J690">
        <v>0.64853256979241203</v>
      </c>
      <c r="K690">
        <v>1241.32828760643</v>
      </c>
      <c r="L690">
        <v>3732.8584042888601</v>
      </c>
      <c r="M690">
        <v>1170</v>
      </c>
      <c r="N690">
        <v>3687</v>
      </c>
      <c r="O690">
        <v>1324</v>
      </c>
      <c r="P690">
        <v>3792</v>
      </c>
      <c r="Q690">
        <v>4911.2447999999904</v>
      </c>
      <c r="R690">
        <v>590.26923768952497</v>
      </c>
      <c r="S690">
        <v>79.077121174426495</v>
      </c>
      <c r="T690">
        <v>124.007360523146</v>
      </c>
      <c r="U690">
        <v>71.113702405086599</v>
      </c>
      <c r="V690">
        <v>105</v>
      </c>
      <c r="W690">
        <v>154</v>
      </c>
      <c r="X690">
        <v>0.17713368009293201</v>
      </c>
      <c r="Y690">
        <v>63.800063071586202</v>
      </c>
      <c r="Z690">
        <v>22.6748659728792</v>
      </c>
      <c r="AA690">
        <v>45.9142226426994</v>
      </c>
      <c r="AB690">
        <v>2</v>
      </c>
      <c r="AC690">
        <v>1.5488</v>
      </c>
      <c r="AD690">
        <v>3.1535793125197099E-4</v>
      </c>
      <c r="AE690">
        <v>1.7437899635257299</v>
      </c>
      <c r="AF690">
        <v>0</v>
      </c>
      <c r="AG690">
        <v>0</v>
      </c>
      <c r="AH690">
        <v>6342</v>
      </c>
      <c r="AI690">
        <v>4911.2447999999904</v>
      </c>
      <c r="AJ690">
        <v>21</v>
      </c>
      <c r="AK690">
        <v>708</v>
      </c>
      <c r="AL690">
        <v>548.27520000000004</v>
      </c>
      <c r="AM690">
        <v>4.27590170215095</v>
      </c>
    </row>
    <row r="691" spans="1:39" x14ac:dyDescent="0.25">
      <c r="A691" t="s">
        <v>348</v>
      </c>
      <c r="B691" t="s">
        <v>158</v>
      </c>
      <c r="C691">
        <v>172</v>
      </c>
      <c r="D691">
        <v>6306</v>
      </c>
      <c r="E691">
        <v>681.13917703089999</v>
      </c>
      <c r="F691">
        <v>89.604958395726797</v>
      </c>
      <c r="G691">
        <v>163.775776110935</v>
      </c>
      <c r="H691">
        <v>73.176931343298904</v>
      </c>
      <c r="I691">
        <v>0.894628030787879</v>
      </c>
      <c r="J691">
        <v>0.62177085387497499</v>
      </c>
      <c r="K691">
        <v>875.81668252457905</v>
      </c>
      <c r="L691">
        <v>3933.4475103076402</v>
      </c>
      <c r="M691">
        <v>800</v>
      </c>
      <c r="N691">
        <v>3881</v>
      </c>
      <c r="O691">
        <v>951</v>
      </c>
      <c r="P691">
        <v>3990</v>
      </c>
      <c r="Q691">
        <v>4883.3663999999999</v>
      </c>
      <c r="R691">
        <v>599.40247578719197</v>
      </c>
      <c r="S691">
        <v>78.852363388239596</v>
      </c>
      <c r="T691">
        <v>144.12268297762199</v>
      </c>
      <c r="U691">
        <v>64.395699582103106</v>
      </c>
      <c r="V691">
        <v>109</v>
      </c>
      <c r="W691">
        <v>151</v>
      </c>
      <c r="X691">
        <v>0.17080166890336801</v>
      </c>
      <c r="Y691">
        <v>65.389628924833403</v>
      </c>
      <c r="Z691">
        <v>26.887408816999599</v>
      </c>
      <c r="AA691">
        <v>49.526799873136603</v>
      </c>
      <c r="AB691">
        <v>80</v>
      </c>
      <c r="AC691">
        <v>61.951999999999998</v>
      </c>
      <c r="AD691">
        <v>1.26863304789089E-2</v>
      </c>
      <c r="AE691">
        <v>2.2380793113967101</v>
      </c>
      <c r="AF691">
        <v>12</v>
      </c>
      <c r="AG691">
        <v>9.2927999999999997</v>
      </c>
      <c r="AH691">
        <v>6294</v>
      </c>
      <c r="AI691">
        <v>4874.0735999999997</v>
      </c>
      <c r="AJ691">
        <v>8</v>
      </c>
      <c r="AK691">
        <v>907</v>
      </c>
      <c r="AL691">
        <v>702.38080000000002</v>
      </c>
      <c r="AM691">
        <v>1.6413375456620101</v>
      </c>
    </row>
    <row r="692" spans="1:39" x14ac:dyDescent="0.25">
      <c r="A692" t="s">
        <v>348</v>
      </c>
      <c r="B692" t="s">
        <v>158</v>
      </c>
      <c r="C692">
        <v>173</v>
      </c>
      <c r="D692">
        <v>6278</v>
      </c>
      <c r="E692">
        <v>701.24577874869794</v>
      </c>
      <c r="F692">
        <v>89.405804408032395</v>
      </c>
      <c r="G692">
        <v>178.70079754052799</v>
      </c>
      <c r="H692">
        <v>72.964335261368504</v>
      </c>
      <c r="I692">
        <v>0.91284580076343302</v>
      </c>
      <c r="J692">
        <v>0.58232074946665402</v>
      </c>
      <c r="K692">
        <v>1421.56913029627</v>
      </c>
      <c r="L692">
        <v>3636.19926728257</v>
      </c>
      <c r="M692">
        <v>1348</v>
      </c>
      <c r="N692">
        <v>3580</v>
      </c>
      <c r="O692">
        <v>1496</v>
      </c>
      <c r="P692">
        <v>3716</v>
      </c>
      <c r="Q692">
        <v>4861.6831999999904</v>
      </c>
      <c r="R692">
        <v>617.09628529885504</v>
      </c>
      <c r="S692">
        <v>78.677107879068501</v>
      </c>
      <c r="T692">
        <v>157.25670183566501</v>
      </c>
      <c r="U692">
        <v>64.208615030004296</v>
      </c>
      <c r="V692">
        <v>136</v>
      </c>
      <c r="W692">
        <v>148</v>
      </c>
      <c r="X692">
        <v>0.160431873604272</v>
      </c>
      <c r="Y692">
        <v>66.499840713603007</v>
      </c>
      <c r="Z692">
        <v>24.5187957948391</v>
      </c>
      <c r="AA692">
        <v>48.036317298502702</v>
      </c>
      <c r="AB692">
        <v>27</v>
      </c>
      <c r="AC692">
        <v>20.908799999999999</v>
      </c>
      <c r="AD692">
        <v>4.3007327174259301E-3</v>
      </c>
      <c r="AE692">
        <v>2.4491526839845399</v>
      </c>
      <c r="AF692">
        <v>30</v>
      </c>
      <c r="AG692">
        <v>23.231999999999999</v>
      </c>
      <c r="AH692">
        <v>6248</v>
      </c>
      <c r="AI692">
        <v>4838.4511999999904</v>
      </c>
      <c r="AJ692">
        <v>19</v>
      </c>
      <c r="AK692">
        <v>672</v>
      </c>
      <c r="AL692">
        <v>520.39679999999998</v>
      </c>
      <c r="AM692">
        <v>3.9268764351699899</v>
      </c>
    </row>
    <row r="693" spans="1:39" x14ac:dyDescent="0.25">
      <c r="A693" t="s">
        <v>348</v>
      </c>
      <c r="B693" t="s">
        <v>158</v>
      </c>
      <c r="C693">
        <v>174</v>
      </c>
      <c r="D693">
        <v>6263</v>
      </c>
      <c r="E693">
        <v>842.40620433565903</v>
      </c>
      <c r="F693">
        <v>89.298932069069593</v>
      </c>
      <c r="G693">
        <v>123.535811763441</v>
      </c>
      <c r="H693">
        <v>82.000394081404707</v>
      </c>
      <c r="I693">
        <v>0.74792936607713001</v>
      </c>
      <c r="J693">
        <v>0.67149136914334695</v>
      </c>
      <c r="K693">
        <v>425.39118633242799</v>
      </c>
      <c r="L693">
        <v>3490.9252754271101</v>
      </c>
      <c r="M693">
        <v>375</v>
      </c>
      <c r="N693">
        <v>3427</v>
      </c>
      <c r="O693">
        <v>475</v>
      </c>
      <c r="P693">
        <v>3561</v>
      </c>
      <c r="Q693">
        <v>4850.0671999999904</v>
      </c>
      <c r="R693">
        <v>741.31745981537995</v>
      </c>
      <c r="S693">
        <v>78.583060220781306</v>
      </c>
      <c r="T693">
        <v>108.711514351828</v>
      </c>
      <c r="U693">
        <v>72.160346791636101</v>
      </c>
      <c r="V693">
        <v>134</v>
      </c>
      <c r="W693">
        <v>100</v>
      </c>
      <c r="X693">
        <v>0.110904498460682</v>
      </c>
      <c r="Y693">
        <v>66.794986428229194</v>
      </c>
      <c r="Z693">
        <v>30.099473095960398</v>
      </c>
      <c r="AA693">
        <v>52.642024588855101</v>
      </c>
      <c r="AB693">
        <v>337</v>
      </c>
      <c r="AC693">
        <v>260.97280000000001</v>
      </c>
      <c r="AD693">
        <v>5.3808079195273799E-2</v>
      </c>
      <c r="AE693">
        <v>1.50652704962372</v>
      </c>
      <c r="AF693">
        <v>52</v>
      </c>
      <c r="AG693">
        <v>40.268799999999999</v>
      </c>
      <c r="AH693">
        <v>6211</v>
      </c>
      <c r="AI693">
        <v>4809.7983999999997</v>
      </c>
      <c r="AJ693">
        <v>7</v>
      </c>
      <c r="AK693">
        <v>711</v>
      </c>
      <c r="AL693">
        <v>550.59839999999997</v>
      </c>
      <c r="AM693">
        <v>1.45536245344503</v>
      </c>
    </row>
    <row r="694" spans="1:39" x14ac:dyDescent="0.25">
      <c r="A694" t="s">
        <v>348</v>
      </c>
      <c r="B694" t="s">
        <v>158</v>
      </c>
      <c r="C694">
        <v>175</v>
      </c>
      <c r="D694">
        <v>6257</v>
      </c>
      <c r="E694">
        <v>785.044768621922</v>
      </c>
      <c r="F694">
        <v>89.256147303185301</v>
      </c>
      <c r="G694">
        <v>151.90662391137101</v>
      </c>
      <c r="H694">
        <v>82.081728761693995</v>
      </c>
      <c r="I694">
        <v>0.84144465162182402</v>
      </c>
      <c r="J694">
        <v>0.61325100460648796</v>
      </c>
      <c r="K694">
        <v>3510.5493047786399</v>
      </c>
      <c r="L694">
        <v>1199.8467316605399</v>
      </c>
      <c r="M694">
        <v>3416</v>
      </c>
      <c r="N694">
        <v>1142</v>
      </c>
      <c r="O694">
        <v>3574</v>
      </c>
      <c r="P694">
        <v>1247</v>
      </c>
      <c r="Q694">
        <v>4845.4207999999999</v>
      </c>
      <c r="R694">
        <v>690.839396387291</v>
      </c>
      <c r="S694">
        <v>78.545409626803007</v>
      </c>
      <c r="T694">
        <v>133.67782904200601</v>
      </c>
      <c r="U694">
        <v>72.231921310290701</v>
      </c>
      <c r="V694">
        <v>105</v>
      </c>
      <c r="W694">
        <v>158</v>
      </c>
      <c r="X694">
        <v>0.12758134350615399</v>
      </c>
      <c r="Y694">
        <v>64.497682595493004</v>
      </c>
      <c r="Z694">
        <v>22.9191305737573</v>
      </c>
      <c r="AA694">
        <v>46.350807096052399</v>
      </c>
      <c r="AB694">
        <v>22</v>
      </c>
      <c r="AC694">
        <v>17.036799999999999</v>
      </c>
      <c r="AD694">
        <v>3.5160620105481799E-3</v>
      </c>
      <c r="AE694">
        <v>1.8506752501814101</v>
      </c>
      <c r="AF694">
        <v>0</v>
      </c>
      <c r="AG694">
        <v>0</v>
      </c>
      <c r="AH694">
        <v>6257</v>
      </c>
      <c r="AI694">
        <v>4845.4207999999999</v>
      </c>
      <c r="AJ694">
        <v>21</v>
      </c>
      <c r="AK694">
        <v>432</v>
      </c>
      <c r="AL694">
        <v>334.54079999999999</v>
      </c>
      <c r="AM694">
        <v>4.3339889076300597</v>
      </c>
    </row>
    <row r="695" spans="1:39" x14ac:dyDescent="0.25">
      <c r="A695" t="s">
        <v>348</v>
      </c>
      <c r="B695" t="s">
        <v>158</v>
      </c>
      <c r="C695">
        <v>177</v>
      </c>
      <c r="D695">
        <v>6213</v>
      </c>
      <c r="E695">
        <v>598.30970388562798</v>
      </c>
      <c r="F695">
        <v>88.941763482851897</v>
      </c>
      <c r="G695">
        <v>143.93719441287999</v>
      </c>
      <c r="H695">
        <v>90.992958729177602</v>
      </c>
      <c r="I695">
        <v>0.77482868280492301</v>
      </c>
      <c r="J695">
        <v>0.55857232760945696</v>
      </c>
      <c r="K695">
        <v>2135.4084983099901</v>
      </c>
      <c r="L695">
        <v>528.57669402864894</v>
      </c>
      <c r="M695">
        <v>2081</v>
      </c>
      <c r="N695">
        <v>464</v>
      </c>
      <c r="O695">
        <v>2197</v>
      </c>
      <c r="P695">
        <v>596</v>
      </c>
      <c r="Q695">
        <v>4811.3472000000002</v>
      </c>
      <c r="R695">
        <v>526.51253941935204</v>
      </c>
      <c r="S695">
        <v>78.268751864909603</v>
      </c>
      <c r="T695">
        <v>126.664731083334</v>
      </c>
      <c r="U695">
        <v>80.073803681676296</v>
      </c>
      <c r="V695">
        <v>132</v>
      </c>
      <c r="W695">
        <v>116</v>
      </c>
      <c r="X695">
        <v>0.21810173697384999</v>
      </c>
      <c r="Y695">
        <v>74.035731530661494</v>
      </c>
      <c r="Z695">
        <v>31.923386447770799</v>
      </c>
      <c r="AA695">
        <v>54.037662964751298</v>
      </c>
      <c r="AB695">
        <v>18</v>
      </c>
      <c r="AC695">
        <v>13.9392</v>
      </c>
      <c r="AD695">
        <v>2.8971511347175198E-3</v>
      </c>
      <c r="AE695">
        <v>1.58184980929436</v>
      </c>
      <c r="AF695">
        <v>8</v>
      </c>
      <c r="AG695">
        <v>6.1951999999999998</v>
      </c>
      <c r="AH695">
        <v>6205</v>
      </c>
      <c r="AI695">
        <v>4805.152</v>
      </c>
      <c r="AJ695">
        <v>11</v>
      </c>
      <c r="AK695">
        <v>1200</v>
      </c>
      <c r="AL695">
        <v>929.28</v>
      </c>
      <c r="AM695">
        <v>2.2892095817156202</v>
      </c>
    </row>
    <row r="696" spans="1:39" x14ac:dyDescent="0.25">
      <c r="A696" t="s">
        <v>348</v>
      </c>
      <c r="B696" t="s">
        <v>158</v>
      </c>
      <c r="C696">
        <v>179</v>
      </c>
      <c r="D696">
        <v>6176</v>
      </c>
      <c r="E696">
        <v>799.12193308819701</v>
      </c>
      <c r="F696">
        <v>88.676532568004504</v>
      </c>
      <c r="G696">
        <v>138.633748464679</v>
      </c>
      <c r="H696">
        <v>72.602859690428403</v>
      </c>
      <c r="I696">
        <v>0.85190113726875705</v>
      </c>
      <c r="J696">
        <v>0.65500053027892602</v>
      </c>
      <c r="K696">
        <v>671.93798575129495</v>
      </c>
      <c r="L696">
        <v>2030.36803756476</v>
      </c>
      <c r="M696">
        <v>612</v>
      </c>
      <c r="N696">
        <v>1968</v>
      </c>
      <c r="O696">
        <v>739</v>
      </c>
      <c r="P696">
        <v>2083</v>
      </c>
      <c r="Q696">
        <v>4782.6944000000003</v>
      </c>
      <c r="R696">
        <v>703.22730111761302</v>
      </c>
      <c r="S696">
        <v>78.035348659843905</v>
      </c>
      <c r="T696">
        <v>121.99769864891699</v>
      </c>
      <c r="U696">
        <v>63.890516527576999</v>
      </c>
      <c r="V696">
        <v>115</v>
      </c>
      <c r="W696">
        <v>127</v>
      </c>
      <c r="X696">
        <v>0.121532113338673</v>
      </c>
      <c r="Y696">
        <v>62.960492227979202</v>
      </c>
      <c r="Z696">
        <v>24.0642810880829</v>
      </c>
      <c r="AA696">
        <v>46.646049222797899</v>
      </c>
      <c r="AB696">
        <v>14</v>
      </c>
      <c r="AC696">
        <v>10.8416</v>
      </c>
      <c r="AD696">
        <v>2.26683937823834E-3</v>
      </c>
      <c r="AE696">
        <v>1.9094805501573799</v>
      </c>
      <c r="AF696">
        <v>8</v>
      </c>
      <c r="AG696">
        <v>6.1951999999999998</v>
      </c>
      <c r="AH696">
        <v>6168</v>
      </c>
      <c r="AI696">
        <v>4776.4992000000002</v>
      </c>
      <c r="AJ696">
        <v>4</v>
      </c>
      <c r="AK696">
        <v>439</v>
      </c>
      <c r="AL696">
        <v>339.96159999999998</v>
      </c>
      <c r="AM696">
        <v>0.83743340729545102</v>
      </c>
    </row>
    <row r="697" spans="1:39" x14ac:dyDescent="0.25">
      <c r="A697" t="s">
        <v>348</v>
      </c>
      <c r="B697" t="s">
        <v>158</v>
      </c>
      <c r="C697">
        <v>180</v>
      </c>
      <c r="D697">
        <v>6151</v>
      </c>
      <c r="E697">
        <v>838.70162287141397</v>
      </c>
      <c r="F697">
        <v>88.496872485223903</v>
      </c>
      <c r="G697">
        <v>149.891581943598</v>
      </c>
      <c r="H697">
        <v>75.850819193760103</v>
      </c>
      <c r="I697">
        <v>0.86251125114543004</v>
      </c>
      <c r="J697">
        <v>0.62194135490394298</v>
      </c>
      <c r="K697">
        <v>583.72085839700799</v>
      </c>
      <c r="L697">
        <v>3565.1155909608101</v>
      </c>
      <c r="M697">
        <v>541</v>
      </c>
      <c r="N697">
        <v>3500</v>
      </c>
      <c r="O697">
        <v>627</v>
      </c>
      <c r="P697">
        <v>3636</v>
      </c>
      <c r="Q697">
        <v>4763.3343999999997</v>
      </c>
      <c r="R697">
        <v>738.057428126844</v>
      </c>
      <c r="S697">
        <v>77.877247786997003</v>
      </c>
      <c r="T697">
        <v>131.90459211036699</v>
      </c>
      <c r="U697">
        <v>66.748720890508906</v>
      </c>
      <c r="V697">
        <v>136</v>
      </c>
      <c r="W697">
        <v>86</v>
      </c>
      <c r="X697">
        <v>0.109885559627691</v>
      </c>
      <c r="Y697">
        <v>64.618436026662295</v>
      </c>
      <c r="Z697">
        <v>25.971874491952502</v>
      </c>
      <c r="AA697">
        <v>47.487562997886499</v>
      </c>
      <c r="AB697">
        <v>96</v>
      </c>
      <c r="AC697">
        <v>74.342399999999998</v>
      </c>
      <c r="AD697">
        <v>1.5607218338481501E-2</v>
      </c>
      <c r="AE697">
        <v>1.9761366262993401</v>
      </c>
      <c r="AF697">
        <v>0</v>
      </c>
      <c r="AG697">
        <v>0</v>
      </c>
      <c r="AH697">
        <v>6151</v>
      </c>
      <c r="AI697">
        <v>4763.3343999999997</v>
      </c>
      <c r="AJ697">
        <v>8</v>
      </c>
      <c r="AK697">
        <v>688</v>
      </c>
      <c r="AL697">
        <v>532.78719999999998</v>
      </c>
      <c r="AM697">
        <v>1.67949577506042</v>
      </c>
    </row>
    <row r="698" spans="1:39" x14ac:dyDescent="0.25">
      <c r="A698" t="s">
        <v>348</v>
      </c>
      <c r="B698" t="s">
        <v>158</v>
      </c>
      <c r="C698">
        <v>181</v>
      </c>
      <c r="D698">
        <v>6150</v>
      </c>
      <c r="E698">
        <v>727.54224330498005</v>
      </c>
      <c r="F698">
        <v>88.489678494846203</v>
      </c>
      <c r="G698">
        <v>194.500013912729</v>
      </c>
      <c r="H698">
        <v>50.774315092206201</v>
      </c>
      <c r="I698">
        <v>0.96532516045778305</v>
      </c>
      <c r="J698">
        <v>0.69507233273056002</v>
      </c>
      <c r="K698">
        <v>2435.5445528455198</v>
      </c>
      <c r="L698">
        <v>3574.85284552845</v>
      </c>
      <c r="M698">
        <v>2377</v>
      </c>
      <c r="N698">
        <v>3488</v>
      </c>
      <c r="O698">
        <v>2481</v>
      </c>
      <c r="P698">
        <v>3672</v>
      </c>
      <c r="Q698">
        <v>4762.5599999999904</v>
      </c>
      <c r="R698">
        <v>640.23717410838196</v>
      </c>
      <c r="S698">
        <v>77.870917075464604</v>
      </c>
      <c r="T698">
        <v>171.16001224320101</v>
      </c>
      <c r="U698">
        <v>44.6813972811414</v>
      </c>
      <c r="V698">
        <v>184</v>
      </c>
      <c r="W698">
        <v>104</v>
      </c>
      <c r="X698">
        <v>0.146005276174237</v>
      </c>
      <c r="Y698">
        <v>65.879837398373894</v>
      </c>
      <c r="Z698">
        <v>36.392195121951197</v>
      </c>
      <c r="AA698">
        <v>64.134959349593501</v>
      </c>
      <c r="AB698">
        <v>2076</v>
      </c>
      <c r="AC698">
        <v>1607.6543999999999</v>
      </c>
      <c r="AD698">
        <v>0.33756097560975601</v>
      </c>
      <c r="AE698">
        <v>3.8306772540312299</v>
      </c>
      <c r="AF698">
        <v>2315</v>
      </c>
      <c r="AG698">
        <v>1792.7359999999901</v>
      </c>
      <c r="AH698">
        <v>3835</v>
      </c>
      <c r="AI698">
        <v>2969.8240000000001</v>
      </c>
      <c r="AJ698">
        <v>11</v>
      </c>
      <c r="AK698">
        <v>2946</v>
      </c>
      <c r="AL698">
        <v>2281.3824</v>
      </c>
      <c r="AM698">
        <v>3.7039231954486098</v>
      </c>
    </row>
    <row r="699" spans="1:39" x14ac:dyDescent="0.25">
      <c r="A699" t="s">
        <v>348</v>
      </c>
      <c r="B699" t="s">
        <v>158</v>
      </c>
      <c r="C699">
        <v>184</v>
      </c>
      <c r="D699">
        <v>6038</v>
      </c>
      <c r="E699">
        <v>691.94426355853398</v>
      </c>
      <c r="F699">
        <v>87.680216532071299</v>
      </c>
      <c r="G699">
        <v>132.122062011803</v>
      </c>
      <c r="H699">
        <v>78.3528083739305</v>
      </c>
      <c r="I699">
        <v>0.80517778922413397</v>
      </c>
      <c r="J699">
        <v>0.69900439916647295</v>
      </c>
      <c r="K699">
        <v>3235.5438887048599</v>
      </c>
      <c r="L699">
        <v>419.50993706525298</v>
      </c>
      <c r="M699">
        <v>3174</v>
      </c>
      <c r="N699">
        <v>359</v>
      </c>
      <c r="O699">
        <v>3289</v>
      </c>
      <c r="P699">
        <v>476</v>
      </c>
      <c r="Q699">
        <v>4675.8271999999997</v>
      </c>
      <c r="R699">
        <v>608.91095193150898</v>
      </c>
      <c r="S699">
        <v>77.158590548222705</v>
      </c>
      <c r="T699">
        <v>116.26741457038599</v>
      </c>
      <c r="U699">
        <v>68.950471369058803</v>
      </c>
      <c r="V699">
        <v>117</v>
      </c>
      <c r="W699">
        <v>115</v>
      </c>
      <c r="X699">
        <v>0.158474994814926</v>
      </c>
      <c r="Y699">
        <v>70.394335872805499</v>
      </c>
      <c r="Z699">
        <v>29.510268300761801</v>
      </c>
      <c r="AA699">
        <v>52.261510433918502</v>
      </c>
      <c r="AB699">
        <v>334</v>
      </c>
      <c r="AC699">
        <v>258.649599999999</v>
      </c>
      <c r="AD699">
        <v>5.5316329910566397E-2</v>
      </c>
      <c r="AE699">
        <v>1.6862453912470401</v>
      </c>
      <c r="AF699">
        <v>16</v>
      </c>
      <c r="AG699">
        <v>12.3904</v>
      </c>
      <c r="AH699">
        <v>6022</v>
      </c>
      <c r="AI699">
        <v>4663.4367999999904</v>
      </c>
      <c r="AJ699">
        <v>2</v>
      </c>
      <c r="AK699">
        <v>987</v>
      </c>
      <c r="AL699">
        <v>764.33280000000002</v>
      </c>
      <c r="AM699">
        <v>0.42886825441699999</v>
      </c>
    </row>
    <row r="700" spans="1:39" x14ac:dyDescent="0.25">
      <c r="A700" t="s">
        <v>348</v>
      </c>
      <c r="B700" t="s">
        <v>158</v>
      </c>
      <c r="C700">
        <v>185</v>
      </c>
      <c r="D700">
        <v>6030</v>
      </c>
      <c r="E700">
        <v>571.61836175072904</v>
      </c>
      <c r="F700">
        <v>87.6221116770934</v>
      </c>
      <c r="G700">
        <v>115.55731344613299</v>
      </c>
      <c r="H700">
        <v>80.025995693874194</v>
      </c>
      <c r="I700">
        <v>0.72139664072889398</v>
      </c>
      <c r="J700">
        <v>0.71785714285714197</v>
      </c>
      <c r="K700">
        <v>1137.3679933665001</v>
      </c>
      <c r="L700">
        <v>1036.6946932006599</v>
      </c>
      <c r="M700">
        <v>1099</v>
      </c>
      <c r="N700">
        <v>968</v>
      </c>
      <c r="O700">
        <v>1189</v>
      </c>
      <c r="P700">
        <v>1093</v>
      </c>
      <c r="Q700">
        <v>4669.6319999999996</v>
      </c>
      <c r="R700">
        <v>503.02415834064101</v>
      </c>
      <c r="S700">
        <v>77.107458275842205</v>
      </c>
      <c r="T700">
        <v>101.690435832597</v>
      </c>
      <c r="U700">
        <v>70.422876210609303</v>
      </c>
      <c r="V700">
        <v>125</v>
      </c>
      <c r="W700">
        <v>90</v>
      </c>
      <c r="X700">
        <v>0.23190752144555399</v>
      </c>
      <c r="Y700">
        <v>63.880928689883902</v>
      </c>
      <c r="Z700">
        <v>26.977943615257001</v>
      </c>
      <c r="AA700">
        <v>48.792703150912097</v>
      </c>
      <c r="AB700">
        <v>80</v>
      </c>
      <c r="AC700">
        <v>61.951999999999998</v>
      </c>
      <c r="AD700">
        <v>1.3266998341625201E-2</v>
      </c>
      <c r="AE700">
        <v>1.44399719671315</v>
      </c>
      <c r="AF700">
        <v>15</v>
      </c>
      <c r="AG700">
        <v>11.616</v>
      </c>
      <c r="AH700">
        <v>6015</v>
      </c>
      <c r="AI700">
        <v>4658.0159999999996</v>
      </c>
      <c r="AJ700">
        <v>5</v>
      </c>
      <c r="AK700">
        <v>1199</v>
      </c>
      <c r="AL700">
        <v>928.50559999999996</v>
      </c>
      <c r="AM700">
        <v>1.0734183824186001</v>
      </c>
    </row>
    <row r="701" spans="1:39" x14ac:dyDescent="0.25">
      <c r="A701" t="s">
        <v>348</v>
      </c>
      <c r="B701" t="s">
        <v>158</v>
      </c>
      <c r="C701">
        <v>186</v>
      </c>
      <c r="D701">
        <v>6029</v>
      </c>
      <c r="E701">
        <v>591.67113959936501</v>
      </c>
      <c r="F701">
        <v>87.614845860780306</v>
      </c>
      <c r="G701">
        <v>117.01875685190301</v>
      </c>
      <c r="H701">
        <v>85.515152854716803</v>
      </c>
      <c r="I701">
        <v>0.68261136229222896</v>
      </c>
      <c r="J701">
        <v>0.654401389341148</v>
      </c>
      <c r="K701">
        <v>2214.6971305357401</v>
      </c>
      <c r="L701">
        <v>1768.27550174158</v>
      </c>
      <c r="M701">
        <v>2177</v>
      </c>
      <c r="N701">
        <v>1704</v>
      </c>
      <c r="O701">
        <v>2270</v>
      </c>
      <c r="P701">
        <v>1832</v>
      </c>
      <c r="Q701">
        <v>4668.8576000000003</v>
      </c>
      <c r="R701">
        <v>520.67060284744105</v>
      </c>
      <c r="S701">
        <v>77.101064357486607</v>
      </c>
      <c r="T701">
        <v>102.97650602967499</v>
      </c>
      <c r="U701">
        <v>75.253334512150801</v>
      </c>
      <c r="V701">
        <v>128</v>
      </c>
      <c r="W701">
        <v>93</v>
      </c>
      <c r="X701">
        <v>0.216418496773362</v>
      </c>
      <c r="Y701">
        <v>64.474207994692307</v>
      </c>
      <c r="Z701">
        <v>22.1909105987726</v>
      </c>
      <c r="AA701">
        <v>46.526123735279398</v>
      </c>
      <c r="AB701">
        <v>30</v>
      </c>
      <c r="AC701">
        <v>23.231999999999999</v>
      </c>
      <c r="AD701">
        <v>4.9759495770442799E-3</v>
      </c>
      <c r="AE701">
        <v>1.3683979148199401</v>
      </c>
      <c r="AF701">
        <v>0</v>
      </c>
      <c r="AG701">
        <v>0</v>
      </c>
      <c r="AH701">
        <v>6029</v>
      </c>
      <c r="AI701">
        <v>4668.8576000000003</v>
      </c>
      <c r="AJ701">
        <v>2</v>
      </c>
      <c r="AK701">
        <v>399</v>
      </c>
      <c r="AL701">
        <v>308.98559999999998</v>
      </c>
      <c r="AM701">
        <v>0.42837031482819199</v>
      </c>
    </row>
    <row r="702" spans="1:39" x14ac:dyDescent="0.25">
      <c r="A702" t="s">
        <v>348</v>
      </c>
      <c r="B702" t="s">
        <v>158</v>
      </c>
      <c r="C702">
        <v>187</v>
      </c>
      <c r="D702">
        <v>6025</v>
      </c>
      <c r="E702">
        <v>610.73611075682004</v>
      </c>
      <c r="F702">
        <v>87.585776568055493</v>
      </c>
      <c r="G702">
        <v>126.65527198148401</v>
      </c>
      <c r="H702">
        <v>70.506446597853696</v>
      </c>
      <c r="I702">
        <v>0.83072707151036296</v>
      </c>
      <c r="J702">
        <v>0.68707948454783896</v>
      </c>
      <c r="K702">
        <v>2244.74058091286</v>
      </c>
      <c r="L702">
        <v>4986.24215767634</v>
      </c>
      <c r="M702">
        <v>2200</v>
      </c>
      <c r="N702">
        <v>4927</v>
      </c>
      <c r="O702">
        <v>2293</v>
      </c>
      <c r="P702">
        <v>5052</v>
      </c>
      <c r="Q702">
        <v>4665.76</v>
      </c>
      <c r="R702">
        <v>537.44777746600198</v>
      </c>
      <c r="S702">
        <v>77.075483379888894</v>
      </c>
      <c r="T702">
        <v>111.45663934370501</v>
      </c>
      <c r="U702">
        <v>62.045673006111201</v>
      </c>
      <c r="V702">
        <v>125</v>
      </c>
      <c r="W702">
        <v>93</v>
      </c>
      <c r="X702">
        <v>0.20298302343237201</v>
      </c>
      <c r="Y702">
        <v>64.684647302904494</v>
      </c>
      <c r="Z702">
        <v>27.465228215767599</v>
      </c>
      <c r="AA702">
        <v>48.318672199170102</v>
      </c>
      <c r="AB702">
        <v>162</v>
      </c>
      <c r="AC702">
        <v>125.4528</v>
      </c>
      <c r="AD702">
        <v>2.6887966804979201E-2</v>
      </c>
      <c r="AE702">
        <v>1.7963644190422099</v>
      </c>
      <c r="AF702">
        <v>0</v>
      </c>
      <c r="AG702">
        <v>0</v>
      </c>
      <c r="AH702">
        <v>6025</v>
      </c>
      <c r="AI702">
        <v>4665.76</v>
      </c>
      <c r="AJ702">
        <v>1</v>
      </c>
      <c r="AK702">
        <v>1253</v>
      </c>
      <c r="AL702">
        <v>970.32319999999902</v>
      </c>
      <c r="AM702">
        <v>0.21432735502897701</v>
      </c>
    </row>
    <row r="703" spans="1:39" x14ac:dyDescent="0.25">
      <c r="A703" t="s">
        <v>348</v>
      </c>
      <c r="B703" t="s">
        <v>158</v>
      </c>
      <c r="C703">
        <v>189</v>
      </c>
      <c r="D703">
        <v>6001</v>
      </c>
      <c r="E703">
        <v>791.90872965260098</v>
      </c>
      <c r="F703">
        <v>87.411157800109805</v>
      </c>
      <c r="G703">
        <v>130.96380783305901</v>
      </c>
      <c r="H703">
        <v>86.943809604014604</v>
      </c>
      <c r="I703">
        <v>0.74784212124577498</v>
      </c>
      <c r="J703">
        <v>0.63874401277275095</v>
      </c>
      <c r="K703">
        <v>1972.1244792534501</v>
      </c>
      <c r="L703">
        <v>4703.8526912181296</v>
      </c>
      <c r="M703">
        <v>1927</v>
      </c>
      <c r="N703">
        <v>4646</v>
      </c>
      <c r="O703">
        <v>2032</v>
      </c>
      <c r="P703">
        <v>4769</v>
      </c>
      <c r="Q703">
        <v>4647.1743999999999</v>
      </c>
      <c r="R703">
        <v>696.87968209428902</v>
      </c>
      <c r="S703">
        <v>76.921818864096707</v>
      </c>
      <c r="T703">
        <v>115.24815089309099</v>
      </c>
      <c r="U703">
        <v>76.510552451532803</v>
      </c>
      <c r="V703">
        <v>123</v>
      </c>
      <c r="W703">
        <v>105</v>
      </c>
      <c r="X703">
        <v>0.120249486327106</v>
      </c>
      <c r="Y703">
        <v>63.495584069321701</v>
      </c>
      <c r="Z703">
        <v>24.096150641559699</v>
      </c>
      <c r="AA703">
        <v>46.727712047992</v>
      </c>
      <c r="AB703">
        <v>2</v>
      </c>
      <c r="AC703">
        <v>1.5488</v>
      </c>
      <c r="AD703">
        <v>3.33277787035494E-4</v>
      </c>
      <c r="AE703">
        <v>1.5063039959892801</v>
      </c>
      <c r="AF703">
        <v>36</v>
      </c>
      <c r="AG703">
        <v>27.878399999999999</v>
      </c>
      <c r="AH703">
        <v>5965</v>
      </c>
      <c r="AI703">
        <v>4619.2960000000003</v>
      </c>
      <c r="AJ703">
        <v>12</v>
      </c>
      <c r="AK703">
        <v>443</v>
      </c>
      <c r="AL703">
        <v>343.05919999999998</v>
      </c>
      <c r="AM703">
        <v>2.5977984524048598</v>
      </c>
    </row>
    <row r="704" spans="1:39" x14ac:dyDescent="0.25">
      <c r="A704" t="s">
        <v>348</v>
      </c>
      <c r="B704" t="s">
        <v>158</v>
      </c>
      <c r="C704">
        <v>190</v>
      </c>
      <c r="D704">
        <v>5986</v>
      </c>
      <c r="E704">
        <v>734.96760415564597</v>
      </c>
      <c r="F704">
        <v>87.301843707820296</v>
      </c>
      <c r="G704">
        <v>121.951961807619</v>
      </c>
      <c r="H704">
        <v>77.122700726544593</v>
      </c>
      <c r="I704">
        <v>0.77464013271199506</v>
      </c>
      <c r="J704">
        <v>0.710673156832482</v>
      </c>
      <c r="K704">
        <v>559.72302038088799</v>
      </c>
      <c r="L704">
        <v>2597.2464082860001</v>
      </c>
      <c r="M704">
        <v>512</v>
      </c>
      <c r="N704">
        <v>2532</v>
      </c>
      <c r="O704">
        <v>609</v>
      </c>
      <c r="P704">
        <v>2661</v>
      </c>
      <c r="Q704">
        <v>4635.5583999999999</v>
      </c>
      <c r="R704">
        <v>646.77149165696903</v>
      </c>
      <c r="S704">
        <v>76.825622462881796</v>
      </c>
      <c r="T704">
        <v>107.317726390705</v>
      </c>
      <c r="U704">
        <v>67.867976639359298</v>
      </c>
      <c r="V704">
        <v>129</v>
      </c>
      <c r="W704">
        <v>97</v>
      </c>
      <c r="X704">
        <v>0.13925480295892001</v>
      </c>
      <c r="Y704">
        <v>64.579017707985301</v>
      </c>
      <c r="Z704">
        <v>28.710992315402599</v>
      </c>
      <c r="AA704">
        <v>50.746909455395901</v>
      </c>
      <c r="AB704">
        <v>52</v>
      </c>
      <c r="AC704">
        <v>40.268799999999999</v>
      </c>
      <c r="AD704">
        <v>8.6869361844303297E-3</v>
      </c>
      <c r="AE704">
        <v>1.58127192977884</v>
      </c>
      <c r="AF704">
        <v>0</v>
      </c>
      <c r="AG704">
        <v>0</v>
      </c>
      <c r="AH704">
        <v>5986</v>
      </c>
      <c r="AI704">
        <v>4635.5583999999999</v>
      </c>
      <c r="AJ704">
        <v>28</v>
      </c>
      <c r="AK704">
        <v>1336</v>
      </c>
      <c r="AL704">
        <v>1034.5983999999901</v>
      </c>
      <c r="AM704">
        <v>6.0402647499813602</v>
      </c>
    </row>
    <row r="705" spans="1:39" x14ac:dyDescent="0.25">
      <c r="A705" t="s">
        <v>348</v>
      </c>
      <c r="B705" t="s">
        <v>158</v>
      </c>
      <c r="C705">
        <v>191</v>
      </c>
      <c r="D705">
        <v>5986</v>
      </c>
      <c r="E705">
        <v>609.22748878546895</v>
      </c>
      <c r="F705">
        <v>87.301843707820296</v>
      </c>
      <c r="G705">
        <v>121.64188300595799</v>
      </c>
      <c r="H705">
        <v>84.351345036086002</v>
      </c>
      <c r="I705">
        <v>0.72051439458246702</v>
      </c>
      <c r="J705">
        <v>0.62050378355965496</v>
      </c>
      <c r="K705">
        <v>818.30170397594304</v>
      </c>
      <c r="L705">
        <v>4065.1146007350399</v>
      </c>
      <c r="M705">
        <v>760</v>
      </c>
      <c r="N705">
        <v>4013</v>
      </c>
      <c r="O705">
        <v>892</v>
      </c>
      <c r="P705">
        <v>4123</v>
      </c>
      <c r="Q705">
        <v>4635.5583999999999</v>
      </c>
      <c r="R705">
        <v>536.12019013121301</v>
      </c>
      <c r="S705">
        <v>76.825622462881796</v>
      </c>
      <c r="T705">
        <v>107.04485704524301</v>
      </c>
      <c r="U705">
        <v>74.229183631755703</v>
      </c>
      <c r="V705">
        <v>110</v>
      </c>
      <c r="W705">
        <v>132</v>
      </c>
      <c r="X705">
        <v>0.20266912615097901</v>
      </c>
      <c r="Y705">
        <v>65.712829936518503</v>
      </c>
      <c r="Z705">
        <v>26.640160374206399</v>
      </c>
      <c r="AA705">
        <v>46.335616438356098</v>
      </c>
      <c r="AB705">
        <v>83</v>
      </c>
      <c r="AC705">
        <v>64.275199999999998</v>
      </c>
      <c r="AD705">
        <v>1.3865686602071501E-2</v>
      </c>
      <c r="AE705">
        <v>1.4420858725361001</v>
      </c>
      <c r="AF705">
        <v>0</v>
      </c>
      <c r="AG705">
        <v>0</v>
      </c>
      <c r="AH705">
        <v>5986</v>
      </c>
      <c r="AI705">
        <v>4635.5583999999999</v>
      </c>
      <c r="AJ705">
        <v>22</v>
      </c>
      <c r="AK705">
        <v>1028</v>
      </c>
      <c r="AL705">
        <v>796.08320000000003</v>
      </c>
      <c r="AM705">
        <v>4.7459223035567799</v>
      </c>
    </row>
    <row r="706" spans="1:39" x14ac:dyDescent="0.25">
      <c r="A706" t="s">
        <v>348</v>
      </c>
      <c r="B706" t="s">
        <v>158</v>
      </c>
      <c r="C706">
        <v>192</v>
      </c>
      <c r="D706">
        <v>5971</v>
      </c>
      <c r="E706">
        <v>591.12698372208001</v>
      </c>
      <c r="F706">
        <v>87.192392567320098</v>
      </c>
      <c r="G706">
        <v>126.53840799475201</v>
      </c>
      <c r="H706">
        <v>81.763000779782601</v>
      </c>
      <c r="I706">
        <v>0.76320904647247001</v>
      </c>
      <c r="J706">
        <v>0.68608525795702602</v>
      </c>
      <c r="K706">
        <v>2596.8233126779401</v>
      </c>
      <c r="L706">
        <v>1596.2510467258401</v>
      </c>
      <c r="M706">
        <v>2541</v>
      </c>
      <c r="N706">
        <v>1543</v>
      </c>
      <c r="O706">
        <v>2665</v>
      </c>
      <c r="P706">
        <v>1648</v>
      </c>
      <c r="Q706">
        <v>4623.9423999999999</v>
      </c>
      <c r="R706">
        <v>520.19174567543098</v>
      </c>
      <c r="S706">
        <v>76.729305459241601</v>
      </c>
      <c r="T706">
        <v>111.353799035382</v>
      </c>
      <c r="U706">
        <v>71.951440686208699</v>
      </c>
      <c r="V706">
        <v>105</v>
      </c>
      <c r="W706">
        <v>124</v>
      </c>
      <c r="X706">
        <v>0.21473130640382199</v>
      </c>
      <c r="Y706">
        <v>64.7278512811924</v>
      </c>
      <c r="Z706">
        <v>20.9706916764361</v>
      </c>
      <c r="AA706">
        <v>44.3806732540613</v>
      </c>
      <c r="AB706">
        <v>12</v>
      </c>
      <c r="AC706">
        <v>9.2927999999999997</v>
      </c>
      <c r="AD706">
        <v>2.0097136158097398E-3</v>
      </c>
      <c r="AE706">
        <v>1.5476243140288599</v>
      </c>
      <c r="AF706">
        <v>0</v>
      </c>
      <c r="AG706">
        <v>0</v>
      </c>
      <c r="AH706">
        <v>5971</v>
      </c>
      <c r="AI706">
        <v>4623.9423999999999</v>
      </c>
      <c r="AJ706">
        <v>10</v>
      </c>
      <c r="AK706">
        <v>801</v>
      </c>
      <c r="AL706">
        <v>620.2944</v>
      </c>
      <c r="AM706">
        <v>2.1626566974536701</v>
      </c>
    </row>
    <row r="707" spans="1:39" x14ac:dyDescent="0.25">
      <c r="A707" t="s">
        <v>348</v>
      </c>
      <c r="B707" t="s">
        <v>158</v>
      </c>
      <c r="C707">
        <v>193</v>
      </c>
      <c r="D707">
        <v>5958</v>
      </c>
      <c r="E707">
        <v>774.77269068327996</v>
      </c>
      <c r="F707">
        <v>87.097423656111005</v>
      </c>
      <c r="G707">
        <v>150.384199306417</v>
      </c>
      <c r="H707">
        <v>73.003857779935004</v>
      </c>
      <c r="I707">
        <v>0.87426499264674695</v>
      </c>
      <c r="J707">
        <v>0.63824317086234605</v>
      </c>
      <c r="K707">
        <v>1139.55555555555</v>
      </c>
      <c r="L707">
        <v>1951.3121852970701</v>
      </c>
      <c r="M707">
        <v>1058</v>
      </c>
      <c r="N707">
        <v>1895</v>
      </c>
      <c r="O707">
        <v>1217</v>
      </c>
      <c r="P707">
        <v>2004</v>
      </c>
      <c r="Q707">
        <v>4613.8751999999904</v>
      </c>
      <c r="R707">
        <v>681.79996780128602</v>
      </c>
      <c r="S707">
        <v>76.645732817377706</v>
      </c>
      <c r="T707">
        <v>132.33809538964701</v>
      </c>
      <c r="U707">
        <v>64.243394846342795</v>
      </c>
      <c r="V707">
        <v>109</v>
      </c>
      <c r="W707">
        <v>159</v>
      </c>
      <c r="X707">
        <v>0.124727366991429</v>
      </c>
      <c r="Y707">
        <v>64.018294729774993</v>
      </c>
      <c r="Z707">
        <v>23.125545485062101</v>
      </c>
      <c r="AA707">
        <v>46.934709634105403</v>
      </c>
      <c r="AB707">
        <v>3</v>
      </c>
      <c r="AC707">
        <v>2.3231999999999999</v>
      </c>
      <c r="AD707">
        <v>5.0352467270896198E-4</v>
      </c>
      <c r="AE707">
        <v>2.0599486640793598</v>
      </c>
      <c r="AF707">
        <v>0</v>
      </c>
      <c r="AG707">
        <v>0</v>
      </c>
      <c r="AH707">
        <v>5958</v>
      </c>
      <c r="AI707">
        <v>4613.8751999999904</v>
      </c>
      <c r="AJ707">
        <v>18</v>
      </c>
      <c r="AK707">
        <v>293</v>
      </c>
      <c r="AL707">
        <v>226.89920000000001</v>
      </c>
      <c r="AM707">
        <v>3.9012758732615902</v>
      </c>
    </row>
    <row r="708" spans="1:39" x14ac:dyDescent="0.25">
      <c r="A708" t="s">
        <v>348</v>
      </c>
      <c r="B708" t="s">
        <v>158</v>
      </c>
      <c r="C708">
        <v>194</v>
      </c>
      <c r="D708">
        <v>5943</v>
      </c>
      <c r="E708">
        <v>698.33409050326702</v>
      </c>
      <c r="F708">
        <v>86.987715307168898</v>
      </c>
      <c r="G708">
        <v>102.18484017497499</v>
      </c>
      <c r="H708">
        <v>95.841975003840801</v>
      </c>
      <c r="I708">
        <v>0.34683129008994301</v>
      </c>
      <c r="J708">
        <v>0.65901530272787701</v>
      </c>
      <c r="K708">
        <v>2362.5337371697701</v>
      </c>
      <c r="L708">
        <v>1611.84485949856</v>
      </c>
      <c r="M708">
        <v>2301</v>
      </c>
      <c r="N708">
        <v>1548</v>
      </c>
      <c r="O708">
        <v>2422</v>
      </c>
      <c r="P708">
        <v>1664</v>
      </c>
      <c r="Q708">
        <v>4602.2591999999904</v>
      </c>
      <c r="R708">
        <v>614.53399964287496</v>
      </c>
      <c r="S708">
        <v>76.549189470308605</v>
      </c>
      <c r="T708">
        <v>89.922659353978503</v>
      </c>
      <c r="U708">
        <v>84.340938003379904</v>
      </c>
      <c r="V708">
        <v>116</v>
      </c>
      <c r="W708">
        <v>121</v>
      </c>
      <c r="X708">
        <v>0.15314016382194701</v>
      </c>
      <c r="Y708">
        <v>64.112905939761006</v>
      </c>
      <c r="Z708">
        <v>21.918054854450599</v>
      </c>
      <c r="AA708">
        <v>45.6558976947669</v>
      </c>
      <c r="AB708">
        <v>24</v>
      </c>
      <c r="AC708">
        <v>18.585599999999999</v>
      </c>
      <c r="AD708">
        <v>4.03836446239273E-3</v>
      </c>
      <c r="AE708">
        <v>1.06618045142413</v>
      </c>
      <c r="AF708">
        <v>0</v>
      </c>
      <c r="AG708">
        <v>0</v>
      </c>
      <c r="AH708">
        <v>5943</v>
      </c>
      <c r="AI708">
        <v>4602.2591999999904</v>
      </c>
      <c r="AJ708">
        <v>13</v>
      </c>
      <c r="AK708">
        <v>1278</v>
      </c>
      <c r="AL708">
        <v>989.68319999999903</v>
      </c>
      <c r="AM708">
        <v>2.82469966054932</v>
      </c>
    </row>
    <row r="709" spans="1:39" x14ac:dyDescent="0.25">
      <c r="A709" t="s">
        <v>348</v>
      </c>
      <c r="B709" t="s">
        <v>158</v>
      </c>
      <c r="C709">
        <v>195</v>
      </c>
      <c r="D709">
        <v>5922</v>
      </c>
      <c r="E709">
        <v>644.576731190386</v>
      </c>
      <c r="F709">
        <v>86.833890756556698</v>
      </c>
      <c r="G709">
        <v>166.962173344934</v>
      </c>
      <c r="H709">
        <v>57.782429937853003</v>
      </c>
      <c r="I709">
        <v>0.93820465049545898</v>
      </c>
      <c r="J709">
        <v>0.66064257028112405</v>
      </c>
      <c r="K709">
        <v>3596.5246538331598</v>
      </c>
      <c r="L709">
        <v>3198.1310368118802</v>
      </c>
      <c r="M709">
        <v>3527</v>
      </c>
      <c r="N709">
        <v>3124</v>
      </c>
      <c r="O709">
        <v>3654</v>
      </c>
      <c r="P709">
        <v>3260</v>
      </c>
      <c r="Q709">
        <v>4585.9967999999999</v>
      </c>
      <c r="R709">
        <v>567.22752344753997</v>
      </c>
      <c r="S709">
        <v>76.413823865769899</v>
      </c>
      <c r="T709">
        <v>146.92671254354201</v>
      </c>
      <c r="U709">
        <v>50.848538345310601</v>
      </c>
      <c r="V709">
        <v>136</v>
      </c>
      <c r="W709">
        <v>127</v>
      </c>
      <c r="X709">
        <v>0.17911378840223799</v>
      </c>
      <c r="Y709">
        <v>68.037993920972596</v>
      </c>
      <c r="Z709">
        <v>26.7716987504221</v>
      </c>
      <c r="AA709">
        <v>50.412360688956397</v>
      </c>
      <c r="AB709">
        <v>19</v>
      </c>
      <c r="AC709">
        <v>14.7136</v>
      </c>
      <c r="AD709">
        <v>3.20837554880108E-3</v>
      </c>
      <c r="AE709">
        <v>2.8894972662885201</v>
      </c>
      <c r="AF709">
        <v>0</v>
      </c>
      <c r="AG709">
        <v>0</v>
      </c>
      <c r="AH709">
        <v>5922</v>
      </c>
      <c r="AI709">
        <v>4585.9967999999999</v>
      </c>
      <c r="AJ709">
        <v>23</v>
      </c>
      <c r="AK709">
        <v>882</v>
      </c>
      <c r="AL709">
        <v>683.02080000000001</v>
      </c>
      <c r="AM709">
        <v>5.0152673460216901</v>
      </c>
    </row>
    <row r="710" spans="1:39" x14ac:dyDescent="0.25">
      <c r="A710" t="s">
        <v>348</v>
      </c>
      <c r="B710" t="s">
        <v>158</v>
      </c>
      <c r="C710">
        <v>196</v>
      </c>
      <c r="D710">
        <v>5892</v>
      </c>
      <c r="E710">
        <v>672.32799384885698</v>
      </c>
      <c r="F710">
        <v>86.613667498724297</v>
      </c>
      <c r="G710">
        <v>124.012814635757</v>
      </c>
      <c r="H710">
        <v>75.947472654351799</v>
      </c>
      <c r="I710">
        <v>0.79053541369653502</v>
      </c>
      <c r="J710">
        <v>0.70126160437990903</v>
      </c>
      <c r="K710">
        <v>3623.9648676171</v>
      </c>
      <c r="L710">
        <v>3347.7798710115399</v>
      </c>
      <c r="M710">
        <v>3554</v>
      </c>
      <c r="N710">
        <v>3294</v>
      </c>
      <c r="O710">
        <v>3682</v>
      </c>
      <c r="P710">
        <v>3397</v>
      </c>
      <c r="Q710">
        <v>4562.7647999999999</v>
      </c>
      <c r="R710">
        <v>591.64863458699404</v>
      </c>
      <c r="S710">
        <v>76.220027398877406</v>
      </c>
      <c r="T710">
        <v>109.131276879466</v>
      </c>
      <c r="U710">
        <v>66.833775935829607</v>
      </c>
      <c r="V710">
        <v>103</v>
      </c>
      <c r="W710">
        <v>128</v>
      </c>
      <c r="X710">
        <v>0.16379861049868299</v>
      </c>
      <c r="Y710">
        <v>66.746775288526806</v>
      </c>
      <c r="Z710">
        <v>24.838424983027799</v>
      </c>
      <c r="AA710">
        <v>48.4317718940936</v>
      </c>
      <c r="AB710">
        <v>22</v>
      </c>
      <c r="AC710">
        <v>17.036799999999999</v>
      </c>
      <c r="AD710">
        <v>3.7338764426340801E-3</v>
      </c>
      <c r="AE710">
        <v>1.6328761221608801</v>
      </c>
      <c r="AF710">
        <v>0</v>
      </c>
      <c r="AG710">
        <v>0</v>
      </c>
      <c r="AH710">
        <v>5892</v>
      </c>
      <c r="AI710">
        <v>4562.7647999999999</v>
      </c>
      <c r="AJ710">
        <v>11</v>
      </c>
      <c r="AK710">
        <v>661</v>
      </c>
      <c r="AL710">
        <v>511.8784</v>
      </c>
      <c r="AM710">
        <v>2.41081898413873</v>
      </c>
    </row>
    <row r="711" spans="1:39" x14ac:dyDescent="0.25">
      <c r="A711" t="s">
        <v>348</v>
      </c>
      <c r="B711" t="s">
        <v>158</v>
      </c>
      <c r="C711">
        <v>197</v>
      </c>
      <c r="D711">
        <v>5891</v>
      </c>
      <c r="E711">
        <v>546.52900397563405</v>
      </c>
      <c r="F711">
        <v>86.606317079268706</v>
      </c>
      <c r="G711">
        <v>122.581049828972</v>
      </c>
      <c r="H711">
        <v>79.530742356848407</v>
      </c>
      <c r="I711">
        <v>0.76095788033234002</v>
      </c>
      <c r="J711">
        <v>0.74437705332322401</v>
      </c>
      <c r="K711">
        <v>663.18044474622297</v>
      </c>
      <c r="L711">
        <v>1313.18044474622</v>
      </c>
      <c r="M711">
        <v>604</v>
      </c>
      <c r="N711">
        <v>1265</v>
      </c>
      <c r="O711">
        <v>725</v>
      </c>
      <c r="P711">
        <v>1364</v>
      </c>
      <c r="Q711">
        <v>4561.9903999999997</v>
      </c>
      <c r="R711">
        <v>480.94552349855798</v>
      </c>
      <c r="S711">
        <v>76.213559029756496</v>
      </c>
      <c r="T711">
        <v>107.871323849495</v>
      </c>
      <c r="U711">
        <v>69.987053274026593</v>
      </c>
      <c r="V711">
        <v>99</v>
      </c>
      <c r="W711">
        <v>121</v>
      </c>
      <c r="X711">
        <v>0.24784060322367299</v>
      </c>
      <c r="Y711">
        <v>71.636224749617995</v>
      </c>
      <c r="Z711">
        <v>30.3557969784416</v>
      </c>
      <c r="AA711">
        <v>51.173654727550499</v>
      </c>
      <c r="AB711">
        <v>175</v>
      </c>
      <c r="AC711">
        <v>135.51999999999899</v>
      </c>
      <c r="AD711">
        <v>2.9706331692412099E-2</v>
      </c>
      <c r="AE711">
        <v>1.5413039812826099</v>
      </c>
      <c r="AF711">
        <v>0</v>
      </c>
      <c r="AG711">
        <v>0</v>
      </c>
      <c r="AH711">
        <v>5891</v>
      </c>
      <c r="AI711">
        <v>4561.9903999999997</v>
      </c>
      <c r="AJ711">
        <v>17</v>
      </c>
      <c r="AK711">
        <v>1018</v>
      </c>
      <c r="AL711">
        <v>788.33920000000001</v>
      </c>
      <c r="AM711">
        <v>3.7264436154885301</v>
      </c>
    </row>
    <row r="712" spans="1:39" x14ac:dyDescent="0.25">
      <c r="A712" t="s">
        <v>348</v>
      </c>
      <c r="B712" t="s">
        <v>158</v>
      </c>
      <c r="C712">
        <v>198</v>
      </c>
      <c r="D712">
        <v>5888</v>
      </c>
      <c r="E712">
        <v>659.06810921903502</v>
      </c>
      <c r="F712">
        <v>86.584262076896096</v>
      </c>
      <c r="G712">
        <v>103.94039916184001</v>
      </c>
      <c r="H712">
        <v>85.391637123794794</v>
      </c>
      <c r="I712">
        <v>0.57014476027425798</v>
      </c>
      <c r="J712">
        <v>0.71569223289169803</v>
      </c>
      <c r="K712">
        <v>506.23896059782601</v>
      </c>
      <c r="L712">
        <v>3322.5071331521699</v>
      </c>
      <c r="M712">
        <v>450</v>
      </c>
      <c r="N712">
        <v>3267</v>
      </c>
      <c r="O712">
        <v>564</v>
      </c>
      <c r="P712">
        <v>3372</v>
      </c>
      <c r="Q712">
        <v>4559.6671999999999</v>
      </c>
      <c r="R712">
        <v>579.97993611275103</v>
      </c>
      <c r="S712">
        <v>76.194150627668606</v>
      </c>
      <c r="T712">
        <v>91.467551262419406</v>
      </c>
      <c r="U712">
        <v>75.144640668939402</v>
      </c>
      <c r="V712">
        <v>105</v>
      </c>
      <c r="W712">
        <v>114</v>
      </c>
      <c r="X712">
        <v>0.17034016753991399</v>
      </c>
      <c r="Y712">
        <v>62.564368206521699</v>
      </c>
      <c r="Z712">
        <v>26.330163043478201</v>
      </c>
      <c r="AA712">
        <v>48.260869565217298</v>
      </c>
      <c r="AB712">
        <v>82</v>
      </c>
      <c r="AC712">
        <v>63.500799999999998</v>
      </c>
      <c r="AD712">
        <v>1.3926630434782599E-2</v>
      </c>
      <c r="AE712">
        <v>1.2172198901767699</v>
      </c>
      <c r="AF712">
        <v>0</v>
      </c>
      <c r="AG712">
        <v>0</v>
      </c>
      <c r="AH712">
        <v>5888</v>
      </c>
      <c r="AI712">
        <v>4559.6671999999999</v>
      </c>
      <c r="AJ712">
        <v>13</v>
      </c>
      <c r="AK712">
        <v>956</v>
      </c>
      <c r="AL712">
        <v>740.32639999999901</v>
      </c>
      <c r="AM712">
        <v>2.8510852721882798</v>
      </c>
    </row>
    <row r="713" spans="1:39" x14ac:dyDescent="0.25">
      <c r="A713" t="s">
        <v>348</v>
      </c>
      <c r="B713" t="s">
        <v>158</v>
      </c>
      <c r="C713">
        <v>201</v>
      </c>
      <c r="D713">
        <v>5860</v>
      </c>
      <c r="E713">
        <v>745.23968209428904</v>
      </c>
      <c r="F713">
        <v>86.378143833657603</v>
      </c>
      <c r="G713">
        <v>169.87183777207801</v>
      </c>
      <c r="H713">
        <v>80.2764907474224</v>
      </c>
      <c r="I713">
        <v>0.88129264439972099</v>
      </c>
      <c r="J713">
        <v>0.57830849699003195</v>
      </c>
      <c r="K713">
        <v>669.61723549487999</v>
      </c>
      <c r="L713">
        <v>2250.8633105802001</v>
      </c>
      <c r="M713">
        <v>600</v>
      </c>
      <c r="N713">
        <v>2200</v>
      </c>
      <c r="O713">
        <v>764</v>
      </c>
      <c r="P713">
        <v>2307</v>
      </c>
      <c r="Q713">
        <v>4537.9839999999904</v>
      </c>
      <c r="R713">
        <v>655.81092024297402</v>
      </c>
      <c r="S713">
        <v>76.012766573618705</v>
      </c>
      <c r="T713">
        <v>149.48721723942899</v>
      </c>
      <c r="U713">
        <v>70.643311857731703</v>
      </c>
      <c r="V713">
        <v>107</v>
      </c>
      <c r="W713">
        <v>164</v>
      </c>
      <c r="X713">
        <v>0.132591454951868</v>
      </c>
      <c r="Y713">
        <v>62.699829351535797</v>
      </c>
      <c r="Z713">
        <v>22.8293515358361</v>
      </c>
      <c r="AA713">
        <v>44.974914675767899</v>
      </c>
      <c r="AB713">
        <v>0</v>
      </c>
      <c r="AC713">
        <v>0</v>
      </c>
      <c r="AD713">
        <v>0</v>
      </c>
      <c r="AE713">
        <v>2.1160844998388599</v>
      </c>
      <c r="AF713">
        <v>0</v>
      </c>
      <c r="AG713">
        <v>0</v>
      </c>
      <c r="AH713">
        <v>5860</v>
      </c>
      <c r="AI713">
        <v>4537.9839999999904</v>
      </c>
      <c r="AJ713">
        <v>3</v>
      </c>
      <c r="AK713">
        <v>919</v>
      </c>
      <c r="AL713">
        <v>711.67359999999996</v>
      </c>
      <c r="AM713">
        <v>0.66108650889910503</v>
      </c>
    </row>
    <row r="714" spans="1:39" x14ac:dyDescent="0.25">
      <c r="A714" t="s">
        <v>348</v>
      </c>
      <c r="B714" t="s">
        <v>158</v>
      </c>
      <c r="C714">
        <v>204</v>
      </c>
      <c r="D714">
        <v>5819</v>
      </c>
      <c r="E714">
        <v>790.81432124362198</v>
      </c>
      <c r="F714">
        <v>86.075437325719705</v>
      </c>
      <c r="G714">
        <v>149.84702785825499</v>
      </c>
      <c r="H714">
        <v>70.656714402959494</v>
      </c>
      <c r="I714">
        <v>0.88185235672814999</v>
      </c>
      <c r="J714">
        <v>0.57791240440957303</v>
      </c>
      <c r="K714">
        <v>1525.0115140058399</v>
      </c>
      <c r="L714">
        <v>2324.12854442344</v>
      </c>
      <c r="M714">
        <v>1426</v>
      </c>
      <c r="N714">
        <v>2285</v>
      </c>
      <c r="O714">
        <v>1588</v>
      </c>
      <c r="P714">
        <v>2373</v>
      </c>
      <c r="Q714">
        <v>4506.2335999999996</v>
      </c>
      <c r="R714">
        <v>695.91660269438796</v>
      </c>
      <c r="S714">
        <v>75.746384846633305</v>
      </c>
      <c r="T714">
        <v>131.86538451526499</v>
      </c>
      <c r="U714">
        <v>62.177908674604303</v>
      </c>
      <c r="V714">
        <v>88</v>
      </c>
      <c r="W714">
        <v>162</v>
      </c>
      <c r="X714">
        <v>0.116925482327882</v>
      </c>
      <c r="Y714">
        <v>63.360371197800298</v>
      </c>
      <c r="Z714">
        <v>27.092971300910801</v>
      </c>
      <c r="AA714">
        <v>53.896202096580097</v>
      </c>
      <c r="AB714">
        <v>97</v>
      </c>
      <c r="AC714">
        <v>75.116799999999998</v>
      </c>
      <c r="AD714">
        <v>1.6669530847224601E-2</v>
      </c>
      <c r="AE714">
        <v>2.12077548644094</v>
      </c>
      <c r="AF714">
        <v>878</v>
      </c>
      <c r="AG714">
        <v>679.92319999999995</v>
      </c>
      <c r="AH714">
        <v>4941</v>
      </c>
      <c r="AI714">
        <v>3826.3103999999998</v>
      </c>
      <c r="AJ714">
        <v>17</v>
      </c>
      <c r="AK714">
        <v>1537</v>
      </c>
      <c r="AL714">
        <v>1190.2528</v>
      </c>
      <c r="AM714">
        <v>4.44292235151649</v>
      </c>
    </row>
    <row r="715" spans="1:39" x14ac:dyDescent="0.25">
      <c r="A715" t="s">
        <v>348</v>
      </c>
      <c r="B715" t="s">
        <v>158</v>
      </c>
      <c r="C715">
        <v>205</v>
      </c>
      <c r="D715">
        <v>5816</v>
      </c>
      <c r="E715">
        <v>666.36962440920001</v>
      </c>
      <c r="F715">
        <v>86.053246261716893</v>
      </c>
      <c r="G715">
        <v>117.522065027842</v>
      </c>
      <c r="H715">
        <v>81.790193254032502</v>
      </c>
      <c r="I715">
        <v>0.71808437078492404</v>
      </c>
      <c r="J715">
        <v>0.65223729954020404</v>
      </c>
      <c r="K715">
        <v>1614.4494497936701</v>
      </c>
      <c r="L715">
        <v>718.536279229711</v>
      </c>
      <c r="M715">
        <v>1548</v>
      </c>
      <c r="N715">
        <v>664</v>
      </c>
      <c r="O715">
        <v>1669</v>
      </c>
      <c r="P715">
        <v>772</v>
      </c>
      <c r="Q715">
        <v>4503.9103999999998</v>
      </c>
      <c r="R715">
        <v>586.40526948009597</v>
      </c>
      <c r="S715">
        <v>75.726856710310898</v>
      </c>
      <c r="T715">
        <v>103.419417224501</v>
      </c>
      <c r="U715">
        <v>71.975370063548596</v>
      </c>
      <c r="V715">
        <v>108</v>
      </c>
      <c r="W715">
        <v>121</v>
      </c>
      <c r="X715">
        <v>0.16459016388546799</v>
      </c>
      <c r="Y715">
        <v>63.3564305364511</v>
      </c>
      <c r="Z715">
        <v>25.320839064649199</v>
      </c>
      <c r="AA715">
        <v>47.4927785419532</v>
      </c>
      <c r="AB715">
        <v>16</v>
      </c>
      <c r="AC715">
        <v>12.3904</v>
      </c>
      <c r="AD715">
        <v>2.7510316368638201E-3</v>
      </c>
      <c r="AE715">
        <v>1.4368723235905601</v>
      </c>
      <c r="AF715">
        <v>0</v>
      </c>
      <c r="AG715">
        <v>0</v>
      </c>
      <c r="AH715">
        <v>5816</v>
      </c>
      <c r="AI715">
        <v>4503.9103999999998</v>
      </c>
      <c r="AJ715">
        <v>3</v>
      </c>
      <c r="AK715">
        <v>601</v>
      </c>
      <c r="AL715">
        <v>465.4144</v>
      </c>
      <c r="AM715">
        <v>0.66608785112599</v>
      </c>
    </row>
    <row r="716" spans="1:39" x14ac:dyDescent="0.25">
      <c r="A716" t="s">
        <v>348</v>
      </c>
      <c r="B716" t="s">
        <v>158</v>
      </c>
      <c r="C716">
        <v>206</v>
      </c>
      <c r="D716">
        <v>5809</v>
      </c>
      <c r="E716">
        <v>641.36962440920001</v>
      </c>
      <c r="F716">
        <v>86.001444844645206</v>
      </c>
      <c r="G716">
        <v>118.287499047377</v>
      </c>
      <c r="H716">
        <v>76.828507387037405</v>
      </c>
      <c r="I716">
        <v>0.76035598231606505</v>
      </c>
      <c r="J716">
        <v>0.67272727272727195</v>
      </c>
      <c r="K716">
        <v>1403.8917197452199</v>
      </c>
      <c r="L716">
        <v>3293.6396970218598</v>
      </c>
      <c r="M716">
        <v>1333</v>
      </c>
      <c r="N716">
        <v>3243</v>
      </c>
      <c r="O716">
        <v>1473</v>
      </c>
      <c r="P716">
        <v>3338</v>
      </c>
      <c r="Q716">
        <v>4498.4895999999999</v>
      </c>
      <c r="R716">
        <v>564.40526948009597</v>
      </c>
      <c r="S716">
        <v>75.6812714632878</v>
      </c>
      <c r="T716">
        <v>104.09299916169201</v>
      </c>
      <c r="U716">
        <v>67.609086500592895</v>
      </c>
      <c r="V716">
        <v>95</v>
      </c>
      <c r="W716">
        <v>140</v>
      </c>
      <c r="X716">
        <v>0.17745754340102399</v>
      </c>
      <c r="Y716">
        <v>64.339301084523996</v>
      </c>
      <c r="Z716">
        <v>21.016181786882399</v>
      </c>
      <c r="AA716">
        <v>43.916508865553403</v>
      </c>
      <c r="AB716">
        <v>0</v>
      </c>
      <c r="AC716">
        <v>0</v>
      </c>
      <c r="AD716">
        <v>0</v>
      </c>
      <c r="AE716">
        <v>1.5396303152355</v>
      </c>
      <c r="AF716">
        <v>0</v>
      </c>
      <c r="AG716">
        <v>0</v>
      </c>
      <c r="AH716">
        <v>5809</v>
      </c>
      <c r="AI716">
        <v>4498.4895999999999</v>
      </c>
      <c r="AJ716">
        <v>29</v>
      </c>
      <c r="AK716">
        <v>436</v>
      </c>
      <c r="AL716">
        <v>337.63839999999999</v>
      </c>
      <c r="AM716">
        <v>6.4466082126765398</v>
      </c>
    </row>
    <row r="717" spans="1:39" x14ac:dyDescent="0.25">
      <c r="A717" t="s">
        <v>348</v>
      </c>
      <c r="B717" t="s">
        <v>158</v>
      </c>
      <c r="C717">
        <v>207</v>
      </c>
      <c r="D717">
        <v>5803</v>
      </c>
      <c r="E717">
        <v>719.26911934581096</v>
      </c>
      <c r="F717">
        <v>85.957018783216</v>
      </c>
      <c r="G717">
        <v>130.19920341714399</v>
      </c>
      <c r="H717">
        <v>84.0637562725218</v>
      </c>
      <c r="I717">
        <v>0.76362931073831997</v>
      </c>
      <c r="J717">
        <v>0.550308202939781</v>
      </c>
      <c r="K717">
        <v>3627.28433568843</v>
      </c>
      <c r="L717">
        <v>4510.6441495777999</v>
      </c>
      <c r="M717">
        <v>3564</v>
      </c>
      <c r="N717">
        <v>4442</v>
      </c>
      <c r="O717">
        <v>3689</v>
      </c>
      <c r="P717">
        <v>4596</v>
      </c>
      <c r="Q717">
        <v>4493.8432000000003</v>
      </c>
      <c r="R717">
        <v>632.95682502431396</v>
      </c>
      <c r="S717">
        <v>75.642176529229999</v>
      </c>
      <c r="T717">
        <v>114.575299007087</v>
      </c>
      <c r="U717">
        <v>73.9761055198192</v>
      </c>
      <c r="V717">
        <v>154</v>
      </c>
      <c r="W717">
        <v>125</v>
      </c>
      <c r="X717">
        <v>0.14095471397558801</v>
      </c>
      <c r="Y717">
        <v>64.367051525073194</v>
      </c>
      <c r="Z717">
        <v>25.2702050663449</v>
      </c>
      <c r="AA717">
        <v>47.993623987592599</v>
      </c>
      <c r="AB717">
        <v>79</v>
      </c>
      <c r="AC717">
        <v>61.177599999999998</v>
      </c>
      <c r="AD717">
        <v>1.3613648113044901E-2</v>
      </c>
      <c r="AE717">
        <v>1.5488149612903099</v>
      </c>
      <c r="AF717">
        <v>0</v>
      </c>
      <c r="AG717">
        <v>0</v>
      </c>
      <c r="AH717">
        <v>5803</v>
      </c>
      <c r="AI717">
        <v>4493.8432000000003</v>
      </c>
      <c r="AJ717">
        <v>9</v>
      </c>
      <c r="AK717">
        <v>744</v>
      </c>
      <c r="AL717">
        <v>576.15359999999998</v>
      </c>
      <c r="AM717">
        <v>2.0027401045056399</v>
      </c>
    </row>
    <row r="718" spans="1:39" x14ac:dyDescent="0.25">
      <c r="A718" t="s">
        <v>348</v>
      </c>
      <c r="B718" t="s">
        <v>158</v>
      </c>
      <c r="C718">
        <v>209</v>
      </c>
      <c r="D718">
        <v>5777</v>
      </c>
      <c r="E718">
        <v>723.55948724768302</v>
      </c>
      <c r="F718">
        <v>85.764239925128607</v>
      </c>
      <c r="G718">
        <v>124.846441619505</v>
      </c>
      <c r="H718">
        <v>75.221365216044902</v>
      </c>
      <c r="I718">
        <v>0.79811051261897503</v>
      </c>
      <c r="J718">
        <v>0.710752952755905</v>
      </c>
      <c r="K718">
        <v>2638.7322139518701</v>
      </c>
      <c r="L718">
        <v>3973.21395187813</v>
      </c>
      <c r="M718">
        <v>2588</v>
      </c>
      <c r="N718">
        <v>3902</v>
      </c>
      <c r="O718">
        <v>2678</v>
      </c>
      <c r="P718">
        <v>4035</v>
      </c>
      <c r="Q718">
        <v>4473.7087999999903</v>
      </c>
      <c r="R718">
        <v>636.73234877796096</v>
      </c>
      <c r="S718">
        <v>75.472531134113197</v>
      </c>
      <c r="T718">
        <v>109.86486862516399</v>
      </c>
      <c r="U718">
        <v>66.194801390119494</v>
      </c>
      <c r="V718">
        <v>133</v>
      </c>
      <c r="W718">
        <v>90</v>
      </c>
      <c r="X718">
        <v>0.13866400731196399</v>
      </c>
      <c r="Y718">
        <v>69.170330621429798</v>
      </c>
      <c r="Z718">
        <v>26.452310888004099</v>
      </c>
      <c r="AA718">
        <v>50.178639432231201</v>
      </c>
      <c r="AB718">
        <v>10</v>
      </c>
      <c r="AC718">
        <v>7.7439999999999998</v>
      </c>
      <c r="AD718">
        <v>1.73100225030292E-3</v>
      </c>
      <c r="AE718">
        <v>1.65972049644314</v>
      </c>
      <c r="AF718">
        <v>0</v>
      </c>
      <c r="AG718">
        <v>0</v>
      </c>
      <c r="AH718">
        <v>5777</v>
      </c>
      <c r="AI718">
        <v>4473.7087999999903</v>
      </c>
      <c r="AJ718">
        <v>12</v>
      </c>
      <c r="AK718">
        <v>169</v>
      </c>
      <c r="AL718">
        <v>130.87360000000001</v>
      </c>
      <c r="AM718">
        <v>2.6823381977834502</v>
      </c>
    </row>
    <row r="719" spans="1:39" x14ac:dyDescent="0.25">
      <c r="A719" t="s">
        <v>348</v>
      </c>
      <c r="B719" t="s">
        <v>158</v>
      </c>
      <c r="C719">
        <v>210</v>
      </c>
      <c r="D719">
        <v>5771</v>
      </c>
      <c r="E719">
        <v>784.802127934802</v>
      </c>
      <c r="F719">
        <v>85.719690927269497</v>
      </c>
      <c r="G719">
        <v>124.269367734573</v>
      </c>
      <c r="H719">
        <v>80.661029247240606</v>
      </c>
      <c r="I719">
        <v>0.76071831421265002</v>
      </c>
      <c r="J719">
        <v>0.61341411564625803</v>
      </c>
      <c r="K719">
        <v>4176.0197539421197</v>
      </c>
      <c r="L719">
        <v>4070.0453994108402</v>
      </c>
      <c r="M719">
        <v>4130</v>
      </c>
      <c r="N719">
        <v>4008</v>
      </c>
      <c r="O719">
        <v>4229</v>
      </c>
      <c r="P719">
        <v>4148</v>
      </c>
      <c r="Q719">
        <v>4469.0623999999998</v>
      </c>
      <c r="R719">
        <v>690.62587258262602</v>
      </c>
      <c r="S719">
        <v>75.433328015997205</v>
      </c>
      <c r="T719">
        <v>109.357043606424</v>
      </c>
      <c r="U719">
        <v>70.981705737571701</v>
      </c>
      <c r="V719">
        <v>140</v>
      </c>
      <c r="W719">
        <v>99</v>
      </c>
      <c r="X719">
        <v>0.11774449041792499</v>
      </c>
      <c r="Y719">
        <v>64.832784612718697</v>
      </c>
      <c r="Z719">
        <v>29.275168948189201</v>
      </c>
      <c r="AA719">
        <v>52.241899150926997</v>
      </c>
      <c r="AB719">
        <v>692</v>
      </c>
      <c r="AC719">
        <v>535.88480000000004</v>
      </c>
      <c r="AD719">
        <v>0.119909894299081</v>
      </c>
      <c r="AE719">
        <v>1.5406370200616299</v>
      </c>
      <c r="AF719">
        <v>5</v>
      </c>
      <c r="AG719">
        <v>3.8719999999999999</v>
      </c>
      <c r="AH719">
        <v>5766</v>
      </c>
      <c r="AI719">
        <v>4465.1903999999904</v>
      </c>
      <c r="AJ719">
        <v>1</v>
      </c>
      <c r="AK719">
        <v>1119</v>
      </c>
      <c r="AL719">
        <v>866.55359999999996</v>
      </c>
      <c r="AM719">
        <v>0.22395461568671199</v>
      </c>
    </row>
    <row r="720" spans="1:39" x14ac:dyDescent="0.25">
      <c r="A720" t="s">
        <v>348</v>
      </c>
      <c r="B720" t="s">
        <v>158</v>
      </c>
      <c r="C720">
        <v>212</v>
      </c>
      <c r="D720">
        <v>5759</v>
      </c>
      <c r="E720">
        <v>706.32903986938402</v>
      </c>
      <c r="F720">
        <v>85.630523402171207</v>
      </c>
      <c r="G720">
        <v>131.87136901632101</v>
      </c>
      <c r="H720">
        <v>68.508062593195206</v>
      </c>
      <c r="I720">
        <v>0.85446636340569804</v>
      </c>
      <c r="J720">
        <v>0.67872716558632795</v>
      </c>
      <c r="K720">
        <v>2661.36586212884</v>
      </c>
      <c r="L720">
        <v>4362.0256989060599</v>
      </c>
      <c r="M720">
        <v>2590</v>
      </c>
      <c r="N720">
        <v>4311</v>
      </c>
      <c r="O720">
        <v>2725</v>
      </c>
      <c r="P720">
        <v>4416</v>
      </c>
      <c r="Q720">
        <v>4459.7695999999996</v>
      </c>
      <c r="R720">
        <v>621.56955508505803</v>
      </c>
      <c r="S720">
        <v>75.354860593910701</v>
      </c>
      <c r="T720">
        <v>116.04680473436299</v>
      </c>
      <c r="U720">
        <v>60.287095082011803</v>
      </c>
      <c r="V720">
        <v>105</v>
      </c>
      <c r="W720">
        <v>135</v>
      </c>
      <c r="X720">
        <v>0.145058378442351</v>
      </c>
      <c r="Y720">
        <v>63.836777218267002</v>
      </c>
      <c r="Z720">
        <v>26.165306476818799</v>
      </c>
      <c r="AA720">
        <v>50.611390866469797</v>
      </c>
      <c r="AB720">
        <v>402</v>
      </c>
      <c r="AC720">
        <v>311.30880000000002</v>
      </c>
      <c r="AD720">
        <v>6.9803785379406097E-2</v>
      </c>
      <c r="AE720">
        <v>1.9249029095944701</v>
      </c>
      <c r="AF720">
        <v>211</v>
      </c>
      <c r="AG720">
        <v>163.39839999999899</v>
      </c>
      <c r="AH720">
        <v>5548</v>
      </c>
      <c r="AI720">
        <v>4296.3711999999996</v>
      </c>
      <c r="AJ720">
        <v>3</v>
      </c>
      <c r="AK720">
        <v>1098</v>
      </c>
      <c r="AL720">
        <v>850.2912</v>
      </c>
      <c r="AM720">
        <v>0.69826368820273199</v>
      </c>
    </row>
    <row r="721" spans="1:39" x14ac:dyDescent="0.25">
      <c r="A721" t="s">
        <v>348</v>
      </c>
      <c r="B721" t="s">
        <v>158</v>
      </c>
      <c r="C721">
        <v>213</v>
      </c>
      <c r="D721">
        <v>5738</v>
      </c>
      <c r="E721">
        <v>476.87824638055099</v>
      </c>
      <c r="F721">
        <v>85.474256403260696</v>
      </c>
      <c r="G721">
        <v>105.510329602925</v>
      </c>
      <c r="H721">
        <v>81.510309697039801</v>
      </c>
      <c r="I721">
        <v>0.634973483965797</v>
      </c>
      <c r="J721">
        <v>0.75979872881355903</v>
      </c>
      <c r="K721">
        <v>3915.99180899268</v>
      </c>
      <c r="L721">
        <v>4547.0991634715901</v>
      </c>
      <c r="M721">
        <v>3858</v>
      </c>
      <c r="N721">
        <v>4492</v>
      </c>
      <c r="O721">
        <v>3970</v>
      </c>
      <c r="P721">
        <v>4603</v>
      </c>
      <c r="Q721">
        <v>4443.5072</v>
      </c>
      <c r="R721">
        <v>419.65285681488501</v>
      </c>
      <c r="S721">
        <v>75.217345634869403</v>
      </c>
      <c r="T721">
        <v>92.849090050573906</v>
      </c>
      <c r="U721">
        <v>71.729072533394998</v>
      </c>
      <c r="V721">
        <v>111</v>
      </c>
      <c r="W721">
        <v>112</v>
      </c>
      <c r="X721">
        <v>0.317070169171425</v>
      </c>
      <c r="Y721">
        <v>76.676716626002005</v>
      </c>
      <c r="Z721">
        <v>33.180376437783202</v>
      </c>
      <c r="AA721">
        <v>54.4539909376089</v>
      </c>
      <c r="AB721">
        <v>47</v>
      </c>
      <c r="AC721">
        <v>36.396799999999999</v>
      </c>
      <c r="AD721">
        <v>8.1910073196235604E-3</v>
      </c>
      <c r="AE721">
        <v>1.2944415251897401</v>
      </c>
      <c r="AF721">
        <v>0</v>
      </c>
      <c r="AG721">
        <v>0</v>
      </c>
      <c r="AH721">
        <v>5738</v>
      </c>
      <c r="AI721">
        <v>4443.5072</v>
      </c>
      <c r="AJ721">
        <v>23</v>
      </c>
      <c r="AK721">
        <v>1196</v>
      </c>
      <c r="AL721">
        <v>926.18239999999901</v>
      </c>
      <c r="AM721">
        <v>5.1760915341827198</v>
      </c>
    </row>
    <row r="722" spans="1:39" x14ac:dyDescent="0.25">
      <c r="A722" t="s">
        <v>348</v>
      </c>
      <c r="B722" t="s">
        <v>158</v>
      </c>
      <c r="C722">
        <v>215</v>
      </c>
      <c r="D722">
        <v>5734</v>
      </c>
      <c r="E722">
        <v>652.94931419241698</v>
      </c>
      <c r="F722">
        <v>85.444458857853505</v>
      </c>
      <c r="G722">
        <v>117.36565640501</v>
      </c>
      <c r="H722">
        <v>85.026602030716901</v>
      </c>
      <c r="I722">
        <v>0.68931792899119904</v>
      </c>
      <c r="J722">
        <v>0.63789075536767104</v>
      </c>
      <c r="K722">
        <v>3570.2471224276201</v>
      </c>
      <c r="L722">
        <v>733.52232298569902</v>
      </c>
      <c r="M722">
        <v>3520</v>
      </c>
      <c r="N722">
        <v>681</v>
      </c>
      <c r="O722">
        <v>3654</v>
      </c>
      <c r="P722">
        <v>784</v>
      </c>
      <c r="Q722">
        <v>4440.4096</v>
      </c>
      <c r="R722">
        <v>574.59539648932696</v>
      </c>
      <c r="S722">
        <v>75.191123794910993</v>
      </c>
      <c r="T722">
        <v>103.281777636409</v>
      </c>
      <c r="U722">
        <v>74.823409787030897</v>
      </c>
      <c r="V722">
        <v>103</v>
      </c>
      <c r="W722">
        <v>134</v>
      </c>
      <c r="X722">
        <v>0.169008525383428</v>
      </c>
      <c r="Y722">
        <v>64.775374956400398</v>
      </c>
      <c r="Z722">
        <v>29.4506452738053</v>
      </c>
      <c r="AA722">
        <v>53.985699337286299</v>
      </c>
      <c r="AB722">
        <v>368</v>
      </c>
      <c r="AC722">
        <v>284.97919999999999</v>
      </c>
      <c r="AD722">
        <v>6.4178583885594595E-2</v>
      </c>
      <c r="AE722">
        <v>1.3803404299587401</v>
      </c>
      <c r="AF722">
        <v>117</v>
      </c>
      <c r="AG722">
        <v>90.604799999999997</v>
      </c>
      <c r="AH722">
        <v>5617</v>
      </c>
      <c r="AI722">
        <v>4349.8047999999999</v>
      </c>
      <c r="AJ722">
        <v>7</v>
      </c>
      <c r="AK722">
        <v>1360</v>
      </c>
      <c r="AL722">
        <v>1053.184</v>
      </c>
      <c r="AM722">
        <v>1.60926761587094</v>
      </c>
    </row>
    <row r="723" spans="1:39" x14ac:dyDescent="0.25">
      <c r="A723" t="s">
        <v>348</v>
      </c>
      <c r="B723" t="s">
        <v>158</v>
      </c>
      <c r="C723">
        <v>216</v>
      </c>
      <c r="D723">
        <v>5724</v>
      </c>
      <c r="E723">
        <v>508.97875144393998</v>
      </c>
      <c r="F723">
        <v>85.369919491961994</v>
      </c>
      <c r="G723">
        <v>114.63795955339</v>
      </c>
      <c r="H723">
        <v>77.028763321004206</v>
      </c>
      <c r="I723">
        <v>0.74061403386312097</v>
      </c>
      <c r="J723">
        <v>0.73934383880134302</v>
      </c>
      <c r="K723">
        <v>1310.2393431167</v>
      </c>
      <c r="L723">
        <v>1728.66684136967</v>
      </c>
      <c r="M723">
        <v>1245</v>
      </c>
      <c r="N723">
        <v>1678</v>
      </c>
      <c r="O723">
        <v>1360</v>
      </c>
      <c r="P723">
        <v>1783</v>
      </c>
      <c r="Q723">
        <v>4432.6656000000003</v>
      </c>
      <c r="R723">
        <v>447.90130127066698</v>
      </c>
      <c r="S723">
        <v>75.125529152926504</v>
      </c>
      <c r="T723">
        <v>100.88140440698299</v>
      </c>
      <c r="U723">
        <v>67.785311722483698</v>
      </c>
      <c r="V723">
        <v>105</v>
      </c>
      <c r="W723">
        <v>115</v>
      </c>
      <c r="X723">
        <v>0.27765799614673597</v>
      </c>
      <c r="Y723">
        <v>65.239343116701605</v>
      </c>
      <c r="Z723">
        <v>25.335255066387099</v>
      </c>
      <c r="AA723">
        <v>49.480433263452099</v>
      </c>
      <c r="AB723">
        <v>240</v>
      </c>
      <c r="AC723">
        <v>185.85599999999999</v>
      </c>
      <c r="AD723">
        <v>4.1928721174004098E-2</v>
      </c>
      <c r="AE723">
        <v>1.4882487347700999</v>
      </c>
      <c r="AF723">
        <v>409</v>
      </c>
      <c r="AG723">
        <v>316.7296</v>
      </c>
      <c r="AH723">
        <v>5315</v>
      </c>
      <c r="AI723">
        <v>4115.9359999999997</v>
      </c>
      <c r="AJ723">
        <v>3</v>
      </c>
      <c r="AK723">
        <v>812</v>
      </c>
      <c r="AL723">
        <v>628.81279999999902</v>
      </c>
      <c r="AM723">
        <v>0.72887430708349199</v>
      </c>
    </row>
    <row r="724" spans="1:39" x14ac:dyDescent="0.25">
      <c r="A724" t="s">
        <v>348</v>
      </c>
      <c r="B724" t="s">
        <v>158</v>
      </c>
      <c r="C724">
        <v>217</v>
      </c>
      <c r="D724">
        <v>5666</v>
      </c>
      <c r="E724">
        <v>664.48232278140802</v>
      </c>
      <c r="F724">
        <v>84.936301193714698</v>
      </c>
      <c r="G724">
        <v>124.88178333389401</v>
      </c>
      <c r="H724">
        <v>73.387197974905504</v>
      </c>
      <c r="I724">
        <v>0.80911281263924395</v>
      </c>
      <c r="J724">
        <v>0.68653822852296098</v>
      </c>
      <c r="K724">
        <v>1324.65813625132</v>
      </c>
      <c r="L724">
        <v>3548.7488528062099</v>
      </c>
      <c r="M724">
        <v>1249</v>
      </c>
      <c r="N724">
        <v>3505</v>
      </c>
      <c r="O724">
        <v>1380</v>
      </c>
      <c r="P724">
        <v>3604</v>
      </c>
      <c r="Q724">
        <v>4387.7503999999999</v>
      </c>
      <c r="R724">
        <v>584.74444404763904</v>
      </c>
      <c r="S724">
        <v>74.743945050468994</v>
      </c>
      <c r="T724">
        <v>109.895969333827</v>
      </c>
      <c r="U724">
        <v>64.580734217916799</v>
      </c>
      <c r="V724">
        <v>99</v>
      </c>
      <c r="W724">
        <v>131</v>
      </c>
      <c r="X724">
        <v>0.161257369234968</v>
      </c>
      <c r="Y724">
        <v>63.537416166607798</v>
      </c>
      <c r="Z724">
        <v>21.108012707377299</v>
      </c>
      <c r="AA724">
        <v>44.527179668196197</v>
      </c>
      <c r="AB724">
        <v>0</v>
      </c>
      <c r="AC724">
        <v>0</v>
      </c>
      <c r="AD724">
        <v>0</v>
      </c>
      <c r="AE724">
        <v>1.7016834922161299</v>
      </c>
      <c r="AF724">
        <v>0</v>
      </c>
      <c r="AG724">
        <v>0</v>
      </c>
      <c r="AH724">
        <v>5666</v>
      </c>
      <c r="AI724">
        <v>4387.7503999999999</v>
      </c>
      <c r="AJ724">
        <v>15</v>
      </c>
      <c r="AK724">
        <v>519</v>
      </c>
      <c r="AL724">
        <v>401.91359999999997</v>
      </c>
      <c r="AM724">
        <v>3.4186083146388602</v>
      </c>
    </row>
    <row r="725" spans="1:39" x14ac:dyDescent="0.25">
      <c r="A725" t="s">
        <v>348</v>
      </c>
      <c r="B725" t="s">
        <v>158</v>
      </c>
      <c r="C725">
        <v>218</v>
      </c>
      <c r="D725">
        <v>5633</v>
      </c>
      <c r="E725">
        <v>791.96255352176297</v>
      </c>
      <c r="F725">
        <v>84.688596372198603</v>
      </c>
      <c r="G725">
        <v>153.23070704699501</v>
      </c>
      <c r="H725">
        <v>69.399647502755798</v>
      </c>
      <c r="I725">
        <v>0.89155648036415303</v>
      </c>
      <c r="J725">
        <v>0.65522856810515295</v>
      </c>
      <c r="K725">
        <v>692.23930410083403</v>
      </c>
      <c r="L725">
        <v>2446.2071720220101</v>
      </c>
      <c r="M725">
        <v>613</v>
      </c>
      <c r="N725">
        <v>2391</v>
      </c>
      <c r="O725">
        <v>752</v>
      </c>
      <c r="P725">
        <v>2492</v>
      </c>
      <c r="Q725">
        <v>4362.1952000000001</v>
      </c>
      <c r="R725">
        <v>696.92704709915097</v>
      </c>
      <c r="S725">
        <v>74.525964807534706</v>
      </c>
      <c r="T725">
        <v>134.84302220135601</v>
      </c>
      <c r="U725">
        <v>61.071689802425098</v>
      </c>
      <c r="V725">
        <v>101</v>
      </c>
      <c r="W725">
        <v>139</v>
      </c>
      <c r="X725">
        <v>0.112860071409431</v>
      </c>
      <c r="Y725">
        <v>72.428546067814594</v>
      </c>
      <c r="Z725">
        <v>27.852654003195401</v>
      </c>
      <c r="AA725">
        <v>48.056808095153499</v>
      </c>
      <c r="AB725">
        <v>165</v>
      </c>
      <c r="AC725">
        <v>127.776</v>
      </c>
      <c r="AD725">
        <v>2.9291674063553999E-2</v>
      </c>
      <c r="AE725">
        <v>2.2079464746692099</v>
      </c>
      <c r="AF725">
        <v>0</v>
      </c>
      <c r="AG725">
        <v>0</v>
      </c>
      <c r="AH725">
        <v>5633</v>
      </c>
      <c r="AI725">
        <v>4362.1952000000001</v>
      </c>
      <c r="AJ725">
        <v>4</v>
      </c>
      <c r="AK725">
        <v>715</v>
      </c>
      <c r="AL725">
        <v>553.69600000000003</v>
      </c>
      <c r="AM725">
        <v>0.91696951113054204</v>
      </c>
    </row>
    <row r="726" spans="1:39" x14ac:dyDescent="0.25">
      <c r="A726" t="s">
        <v>348</v>
      </c>
      <c r="B726" t="s">
        <v>158</v>
      </c>
      <c r="C726">
        <v>219</v>
      </c>
      <c r="D726">
        <v>5613</v>
      </c>
      <c r="E726">
        <v>685.78488399209903</v>
      </c>
      <c r="F726">
        <v>84.538119003195604</v>
      </c>
      <c r="G726">
        <v>130.976773842135</v>
      </c>
      <c r="H726">
        <v>78.907207188463104</v>
      </c>
      <c r="I726">
        <v>0.79815518517272699</v>
      </c>
      <c r="J726">
        <v>0.62228381374722797</v>
      </c>
      <c r="K726">
        <v>4221.2324959914404</v>
      </c>
      <c r="L726">
        <v>1039.6397648316399</v>
      </c>
      <c r="M726">
        <v>4134</v>
      </c>
      <c r="N726">
        <v>982</v>
      </c>
      <c r="O726">
        <v>4274</v>
      </c>
      <c r="P726">
        <v>1094</v>
      </c>
      <c r="Q726">
        <v>4346.7071999999998</v>
      </c>
      <c r="R726">
        <v>603.49069791304703</v>
      </c>
      <c r="S726">
        <v>74.393544722812095</v>
      </c>
      <c r="T726">
        <v>115.25956098107901</v>
      </c>
      <c r="U726">
        <v>69.4383423258476</v>
      </c>
      <c r="V726">
        <v>112</v>
      </c>
      <c r="W726">
        <v>140</v>
      </c>
      <c r="X726">
        <v>0.14997852904755599</v>
      </c>
      <c r="Y726">
        <v>64.322643862462101</v>
      </c>
      <c r="Z726">
        <v>35.637805095314398</v>
      </c>
      <c r="AA726">
        <v>62.697309816497402</v>
      </c>
      <c r="AB726">
        <v>1366</v>
      </c>
      <c r="AC726">
        <v>1057.8304000000001</v>
      </c>
      <c r="AD726">
        <v>0.24336362016746799</v>
      </c>
      <c r="AE726">
        <v>1.6598835329364501</v>
      </c>
      <c r="AF726">
        <v>1648</v>
      </c>
      <c r="AG726">
        <v>1276.2112</v>
      </c>
      <c r="AH726">
        <v>3965</v>
      </c>
      <c r="AI726">
        <v>3070.4960000000001</v>
      </c>
      <c r="AJ726">
        <v>28</v>
      </c>
      <c r="AK726">
        <v>1794</v>
      </c>
      <c r="AL726">
        <v>1389.2736</v>
      </c>
      <c r="AM726">
        <v>9.1190478671849693</v>
      </c>
    </row>
    <row r="727" spans="1:39" x14ac:dyDescent="0.25">
      <c r="A727" t="s">
        <v>348</v>
      </c>
      <c r="B727" t="s">
        <v>158</v>
      </c>
      <c r="C727">
        <v>223</v>
      </c>
      <c r="D727">
        <v>5580</v>
      </c>
      <c r="E727">
        <v>702.44678887547502</v>
      </c>
      <c r="F727">
        <v>84.289244032807702</v>
      </c>
      <c r="G727">
        <v>149.52318167390999</v>
      </c>
      <c r="H727">
        <v>79.276708537181506</v>
      </c>
      <c r="I727">
        <v>0.84787462576376105</v>
      </c>
      <c r="J727">
        <v>0.57442865966645995</v>
      </c>
      <c r="K727">
        <v>3288.9080645161198</v>
      </c>
      <c r="L727">
        <v>3586.3629032258</v>
      </c>
      <c r="M727">
        <v>3247</v>
      </c>
      <c r="N727">
        <v>3518</v>
      </c>
      <c r="O727">
        <v>3333</v>
      </c>
      <c r="P727">
        <v>3668</v>
      </c>
      <c r="Q727">
        <v>4321.152</v>
      </c>
      <c r="R727">
        <v>618.153174210418</v>
      </c>
      <c r="S727">
        <v>74.174534748870698</v>
      </c>
      <c r="T727">
        <v>131.58039987304099</v>
      </c>
      <c r="U727">
        <v>69.763503512719794</v>
      </c>
      <c r="V727">
        <v>150</v>
      </c>
      <c r="W727">
        <v>86</v>
      </c>
      <c r="X727">
        <v>0.142107565646827</v>
      </c>
      <c r="Y727">
        <v>64.266666666666595</v>
      </c>
      <c r="Z727">
        <v>26.8946236559139</v>
      </c>
      <c r="AA727">
        <v>52.971684587813598</v>
      </c>
      <c r="AB727">
        <v>151</v>
      </c>
      <c r="AC727">
        <v>116.9344</v>
      </c>
      <c r="AD727">
        <v>2.70609318996415E-2</v>
      </c>
      <c r="AE727">
        <v>1.88609220076011</v>
      </c>
      <c r="AF727">
        <v>777</v>
      </c>
      <c r="AG727">
        <v>601.7088</v>
      </c>
      <c r="AH727">
        <v>4803</v>
      </c>
      <c r="AI727">
        <v>3719.4431999999902</v>
      </c>
      <c r="AJ727">
        <v>8</v>
      </c>
      <c r="AK727">
        <v>1271</v>
      </c>
      <c r="AL727">
        <v>984.26239999999996</v>
      </c>
      <c r="AM727">
        <v>2.1508595695183601</v>
      </c>
    </row>
    <row r="728" spans="1:39" x14ac:dyDescent="0.25">
      <c r="A728" t="s">
        <v>348</v>
      </c>
      <c r="B728" t="s">
        <v>158</v>
      </c>
      <c r="C728">
        <v>224</v>
      </c>
      <c r="D728">
        <v>5574</v>
      </c>
      <c r="E728">
        <v>695.00923471598901</v>
      </c>
      <c r="F728">
        <v>84.243915046451804</v>
      </c>
      <c r="G728">
        <v>179.632078687308</v>
      </c>
      <c r="H728">
        <v>49.955192027249304</v>
      </c>
      <c r="I728">
        <v>0.96055291591346803</v>
      </c>
      <c r="J728">
        <v>0.62439789402934898</v>
      </c>
      <c r="K728">
        <v>4282.5371367061298</v>
      </c>
      <c r="L728">
        <v>2684.8876928597001</v>
      </c>
      <c r="M728">
        <v>4202</v>
      </c>
      <c r="N728">
        <v>2632</v>
      </c>
      <c r="O728">
        <v>4358</v>
      </c>
      <c r="P728">
        <v>2752</v>
      </c>
      <c r="Q728">
        <v>4316.5055999999904</v>
      </c>
      <c r="R728">
        <v>611.60812655006998</v>
      </c>
      <c r="S728">
        <v>74.134645240877603</v>
      </c>
      <c r="T728">
        <v>158.07622924483101</v>
      </c>
      <c r="U728">
        <v>43.9605689839794</v>
      </c>
      <c r="V728">
        <v>120</v>
      </c>
      <c r="W728">
        <v>156</v>
      </c>
      <c r="X728">
        <v>0.14500924054955699</v>
      </c>
      <c r="Y728">
        <v>61.600466451381401</v>
      </c>
      <c r="Z728">
        <v>23.1831718693936</v>
      </c>
      <c r="AA728">
        <v>46.787047003946803</v>
      </c>
      <c r="AB728">
        <v>100</v>
      </c>
      <c r="AC728">
        <v>77.44</v>
      </c>
      <c r="AD728">
        <v>1.7940437746680998E-2</v>
      </c>
      <c r="AE728">
        <v>3.5958640413057301</v>
      </c>
      <c r="AF728">
        <v>82</v>
      </c>
      <c r="AG728">
        <v>63.500799999999998</v>
      </c>
      <c r="AH728">
        <v>5492</v>
      </c>
      <c r="AI728">
        <v>4253.0047999999997</v>
      </c>
      <c r="AJ728">
        <v>4</v>
      </c>
      <c r="AK728">
        <v>402</v>
      </c>
      <c r="AL728">
        <v>311.30880000000002</v>
      </c>
      <c r="AM728">
        <v>0.940511517880252</v>
      </c>
    </row>
    <row r="729" spans="1:39" x14ac:dyDescent="0.25">
      <c r="A729" t="s">
        <v>348</v>
      </c>
      <c r="B729" t="s">
        <v>158</v>
      </c>
      <c r="C729">
        <v>225</v>
      </c>
      <c r="D729">
        <v>5554</v>
      </c>
      <c r="E729">
        <v>611.13308037649006</v>
      </c>
      <c r="F729">
        <v>84.0926419578972</v>
      </c>
      <c r="G729">
        <v>170.65708423414901</v>
      </c>
      <c r="H729">
        <v>51.8272557831515</v>
      </c>
      <c r="I729">
        <v>0.95277013983877501</v>
      </c>
      <c r="J729">
        <v>0.65650118203309604</v>
      </c>
      <c r="K729">
        <v>1687.57760172848</v>
      </c>
      <c r="L729">
        <v>1628.0480734605601</v>
      </c>
      <c r="M729">
        <v>1605</v>
      </c>
      <c r="N729">
        <v>1576</v>
      </c>
      <c r="O729">
        <v>1763</v>
      </c>
      <c r="P729">
        <v>1683</v>
      </c>
      <c r="Q729">
        <v>4301.0176000000001</v>
      </c>
      <c r="R729">
        <v>537.79711073131102</v>
      </c>
      <c r="S729">
        <v>74.0015249229495</v>
      </c>
      <c r="T729">
        <v>150.178234126051</v>
      </c>
      <c r="U729">
        <v>45.607985089173297</v>
      </c>
      <c r="V729">
        <v>107</v>
      </c>
      <c r="W729">
        <v>158</v>
      </c>
      <c r="X729">
        <v>0.18687196588156299</v>
      </c>
      <c r="Y729">
        <v>66.635938062657502</v>
      </c>
      <c r="Z729">
        <v>23.531508822470201</v>
      </c>
      <c r="AA729">
        <v>47.057616132517097</v>
      </c>
      <c r="AB729">
        <v>23</v>
      </c>
      <c r="AC729">
        <v>17.811199999999999</v>
      </c>
      <c r="AD729">
        <v>4.1411595246669004E-3</v>
      </c>
      <c r="AE729">
        <v>3.2928057188323598</v>
      </c>
      <c r="AF729">
        <v>0</v>
      </c>
      <c r="AG729">
        <v>0</v>
      </c>
      <c r="AH729">
        <v>5554</v>
      </c>
      <c r="AI729">
        <v>4301.0176000000001</v>
      </c>
      <c r="AJ729">
        <v>14</v>
      </c>
      <c r="AK729">
        <v>453</v>
      </c>
      <c r="AL729">
        <v>350.8032</v>
      </c>
      <c r="AM729">
        <v>3.2550436436251702</v>
      </c>
    </row>
    <row r="730" spans="1:39" x14ac:dyDescent="0.25">
      <c r="A730" t="s">
        <v>348</v>
      </c>
      <c r="B730" t="s">
        <v>158</v>
      </c>
      <c r="C730">
        <v>226</v>
      </c>
      <c r="D730">
        <v>5536</v>
      </c>
      <c r="E730">
        <v>452.20919882223899</v>
      </c>
      <c r="F730">
        <v>83.956263135360302</v>
      </c>
      <c r="G730">
        <v>106.455349507438</v>
      </c>
      <c r="H730">
        <v>73.801115365792299</v>
      </c>
      <c r="I730">
        <v>0.72068865564424101</v>
      </c>
      <c r="J730">
        <v>0.78770631758679499</v>
      </c>
      <c r="K730">
        <v>3318.1753973988398</v>
      </c>
      <c r="L730">
        <v>4900.8925216763</v>
      </c>
      <c r="M730">
        <v>3270</v>
      </c>
      <c r="N730">
        <v>4848</v>
      </c>
      <c r="O730">
        <v>3368</v>
      </c>
      <c r="P730">
        <v>4948</v>
      </c>
      <c r="Q730">
        <v>4287.0784000000003</v>
      </c>
      <c r="R730">
        <v>397.94409496357002</v>
      </c>
      <c r="S730">
        <v>73.881511559117001</v>
      </c>
      <c r="T730">
        <v>93.680707566545905</v>
      </c>
      <c r="U730">
        <v>64.944981521897205</v>
      </c>
      <c r="V730">
        <v>100</v>
      </c>
      <c r="W730">
        <v>98</v>
      </c>
      <c r="X730">
        <v>0.34019440010304502</v>
      </c>
      <c r="Y730">
        <v>73.602239884393001</v>
      </c>
      <c r="Z730">
        <v>30.460982658959502</v>
      </c>
      <c r="AA730">
        <v>50.652095375722503</v>
      </c>
      <c r="AB730">
        <v>3</v>
      </c>
      <c r="AC730">
        <v>2.3231999999999999</v>
      </c>
      <c r="AD730">
        <v>5.41907514450867E-4</v>
      </c>
      <c r="AE730">
        <v>1.44246261021661</v>
      </c>
      <c r="AF730">
        <v>0</v>
      </c>
      <c r="AG730">
        <v>0</v>
      </c>
      <c r="AH730">
        <v>5536</v>
      </c>
      <c r="AI730">
        <v>4287.0784000000003</v>
      </c>
      <c r="AJ730">
        <v>21</v>
      </c>
      <c r="AK730">
        <v>1209</v>
      </c>
      <c r="AL730">
        <v>936.24959999999999</v>
      </c>
      <c r="AM730">
        <v>4.8984408589308703</v>
      </c>
    </row>
    <row r="731" spans="1:39" x14ac:dyDescent="0.25">
      <c r="A731" t="s">
        <v>348</v>
      </c>
      <c r="B731" t="s">
        <v>158</v>
      </c>
      <c r="C731">
        <v>227</v>
      </c>
      <c r="D731">
        <v>5521</v>
      </c>
      <c r="E731">
        <v>659.198051533946</v>
      </c>
      <c r="F731">
        <v>83.842444659508999</v>
      </c>
      <c r="G731">
        <v>111.279311662555</v>
      </c>
      <c r="H731">
        <v>81.186089651704705</v>
      </c>
      <c r="I731">
        <v>0.68390573999982696</v>
      </c>
      <c r="J731">
        <v>0.701346544715447</v>
      </c>
      <c r="K731">
        <v>995.54519108857096</v>
      </c>
      <c r="L731">
        <v>2586.0999818873302</v>
      </c>
      <c r="M731">
        <v>929</v>
      </c>
      <c r="N731">
        <v>2546</v>
      </c>
      <c r="O731">
        <v>1053</v>
      </c>
      <c r="P731">
        <v>2636</v>
      </c>
      <c r="Q731">
        <v>4275.4623999999903</v>
      </c>
      <c r="R731">
        <v>580.09428534987205</v>
      </c>
      <c r="S731">
        <v>73.781351300367902</v>
      </c>
      <c r="T731">
        <v>97.925794263049198</v>
      </c>
      <c r="U731">
        <v>71.443758893500103</v>
      </c>
      <c r="V731">
        <v>90</v>
      </c>
      <c r="W731">
        <v>124</v>
      </c>
      <c r="X731">
        <v>0.159659873620251</v>
      </c>
      <c r="Y731">
        <v>63.508060134033599</v>
      </c>
      <c r="Z731">
        <v>21.262995834087999</v>
      </c>
      <c r="AA731">
        <v>43.574714725593097</v>
      </c>
      <c r="AB731">
        <v>0</v>
      </c>
      <c r="AC731">
        <v>0</v>
      </c>
      <c r="AD731">
        <v>0</v>
      </c>
      <c r="AE731">
        <v>1.37066968171461</v>
      </c>
      <c r="AF731">
        <v>0</v>
      </c>
      <c r="AG731">
        <v>0</v>
      </c>
      <c r="AH731">
        <v>5521</v>
      </c>
      <c r="AI731">
        <v>4275.4623999999903</v>
      </c>
      <c r="AJ731">
        <v>12</v>
      </c>
      <c r="AK731">
        <v>391</v>
      </c>
      <c r="AL731">
        <v>302.79039999999998</v>
      </c>
      <c r="AM731">
        <v>2.8067139591731598</v>
      </c>
    </row>
    <row r="732" spans="1:39" x14ac:dyDescent="0.25">
      <c r="A732" t="s">
        <v>348</v>
      </c>
      <c r="B732" t="s">
        <v>158</v>
      </c>
      <c r="C732">
        <v>228</v>
      </c>
      <c r="D732">
        <v>5509</v>
      </c>
      <c r="E732">
        <v>490.55234457274702</v>
      </c>
      <c r="F732">
        <v>83.751278509321907</v>
      </c>
      <c r="G732">
        <v>124.711774707171</v>
      </c>
      <c r="H732">
        <v>65.639587155474601</v>
      </c>
      <c r="I732">
        <v>0.85028019136036603</v>
      </c>
      <c r="J732">
        <v>0.72277617423248397</v>
      </c>
      <c r="K732">
        <v>2567.4597930658902</v>
      </c>
      <c r="L732">
        <v>1681.44853875476</v>
      </c>
      <c r="M732">
        <v>2521</v>
      </c>
      <c r="N732">
        <v>1628</v>
      </c>
      <c r="O732">
        <v>2620</v>
      </c>
      <c r="P732">
        <v>1752</v>
      </c>
      <c r="Q732">
        <v>4266.1696000000002</v>
      </c>
      <c r="R732">
        <v>431.686063224017</v>
      </c>
      <c r="S732">
        <v>73.701125088203298</v>
      </c>
      <c r="T732">
        <v>109.746361742311</v>
      </c>
      <c r="U732">
        <v>57.762836696817601</v>
      </c>
      <c r="V732">
        <v>124</v>
      </c>
      <c r="W732">
        <v>99</v>
      </c>
      <c r="X732">
        <v>0.28768149363547102</v>
      </c>
      <c r="Y732">
        <v>63.108186603739298</v>
      </c>
      <c r="Z732">
        <v>22.241604646941301</v>
      </c>
      <c r="AA732">
        <v>46.582501361408603</v>
      </c>
      <c r="AB732">
        <v>83</v>
      </c>
      <c r="AC732">
        <v>64.275199999999998</v>
      </c>
      <c r="AD732">
        <v>1.50662552187329E-2</v>
      </c>
      <c r="AE732">
        <v>1.8999475790695901</v>
      </c>
      <c r="AF732">
        <v>199</v>
      </c>
      <c r="AG732">
        <v>154.10559999999899</v>
      </c>
      <c r="AH732">
        <v>5310</v>
      </c>
      <c r="AI732">
        <v>4112.0640000000003</v>
      </c>
      <c r="AJ732">
        <v>4</v>
      </c>
      <c r="AK732">
        <v>538</v>
      </c>
      <c r="AL732">
        <v>416.62720000000002</v>
      </c>
      <c r="AM732">
        <v>0.97274750587539405</v>
      </c>
    </row>
    <row r="733" spans="1:39" x14ac:dyDescent="0.25">
      <c r="A733" t="s">
        <v>348</v>
      </c>
      <c r="B733" t="s">
        <v>158</v>
      </c>
      <c r="C733">
        <v>229</v>
      </c>
      <c r="D733">
        <v>5505</v>
      </c>
      <c r="E733">
        <v>594.67723625377505</v>
      </c>
      <c r="F733">
        <v>83.720867731808994</v>
      </c>
      <c r="G733">
        <v>139.04900114808001</v>
      </c>
      <c r="H733">
        <v>78.581862676737103</v>
      </c>
      <c r="I733">
        <v>0.82499644625773105</v>
      </c>
      <c r="J733">
        <v>0.55628536782538396</v>
      </c>
      <c r="K733">
        <v>3668.1694822888198</v>
      </c>
      <c r="L733">
        <v>977.76966394187104</v>
      </c>
      <c r="M733">
        <v>3612</v>
      </c>
      <c r="N733">
        <v>900</v>
      </c>
      <c r="O733">
        <v>3718</v>
      </c>
      <c r="P733">
        <v>1038</v>
      </c>
      <c r="Q733">
        <v>4263.0720000000001</v>
      </c>
      <c r="R733">
        <v>523.31596790332196</v>
      </c>
      <c r="S733">
        <v>73.674363603991907</v>
      </c>
      <c r="T733">
        <v>122.363121010311</v>
      </c>
      <c r="U733">
        <v>69.152039155528598</v>
      </c>
      <c r="V733">
        <v>138</v>
      </c>
      <c r="W733">
        <v>106</v>
      </c>
      <c r="X733">
        <v>0.19561608307723399</v>
      </c>
      <c r="Y733">
        <v>62.402179836512197</v>
      </c>
      <c r="Z733">
        <v>24.4276112624886</v>
      </c>
      <c r="AA733">
        <v>48.214895549500397</v>
      </c>
      <c r="AB733">
        <v>453</v>
      </c>
      <c r="AC733">
        <v>350.8032</v>
      </c>
      <c r="AD733">
        <v>8.2288828337874598E-2</v>
      </c>
      <c r="AE733">
        <v>1.76947957724147</v>
      </c>
      <c r="AF733">
        <v>554</v>
      </c>
      <c r="AG733">
        <v>429.01760000000002</v>
      </c>
      <c r="AH733">
        <v>4951</v>
      </c>
      <c r="AI733">
        <v>3834.0544</v>
      </c>
      <c r="AJ733">
        <v>1</v>
      </c>
      <c r="AK733">
        <v>1038</v>
      </c>
      <c r="AL733">
        <v>803.82719999999995</v>
      </c>
      <c r="AM733">
        <v>0.26082050374663401</v>
      </c>
    </row>
    <row r="734" spans="1:39" x14ac:dyDescent="0.25">
      <c r="A734" t="s">
        <v>348</v>
      </c>
      <c r="B734" t="s">
        <v>158</v>
      </c>
      <c r="C734">
        <v>230</v>
      </c>
      <c r="D734">
        <v>5463</v>
      </c>
      <c r="E734">
        <v>648.57063453597596</v>
      </c>
      <c r="F734">
        <v>83.400885084561196</v>
      </c>
      <c r="G734">
        <v>126.51852918051701</v>
      </c>
      <c r="H734">
        <v>76.083090434404795</v>
      </c>
      <c r="I734">
        <v>0.79897874037902195</v>
      </c>
      <c r="J734">
        <v>0.66274414654858604</v>
      </c>
      <c r="K734">
        <v>2135.6597107816201</v>
      </c>
      <c r="L734">
        <v>5067.7221306974097</v>
      </c>
      <c r="M734">
        <v>2093</v>
      </c>
      <c r="N734">
        <v>4980</v>
      </c>
      <c r="O734">
        <v>2177</v>
      </c>
      <c r="P734">
        <v>5120</v>
      </c>
      <c r="Q734">
        <v>4230.5472</v>
      </c>
      <c r="R734">
        <v>570.74215839165902</v>
      </c>
      <c r="S734">
        <v>73.392778874413906</v>
      </c>
      <c r="T734">
        <v>111.336305678854</v>
      </c>
      <c r="U734">
        <v>66.953119582276202</v>
      </c>
      <c r="V734">
        <v>140</v>
      </c>
      <c r="W734">
        <v>84</v>
      </c>
      <c r="X734">
        <v>0.16320238541814799</v>
      </c>
      <c r="Y734">
        <v>65.718469705290104</v>
      </c>
      <c r="Z734">
        <v>26.788577704557898</v>
      </c>
      <c r="AA734">
        <v>46.416071755445699</v>
      </c>
      <c r="AB734">
        <v>26</v>
      </c>
      <c r="AC734">
        <v>20.134399999999999</v>
      </c>
      <c r="AD734">
        <v>4.7592897675270002E-3</v>
      </c>
      <c r="AE734">
        <v>1.6628994492487801</v>
      </c>
      <c r="AF734">
        <v>0</v>
      </c>
      <c r="AG734">
        <v>0</v>
      </c>
      <c r="AH734">
        <v>5463</v>
      </c>
      <c r="AI734">
        <v>4230.5472</v>
      </c>
      <c r="AJ734">
        <v>11</v>
      </c>
      <c r="AK734">
        <v>656</v>
      </c>
      <c r="AL734">
        <v>508.00639999999999</v>
      </c>
      <c r="AM734">
        <v>2.6001364551611599</v>
      </c>
    </row>
    <row r="735" spans="1:39" x14ac:dyDescent="0.25">
      <c r="A735" t="s">
        <v>348</v>
      </c>
      <c r="B735" t="s">
        <v>158</v>
      </c>
      <c r="C735">
        <v>231</v>
      </c>
      <c r="D735">
        <v>5446</v>
      </c>
      <c r="E735">
        <v>685.03257531310203</v>
      </c>
      <c r="F735">
        <v>83.271018731775399</v>
      </c>
      <c r="G735">
        <v>133.56558236381801</v>
      </c>
      <c r="H735">
        <v>70.256458893067901</v>
      </c>
      <c r="I735">
        <v>0.85048011057228801</v>
      </c>
      <c r="J735">
        <v>0.60605386156243002</v>
      </c>
      <c r="K735">
        <v>920.06647080426001</v>
      </c>
      <c r="L735">
        <v>4470.7537642306197</v>
      </c>
      <c r="M735">
        <v>853</v>
      </c>
      <c r="N735">
        <v>4400</v>
      </c>
      <c r="O735">
        <v>966</v>
      </c>
      <c r="P735">
        <v>4541</v>
      </c>
      <c r="Q735">
        <v>4217.3823999999904</v>
      </c>
      <c r="R735">
        <v>602.82866627553005</v>
      </c>
      <c r="S735">
        <v>73.2784964839623</v>
      </c>
      <c r="T735">
        <v>117.53771248016</v>
      </c>
      <c r="U735">
        <v>61.825683825899702</v>
      </c>
      <c r="V735">
        <v>141</v>
      </c>
      <c r="W735">
        <v>113</v>
      </c>
      <c r="X735">
        <v>0.145836103812259</v>
      </c>
      <c r="Y735">
        <v>64.751377157546798</v>
      </c>
      <c r="Z735">
        <v>26.061696658097599</v>
      </c>
      <c r="AA735">
        <v>47.003672420124801</v>
      </c>
      <c r="AB735">
        <v>17</v>
      </c>
      <c r="AC735">
        <v>13.1648</v>
      </c>
      <c r="AD735">
        <v>3.1215571061329402E-3</v>
      </c>
      <c r="AE735">
        <v>1.9011146372621499</v>
      </c>
      <c r="AF735">
        <v>0</v>
      </c>
      <c r="AG735">
        <v>0</v>
      </c>
      <c r="AH735">
        <v>5446</v>
      </c>
      <c r="AI735">
        <v>4217.3823999999904</v>
      </c>
      <c r="AJ735">
        <v>31</v>
      </c>
      <c r="AK735">
        <v>1187</v>
      </c>
      <c r="AL735">
        <v>919.21280000000002</v>
      </c>
      <c r="AM735">
        <v>7.3505309833891204</v>
      </c>
    </row>
    <row r="736" spans="1:39" x14ac:dyDescent="0.25">
      <c r="A736" t="s">
        <v>348</v>
      </c>
      <c r="B736" t="s">
        <v>158</v>
      </c>
      <c r="C736">
        <v>232</v>
      </c>
      <c r="D736">
        <v>5439</v>
      </c>
      <c r="E736">
        <v>401.54624791833697</v>
      </c>
      <c r="F736">
        <v>83.217485445154793</v>
      </c>
      <c r="G736">
        <v>124.269111010503</v>
      </c>
      <c r="H736">
        <v>63.122492953240503</v>
      </c>
      <c r="I736">
        <v>0.86138656462917595</v>
      </c>
      <c r="J736">
        <v>0.81593159315931596</v>
      </c>
      <c r="K736">
        <v>706.13954771097599</v>
      </c>
      <c r="L736">
        <v>1219.85052399338</v>
      </c>
      <c r="M736">
        <v>668</v>
      </c>
      <c r="N736">
        <v>1159</v>
      </c>
      <c r="O736">
        <v>749</v>
      </c>
      <c r="P736">
        <v>1284</v>
      </c>
      <c r="Q736">
        <v>4211.9615999999996</v>
      </c>
      <c r="R736">
        <v>353.36069816813603</v>
      </c>
      <c r="S736">
        <v>73.231387191736204</v>
      </c>
      <c r="T736">
        <v>109.356817689243</v>
      </c>
      <c r="U736">
        <v>55.5477937988516</v>
      </c>
      <c r="V736">
        <v>125</v>
      </c>
      <c r="W736">
        <v>81</v>
      </c>
      <c r="X736">
        <v>0.42389449689237801</v>
      </c>
      <c r="Y736">
        <v>69.657289943004201</v>
      </c>
      <c r="Z736">
        <v>27.045412759698401</v>
      </c>
      <c r="AA736">
        <v>48.697186982901201</v>
      </c>
      <c r="AB736">
        <v>88</v>
      </c>
      <c r="AC736">
        <v>68.147199999999998</v>
      </c>
      <c r="AD736">
        <v>1.6179444750873299E-2</v>
      </c>
      <c r="AE736">
        <v>1.9686977683622</v>
      </c>
      <c r="AF736">
        <v>0</v>
      </c>
      <c r="AG736">
        <v>0</v>
      </c>
      <c r="AH736">
        <v>5439</v>
      </c>
      <c r="AI736">
        <v>4211.9615999999996</v>
      </c>
      <c r="AJ736">
        <v>20</v>
      </c>
      <c r="AK736">
        <v>1068</v>
      </c>
      <c r="AL736">
        <v>827.05919999999901</v>
      </c>
      <c r="AM736">
        <v>4.7483813717579899</v>
      </c>
    </row>
    <row r="737" spans="1:39" x14ac:dyDescent="0.25">
      <c r="A737" t="s">
        <v>348</v>
      </c>
      <c r="B737" t="s">
        <v>158</v>
      </c>
      <c r="C737">
        <v>233</v>
      </c>
      <c r="D737">
        <v>5428</v>
      </c>
      <c r="E737">
        <v>650.03867196751196</v>
      </c>
      <c r="F737">
        <v>83.133292060536505</v>
      </c>
      <c r="G737">
        <v>163.10029128933101</v>
      </c>
      <c r="H737">
        <v>64.317552099893106</v>
      </c>
      <c r="I737">
        <v>0.91896308094187495</v>
      </c>
      <c r="J737">
        <v>0.58942339016179801</v>
      </c>
      <c r="K737">
        <v>3425.5607958732498</v>
      </c>
      <c r="L737">
        <v>4793.3251658069203</v>
      </c>
      <c r="M737">
        <v>3357</v>
      </c>
      <c r="N737">
        <v>4745</v>
      </c>
      <c r="O737">
        <v>3486</v>
      </c>
      <c r="P737">
        <v>4867</v>
      </c>
      <c r="Q737">
        <v>4203.4431999999997</v>
      </c>
      <c r="R737">
        <v>572.03403133141001</v>
      </c>
      <c r="S737">
        <v>73.1572970132721</v>
      </c>
      <c r="T737">
        <v>143.528256334611</v>
      </c>
      <c r="U737">
        <v>56.599445847905898</v>
      </c>
      <c r="V737">
        <v>122</v>
      </c>
      <c r="W737">
        <v>129</v>
      </c>
      <c r="X737">
        <v>0.16142519298121299</v>
      </c>
      <c r="Y737">
        <v>66.429071481208496</v>
      </c>
      <c r="Z737">
        <v>30.645357406042699</v>
      </c>
      <c r="AA737">
        <v>52.985261606484798</v>
      </c>
      <c r="AB737">
        <v>421</v>
      </c>
      <c r="AC737">
        <v>326.0224</v>
      </c>
      <c r="AD737">
        <v>7.7560795873249794E-2</v>
      </c>
      <c r="AE737">
        <v>2.5358597453462801</v>
      </c>
      <c r="AF737">
        <v>178</v>
      </c>
      <c r="AG737">
        <v>137.8432</v>
      </c>
      <c r="AH737">
        <v>5250</v>
      </c>
      <c r="AI737">
        <v>4065.6</v>
      </c>
      <c r="AJ737">
        <v>6</v>
      </c>
      <c r="AK737">
        <v>1330</v>
      </c>
      <c r="AL737">
        <v>1029.952</v>
      </c>
      <c r="AM737">
        <v>1.4757969303423799</v>
      </c>
    </row>
    <row r="738" spans="1:39" x14ac:dyDescent="0.25">
      <c r="A738" t="s">
        <v>348</v>
      </c>
      <c r="B738" t="s">
        <v>158</v>
      </c>
      <c r="C738">
        <v>236</v>
      </c>
      <c r="D738">
        <v>5364</v>
      </c>
      <c r="E738">
        <v>720.86100243784801</v>
      </c>
      <c r="F738">
        <v>82.641738352719798</v>
      </c>
      <c r="G738">
        <v>102.978780493801</v>
      </c>
      <c r="H738">
        <v>82.810210856893704</v>
      </c>
      <c r="I738">
        <v>0.59442873253356299</v>
      </c>
      <c r="J738">
        <v>0.70007830853563002</v>
      </c>
      <c r="K738">
        <v>629.91200596569695</v>
      </c>
      <c r="L738">
        <v>3060.1733780760601</v>
      </c>
      <c r="M738">
        <v>587</v>
      </c>
      <c r="N738">
        <v>3004</v>
      </c>
      <c r="O738">
        <v>680</v>
      </c>
      <c r="P738">
        <v>3112</v>
      </c>
      <c r="Q738">
        <v>4153.8815999999997</v>
      </c>
      <c r="R738">
        <v>634.35768214530594</v>
      </c>
      <c r="S738">
        <v>72.724729750393493</v>
      </c>
      <c r="T738">
        <v>90.621326834545599</v>
      </c>
      <c r="U738">
        <v>72.872985554066503</v>
      </c>
      <c r="V738">
        <v>108</v>
      </c>
      <c r="W738">
        <v>93</v>
      </c>
      <c r="X738">
        <v>0.12971660401917001</v>
      </c>
      <c r="Y738">
        <v>62.431953765846302</v>
      </c>
      <c r="Z738">
        <v>22.7787099179716</v>
      </c>
      <c r="AA738">
        <v>44.513049962714298</v>
      </c>
      <c r="AB738">
        <v>0</v>
      </c>
      <c r="AC738">
        <v>0</v>
      </c>
      <c r="AD738">
        <v>0</v>
      </c>
      <c r="AE738">
        <v>1.2435517242162499</v>
      </c>
      <c r="AF738">
        <v>0</v>
      </c>
      <c r="AG738">
        <v>0</v>
      </c>
      <c r="AH738">
        <v>5364</v>
      </c>
      <c r="AI738">
        <v>4153.8815999999997</v>
      </c>
      <c r="AJ738">
        <v>24</v>
      </c>
      <c r="AK738">
        <v>932</v>
      </c>
      <c r="AL738">
        <v>721.74080000000004</v>
      </c>
      <c r="AM738">
        <v>5.7777284744947899</v>
      </c>
    </row>
    <row r="739" spans="1:39" x14ac:dyDescent="0.25">
      <c r="A739" t="s">
        <v>348</v>
      </c>
      <c r="B739" t="s">
        <v>158</v>
      </c>
      <c r="C739">
        <v>238</v>
      </c>
      <c r="D739">
        <v>5348</v>
      </c>
      <c r="E739">
        <v>696.47012947258804</v>
      </c>
      <c r="F739">
        <v>82.518392405836707</v>
      </c>
      <c r="G739">
        <v>145.62126270376299</v>
      </c>
      <c r="H739">
        <v>64.268104596643795</v>
      </c>
      <c r="I739">
        <v>0.89734125553155997</v>
      </c>
      <c r="J739">
        <v>0.70110120608285198</v>
      </c>
      <c r="K739">
        <v>3016.0714285714198</v>
      </c>
      <c r="L739">
        <v>3388.1608077786</v>
      </c>
      <c r="M739">
        <v>2946</v>
      </c>
      <c r="N739">
        <v>3352</v>
      </c>
      <c r="O739">
        <v>3106</v>
      </c>
      <c r="P739">
        <v>3423</v>
      </c>
      <c r="Q739">
        <v>4141.4911999999904</v>
      </c>
      <c r="R739">
        <v>612.89371393587703</v>
      </c>
      <c r="S739">
        <v>72.616185317136299</v>
      </c>
      <c r="T739">
        <v>128.14671117931101</v>
      </c>
      <c r="U739">
        <v>56.555932045046603</v>
      </c>
      <c r="V739">
        <v>71</v>
      </c>
      <c r="W739">
        <v>160</v>
      </c>
      <c r="X739">
        <v>0.13854672769464399</v>
      </c>
      <c r="Y739">
        <v>67.241398653702305</v>
      </c>
      <c r="Z739">
        <v>27.3876215407629</v>
      </c>
      <c r="AA739">
        <v>51.990837696334999</v>
      </c>
      <c r="AB739">
        <v>35</v>
      </c>
      <c r="AC739">
        <v>27.103999999999999</v>
      </c>
      <c r="AD739">
        <v>6.5445026178010401E-3</v>
      </c>
      <c r="AE739">
        <v>2.2658403202911299</v>
      </c>
      <c r="AF739">
        <v>268</v>
      </c>
      <c r="AG739">
        <v>207.53919999999999</v>
      </c>
      <c r="AH739">
        <v>5080</v>
      </c>
      <c r="AI739">
        <v>3933.9519999999902</v>
      </c>
      <c r="AJ739">
        <v>1</v>
      </c>
      <c r="AK739">
        <v>370</v>
      </c>
      <c r="AL739">
        <v>286.52800000000002</v>
      </c>
      <c r="AM739">
        <v>0.25419730591527301</v>
      </c>
    </row>
    <row r="740" spans="1:39" x14ac:dyDescent="0.25">
      <c r="A740" t="s">
        <v>348</v>
      </c>
      <c r="B740" t="s">
        <v>158</v>
      </c>
      <c r="C740">
        <v>240</v>
      </c>
      <c r="D740">
        <v>5341</v>
      </c>
      <c r="E740">
        <v>474.94931419241698</v>
      </c>
      <c r="F740">
        <v>82.464370539224404</v>
      </c>
      <c r="G740">
        <v>167.07629224451799</v>
      </c>
      <c r="H740">
        <v>45.525867929147402</v>
      </c>
      <c r="I740">
        <v>0.96215988762688798</v>
      </c>
      <c r="J740">
        <v>0.79895287958115102</v>
      </c>
      <c r="K740">
        <v>3066.7876802096898</v>
      </c>
      <c r="L740">
        <v>1223.24171503463</v>
      </c>
      <c r="M740">
        <v>3007</v>
      </c>
      <c r="N740">
        <v>1158</v>
      </c>
      <c r="O740">
        <v>3122</v>
      </c>
      <c r="P740">
        <v>1289</v>
      </c>
      <c r="Q740">
        <v>4136.0703999999996</v>
      </c>
      <c r="R740">
        <v>417.95539648932697</v>
      </c>
      <c r="S740">
        <v>72.568646074517403</v>
      </c>
      <c r="T740">
        <v>147.02713717517599</v>
      </c>
      <c r="U740">
        <v>40.0627637776497</v>
      </c>
      <c r="V740">
        <v>131</v>
      </c>
      <c r="W740">
        <v>115</v>
      </c>
      <c r="X740">
        <v>0.297534898365373</v>
      </c>
      <c r="Y740">
        <v>64.241902265493295</v>
      </c>
      <c r="Z740">
        <v>24.428945890282701</v>
      </c>
      <c r="AA740">
        <v>48.112712975098297</v>
      </c>
      <c r="AB740">
        <v>11</v>
      </c>
      <c r="AC740">
        <v>8.5183999999999997</v>
      </c>
      <c r="AD740">
        <v>2.0595394120951102E-3</v>
      </c>
      <c r="AE740">
        <v>3.6699199783415799</v>
      </c>
      <c r="AF740">
        <v>135</v>
      </c>
      <c r="AG740">
        <v>104.544</v>
      </c>
      <c r="AH740">
        <v>5206</v>
      </c>
      <c r="AI740">
        <v>4031.5263999999902</v>
      </c>
      <c r="AJ740">
        <v>9</v>
      </c>
      <c r="AK740">
        <v>965</v>
      </c>
      <c r="AL740">
        <v>747.29599999999903</v>
      </c>
      <c r="AM740">
        <v>2.2324050761517999</v>
      </c>
    </row>
    <row r="741" spans="1:39" x14ac:dyDescent="0.25">
      <c r="A741" t="s">
        <v>348</v>
      </c>
      <c r="B741" t="s">
        <v>158</v>
      </c>
      <c r="C741">
        <v>241</v>
      </c>
      <c r="D741">
        <v>5314</v>
      </c>
      <c r="E741">
        <v>583.73611075682004</v>
      </c>
      <c r="F741">
        <v>82.255668137354803</v>
      </c>
      <c r="G741">
        <v>123.57684100909999</v>
      </c>
      <c r="H741">
        <v>76.615493344275905</v>
      </c>
      <c r="I741">
        <v>0.78461554538981704</v>
      </c>
      <c r="J741">
        <v>0.65734784760019704</v>
      </c>
      <c r="K741">
        <v>1385.7395558901001</v>
      </c>
      <c r="L741">
        <v>3876.6072638313799</v>
      </c>
      <c r="M741">
        <v>1329</v>
      </c>
      <c r="N741">
        <v>3815</v>
      </c>
      <c r="O741">
        <v>1465</v>
      </c>
      <c r="P741">
        <v>3916</v>
      </c>
      <c r="Q741">
        <v>4115.1615999999904</v>
      </c>
      <c r="R741">
        <v>513.68777746600199</v>
      </c>
      <c r="S741">
        <v>72.384987960872195</v>
      </c>
      <c r="T741">
        <v>108.74762008800801</v>
      </c>
      <c r="U741">
        <v>67.421634142962802</v>
      </c>
      <c r="V741">
        <v>101</v>
      </c>
      <c r="W741">
        <v>136</v>
      </c>
      <c r="X741">
        <v>0.195973926269329</v>
      </c>
      <c r="Y741">
        <v>61.351900639819299</v>
      </c>
      <c r="Z741">
        <v>22.459729017689099</v>
      </c>
      <c r="AA741">
        <v>46.298456906285203</v>
      </c>
      <c r="AB741">
        <v>0</v>
      </c>
      <c r="AC741">
        <v>0</v>
      </c>
      <c r="AD741">
        <v>0</v>
      </c>
      <c r="AE741">
        <v>1.61294844704323</v>
      </c>
      <c r="AF741">
        <v>37</v>
      </c>
      <c r="AG741">
        <v>28.652799999999999</v>
      </c>
      <c r="AH741">
        <v>5277</v>
      </c>
      <c r="AI741">
        <v>4086.5088000000001</v>
      </c>
      <c r="AJ741">
        <v>5</v>
      </c>
      <c r="AK741">
        <v>578</v>
      </c>
      <c r="AL741">
        <v>447.60320000000002</v>
      </c>
      <c r="AM741">
        <v>1.22353829263747</v>
      </c>
    </row>
    <row r="742" spans="1:39" x14ac:dyDescent="0.25">
      <c r="A742" t="s">
        <v>348</v>
      </c>
      <c r="B742" t="s">
        <v>158</v>
      </c>
      <c r="C742">
        <v>242</v>
      </c>
      <c r="D742">
        <v>5312</v>
      </c>
      <c r="E742">
        <v>493.15032431919298</v>
      </c>
      <c r="F742">
        <v>82.240187631310604</v>
      </c>
      <c r="G742">
        <v>117.803986132009</v>
      </c>
      <c r="H742">
        <v>68.622366216867405</v>
      </c>
      <c r="I742">
        <v>0.81282130743371594</v>
      </c>
      <c r="J742">
        <v>0.725980593139264</v>
      </c>
      <c r="K742">
        <v>3768.0239081325299</v>
      </c>
      <c r="L742">
        <v>4286.6722515060201</v>
      </c>
      <c r="M742">
        <v>3721</v>
      </c>
      <c r="N742">
        <v>4239</v>
      </c>
      <c r="O742">
        <v>3820</v>
      </c>
      <c r="P742">
        <v>4340</v>
      </c>
      <c r="Q742">
        <v>4113.6127999999999</v>
      </c>
      <c r="R742">
        <v>433.97228540088997</v>
      </c>
      <c r="S742">
        <v>72.371365115553303</v>
      </c>
      <c r="T742">
        <v>103.667507796168</v>
      </c>
      <c r="U742">
        <v>60.3876822708433</v>
      </c>
      <c r="V742">
        <v>101</v>
      </c>
      <c r="W742">
        <v>99</v>
      </c>
      <c r="X742">
        <v>0.27447910202960701</v>
      </c>
      <c r="Y742">
        <v>66.146272590361406</v>
      </c>
      <c r="Z742">
        <v>27.695030120481899</v>
      </c>
      <c r="AA742">
        <v>50.493599397590302</v>
      </c>
      <c r="AB742">
        <v>160</v>
      </c>
      <c r="AC742">
        <v>123.904</v>
      </c>
      <c r="AD742">
        <v>3.0120481927710802E-2</v>
      </c>
      <c r="AE742">
        <v>1.71669956351714</v>
      </c>
      <c r="AF742">
        <v>32</v>
      </c>
      <c r="AG742">
        <v>24.780799999999999</v>
      </c>
      <c r="AH742">
        <v>5280</v>
      </c>
      <c r="AI742">
        <v>4088.8319999999999</v>
      </c>
      <c r="AJ742">
        <v>3</v>
      </c>
      <c r="AK742">
        <v>528</v>
      </c>
      <c r="AL742">
        <v>408.88319999999999</v>
      </c>
      <c r="AM742">
        <v>0.73370586025544704</v>
      </c>
    </row>
    <row r="743" spans="1:39" x14ac:dyDescent="0.25">
      <c r="A743" t="s">
        <v>348</v>
      </c>
      <c r="B743" t="s">
        <v>158</v>
      </c>
      <c r="C743">
        <v>245</v>
      </c>
      <c r="D743">
        <v>5291</v>
      </c>
      <c r="E743">
        <v>595.64779900225199</v>
      </c>
      <c r="F743">
        <v>82.077466037845895</v>
      </c>
      <c r="G743">
        <v>95.950508915454407</v>
      </c>
      <c r="H743">
        <v>85.135011495184301</v>
      </c>
      <c r="I743">
        <v>0.46123029916017999</v>
      </c>
      <c r="J743">
        <v>0.69655081621906201</v>
      </c>
      <c r="K743">
        <v>433.80740880740802</v>
      </c>
      <c r="L743">
        <v>2541.7038367038299</v>
      </c>
      <c r="M743">
        <v>377</v>
      </c>
      <c r="N743">
        <v>2495</v>
      </c>
      <c r="O743">
        <v>485</v>
      </c>
      <c r="P743">
        <v>2600</v>
      </c>
      <c r="Q743">
        <v>4097.3504000000003</v>
      </c>
      <c r="R743">
        <v>524.170063121981</v>
      </c>
      <c r="S743">
        <v>72.228170113304301</v>
      </c>
      <c r="T743">
        <v>84.436447845599901</v>
      </c>
      <c r="U743">
        <v>74.918810115762199</v>
      </c>
      <c r="V743">
        <v>105</v>
      </c>
      <c r="W743">
        <v>108</v>
      </c>
      <c r="X743">
        <v>0.18739954964321001</v>
      </c>
      <c r="Y743">
        <v>64.210735210735194</v>
      </c>
      <c r="Z743">
        <v>27.4859194859194</v>
      </c>
      <c r="AA743">
        <v>48.583254583254501</v>
      </c>
      <c r="AB743">
        <v>86</v>
      </c>
      <c r="AC743">
        <v>66.598399999999998</v>
      </c>
      <c r="AD743">
        <v>1.62540162540162E-2</v>
      </c>
      <c r="AE743">
        <v>1.12703936054418</v>
      </c>
      <c r="AF743">
        <v>0</v>
      </c>
      <c r="AG743">
        <v>0</v>
      </c>
      <c r="AH743">
        <v>5291</v>
      </c>
      <c r="AI743">
        <v>4097.3504000000003</v>
      </c>
      <c r="AJ743">
        <v>14</v>
      </c>
      <c r="AK743">
        <v>856</v>
      </c>
      <c r="AL743">
        <v>662.88639999999998</v>
      </c>
      <c r="AM743">
        <v>3.4168422598174599</v>
      </c>
    </row>
    <row r="744" spans="1:39" x14ac:dyDescent="0.25">
      <c r="A744" t="s">
        <v>348</v>
      </c>
      <c r="B744" t="s">
        <v>158</v>
      </c>
      <c r="C744">
        <v>246</v>
      </c>
      <c r="D744">
        <v>5284</v>
      </c>
      <c r="E744">
        <v>673.36962440920001</v>
      </c>
      <c r="F744">
        <v>82.023153770021494</v>
      </c>
      <c r="G744">
        <v>106.51470650437101</v>
      </c>
      <c r="H744">
        <v>81.810539709811394</v>
      </c>
      <c r="I744">
        <v>0.64036826661096102</v>
      </c>
      <c r="J744">
        <v>0.66565885613504605</v>
      </c>
      <c r="K744">
        <v>1386.1269871309601</v>
      </c>
      <c r="L744">
        <v>4062.9888342165</v>
      </c>
      <c r="M744">
        <v>1317</v>
      </c>
      <c r="N744">
        <v>4020</v>
      </c>
      <c r="O744">
        <v>1449</v>
      </c>
      <c r="P744">
        <v>4116</v>
      </c>
      <c r="Q744">
        <v>4091.9295999999999</v>
      </c>
      <c r="R744">
        <v>592.56526948009605</v>
      </c>
      <c r="S744">
        <v>72.180375317618896</v>
      </c>
      <c r="T744">
        <v>93.732941723846494</v>
      </c>
      <c r="U744">
        <v>71.993274944633995</v>
      </c>
      <c r="V744">
        <v>96</v>
      </c>
      <c r="W744">
        <v>132</v>
      </c>
      <c r="X744">
        <v>0.146441992698394</v>
      </c>
      <c r="Y744">
        <v>62.467448902346703</v>
      </c>
      <c r="Z744">
        <v>23.688493565480599</v>
      </c>
      <c r="AA744">
        <v>47.412187736563197</v>
      </c>
      <c r="AB744">
        <v>262</v>
      </c>
      <c r="AC744">
        <v>202.89279999999999</v>
      </c>
      <c r="AD744">
        <v>4.9583648750946202E-2</v>
      </c>
      <c r="AE744">
        <v>1.3019680212621401</v>
      </c>
      <c r="AF744">
        <v>181</v>
      </c>
      <c r="AG744">
        <v>140.16640000000001</v>
      </c>
      <c r="AH744">
        <v>5103</v>
      </c>
      <c r="AI744">
        <v>3951.7631999999999</v>
      </c>
      <c r="AJ744">
        <v>1</v>
      </c>
      <c r="AK744">
        <v>455</v>
      </c>
      <c r="AL744">
        <v>352.35199999999998</v>
      </c>
      <c r="AM744">
        <v>0.25305159985294601</v>
      </c>
    </row>
    <row r="745" spans="1:39" x14ac:dyDescent="0.25">
      <c r="A745" t="s">
        <v>348</v>
      </c>
      <c r="B745" t="s">
        <v>158</v>
      </c>
      <c r="C745">
        <v>248</v>
      </c>
      <c r="D745">
        <v>5263</v>
      </c>
      <c r="E745">
        <v>715.18690424565295</v>
      </c>
      <c r="F745">
        <v>81.860000757031202</v>
      </c>
      <c r="G745">
        <v>163.824930382193</v>
      </c>
      <c r="H745">
        <v>58.022700626608099</v>
      </c>
      <c r="I745">
        <v>0.93517915065922597</v>
      </c>
      <c r="J745">
        <v>0.60155446336724105</v>
      </c>
      <c r="K745">
        <v>3458.1166634998999</v>
      </c>
      <c r="L745">
        <v>681.46779403382095</v>
      </c>
      <c r="M745">
        <v>3418</v>
      </c>
      <c r="N745">
        <v>597</v>
      </c>
      <c r="O745">
        <v>3494</v>
      </c>
      <c r="P745">
        <v>758</v>
      </c>
      <c r="Q745">
        <v>4075.6671999999999</v>
      </c>
      <c r="R745">
        <v>629.36447573617397</v>
      </c>
      <c r="S745">
        <v>72.036800666187503</v>
      </c>
      <c r="T745">
        <v>144.16593873632999</v>
      </c>
      <c r="U745">
        <v>51.059976551415097</v>
      </c>
      <c r="V745">
        <v>161</v>
      </c>
      <c r="W745">
        <v>76</v>
      </c>
      <c r="X745">
        <v>0.129301667900728</v>
      </c>
      <c r="Y745">
        <v>62.3492304769143</v>
      </c>
      <c r="Z745">
        <v>22.464373931217899</v>
      </c>
      <c r="AA745">
        <v>45.376781303439103</v>
      </c>
      <c r="AB745">
        <v>1</v>
      </c>
      <c r="AC745">
        <v>0.77439999999999998</v>
      </c>
      <c r="AD745">
        <v>1.90005700171005E-4</v>
      </c>
      <c r="AE745">
        <v>2.8234626898263602</v>
      </c>
      <c r="AF745">
        <v>0</v>
      </c>
      <c r="AG745">
        <v>0</v>
      </c>
      <c r="AH745">
        <v>5263</v>
      </c>
      <c r="AI745">
        <v>4075.6671999999999</v>
      </c>
      <c r="AJ745">
        <v>29</v>
      </c>
      <c r="AK745">
        <v>580</v>
      </c>
      <c r="AL745">
        <v>449.15199999999999</v>
      </c>
      <c r="AM745">
        <v>7.1153994123955897</v>
      </c>
    </row>
    <row r="746" spans="1:39" x14ac:dyDescent="0.25">
      <c r="A746" t="s">
        <v>348</v>
      </c>
      <c r="B746" t="s">
        <v>158</v>
      </c>
      <c r="C746">
        <v>249</v>
      </c>
      <c r="D746">
        <v>5237</v>
      </c>
      <c r="E746">
        <v>651.12698372208001</v>
      </c>
      <c r="F746">
        <v>81.657550145580799</v>
      </c>
      <c r="G746">
        <v>144.11815081021999</v>
      </c>
      <c r="H746">
        <v>64.025888217022299</v>
      </c>
      <c r="I746">
        <v>0.89589804555082198</v>
      </c>
      <c r="J746">
        <v>0.66943627764284797</v>
      </c>
      <c r="K746">
        <v>3264.8457131945702</v>
      </c>
      <c r="L746">
        <v>635.36490357074604</v>
      </c>
      <c r="M746">
        <v>3198</v>
      </c>
      <c r="N746">
        <v>580</v>
      </c>
      <c r="O746">
        <v>3322</v>
      </c>
      <c r="P746">
        <v>688</v>
      </c>
      <c r="Q746">
        <v>4055.5328</v>
      </c>
      <c r="R746">
        <v>572.99174567543105</v>
      </c>
      <c r="S746">
        <v>71.858644128111095</v>
      </c>
      <c r="T746">
        <v>126.82397271299401</v>
      </c>
      <c r="U746">
        <v>56.342781630979601</v>
      </c>
      <c r="V746">
        <v>108</v>
      </c>
      <c r="W746">
        <v>124</v>
      </c>
      <c r="X746">
        <v>0.15522477921498201</v>
      </c>
      <c r="Y746">
        <v>64.193049455795304</v>
      </c>
      <c r="Z746">
        <v>27.080580485010501</v>
      </c>
      <c r="AA746">
        <v>50.502195913690997</v>
      </c>
      <c r="AB746">
        <v>498</v>
      </c>
      <c r="AC746">
        <v>385.65120000000002</v>
      </c>
      <c r="AD746">
        <v>9.5092610273057099E-2</v>
      </c>
      <c r="AE746">
        <v>2.2509355953285102</v>
      </c>
      <c r="AF746">
        <v>204</v>
      </c>
      <c r="AG746">
        <v>157.9776</v>
      </c>
      <c r="AH746">
        <v>5033</v>
      </c>
      <c r="AI746">
        <v>3897.5551999999998</v>
      </c>
      <c r="AJ746">
        <v>2</v>
      </c>
      <c r="AK746">
        <v>1377</v>
      </c>
      <c r="AL746">
        <v>1066.3488</v>
      </c>
      <c r="AM746">
        <v>0.51314218718441695</v>
      </c>
    </row>
    <row r="747" spans="1:39" x14ac:dyDescent="0.25">
      <c r="A747" t="s">
        <v>348</v>
      </c>
      <c r="B747" t="s">
        <v>158</v>
      </c>
      <c r="C747">
        <v>250</v>
      </c>
      <c r="D747">
        <v>5227</v>
      </c>
      <c r="E747">
        <v>747.76659402887003</v>
      </c>
      <c r="F747">
        <v>81.579550748522095</v>
      </c>
      <c r="G747">
        <v>125.268414128364</v>
      </c>
      <c r="H747">
        <v>71.0803124166667</v>
      </c>
      <c r="I747">
        <v>0.82342573045580303</v>
      </c>
      <c r="J747">
        <v>0.661896922882107</v>
      </c>
      <c r="K747">
        <v>3807.2521522861998</v>
      </c>
      <c r="L747">
        <v>2661.1128754543702</v>
      </c>
      <c r="M747">
        <v>3742</v>
      </c>
      <c r="N747">
        <v>2619</v>
      </c>
      <c r="O747">
        <v>3874</v>
      </c>
      <c r="P747">
        <v>2708</v>
      </c>
      <c r="Q747">
        <v>4047.7887999999998</v>
      </c>
      <c r="R747">
        <v>658.03460274540498</v>
      </c>
      <c r="S747">
        <v>71.790004658699402</v>
      </c>
      <c r="T747">
        <v>110.23620443295999</v>
      </c>
      <c r="U747">
        <v>62.550674926666701</v>
      </c>
      <c r="V747">
        <v>89</v>
      </c>
      <c r="W747">
        <v>132</v>
      </c>
      <c r="X747">
        <v>0.11747088624466601</v>
      </c>
      <c r="Y747">
        <v>65.572795102353098</v>
      </c>
      <c r="Z747">
        <v>24.401568777501399</v>
      </c>
      <c r="AA747">
        <v>48.577386646259797</v>
      </c>
      <c r="AB747">
        <v>16</v>
      </c>
      <c r="AC747">
        <v>12.3904</v>
      </c>
      <c r="AD747">
        <v>3.0610292710924001E-3</v>
      </c>
      <c r="AE747">
        <v>1.7623503593238501</v>
      </c>
      <c r="AF747">
        <v>0</v>
      </c>
      <c r="AG747">
        <v>0</v>
      </c>
      <c r="AH747">
        <v>5227</v>
      </c>
      <c r="AI747">
        <v>4047.7887999999998</v>
      </c>
      <c r="AJ747">
        <v>37</v>
      </c>
      <c r="AK747">
        <v>597</v>
      </c>
      <c r="AL747">
        <v>462.3168</v>
      </c>
      <c r="AM747">
        <v>9.1407931164788003</v>
      </c>
    </row>
    <row r="748" spans="1:39" x14ac:dyDescent="0.25">
      <c r="A748" t="s">
        <v>349</v>
      </c>
      <c r="B748" t="s">
        <v>158</v>
      </c>
      <c r="C748">
        <v>16</v>
      </c>
      <c r="D748">
        <v>19912</v>
      </c>
      <c r="E748">
        <v>1322.0418100290899</v>
      </c>
      <c r="F748">
        <v>159.225455925761</v>
      </c>
      <c r="G748">
        <v>208.336775682949</v>
      </c>
      <c r="H748">
        <v>181.41579412467701</v>
      </c>
      <c r="I748">
        <v>0.49167032883080602</v>
      </c>
      <c r="J748">
        <v>0.58949612173604105</v>
      </c>
      <c r="K748">
        <v>1133.72036962635</v>
      </c>
      <c r="L748">
        <v>3878.5045198875</v>
      </c>
      <c r="M748">
        <v>1022</v>
      </c>
      <c r="N748">
        <v>3750</v>
      </c>
      <c r="O748">
        <v>1261</v>
      </c>
      <c r="P748">
        <v>3984</v>
      </c>
      <c r="Q748">
        <v>15419.852799999901</v>
      </c>
      <c r="R748">
        <v>1163.3967928256</v>
      </c>
      <c r="S748">
        <v>140.11840121466901</v>
      </c>
      <c r="T748">
        <v>183.33636260099499</v>
      </c>
      <c r="U748">
        <v>159.645898829716</v>
      </c>
      <c r="V748">
        <v>234</v>
      </c>
      <c r="W748">
        <v>239</v>
      </c>
      <c r="X748">
        <v>0.14316417912851401</v>
      </c>
      <c r="Y748">
        <v>67.532844515869797</v>
      </c>
      <c r="Z748">
        <v>27.991512655685</v>
      </c>
      <c r="AA748">
        <v>55.922207713941297</v>
      </c>
      <c r="AB748">
        <v>0</v>
      </c>
      <c r="AC748">
        <v>0</v>
      </c>
      <c r="AD748">
        <v>0</v>
      </c>
      <c r="AE748">
        <v>1.1483938137148599</v>
      </c>
      <c r="AF748">
        <v>5</v>
      </c>
      <c r="AG748">
        <v>3.8719999999999999</v>
      </c>
      <c r="AH748">
        <v>19907</v>
      </c>
      <c r="AI748">
        <v>15415.980799999999</v>
      </c>
      <c r="AJ748">
        <v>14</v>
      </c>
      <c r="AK748">
        <v>1961</v>
      </c>
      <c r="AL748">
        <v>1518.5983999999901</v>
      </c>
      <c r="AM748">
        <v>0.90814851040810796</v>
      </c>
    </row>
    <row r="749" spans="1:39" x14ac:dyDescent="0.25">
      <c r="A749" t="s">
        <v>349</v>
      </c>
      <c r="B749" t="s">
        <v>158</v>
      </c>
      <c r="C749">
        <v>22</v>
      </c>
      <c r="D749">
        <v>14608</v>
      </c>
      <c r="E749">
        <v>1032.3361825443201</v>
      </c>
      <c r="F749">
        <v>136.37992253074199</v>
      </c>
      <c r="G749">
        <v>224.69860154928401</v>
      </c>
      <c r="H749">
        <v>107.49491483730201</v>
      </c>
      <c r="I749">
        <v>0.87814421133304699</v>
      </c>
      <c r="J749">
        <v>0.67092270242961405</v>
      </c>
      <c r="K749">
        <v>1489.04381161007</v>
      </c>
      <c r="L749">
        <v>3831.19900054764</v>
      </c>
      <c r="M749">
        <v>1384</v>
      </c>
      <c r="N749">
        <v>3746</v>
      </c>
      <c r="O749">
        <v>1587</v>
      </c>
      <c r="P749">
        <v>3898</v>
      </c>
      <c r="Q749">
        <v>11312.4352</v>
      </c>
      <c r="R749">
        <v>908.45584063900196</v>
      </c>
      <c r="S749">
        <v>120.014331827053</v>
      </c>
      <c r="T749">
        <v>197.73476936336999</v>
      </c>
      <c r="U749">
        <v>94.595525056825807</v>
      </c>
      <c r="V749">
        <v>152</v>
      </c>
      <c r="W749">
        <v>203</v>
      </c>
      <c r="X749">
        <v>0.17224964109098001</v>
      </c>
      <c r="Y749">
        <v>69.113636363636303</v>
      </c>
      <c r="Z749">
        <v>26.278682913472</v>
      </c>
      <c r="AA749">
        <v>54.8538472070098</v>
      </c>
      <c r="AB749">
        <v>0</v>
      </c>
      <c r="AC749">
        <v>0</v>
      </c>
      <c r="AD749">
        <v>0</v>
      </c>
      <c r="AE749">
        <v>2.0903184293822101</v>
      </c>
      <c r="AF749">
        <v>23</v>
      </c>
      <c r="AG749">
        <v>17.811199999999999</v>
      </c>
      <c r="AH749">
        <v>14585</v>
      </c>
      <c r="AI749">
        <v>11294.624</v>
      </c>
      <c r="AJ749">
        <v>21</v>
      </c>
      <c r="AK749">
        <v>2837</v>
      </c>
      <c r="AL749">
        <v>2196.9728</v>
      </c>
      <c r="AM749">
        <v>1.8592916417580601</v>
      </c>
    </row>
    <row r="750" spans="1:39" x14ac:dyDescent="0.25">
      <c r="A750" t="s">
        <v>349</v>
      </c>
      <c r="B750" t="s">
        <v>158</v>
      </c>
      <c r="C750">
        <v>26</v>
      </c>
      <c r="D750">
        <v>13395</v>
      </c>
      <c r="E750">
        <v>1250.61644917842</v>
      </c>
      <c r="F750">
        <v>130.59496047599799</v>
      </c>
      <c r="G750">
        <v>198.91494154564299</v>
      </c>
      <c r="H750">
        <v>124.969891011493</v>
      </c>
      <c r="I750">
        <v>0.77800511781645598</v>
      </c>
      <c r="J750">
        <v>0.61833541060794905</v>
      </c>
      <c r="K750">
        <v>797.326091825307</v>
      </c>
      <c r="L750">
        <v>2356.7419186263501</v>
      </c>
      <c r="M750">
        <v>700</v>
      </c>
      <c r="N750">
        <v>2245</v>
      </c>
      <c r="O750">
        <v>877</v>
      </c>
      <c r="P750">
        <v>2445</v>
      </c>
      <c r="Q750">
        <v>10373.088</v>
      </c>
      <c r="R750">
        <v>1100.54247527701</v>
      </c>
      <c r="S750">
        <v>114.923565218878</v>
      </c>
      <c r="T750">
        <v>175.04514856016601</v>
      </c>
      <c r="U750">
        <v>109.97350409011401</v>
      </c>
      <c r="V750">
        <v>200</v>
      </c>
      <c r="W750">
        <v>177</v>
      </c>
      <c r="X750">
        <v>0.10762280544425699</v>
      </c>
      <c r="Y750">
        <v>67.161179544606199</v>
      </c>
      <c r="Z750">
        <v>49.949832026875697</v>
      </c>
      <c r="AA750">
        <v>81.637327360955496</v>
      </c>
      <c r="AB750">
        <v>3538</v>
      </c>
      <c r="AC750">
        <v>2739.8271999999902</v>
      </c>
      <c r="AD750">
        <v>0.26412840612168698</v>
      </c>
      <c r="AE750">
        <v>1.59170292888668</v>
      </c>
      <c r="AF750">
        <v>10439</v>
      </c>
      <c r="AG750">
        <v>8083.9615999999996</v>
      </c>
      <c r="AH750">
        <v>2956</v>
      </c>
      <c r="AI750">
        <v>2289.1264000000001</v>
      </c>
      <c r="AJ750">
        <v>9</v>
      </c>
      <c r="AK750">
        <v>3418</v>
      </c>
      <c r="AL750">
        <v>2646.8991999999998</v>
      </c>
      <c r="AM750">
        <v>3.9316308614500199</v>
      </c>
    </row>
    <row r="751" spans="1:39" x14ac:dyDescent="0.25">
      <c r="A751" t="s">
        <v>349</v>
      </c>
      <c r="B751" t="s">
        <v>158</v>
      </c>
      <c r="C751">
        <v>29</v>
      </c>
      <c r="D751">
        <v>12179</v>
      </c>
      <c r="E751">
        <v>986.756492761103</v>
      </c>
      <c r="F751">
        <v>124.526239866662</v>
      </c>
      <c r="G751">
        <v>171.64617183173999</v>
      </c>
      <c r="H751">
        <v>111.316991351623</v>
      </c>
      <c r="I751">
        <v>0.76119257236384696</v>
      </c>
      <c r="J751">
        <v>0.682144057354094</v>
      </c>
      <c r="K751">
        <v>1035.76533377124</v>
      </c>
      <c r="L751">
        <v>4262.6458658346301</v>
      </c>
      <c r="M751">
        <v>958</v>
      </c>
      <c r="N751">
        <v>4178</v>
      </c>
      <c r="O751">
        <v>1116</v>
      </c>
      <c r="P751">
        <v>4338</v>
      </c>
      <c r="Q751">
        <v>9431.4175999999898</v>
      </c>
      <c r="R751">
        <v>868.34571362977101</v>
      </c>
      <c r="S751">
        <v>109.58309108266199</v>
      </c>
      <c r="T751">
        <v>151.048631211931</v>
      </c>
      <c r="U751">
        <v>97.958952389428603</v>
      </c>
      <c r="V751">
        <v>160</v>
      </c>
      <c r="W751">
        <v>158</v>
      </c>
      <c r="X751">
        <v>0.15718152900215601</v>
      </c>
      <c r="Y751">
        <v>66.232285080876906</v>
      </c>
      <c r="Z751">
        <v>29.417686181131401</v>
      </c>
      <c r="AA751">
        <v>55.091715247557197</v>
      </c>
      <c r="AB751">
        <v>0</v>
      </c>
      <c r="AC751">
        <v>0</v>
      </c>
      <c r="AD751">
        <v>0</v>
      </c>
      <c r="AE751">
        <v>1.5419584175568499</v>
      </c>
      <c r="AF751">
        <v>11</v>
      </c>
      <c r="AG751">
        <v>8.5183999999999997</v>
      </c>
      <c r="AH751">
        <v>12168</v>
      </c>
      <c r="AI751">
        <v>9422.8991999999998</v>
      </c>
      <c r="AJ751">
        <v>34</v>
      </c>
      <c r="AK751">
        <v>2800</v>
      </c>
      <c r="AL751">
        <v>2168.3199999999902</v>
      </c>
      <c r="AM751">
        <v>3.6082313180215202</v>
      </c>
    </row>
    <row r="752" spans="1:39" x14ac:dyDescent="0.25">
      <c r="A752" t="s">
        <v>349</v>
      </c>
      <c r="B752" t="s">
        <v>158</v>
      </c>
      <c r="C752">
        <v>38</v>
      </c>
      <c r="D752">
        <v>9468</v>
      </c>
      <c r="E752">
        <v>881.57777721091304</v>
      </c>
      <c r="F752">
        <v>109.795409783617</v>
      </c>
      <c r="G752">
        <v>198.918840839057</v>
      </c>
      <c r="H752">
        <v>77.307046395154003</v>
      </c>
      <c r="I752">
        <v>0.921391321120138</v>
      </c>
      <c r="J752">
        <v>0.67134652201659195</v>
      </c>
      <c r="K752">
        <v>1622.38751584283</v>
      </c>
      <c r="L752">
        <v>3841.0463667089098</v>
      </c>
      <c r="M752">
        <v>1526</v>
      </c>
      <c r="N752">
        <v>3781</v>
      </c>
      <c r="O752">
        <v>1716</v>
      </c>
      <c r="P752">
        <v>3900</v>
      </c>
      <c r="Q752">
        <v>7332.0191999999997</v>
      </c>
      <c r="R752">
        <v>775.78844394560303</v>
      </c>
      <c r="S752">
        <v>96.619960609583501</v>
      </c>
      <c r="T752">
        <v>175.04857993837001</v>
      </c>
      <c r="U752">
        <v>68.030200827735499</v>
      </c>
      <c r="V752">
        <v>119</v>
      </c>
      <c r="W752">
        <v>190</v>
      </c>
      <c r="X752">
        <v>0.15309000786197</v>
      </c>
      <c r="Y752">
        <v>66.337769328263605</v>
      </c>
      <c r="Z752">
        <v>23.742501056189202</v>
      </c>
      <c r="AA752">
        <v>50.0791085762568</v>
      </c>
      <c r="AB752">
        <v>0</v>
      </c>
      <c r="AC752">
        <v>0</v>
      </c>
      <c r="AD752">
        <v>0</v>
      </c>
      <c r="AE752">
        <v>2.5731010317259502</v>
      </c>
      <c r="AF752">
        <v>5</v>
      </c>
      <c r="AG752">
        <v>3.8719999999999999</v>
      </c>
      <c r="AH752">
        <v>9463</v>
      </c>
      <c r="AI752">
        <v>7328.1471999999903</v>
      </c>
      <c r="AJ752">
        <v>9</v>
      </c>
      <c r="AK752">
        <v>1575</v>
      </c>
      <c r="AL752">
        <v>1219.68</v>
      </c>
      <c r="AM752">
        <v>1.228141268778</v>
      </c>
    </row>
    <row r="753" spans="1:39" x14ac:dyDescent="0.25">
      <c r="A753" t="s">
        <v>349</v>
      </c>
      <c r="B753" t="s">
        <v>158</v>
      </c>
      <c r="C753">
        <v>41</v>
      </c>
      <c r="D753">
        <v>9266</v>
      </c>
      <c r="E753">
        <v>886.77373670380598</v>
      </c>
      <c r="F753">
        <v>108.617851302242</v>
      </c>
      <c r="G753">
        <v>128.72105385663099</v>
      </c>
      <c r="H753">
        <v>106.520589586664</v>
      </c>
      <c r="I753">
        <v>0.56142085862427404</v>
      </c>
      <c r="J753">
        <v>0.74991906765943595</v>
      </c>
      <c r="K753">
        <v>979.918195553636</v>
      </c>
      <c r="L753">
        <v>3985.88679041657</v>
      </c>
      <c r="M753">
        <v>901</v>
      </c>
      <c r="N753">
        <v>3933</v>
      </c>
      <c r="O753">
        <v>1060</v>
      </c>
      <c r="P753">
        <v>4050</v>
      </c>
      <c r="Q753">
        <v>7175.5904</v>
      </c>
      <c r="R753">
        <v>780.36088829934897</v>
      </c>
      <c r="S753">
        <v>95.583709145973202</v>
      </c>
      <c r="T753">
        <v>113.274527393836</v>
      </c>
      <c r="U753">
        <v>93.738118836264903</v>
      </c>
      <c r="V753">
        <v>117</v>
      </c>
      <c r="W753">
        <v>159</v>
      </c>
      <c r="X753">
        <v>0.14807321818996799</v>
      </c>
      <c r="Y753">
        <v>67.320094970861206</v>
      </c>
      <c r="Z753">
        <v>29.1762357004101</v>
      </c>
      <c r="AA753">
        <v>55.798726527088199</v>
      </c>
      <c r="AB753">
        <v>0</v>
      </c>
      <c r="AC753">
        <v>0</v>
      </c>
      <c r="AD753">
        <v>0</v>
      </c>
      <c r="AE753">
        <v>1.2084147708542701</v>
      </c>
      <c r="AF753">
        <v>11</v>
      </c>
      <c r="AG753">
        <v>8.5183999999999997</v>
      </c>
      <c r="AH753">
        <v>9255</v>
      </c>
      <c r="AI753">
        <v>7167.0720000000001</v>
      </c>
      <c r="AJ753">
        <v>26</v>
      </c>
      <c r="AK753">
        <v>1910</v>
      </c>
      <c r="AL753">
        <v>1479.104</v>
      </c>
      <c r="AM753">
        <v>3.6277018006795498</v>
      </c>
    </row>
    <row r="754" spans="1:39" x14ac:dyDescent="0.25">
      <c r="A754" t="s">
        <v>349</v>
      </c>
      <c r="B754" t="s">
        <v>158</v>
      </c>
      <c r="C754">
        <v>45</v>
      </c>
      <c r="D754">
        <v>8823</v>
      </c>
      <c r="E754">
        <v>783.77373670380598</v>
      </c>
      <c r="F754">
        <v>105.989586767749</v>
      </c>
      <c r="G754">
        <v>327.92317442407102</v>
      </c>
      <c r="H754">
        <v>47.545497710320397</v>
      </c>
      <c r="I754">
        <v>0.98943315772476803</v>
      </c>
      <c r="J754">
        <v>0.642139737991266</v>
      </c>
      <c r="K754">
        <v>2671.2142128527698</v>
      </c>
      <c r="L754">
        <v>1813.7095092372199</v>
      </c>
      <c r="M754">
        <v>2576</v>
      </c>
      <c r="N754">
        <v>1704</v>
      </c>
      <c r="O754">
        <v>2781</v>
      </c>
      <c r="P754">
        <v>1929</v>
      </c>
      <c r="Q754">
        <v>6832.5311999999903</v>
      </c>
      <c r="R754">
        <v>689.72088829934899</v>
      </c>
      <c r="S754">
        <v>93.270836355619707</v>
      </c>
      <c r="T754">
        <v>288.57239349318297</v>
      </c>
      <c r="U754">
        <v>41.840037985081899</v>
      </c>
      <c r="V754">
        <v>225</v>
      </c>
      <c r="W754">
        <v>205</v>
      </c>
      <c r="X754">
        <v>0.18048650276748601</v>
      </c>
      <c r="Y754">
        <v>69.8635384789754</v>
      </c>
      <c r="Z754">
        <v>28.4440666439986</v>
      </c>
      <c r="AA754">
        <v>58.888246628131</v>
      </c>
      <c r="AB754">
        <v>11</v>
      </c>
      <c r="AC754">
        <v>8.5183999999999997</v>
      </c>
      <c r="AD754">
        <v>1.24674147115493E-3</v>
      </c>
      <c r="AE754">
        <v>6.8970394720022297</v>
      </c>
      <c r="AF754">
        <v>5</v>
      </c>
      <c r="AG754">
        <v>3.8719999999999999</v>
      </c>
      <c r="AH754">
        <v>8818</v>
      </c>
      <c r="AI754">
        <v>6828.6592000000001</v>
      </c>
      <c r="AJ754">
        <v>10</v>
      </c>
      <c r="AK754">
        <v>828</v>
      </c>
      <c r="AL754">
        <v>641.20319999999901</v>
      </c>
      <c r="AM754">
        <v>1.46441632348558</v>
      </c>
    </row>
    <row r="755" spans="1:39" x14ac:dyDescent="0.25">
      <c r="A755" t="s">
        <v>349</v>
      </c>
      <c r="B755" t="s">
        <v>158</v>
      </c>
      <c r="C755">
        <v>47</v>
      </c>
      <c r="D755">
        <v>8740</v>
      </c>
      <c r="E755">
        <v>1045.6042558695999</v>
      </c>
      <c r="F755">
        <v>105.48987449506799</v>
      </c>
      <c r="G755">
        <v>156.055199818331</v>
      </c>
      <c r="H755">
        <v>90.615764184241499</v>
      </c>
      <c r="I755">
        <v>0.81414272044756197</v>
      </c>
      <c r="J755">
        <v>0.73131955484896605</v>
      </c>
      <c r="K755">
        <v>2983.5931350114402</v>
      </c>
      <c r="L755">
        <v>3386.3942791762001</v>
      </c>
      <c r="M755">
        <v>2915</v>
      </c>
      <c r="N755">
        <v>3333</v>
      </c>
      <c r="O755">
        <v>3068</v>
      </c>
      <c r="P755">
        <v>3438</v>
      </c>
      <c r="Q755">
        <v>6768.2559999999903</v>
      </c>
      <c r="R755">
        <v>920.13174516525305</v>
      </c>
      <c r="S755">
        <v>92.831089555660299</v>
      </c>
      <c r="T755">
        <v>137.32857584013101</v>
      </c>
      <c r="U755">
        <v>79.741872482132493</v>
      </c>
      <c r="V755">
        <v>105</v>
      </c>
      <c r="W755">
        <v>153</v>
      </c>
      <c r="X755">
        <v>0.100458482175858</v>
      </c>
      <c r="Y755">
        <v>70.042562929061702</v>
      </c>
      <c r="Z755">
        <v>47.793821510297398</v>
      </c>
      <c r="AA755">
        <v>78.699771167047999</v>
      </c>
      <c r="AB755">
        <v>1146</v>
      </c>
      <c r="AC755">
        <v>887.4624</v>
      </c>
      <c r="AD755">
        <v>0.13112128146453</v>
      </c>
      <c r="AE755">
        <v>1.7221639217326099</v>
      </c>
      <c r="AF755">
        <v>5364</v>
      </c>
      <c r="AG755">
        <v>4153.8815999999997</v>
      </c>
      <c r="AH755">
        <v>3376</v>
      </c>
      <c r="AI755">
        <v>2614.3743999999901</v>
      </c>
      <c r="AJ755">
        <v>23</v>
      </c>
      <c r="AK755">
        <v>2276</v>
      </c>
      <c r="AL755">
        <v>1762.5344</v>
      </c>
      <c r="AM755">
        <v>8.7975157651482494</v>
      </c>
    </row>
    <row r="756" spans="1:39" x14ac:dyDescent="0.25">
      <c r="A756" t="s">
        <v>349</v>
      </c>
      <c r="B756" t="s">
        <v>158</v>
      </c>
      <c r="C756">
        <v>52</v>
      </c>
      <c r="D756">
        <v>8296</v>
      </c>
      <c r="E756">
        <v>979.53214203721302</v>
      </c>
      <c r="F756">
        <v>102.775460413091</v>
      </c>
      <c r="G756">
        <v>213.32966551615399</v>
      </c>
      <c r="H756">
        <v>74.214575601798799</v>
      </c>
      <c r="I756">
        <v>0.93753654402597097</v>
      </c>
      <c r="J756">
        <v>0.57056396148555699</v>
      </c>
      <c r="K756">
        <v>4961.8781340405003</v>
      </c>
      <c r="L756">
        <v>3610.08859691417</v>
      </c>
      <c r="M756">
        <v>4903</v>
      </c>
      <c r="N756">
        <v>3522</v>
      </c>
      <c r="O756">
        <v>5048</v>
      </c>
      <c r="P756">
        <v>3702</v>
      </c>
      <c r="Q756">
        <v>6424.4223999999904</v>
      </c>
      <c r="R756">
        <v>861.98828499274805</v>
      </c>
      <c r="S756">
        <v>90.442405163520405</v>
      </c>
      <c r="T756">
        <v>187.73010565421501</v>
      </c>
      <c r="U756">
        <v>65.308826529582902</v>
      </c>
      <c r="V756">
        <v>180</v>
      </c>
      <c r="W756">
        <v>145</v>
      </c>
      <c r="X756">
        <v>0.10865287556756099</v>
      </c>
      <c r="Y756">
        <v>68.209016393442596</v>
      </c>
      <c r="Z756">
        <v>48.3596914175506</v>
      </c>
      <c r="AA756">
        <v>78.489271938283494</v>
      </c>
      <c r="AB756">
        <v>1267</v>
      </c>
      <c r="AC756">
        <v>981.16480000000001</v>
      </c>
      <c r="AD756">
        <v>0.15272420443587201</v>
      </c>
      <c r="AE756">
        <v>2.8744982206835301</v>
      </c>
      <c r="AF756">
        <v>5859</v>
      </c>
      <c r="AG756">
        <v>4537.2096000000001</v>
      </c>
      <c r="AH756">
        <v>2437</v>
      </c>
      <c r="AI756">
        <v>1887.2128</v>
      </c>
      <c r="AJ756">
        <v>16</v>
      </c>
      <c r="AK756">
        <v>3064</v>
      </c>
      <c r="AL756">
        <v>2372.7615999999998</v>
      </c>
      <c r="AM756">
        <v>8.4781112124716405</v>
      </c>
    </row>
    <row r="757" spans="1:39" x14ac:dyDescent="0.25">
      <c r="A757" t="s">
        <v>349</v>
      </c>
      <c r="B757" t="s">
        <v>158</v>
      </c>
      <c r="C757">
        <v>53</v>
      </c>
      <c r="D757">
        <v>8290</v>
      </c>
      <c r="E757">
        <v>654.09754647055797</v>
      </c>
      <c r="F757">
        <v>102.738288022793</v>
      </c>
      <c r="G757">
        <v>156.07274625503501</v>
      </c>
      <c r="H757">
        <v>82.802112850205006</v>
      </c>
      <c r="I757">
        <v>0.84766279653620602</v>
      </c>
      <c r="J757">
        <v>0.72560175054704501</v>
      </c>
      <c r="K757">
        <v>1322.4682750301499</v>
      </c>
      <c r="L757">
        <v>3803.2121833534302</v>
      </c>
      <c r="M757">
        <v>1244</v>
      </c>
      <c r="N757">
        <v>3742</v>
      </c>
      <c r="O757">
        <v>1392</v>
      </c>
      <c r="P757">
        <v>3865</v>
      </c>
      <c r="Q757">
        <v>6419.7759999999998</v>
      </c>
      <c r="R757">
        <v>575.60584089409099</v>
      </c>
      <c r="S757">
        <v>90.409693460058307</v>
      </c>
      <c r="T757">
        <v>137.344016704431</v>
      </c>
      <c r="U757">
        <v>72.865859308180404</v>
      </c>
      <c r="V757">
        <v>123</v>
      </c>
      <c r="W757">
        <v>148</v>
      </c>
      <c r="X757">
        <v>0.24348900467432899</v>
      </c>
      <c r="Y757">
        <v>70.204101326899803</v>
      </c>
      <c r="Z757">
        <v>29.885162846803301</v>
      </c>
      <c r="AA757">
        <v>58.437032569360603</v>
      </c>
      <c r="AB757">
        <v>0</v>
      </c>
      <c r="AC757">
        <v>0</v>
      </c>
      <c r="AD757">
        <v>0</v>
      </c>
      <c r="AE757">
        <v>1.8848884513053701</v>
      </c>
      <c r="AF757">
        <v>14</v>
      </c>
      <c r="AG757">
        <v>10.8416</v>
      </c>
      <c r="AH757">
        <v>8276</v>
      </c>
      <c r="AI757">
        <v>6408.9344000000001</v>
      </c>
      <c r="AJ757">
        <v>28</v>
      </c>
      <c r="AK757">
        <v>2170</v>
      </c>
      <c r="AL757">
        <v>1680.4479999999901</v>
      </c>
      <c r="AM757">
        <v>4.36890101418419</v>
      </c>
    </row>
    <row r="758" spans="1:39" x14ac:dyDescent="0.25">
      <c r="A758" t="s">
        <v>349</v>
      </c>
      <c r="B758" t="s">
        <v>158</v>
      </c>
      <c r="C758">
        <v>54</v>
      </c>
      <c r="D758">
        <v>8271</v>
      </c>
      <c r="E758">
        <v>758.73715677734697</v>
      </c>
      <c r="F758">
        <v>102.620486621846</v>
      </c>
      <c r="G758">
        <v>202.221203252794</v>
      </c>
      <c r="H758">
        <v>79.849906516781701</v>
      </c>
      <c r="I758">
        <v>0.91873951226544104</v>
      </c>
      <c r="J758">
        <v>0.57151741293532299</v>
      </c>
      <c r="K758">
        <v>1561.1494377946999</v>
      </c>
      <c r="L758">
        <v>3711.3746826260399</v>
      </c>
      <c r="M758">
        <v>1432</v>
      </c>
      <c r="N758">
        <v>3653</v>
      </c>
      <c r="O758">
        <v>1635</v>
      </c>
      <c r="P758">
        <v>3765</v>
      </c>
      <c r="Q758">
        <v>6405.0623999999998</v>
      </c>
      <c r="R758">
        <v>667.688697964065</v>
      </c>
      <c r="S758">
        <v>90.306028227224701</v>
      </c>
      <c r="T758">
        <v>177.95465886245901</v>
      </c>
      <c r="U758">
        <v>70.267917734767906</v>
      </c>
      <c r="V758">
        <v>112</v>
      </c>
      <c r="W758">
        <v>203</v>
      </c>
      <c r="X758">
        <v>0.180544880955327</v>
      </c>
      <c r="Y758">
        <v>67.153790351831702</v>
      </c>
      <c r="Z758">
        <v>27.620481199371198</v>
      </c>
      <c r="AA758">
        <v>55.797606093579901</v>
      </c>
      <c r="AB758">
        <v>0</v>
      </c>
      <c r="AC758">
        <v>0</v>
      </c>
      <c r="AD758">
        <v>0</v>
      </c>
      <c r="AE758">
        <v>2.5325164683855199</v>
      </c>
      <c r="AF758">
        <v>0</v>
      </c>
      <c r="AG758">
        <v>0</v>
      </c>
      <c r="AH758">
        <v>8271</v>
      </c>
      <c r="AI758">
        <v>6405.0623999999998</v>
      </c>
      <c r="AJ758">
        <v>34</v>
      </c>
      <c r="AK758">
        <v>1431</v>
      </c>
      <c r="AL758">
        <v>1108.1664000000001</v>
      </c>
      <c r="AM758">
        <v>5.3083011338031598</v>
      </c>
    </row>
    <row r="759" spans="1:39" x14ac:dyDescent="0.25">
      <c r="A759" t="s">
        <v>349</v>
      </c>
      <c r="B759" t="s">
        <v>158</v>
      </c>
      <c r="C759">
        <v>55</v>
      </c>
      <c r="D759">
        <v>8214</v>
      </c>
      <c r="E759">
        <v>741.21634149717602</v>
      </c>
      <c r="F759">
        <v>102.266268243515</v>
      </c>
      <c r="G759">
        <v>180.822473127552</v>
      </c>
      <c r="H759">
        <v>72.788727175362595</v>
      </c>
      <c r="I759">
        <v>0.91540130544027298</v>
      </c>
      <c r="J759">
        <v>0.69811320754716899</v>
      </c>
      <c r="K759">
        <v>1041.65510104699</v>
      </c>
      <c r="L759">
        <v>3911.7997321645898</v>
      </c>
      <c r="M759">
        <v>996</v>
      </c>
      <c r="N759">
        <v>3825</v>
      </c>
      <c r="O759">
        <v>1084</v>
      </c>
      <c r="P759">
        <v>4010</v>
      </c>
      <c r="Q759">
        <v>6360.9215999999997</v>
      </c>
      <c r="R759">
        <v>652.27038051751401</v>
      </c>
      <c r="S759">
        <v>89.994316054293407</v>
      </c>
      <c r="T759">
        <v>159.12377635224601</v>
      </c>
      <c r="U759">
        <v>64.054079914319004</v>
      </c>
      <c r="V759">
        <v>185</v>
      </c>
      <c r="W759">
        <v>88</v>
      </c>
      <c r="X759">
        <v>0.18787742160314</v>
      </c>
      <c r="Y759">
        <v>69.450693937180404</v>
      </c>
      <c r="Z759">
        <v>30.300584368151899</v>
      </c>
      <c r="AA759">
        <v>56.655101046992897</v>
      </c>
      <c r="AB759">
        <v>0</v>
      </c>
      <c r="AC759">
        <v>0</v>
      </c>
      <c r="AD759">
        <v>0</v>
      </c>
      <c r="AE759">
        <v>2.4842098515050899</v>
      </c>
      <c r="AF759">
        <v>31</v>
      </c>
      <c r="AG759">
        <v>24.006399999999999</v>
      </c>
      <c r="AH759">
        <v>8183</v>
      </c>
      <c r="AI759">
        <v>6336.9151999999904</v>
      </c>
      <c r="AJ759">
        <v>34</v>
      </c>
      <c r="AK759">
        <v>2088</v>
      </c>
      <c r="AL759">
        <v>1616.9472000000001</v>
      </c>
      <c r="AM759">
        <v>5.3653866158726498</v>
      </c>
    </row>
    <row r="760" spans="1:39" x14ac:dyDescent="0.25">
      <c r="A760" t="s">
        <v>349</v>
      </c>
      <c r="B760" t="s">
        <v>158</v>
      </c>
      <c r="C760">
        <v>56</v>
      </c>
      <c r="D760">
        <v>8150</v>
      </c>
      <c r="E760">
        <v>653.21024484276597</v>
      </c>
      <c r="F760">
        <v>101.867081481662</v>
      </c>
      <c r="G760">
        <v>134.15413381979499</v>
      </c>
      <c r="H760">
        <v>91.016092407700896</v>
      </c>
      <c r="I760">
        <v>0.73465194721834004</v>
      </c>
      <c r="J760">
        <v>0.74279985417426098</v>
      </c>
      <c r="K760">
        <v>1346.2451533742301</v>
      </c>
      <c r="L760">
        <v>3895.2179141104202</v>
      </c>
      <c r="M760">
        <v>1276</v>
      </c>
      <c r="N760">
        <v>3849</v>
      </c>
      <c r="O760">
        <v>1412</v>
      </c>
      <c r="P760">
        <v>3947</v>
      </c>
      <c r="Q760">
        <v>6311.36</v>
      </c>
      <c r="R760">
        <v>574.82501546163405</v>
      </c>
      <c r="S760">
        <v>89.643031703862604</v>
      </c>
      <c r="T760">
        <v>118.05563776142</v>
      </c>
      <c r="U760">
        <v>80.094161318776798</v>
      </c>
      <c r="V760">
        <v>98</v>
      </c>
      <c r="W760">
        <v>136</v>
      </c>
      <c r="X760">
        <v>0.240027774102755</v>
      </c>
      <c r="Y760">
        <v>67.854355828220804</v>
      </c>
      <c r="Z760">
        <v>26.345889570552099</v>
      </c>
      <c r="AA760">
        <v>54.938527607361898</v>
      </c>
      <c r="AB760">
        <v>0</v>
      </c>
      <c r="AC760">
        <v>0</v>
      </c>
      <c r="AD760">
        <v>0</v>
      </c>
      <c r="AE760">
        <v>1.47396059609833</v>
      </c>
      <c r="AF760">
        <v>5</v>
      </c>
      <c r="AG760">
        <v>3.8719999999999999</v>
      </c>
      <c r="AH760">
        <v>8145</v>
      </c>
      <c r="AI760">
        <v>6307.4879999999903</v>
      </c>
      <c r="AJ760">
        <v>6</v>
      </c>
      <c r="AK760">
        <v>1556</v>
      </c>
      <c r="AL760">
        <v>1204.9664</v>
      </c>
      <c r="AM760">
        <v>0.95125032342510996</v>
      </c>
    </row>
    <row r="761" spans="1:39" x14ac:dyDescent="0.25">
      <c r="A761" t="s">
        <v>349</v>
      </c>
      <c r="B761" t="s">
        <v>158</v>
      </c>
      <c r="C761">
        <v>58</v>
      </c>
      <c r="D761">
        <v>8055</v>
      </c>
      <c r="E761">
        <v>791.418397644479</v>
      </c>
      <c r="F761">
        <v>101.27163735637799</v>
      </c>
      <c r="G761">
        <v>134.72186551307701</v>
      </c>
      <c r="H761">
        <v>89.058727480118407</v>
      </c>
      <c r="I761">
        <v>0.750336371856405</v>
      </c>
      <c r="J761">
        <v>0.76634002473599006</v>
      </c>
      <c r="K761">
        <v>1135.9432650527599</v>
      </c>
      <c r="L761">
        <v>4061.1959031657302</v>
      </c>
      <c r="M761">
        <v>1088</v>
      </c>
      <c r="N761">
        <v>3982</v>
      </c>
      <c r="O761">
        <v>1187</v>
      </c>
      <c r="P761">
        <v>4126</v>
      </c>
      <c r="Q761">
        <v>6237.7919999999904</v>
      </c>
      <c r="R761">
        <v>696.44818992714102</v>
      </c>
      <c r="S761">
        <v>89.119040873612605</v>
      </c>
      <c r="T761">
        <v>118.555241651508</v>
      </c>
      <c r="U761">
        <v>78.371680182504093</v>
      </c>
      <c r="V761">
        <v>144</v>
      </c>
      <c r="W761">
        <v>99</v>
      </c>
      <c r="X761">
        <v>0.161608100272504</v>
      </c>
      <c r="Y761">
        <v>67.071880819366797</v>
      </c>
      <c r="Z761">
        <v>29.6320297951582</v>
      </c>
      <c r="AA761">
        <v>56.165611421477301</v>
      </c>
      <c r="AB761">
        <v>421</v>
      </c>
      <c r="AC761">
        <v>326.0224</v>
      </c>
      <c r="AD761">
        <v>5.2265673494723698E-2</v>
      </c>
      <c r="AE761">
        <v>1.5127306365695901</v>
      </c>
      <c r="AF761">
        <v>171</v>
      </c>
      <c r="AG761">
        <v>132.42239999999899</v>
      </c>
      <c r="AH761">
        <v>7884</v>
      </c>
      <c r="AI761">
        <v>6105.3696</v>
      </c>
      <c r="AJ761">
        <v>14</v>
      </c>
      <c r="AK761">
        <v>1209</v>
      </c>
      <c r="AL761">
        <v>936.24959999999999</v>
      </c>
      <c r="AM761">
        <v>2.2930634699003298</v>
      </c>
    </row>
    <row r="762" spans="1:39" x14ac:dyDescent="0.25">
      <c r="A762" t="s">
        <v>349</v>
      </c>
      <c r="B762" t="s">
        <v>158</v>
      </c>
      <c r="C762">
        <v>62</v>
      </c>
      <c r="D762">
        <v>7795</v>
      </c>
      <c r="E762">
        <v>586.47012947258804</v>
      </c>
      <c r="F762">
        <v>99.623803637537307</v>
      </c>
      <c r="G762">
        <v>180.42093194712501</v>
      </c>
      <c r="H762">
        <v>65.550521030765694</v>
      </c>
      <c r="I762">
        <v>0.93166443840350399</v>
      </c>
      <c r="J762">
        <v>0.72323251066988303</v>
      </c>
      <c r="K762">
        <v>3672.4214239897301</v>
      </c>
      <c r="L762">
        <v>4334.9653624118</v>
      </c>
      <c r="M762">
        <v>3637</v>
      </c>
      <c r="N762">
        <v>4250</v>
      </c>
      <c r="O762">
        <v>3726</v>
      </c>
      <c r="P762">
        <v>4417</v>
      </c>
      <c r="Q762">
        <v>6036.4479999999903</v>
      </c>
      <c r="R762">
        <v>516.09371393587696</v>
      </c>
      <c r="S762">
        <v>87.668947201032793</v>
      </c>
      <c r="T762">
        <v>158.77042011347001</v>
      </c>
      <c r="U762">
        <v>57.684458507073799</v>
      </c>
      <c r="V762">
        <v>167</v>
      </c>
      <c r="W762">
        <v>89</v>
      </c>
      <c r="X762">
        <v>0.28479619925356697</v>
      </c>
      <c r="Y762">
        <v>79.972803078896703</v>
      </c>
      <c r="Z762">
        <v>44.716869788325802</v>
      </c>
      <c r="AA762">
        <v>71.332392559332902</v>
      </c>
      <c r="AB762">
        <v>1</v>
      </c>
      <c r="AC762">
        <v>0.77439999999999998</v>
      </c>
      <c r="AD762">
        <v>1.2828736369467601E-4</v>
      </c>
      <c r="AE762">
        <v>2.7523950856537902</v>
      </c>
      <c r="AF762">
        <v>64</v>
      </c>
      <c r="AG762">
        <v>49.561599999999999</v>
      </c>
      <c r="AH762">
        <v>7731</v>
      </c>
      <c r="AI762">
        <v>5986.8863999999903</v>
      </c>
      <c r="AJ762">
        <v>25</v>
      </c>
      <c r="AK762">
        <v>2084</v>
      </c>
      <c r="AL762">
        <v>1613.8496</v>
      </c>
      <c r="AM762">
        <v>4.1757932804604403</v>
      </c>
    </row>
    <row r="763" spans="1:39" x14ac:dyDescent="0.25">
      <c r="A763" t="s">
        <v>349</v>
      </c>
      <c r="B763" t="s">
        <v>158</v>
      </c>
      <c r="C763">
        <v>63</v>
      </c>
      <c r="D763">
        <v>7753</v>
      </c>
      <c r="E763">
        <v>529.60007178749902</v>
      </c>
      <c r="F763">
        <v>99.355051156605597</v>
      </c>
      <c r="G763">
        <v>135.805164219928</v>
      </c>
      <c r="H763">
        <v>79.698139551895295</v>
      </c>
      <c r="I763">
        <v>0.80969097888359398</v>
      </c>
      <c r="J763">
        <v>0.85583397726018295</v>
      </c>
      <c r="K763">
        <v>4906.0608796594797</v>
      </c>
      <c r="L763">
        <v>2938.6232426157599</v>
      </c>
      <c r="M763">
        <v>4837</v>
      </c>
      <c r="N763">
        <v>2893</v>
      </c>
      <c r="O763">
        <v>4973</v>
      </c>
      <c r="P763">
        <v>2983</v>
      </c>
      <c r="Q763">
        <v>6003.9232000000002</v>
      </c>
      <c r="R763">
        <v>466.04806317299898</v>
      </c>
      <c r="S763">
        <v>87.432445017812896</v>
      </c>
      <c r="T763">
        <v>119.50854451353599</v>
      </c>
      <c r="U763">
        <v>70.134362805667905</v>
      </c>
      <c r="V763">
        <v>90</v>
      </c>
      <c r="W763">
        <v>136</v>
      </c>
      <c r="X763">
        <v>0.347363016381043</v>
      </c>
      <c r="Y763">
        <v>70.038049787179105</v>
      </c>
      <c r="Z763">
        <v>28.309428608280601</v>
      </c>
      <c r="AA763">
        <v>57.118792725396602</v>
      </c>
      <c r="AB763">
        <v>0</v>
      </c>
      <c r="AC763">
        <v>0</v>
      </c>
      <c r="AD763">
        <v>0</v>
      </c>
      <c r="AE763">
        <v>1.7039941582513101</v>
      </c>
      <c r="AF763">
        <v>5</v>
      </c>
      <c r="AG763">
        <v>3.8719999999999999</v>
      </c>
      <c r="AH763">
        <v>7748</v>
      </c>
      <c r="AI763">
        <v>6000.0511999999999</v>
      </c>
      <c r="AJ763">
        <v>6</v>
      </c>
      <c r="AK763">
        <v>1145</v>
      </c>
      <c r="AL763">
        <v>886.68799999999999</v>
      </c>
      <c r="AM763">
        <v>0.99999146673948303</v>
      </c>
    </row>
    <row r="764" spans="1:39" x14ac:dyDescent="0.25">
      <c r="A764" t="s">
        <v>349</v>
      </c>
      <c r="B764" t="s">
        <v>158</v>
      </c>
      <c r="C764">
        <v>65</v>
      </c>
      <c r="D764">
        <v>7601</v>
      </c>
      <c r="E764">
        <v>529.64170234784206</v>
      </c>
      <c r="F764">
        <v>98.376286672815397</v>
      </c>
      <c r="G764">
        <v>159.87533028394699</v>
      </c>
      <c r="H764">
        <v>72.473469408554607</v>
      </c>
      <c r="I764">
        <v>0.891351709202999</v>
      </c>
      <c r="J764">
        <v>0.76017601760176001</v>
      </c>
      <c r="K764">
        <v>1253.2269438231799</v>
      </c>
      <c r="L764">
        <v>1867.8380476253101</v>
      </c>
      <c r="M764">
        <v>1164</v>
      </c>
      <c r="N764">
        <v>1832</v>
      </c>
      <c r="O764">
        <v>1324</v>
      </c>
      <c r="P764">
        <v>1921</v>
      </c>
      <c r="Q764">
        <v>5886.2143999999998</v>
      </c>
      <c r="R764">
        <v>466.084698066101</v>
      </c>
      <c r="S764">
        <v>86.571132272077605</v>
      </c>
      <c r="T764">
        <v>140.69029064987299</v>
      </c>
      <c r="U764">
        <v>63.776653079528103</v>
      </c>
      <c r="V764">
        <v>89</v>
      </c>
      <c r="W764">
        <v>160</v>
      </c>
      <c r="X764">
        <v>0.34049932161387397</v>
      </c>
      <c r="Y764">
        <v>72.629259307985706</v>
      </c>
      <c r="Z764">
        <v>33.698855413761301</v>
      </c>
      <c r="AA764">
        <v>60.147875279568403</v>
      </c>
      <c r="AB764">
        <v>0</v>
      </c>
      <c r="AC764">
        <v>0</v>
      </c>
      <c r="AD764">
        <v>0</v>
      </c>
      <c r="AE764">
        <v>2.2059842255195798</v>
      </c>
      <c r="AF764">
        <v>30</v>
      </c>
      <c r="AG764">
        <v>23.231999999999999</v>
      </c>
      <c r="AH764">
        <v>7571</v>
      </c>
      <c r="AI764">
        <v>5862.9823999999999</v>
      </c>
      <c r="AJ764">
        <v>19</v>
      </c>
      <c r="AK764">
        <v>1819</v>
      </c>
      <c r="AL764">
        <v>1408.6335999999999</v>
      </c>
      <c r="AM764">
        <v>3.2406715053417101</v>
      </c>
    </row>
    <row r="765" spans="1:39" x14ac:dyDescent="0.25">
      <c r="A765" t="s">
        <v>349</v>
      </c>
      <c r="B765" t="s">
        <v>158</v>
      </c>
      <c r="C765">
        <v>66</v>
      </c>
      <c r="D765">
        <v>7288</v>
      </c>
      <c r="E765">
        <v>766.27016536633801</v>
      </c>
      <c r="F765">
        <v>96.329485631502493</v>
      </c>
      <c r="G765">
        <v>135.683929029978</v>
      </c>
      <c r="H765">
        <v>121.128649875877</v>
      </c>
      <c r="I765">
        <v>0.45059877273841198</v>
      </c>
      <c r="J765">
        <v>0.56866416978776502</v>
      </c>
      <c r="K765">
        <v>4697.5089187705798</v>
      </c>
      <c r="L765">
        <v>2807.4777716794702</v>
      </c>
      <c r="M765">
        <v>4619</v>
      </c>
      <c r="N765">
        <v>2731</v>
      </c>
      <c r="O765">
        <v>4757</v>
      </c>
      <c r="P765">
        <v>2880</v>
      </c>
      <c r="Q765">
        <v>5643.8271999999997</v>
      </c>
      <c r="R765">
        <v>674.31774552237698</v>
      </c>
      <c r="S765">
        <v>84.769947355722195</v>
      </c>
      <c r="T765">
        <v>119.40185754638</v>
      </c>
      <c r="U765">
        <v>106.593211890772</v>
      </c>
      <c r="V765">
        <v>149</v>
      </c>
      <c r="W765">
        <v>138</v>
      </c>
      <c r="X765">
        <v>0.155974784626316</v>
      </c>
      <c r="Y765">
        <v>67.787733260153601</v>
      </c>
      <c r="Z765">
        <v>29.723243688254598</v>
      </c>
      <c r="AA765">
        <v>58.946350164654199</v>
      </c>
      <c r="AB765">
        <v>0</v>
      </c>
      <c r="AC765">
        <v>0</v>
      </c>
      <c r="AD765">
        <v>0</v>
      </c>
      <c r="AE765">
        <v>1.1201638024448799</v>
      </c>
      <c r="AF765">
        <v>550</v>
      </c>
      <c r="AG765">
        <v>425.91999999999899</v>
      </c>
      <c r="AH765">
        <v>6738</v>
      </c>
      <c r="AI765">
        <v>5217.9071999999996</v>
      </c>
      <c r="AJ765">
        <v>4</v>
      </c>
      <c r="AK765">
        <v>873</v>
      </c>
      <c r="AL765">
        <v>676.05119999999999</v>
      </c>
      <c r="AM765">
        <v>0.76659086616182004</v>
      </c>
    </row>
    <row r="766" spans="1:39" x14ac:dyDescent="0.25">
      <c r="A766" t="s">
        <v>349</v>
      </c>
      <c r="B766" t="s">
        <v>158</v>
      </c>
      <c r="C766">
        <v>67</v>
      </c>
      <c r="D766">
        <v>7275</v>
      </c>
      <c r="E766">
        <v>774.44173824159202</v>
      </c>
      <c r="F766">
        <v>96.2435332266449</v>
      </c>
      <c r="G766">
        <v>177.24017401311599</v>
      </c>
      <c r="H766">
        <v>95.464898819958606</v>
      </c>
      <c r="I766">
        <v>0.84254954376589197</v>
      </c>
      <c r="J766">
        <v>0.57099128796797705</v>
      </c>
      <c r="K766">
        <v>1246.41635738831</v>
      </c>
      <c r="L766">
        <v>3709.7583505154598</v>
      </c>
      <c r="M766">
        <v>1160</v>
      </c>
      <c r="N766">
        <v>3632</v>
      </c>
      <c r="O766">
        <v>1322</v>
      </c>
      <c r="P766">
        <v>3769</v>
      </c>
      <c r="Q766">
        <v>5633.76</v>
      </c>
      <c r="R766">
        <v>681.50872965260101</v>
      </c>
      <c r="S766">
        <v>84.694309239447506</v>
      </c>
      <c r="T766">
        <v>155.971353131542</v>
      </c>
      <c r="U766">
        <v>84.009110961563593</v>
      </c>
      <c r="V766">
        <v>137</v>
      </c>
      <c r="W766">
        <v>162</v>
      </c>
      <c r="X766">
        <v>0.15242821347782901</v>
      </c>
      <c r="Y766">
        <v>66.242199312714703</v>
      </c>
      <c r="Z766">
        <v>28.539106529209601</v>
      </c>
      <c r="AA766">
        <v>56.658694158075598</v>
      </c>
      <c r="AB766">
        <v>0</v>
      </c>
      <c r="AC766">
        <v>0</v>
      </c>
      <c r="AD766">
        <v>0</v>
      </c>
      <c r="AE766">
        <v>1.8566004490025201</v>
      </c>
      <c r="AF766">
        <v>32</v>
      </c>
      <c r="AG766">
        <v>24.780799999999999</v>
      </c>
      <c r="AH766">
        <v>7243</v>
      </c>
      <c r="AI766">
        <v>5608.9791999999998</v>
      </c>
      <c r="AJ766">
        <v>25</v>
      </c>
      <c r="AK766">
        <v>1637</v>
      </c>
      <c r="AL766">
        <v>1267.6928</v>
      </c>
      <c r="AM766">
        <v>4.4571390102498496</v>
      </c>
    </row>
    <row r="767" spans="1:39" x14ac:dyDescent="0.25">
      <c r="A767" t="s">
        <v>349</v>
      </c>
      <c r="B767" t="s">
        <v>158</v>
      </c>
      <c r="C767">
        <v>68</v>
      </c>
      <c r="D767">
        <v>7259</v>
      </c>
      <c r="E767">
        <v>898.70876554635095</v>
      </c>
      <c r="F767">
        <v>96.137640158433996</v>
      </c>
      <c r="G767">
        <v>183.93605487114601</v>
      </c>
      <c r="H767">
        <v>84.332898322085398</v>
      </c>
      <c r="I767">
        <v>0.88869940818515303</v>
      </c>
      <c r="J767">
        <v>0.55971933071169699</v>
      </c>
      <c r="K767">
        <v>1302.0534508885501</v>
      </c>
      <c r="L767">
        <v>1582.1582862653199</v>
      </c>
      <c r="M767">
        <v>1228</v>
      </c>
      <c r="N767">
        <v>1516</v>
      </c>
      <c r="O767">
        <v>1384</v>
      </c>
      <c r="P767">
        <v>1657</v>
      </c>
      <c r="Q767">
        <v>5621.3696</v>
      </c>
      <c r="R767">
        <v>790.86371368078801</v>
      </c>
      <c r="S767">
        <v>84.601123339421903</v>
      </c>
      <c r="T767">
        <v>161.86372828660799</v>
      </c>
      <c r="U767">
        <v>74.212950523435097</v>
      </c>
      <c r="V767">
        <v>141</v>
      </c>
      <c r="W767">
        <v>156</v>
      </c>
      <c r="X767">
        <v>0.112940239725472</v>
      </c>
      <c r="Y767">
        <v>74.099462735914003</v>
      </c>
      <c r="Z767">
        <v>42.589199614271898</v>
      </c>
      <c r="AA767">
        <v>72.055379528860698</v>
      </c>
      <c r="AB767">
        <v>0</v>
      </c>
      <c r="AC767">
        <v>0</v>
      </c>
      <c r="AD767">
        <v>0</v>
      </c>
      <c r="AE767">
        <v>2.1810711896637902</v>
      </c>
      <c r="AF767">
        <v>1639</v>
      </c>
      <c r="AG767">
        <v>1269.2416000000001</v>
      </c>
      <c r="AH767">
        <v>5620</v>
      </c>
      <c r="AI767">
        <v>4352.1279999999997</v>
      </c>
      <c r="AJ767">
        <v>21</v>
      </c>
      <c r="AK767">
        <v>1370</v>
      </c>
      <c r="AL767">
        <v>1060.9279999999901</v>
      </c>
      <c r="AM767">
        <v>4.82522572865504</v>
      </c>
    </row>
    <row r="768" spans="1:39" x14ac:dyDescent="0.25">
      <c r="A768" t="s">
        <v>349</v>
      </c>
      <c r="B768" t="s">
        <v>158</v>
      </c>
      <c r="C768">
        <v>70</v>
      </c>
      <c r="D768">
        <v>7169</v>
      </c>
      <c r="E768">
        <v>656.28131265463105</v>
      </c>
      <c r="F768">
        <v>95.539804773750603</v>
      </c>
      <c r="G768">
        <v>130.52687690107501</v>
      </c>
      <c r="H768">
        <v>89.5382437155763</v>
      </c>
      <c r="I768">
        <v>0.72762460831208797</v>
      </c>
      <c r="J768">
        <v>0.68952582475714097</v>
      </c>
      <c r="K768">
        <v>1164.9898172687899</v>
      </c>
      <c r="L768">
        <v>2113.9365322918102</v>
      </c>
      <c r="M768">
        <v>1096</v>
      </c>
      <c r="N768">
        <v>2057</v>
      </c>
      <c r="O768">
        <v>1237</v>
      </c>
      <c r="P768">
        <v>2163</v>
      </c>
      <c r="Q768">
        <v>5551.6736000000001</v>
      </c>
      <c r="R768">
        <v>577.52755513607497</v>
      </c>
      <c r="S768">
        <v>84.075028200900505</v>
      </c>
      <c r="T768">
        <v>114.86365167294601</v>
      </c>
      <c r="U768">
        <v>78.793654469707107</v>
      </c>
      <c r="V768">
        <v>106</v>
      </c>
      <c r="W768">
        <v>141</v>
      </c>
      <c r="X768">
        <v>0.20916468856357701</v>
      </c>
      <c r="Y768">
        <v>70.546240758822705</v>
      </c>
      <c r="Z768">
        <v>31.815455433114799</v>
      </c>
      <c r="AA768">
        <v>58.980192495466497</v>
      </c>
      <c r="AB768">
        <v>1</v>
      </c>
      <c r="AC768">
        <v>0.77439999999999998</v>
      </c>
      <c r="AD768">
        <v>1.39489468545124E-4</v>
      </c>
      <c r="AE768">
        <v>1.45777794475957</v>
      </c>
      <c r="AF768">
        <v>16</v>
      </c>
      <c r="AG768">
        <v>12.3904</v>
      </c>
      <c r="AH768">
        <v>7153</v>
      </c>
      <c r="AI768">
        <v>5539.2831999999999</v>
      </c>
      <c r="AJ768">
        <v>28</v>
      </c>
      <c r="AK768">
        <v>1366</v>
      </c>
      <c r="AL768">
        <v>1057.8304000000001</v>
      </c>
      <c r="AM768">
        <v>5.0548056470555602</v>
      </c>
    </row>
    <row r="769" spans="1:39" x14ac:dyDescent="0.25">
      <c r="A769" t="s">
        <v>349</v>
      </c>
      <c r="B769" t="s">
        <v>158</v>
      </c>
      <c r="C769">
        <v>73</v>
      </c>
      <c r="D769">
        <v>7050</v>
      </c>
      <c r="E769">
        <v>629.819371877506</v>
      </c>
      <c r="F769">
        <v>94.743542209392203</v>
      </c>
      <c r="G769">
        <v>188.418649916059</v>
      </c>
      <c r="H769">
        <v>65.191621845601404</v>
      </c>
      <c r="I769">
        <v>0.93823692163031003</v>
      </c>
      <c r="J769">
        <v>0.66296783900695799</v>
      </c>
      <c r="K769">
        <v>1485.7719148936101</v>
      </c>
      <c r="L769">
        <v>3691.7451063829699</v>
      </c>
      <c r="M769">
        <v>1400</v>
      </c>
      <c r="N769">
        <v>3650</v>
      </c>
      <c r="O769">
        <v>1564</v>
      </c>
      <c r="P769">
        <v>3734</v>
      </c>
      <c r="Q769">
        <v>5459.5199999999904</v>
      </c>
      <c r="R769">
        <v>554.24104725220502</v>
      </c>
      <c r="S769">
        <v>83.374317144265206</v>
      </c>
      <c r="T769">
        <v>165.80841192613201</v>
      </c>
      <c r="U769">
        <v>57.368627224129298</v>
      </c>
      <c r="V769">
        <v>84</v>
      </c>
      <c r="W769">
        <v>164</v>
      </c>
      <c r="X769">
        <v>0.22334022642201001</v>
      </c>
      <c r="Y769">
        <v>67.825390070921898</v>
      </c>
      <c r="Z769">
        <v>27.887659574468</v>
      </c>
      <c r="AA769">
        <v>56.582695035460901</v>
      </c>
      <c r="AB769">
        <v>0</v>
      </c>
      <c r="AC769">
        <v>0</v>
      </c>
      <c r="AD769">
        <v>0</v>
      </c>
      <c r="AE769">
        <v>2.8902279860793501</v>
      </c>
      <c r="AF769">
        <v>20</v>
      </c>
      <c r="AG769">
        <v>15.488</v>
      </c>
      <c r="AH769">
        <v>7030</v>
      </c>
      <c r="AI769">
        <v>5444.0320000000002</v>
      </c>
      <c r="AJ769">
        <v>22</v>
      </c>
      <c r="AK769">
        <v>1117</v>
      </c>
      <c r="AL769">
        <v>865.00479999999902</v>
      </c>
      <c r="AM769">
        <v>4.0411224621750899</v>
      </c>
    </row>
    <row r="770" spans="1:39" x14ac:dyDescent="0.25">
      <c r="A770" t="s">
        <v>349</v>
      </c>
      <c r="B770" t="s">
        <v>158</v>
      </c>
      <c r="C770">
        <v>75</v>
      </c>
      <c r="D770">
        <v>6882</v>
      </c>
      <c r="E770">
        <v>853.51385207398403</v>
      </c>
      <c r="F770">
        <v>93.607876521516005</v>
      </c>
      <c r="G770">
        <v>162.15038768097199</v>
      </c>
      <c r="H770">
        <v>83.945155839828203</v>
      </c>
      <c r="I770">
        <v>0.85556259131951595</v>
      </c>
      <c r="J770">
        <v>0.61325966850828695</v>
      </c>
      <c r="K770">
        <v>2944.2852368497502</v>
      </c>
      <c r="L770">
        <v>2530.8209822725898</v>
      </c>
      <c r="M770">
        <v>2882</v>
      </c>
      <c r="N770">
        <v>2489</v>
      </c>
      <c r="O770">
        <v>3041</v>
      </c>
      <c r="P770">
        <v>2586</v>
      </c>
      <c r="Q770">
        <v>5329.4207999999999</v>
      </c>
      <c r="R770">
        <v>751.09218982510595</v>
      </c>
      <c r="S770">
        <v>82.374931338934104</v>
      </c>
      <c r="T770">
        <v>142.69234115925599</v>
      </c>
      <c r="U770">
        <v>73.871737139048804</v>
      </c>
      <c r="V770">
        <v>97</v>
      </c>
      <c r="W770">
        <v>159</v>
      </c>
      <c r="X770">
        <v>0.118714395269157</v>
      </c>
      <c r="Y770">
        <v>64.329410055216499</v>
      </c>
      <c r="Z770">
        <v>42.983289741354199</v>
      </c>
      <c r="AA770">
        <v>75.012932287125807</v>
      </c>
      <c r="AB770">
        <v>363</v>
      </c>
      <c r="AC770">
        <v>281.10719999999998</v>
      </c>
      <c r="AD770">
        <v>5.2746294681778501E-2</v>
      </c>
      <c r="AE770">
        <v>1.93162292759768</v>
      </c>
      <c r="AF770">
        <v>4708</v>
      </c>
      <c r="AG770">
        <v>3645.8751999999999</v>
      </c>
      <c r="AH770">
        <v>2174</v>
      </c>
      <c r="AI770">
        <v>1683.5455999999999</v>
      </c>
      <c r="AJ770">
        <v>29</v>
      </c>
      <c r="AK770">
        <v>1573</v>
      </c>
      <c r="AL770">
        <v>1218.1312</v>
      </c>
      <c r="AM770">
        <v>17.225550647395501</v>
      </c>
    </row>
    <row r="771" spans="1:39" x14ac:dyDescent="0.25">
      <c r="A771" t="s">
        <v>349</v>
      </c>
      <c r="B771" t="s">
        <v>158</v>
      </c>
      <c r="C771">
        <v>76</v>
      </c>
      <c r="D771">
        <v>6855</v>
      </c>
      <c r="E771">
        <v>926.64989104330505</v>
      </c>
      <c r="F771">
        <v>93.424071197735401</v>
      </c>
      <c r="G771">
        <v>137.75030458651599</v>
      </c>
      <c r="H771">
        <v>109.078660369641</v>
      </c>
      <c r="I771">
        <v>0.61070544573538998</v>
      </c>
      <c r="J771">
        <v>0.57619567958308804</v>
      </c>
      <c r="K771">
        <v>3206.2945295404802</v>
      </c>
      <c r="L771">
        <v>2876.39037199124</v>
      </c>
      <c r="M771">
        <v>3147</v>
      </c>
      <c r="N771">
        <v>2803</v>
      </c>
      <c r="O771">
        <v>3288</v>
      </c>
      <c r="P771">
        <v>2940</v>
      </c>
      <c r="Q771">
        <v>5308.5119999999997</v>
      </c>
      <c r="R771">
        <v>815.45190411810802</v>
      </c>
      <c r="S771">
        <v>82.213182654007099</v>
      </c>
      <c r="T771">
        <v>121.220268036134</v>
      </c>
      <c r="U771">
        <v>95.989221125284104</v>
      </c>
      <c r="V771">
        <v>137</v>
      </c>
      <c r="W771">
        <v>141</v>
      </c>
      <c r="X771">
        <v>0.100319640026319</v>
      </c>
      <c r="Y771">
        <v>64.291320204230402</v>
      </c>
      <c r="Z771">
        <v>40.610065645514197</v>
      </c>
      <c r="AA771">
        <v>72.824945295404802</v>
      </c>
      <c r="AB771">
        <v>493</v>
      </c>
      <c r="AC771">
        <v>381.7792</v>
      </c>
      <c r="AD771">
        <v>7.19183078045222E-2</v>
      </c>
      <c r="AE771">
        <v>1.2628529184325701</v>
      </c>
      <c r="AF771">
        <v>4373</v>
      </c>
      <c r="AG771">
        <v>3386.4512</v>
      </c>
      <c r="AH771">
        <v>2482</v>
      </c>
      <c r="AI771">
        <v>1922.0608</v>
      </c>
      <c r="AJ771">
        <v>21</v>
      </c>
      <c r="AK771">
        <v>1820</v>
      </c>
      <c r="AL771">
        <v>1409.4079999999999</v>
      </c>
      <c r="AM771">
        <v>10.9257730036427</v>
      </c>
    </row>
    <row r="772" spans="1:39" x14ac:dyDescent="0.25">
      <c r="A772" t="s">
        <v>349</v>
      </c>
      <c r="B772" t="s">
        <v>158</v>
      </c>
      <c r="C772">
        <v>77</v>
      </c>
      <c r="D772">
        <v>6810</v>
      </c>
      <c r="E772">
        <v>671.57063453597596</v>
      </c>
      <c r="F772">
        <v>93.116922735056306</v>
      </c>
      <c r="G772">
        <v>194.58431400986601</v>
      </c>
      <c r="H772">
        <v>84.550728319054897</v>
      </c>
      <c r="I772">
        <v>0.90066230247601098</v>
      </c>
      <c r="J772">
        <v>0.57736328952946103</v>
      </c>
      <c r="K772">
        <v>1768.1158590308301</v>
      </c>
      <c r="L772">
        <v>1625.42701908957</v>
      </c>
      <c r="M772">
        <v>1713</v>
      </c>
      <c r="N772">
        <v>1532</v>
      </c>
      <c r="O772">
        <v>1812</v>
      </c>
      <c r="P772">
        <v>1701</v>
      </c>
      <c r="Q772">
        <v>5273.6639999999998</v>
      </c>
      <c r="R772">
        <v>590.98215839165903</v>
      </c>
      <c r="S772">
        <v>81.942892006849604</v>
      </c>
      <c r="T772">
        <v>171.234196328682</v>
      </c>
      <c r="U772">
        <v>74.404640920768301</v>
      </c>
      <c r="V772">
        <v>169</v>
      </c>
      <c r="W772">
        <v>99</v>
      </c>
      <c r="X772">
        <v>0.189746415578912</v>
      </c>
      <c r="Y772">
        <v>70.348458149779702</v>
      </c>
      <c r="Z772">
        <v>29.9327459618208</v>
      </c>
      <c r="AA772">
        <v>58.255506607929497</v>
      </c>
      <c r="AB772">
        <v>0</v>
      </c>
      <c r="AC772">
        <v>0</v>
      </c>
      <c r="AD772">
        <v>0</v>
      </c>
      <c r="AE772">
        <v>2.3013913407770499</v>
      </c>
      <c r="AF772">
        <v>8</v>
      </c>
      <c r="AG772">
        <v>6.1951999999999998</v>
      </c>
      <c r="AH772">
        <v>6802</v>
      </c>
      <c r="AI772">
        <v>5267.4687999999996</v>
      </c>
      <c r="AJ772">
        <v>18</v>
      </c>
      <c r="AK772">
        <v>1416</v>
      </c>
      <c r="AL772">
        <v>1096.5504000000001</v>
      </c>
      <c r="AM772">
        <v>3.4172010662882299</v>
      </c>
    </row>
    <row r="773" spans="1:39" x14ac:dyDescent="0.25">
      <c r="A773" t="s">
        <v>349</v>
      </c>
      <c r="B773" t="s">
        <v>158</v>
      </c>
      <c r="C773">
        <v>78</v>
      </c>
      <c r="D773">
        <v>6745</v>
      </c>
      <c r="E773">
        <v>855.46717087975799</v>
      </c>
      <c r="F773">
        <v>92.671466640161995</v>
      </c>
      <c r="G773">
        <v>180.543115376705</v>
      </c>
      <c r="H773">
        <v>63.839490706425003</v>
      </c>
      <c r="I773">
        <v>0.9353978904918</v>
      </c>
      <c r="J773">
        <v>0.64262576219512102</v>
      </c>
      <c r="K773">
        <v>3449.4867309117799</v>
      </c>
      <c r="L773">
        <v>2570.6977020014801</v>
      </c>
      <c r="M773">
        <v>3371</v>
      </c>
      <c r="N773">
        <v>2533</v>
      </c>
      <c r="O773">
        <v>3562</v>
      </c>
      <c r="P773">
        <v>2607</v>
      </c>
      <c r="Q773">
        <v>5223.3279999999904</v>
      </c>
      <c r="R773">
        <v>752.81111037418702</v>
      </c>
      <c r="S773">
        <v>81.550890643342598</v>
      </c>
      <c r="T773">
        <v>158.87794153150099</v>
      </c>
      <c r="U773">
        <v>56.178751821653997</v>
      </c>
      <c r="V773">
        <v>74</v>
      </c>
      <c r="W773">
        <v>191</v>
      </c>
      <c r="X773">
        <v>0.115820416487776</v>
      </c>
      <c r="Y773">
        <v>85.6</v>
      </c>
      <c r="Z773">
        <v>52.682431430689398</v>
      </c>
      <c r="AA773">
        <v>69.818977020014799</v>
      </c>
      <c r="AB773">
        <v>483</v>
      </c>
      <c r="AC773">
        <v>374.03519999999997</v>
      </c>
      <c r="AD773">
        <v>7.1608598962194195E-2</v>
      </c>
      <c r="AE773">
        <v>2.8280788799985599</v>
      </c>
      <c r="AF773">
        <v>18</v>
      </c>
      <c r="AG773">
        <v>13.9392</v>
      </c>
      <c r="AH773">
        <v>6727</v>
      </c>
      <c r="AI773">
        <v>5209.3887999999997</v>
      </c>
      <c r="AJ773">
        <v>24</v>
      </c>
      <c r="AK773">
        <v>263</v>
      </c>
      <c r="AL773">
        <v>203.66719999999901</v>
      </c>
      <c r="AM773">
        <v>4.6070663798409504</v>
      </c>
    </row>
    <row r="774" spans="1:39" x14ac:dyDescent="0.25">
      <c r="A774" t="s">
        <v>349</v>
      </c>
      <c r="B774" t="s">
        <v>158</v>
      </c>
      <c r="C774">
        <v>79</v>
      </c>
      <c r="D774">
        <v>6683</v>
      </c>
      <c r="E774">
        <v>737.03257531310203</v>
      </c>
      <c r="F774">
        <v>92.244565571447495</v>
      </c>
      <c r="G774">
        <v>124.070066559091</v>
      </c>
      <c r="H774">
        <v>86.4195799112549</v>
      </c>
      <c r="I774">
        <v>0.71751940544234305</v>
      </c>
      <c r="J774">
        <v>0.71775319514552605</v>
      </c>
      <c r="K774">
        <v>517.92952266945895</v>
      </c>
      <c r="L774">
        <v>2589.40236420769</v>
      </c>
      <c r="M774">
        <v>452</v>
      </c>
      <c r="N774">
        <v>2545</v>
      </c>
      <c r="O774">
        <v>588</v>
      </c>
      <c r="P774">
        <v>2638</v>
      </c>
      <c r="Q774">
        <v>5175.3152</v>
      </c>
      <c r="R774">
        <v>648.58866627553004</v>
      </c>
      <c r="S774">
        <v>81.175217702873795</v>
      </c>
      <c r="T774">
        <v>109.181658572</v>
      </c>
      <c r="U774">
        <v>76.049230321904304</v>
      </c>
      <c r="V774">
        <v>93</v>
      </c>
      <c r="W774">
        <v>136</v>
      </c>
      <c r="X774">
        <v>0.15459945505449499</v>
      </c>
      <c r="Y774">
        <v>73.622923836600293</v>
      </c>
      <c r="Z774">
        <v>40.172976208289597</v>
      </c>
      <c r="AA774">
        <v>66.685769863833599</v>
      </c>
      <c r="AB774">
        <v>0</v>
      </c>
      <c r="AC774">
        <v>0</v>
      </c>
      <c r="AD774">
        <v>0</v>
      </c>
      <c r="AE774">
        <v>1.43567078995871</v>
      </c>
      <c r="AF774">
        <v>18</v>
      </c>
      <c r="AG774">
        <v>13.9392</v>
      </c>
      <c r="AH774">
        <v>6665</v>
      </c>
      <c r="AI774">
        <v>5161.3760000000002</v>
      </c>
      <c r="AJ774">
        <v>5</v>
      </c>
      <c r="AK774">
        <v>1077</v>
      </c>
      <c r="AL774">
        <v>834.02879999999902</v>
      </c>
      <c r="AM774">
        <v>0.96873391901694395</v>
      </c>
    </row>
    <row r="775" spans="1:39" x14ac:dyDescent="0.25">
      <c r="A775" t="s">
        <v>349</v>
      </c>
      <c r="B775" t="s">
        <v>158</v>
      </c>
      <c r="C775">
        <v>81</v>
      </c>
      <c r="D775">
        <v>6646</v>
      </c>
      <c r="E775">
        <v>864.175756957359</v>
      </c>
      <c r="F775">
        <v>91.988858098738703</v>
      </c>
      <c r="G775">
        <v>162.61679204281899</v>
      </c>
      <c r="H775">
        <v>68.627252360652705</v>
      </c>
      <c r="I775">
        <v>0.90658734006605701</v>
      </c>
      <c r="J775">
        <v>0.67043276505598703</v>
      </c>
      <c r="K775">
        <v>4064.0692145651501</v>
      </c>
      <c r="L775">
        <v>3358.82726452001</v>
      </c>
      <c r="M775">
        <v>3987</v>
      </c>
      <c r="N775">
        <v>3313</v>
      </c>
      <c r="O775">
        <v>4140</v>
      </c>
      <c r="P775">
        <v>3401</v>
      </c>
      <c r="Q775">
        <v>5146.6624000000002</v>
      </c>
      <c r="R775">
        <v>760.47466612247604</v>
      </c>
      <c r="S775">
        <v>80.950195126890094</v>
      </c>
      <c r="T775">
        <v>143.10277699768099</v>
      </c>
      <c r="U775">
        <v>60.391982077374301</v>
      </c>
      <c r="V775">
        <v>88</v>
      </c>
      <c r="W775">
        <v>153</v>
      </c>
      <c r="X775">
        <v>0.11183198754811</v>
      </c>
      <c r="Y775">
        <v>75.354950346072798</v>
      </c>
      <c r="Z775">
        <v>40.436202226903397</v>
      </c>
      <c r="AA775">
        <v>68.855702678302706</v>
      </c>
      <c r="AB775">
        <v>0</v>
      </c>
      <c r="AC775">
        <v>0</v>
      </c>
      <c r="AD775">
        <v>0</v>
      </c>
      <c r="AE775">
        <v>2.3695658277010501</v>
      </c>
      <c r="AF775">
        <v>83</v>
      </c>
      <c r="AG775">
        <v>64.275199999999998</v>
      </c>
      <c r="AH775">
        <v>6563</v>
      </c>
      <c r="AI775">
        <v>5082.3872000000001</v>
      </c>
      <c r="AJ775">
        <v>8</v>
      </c>
      <c r="AK775">
        <v>1357</v>
      </c>
      <c r="AL775">
        <v>1050.8607999999999</v>
      </c>
      <c r="AM775">
        <v>1.5740634637203501</v>
      </c>
    </row>
    <row r="776" spans="1:39" x14ac:dyDescent="0.25">
      <c r="A776" t="s">
        <v>349</v>
      </c>
      <c r="B776" t="s">
        <v>158</v>
      </c>
      <c r="C776">
        <v>82</v>
      </c>
      <c r="D776">
        <v>6638</v>
      </c>
      <c r="E776">
        <v>809.46002820482101</v>
      </c>
      <c r="F776">
        <v>91.933476481377596</v>
      </c>
      <c r="G776">
        <v>128.41194717303</v>
      </c>
      <c r="H776">
        <v>79.485861871826799</v>
      </c>
      <c r="I776">
        <v>0.78539794189397105</v>
      </c>
      <c r="J776">
        <v>0.71483954339866396</v>
      </c>
      <c r="K776">
        <v>1442.7850256101201</v>
      </c>
      <c r="L776">
        <v>1296.81771617957</v>
      </c>
      <c r="M776">
        <v>1377</v>
      </c>
      <c r="N776">
        <v>1234</v>
      </c>
      <c r="O776">
        <v>1492</v>
      </c>
      <c r="P776">
        <v>1365</v>
      </c>
      <c r="Q776">
        <v>5140.4672</v>
      </c>
      <c r="R776">
        <v>712.32482482024295</v>
      </c>
      <c r="S776">
        <v>80.901459303612299</v>
      </c>
      <c r="T776">
        <v>113.002513512267</v>
      </c>
      <c r="U776">
        <v>69.947558447207598</v>
      </c>
      <c r="V776">
        <v>131</v>
      </c>
      <c r="W776">
        <v>115</v>
      </c>
      <c r="X776">
        <v>0.12730817618429299</v>
      </c>
      <c r="Y776">
        <v>71.395149141307598</v>
      </c>
      <c r="Z776">
        <v>44.996535100933997</v>
      </c>
      <c r="AA776">
        <v>75.025308827960203</v>
      </c>
      <c r="AB776">
        <v>154</v>
      </c>
      <c r="AC776">
        <v>119.2576</v>
      </c>
      <c r="AD776">
        <v>2.3199758963543201E-2</v>
      </c>
      <c r="AE776">
        <v>1.6155319216403301</v>
      </c>
      <c r="AF776">
        <v>3103</v>
      </c>
      <c r="AG776">
        <v>2402.9632000000001</v>
      </c>
      <c r="AH776">
        <v>3535</v>
      </c>
      <c r="AI776">
        <v>2737.5039999999999</v>
      </c>
      <c r="AJ776">
        <v>39</v>
      </c>
      <c r="AK776">
        <v>2373</v>
      </c>
      <c r="AL776">
        <v>1837.6512</v>
      </c>
      <c r="AM776">
        <v>14.2465545255824</v>
      </c>
    </row>
    <row r="777" spans="1:39" x14ac:dyDescent="0.25">
      <c r="A777" t="s">
        <v>349</v>
      </c>
      <c r="B777" t="s">
        <v>158</v>
      </c>
      <c r="C777">
        <v>83</v>
      </c>
      <c r="D777">
        <v>6616</v>
      </c>
      <c r="E777">
        <v>827.88538905548796</v>
      </c>
      <c r="F777">
        <v>91.781004723024395</v>
      </c>
      <c r="G777">
        <v>133.83046303143101</v>
      </c>
      <c r="H777">
        <v>88.695915081356702</v>
      </c>
      <c r="I777">
        <v>0.74884221232817405</v>
      </c>
      <c r="J777">
        <v>0.64881827988624097</v>
      </c>
      <c r="K777">
        <v>2272.2308041112401</v>
      </c>
      <c r="L777">
        <v>1753.9862454655299</v>
      </c>
      <c r="M777">
        <v>2200</v>
      </c>
      <c r="N777">
        <v>1706</v>
      </c>
      <c r="O777">
        <v>2345</v>
      </c>
      <c r="P777">
        <v>1801</v>
      </c>
      <c r="Q777">
        <v>5123.4304000000002</v>
      </c>
      <c r="R777">
        <v>728.53914236882895</v>
      </c>
      <c r="S777">
        <v>80.767284156261496</v>
      </c>
      <c r="T777">
        <v>117.770807467659</v>
      </c>
      <c r="U777">
        <v>78.052405271593898</v>
      </c>
      <c r="V777">
        <v>95</v>
      </c>
      <c r="W777">
        <v>145</v>
      </c>
      <c r="X777">
        <v>0.121301151764281</v>
      </c>
      <c r="Y777">
        <v>75.086910519951601</v>
      </c>
      <c r="Z777">
        <v>34.871070133010797</v>
      </c>
      <c r="AA777">
        <v>62.753022974606999</v>
      </c>
      <c r="AB777">
        <v>0</v>
      </c>
      <c r="AC777">
        <v>0</v>
      </c>
      <c r="AD777">
        <v>0</v>
      </c>
      <c r="AE777">
        <v>1.50886839499512</v>
      </c>
      <c r="AF777">
        <v>111</v>
      </c>
      <c r="AG777">
        <v>85.958399999999997</v>
      </c>
      <c r="AH777">
        <v>6505</v>
      </c>
      <c r="AI777">
        <v>5037.4719999999998</v>
      </c>
      <c r="AJ777">
        <v>5</v>
      </c>
      <c r="AK777">
        <v>1025</v>
      </c>
      <c r="AL777">
        <v>793.76</v>
      </c>
      <c r="AM777">
        <v>0.99256134823181097</v>
      </c>
    </row>
    <row r="778" spans="1:39" x14ac:dyDescent="0.25">
      <c r="A778" t="s">
        <v>349</v>
      </c>
      <c r="B778" t="s">
        <v>158</v>
      </c>
      <c r="C778">
        <v>85</v>
      </c>
      <c r="D778">
        <v>6526</v>
      </c>
      <c r="E778">
        <v>781.89148570989801</v>
      </c>
      <c r="F778">
        <v>91.154600920313797</v>
      </c>
      <c r="G778">
        <v>174.575374436234</v>
      </c>
      <c r="H778">
        <v>68.119355086925793</v>
      </c>
      <c r="I778">
        <v>0.92073001655680697</v>
      </c>
      <c r="J778">
        <v>0.60820130475302803</v>
      </c>
      <c r="K778">
        <v>3931.0303401777501</v>
      </c>
      <c r="L778">
        <v>684.48498314434505</v>
      </c>
      <c r="M778">
        <v>3865</v>
      </c>
      <c r="N778">
        <v>595</v>
      </c>
      <c r="O778">
        <v>3985</v>
      </c>
      <c r="P778">
        <v>768</v>
      </c>
      <c r="Q778">
        <v>5053.7344000000003</v>
      </c>
      <c r="R778">
        <v>688.06450742470997</v>
      </c>
      <c r="S778">
        <v>80.216048809876099</v>
      </c>
      <c r="T778">
        <v>153.62632950388499</v>
      </c>
      <c r="U778">
        <v>59.945032476494703</v>
      </c>
      <c r="V778">
        <v>173</v>
      </c>
      <c r="W778">
        <v>120</v>
      </c>
      <c r="X778">
        <v>0.13414174929811001</v>
      </c>
      <c r="Y778">
        <v>66.626110940851902</v>
      </c>
      <c r="Z778">
        <v>28.246858718970199</v>
      </c>
      <c r="AA778">
        <v>56.984829911124699</v>
      </c>
      <c r="AB778">
        <v>3</v>
      </c>
      <c r="AC778">
        <v>2.3231999999999999</v>
      </c>
      <c r="AD778">
        <v>4.59699662886913E-4</v>
      </c>
      <c r="AE778">
        <v>2.5627866589967199</v>
      </c>
      <c r="AF778">
        <v>10</v>
      </c>
      <c r="AG778">
        <v>7.7439999999999998</v>
      </c>
      <c r="AH778">
        <v>6516</v>
      </c>
      <c r="AI778">
        <v>5045.9903999999997</v>
      </c>
      <c r="AJ778">
        <v>13</v>
      </c>
      <c r="AK778">
        <v>506</v>
      </c>
      <c r="AL778">
        <v>391.84640000000002</v>
      </c>
      <c r="AM778">
        <v>2.5763029592763398</v>
      </c>
    </row>
    <row r="779" spans="1:39" x14ac:dyDescent="0.25">
      <c r="A779" t="s">
        <v>349</v>
      </c>
      <c r="B779" t="s">
        <v>158</v>
      </c>
      <c r="C779">
        <v>86</v>
      </c>
      <c r="D779">
        <v>6510</v>
      </c>
      <c r="E779">
        <v>704.458982184295</v>
      </c>
      <c r="F779">
        <v>91.042789040241402</v>
      </c>
      <c r="G779">
        <v>131.14257190400701</v>
      </c>
      <c r="H779">
        <v>80.427429683991605</v>
      </c>
      <c r="I779">
        <v>0.78986373027150703</v>
      </c>
      <c r="J779">
        <v>0.68017970953923301</v>
      </c>
      <c r="K779">
        <v>1566.9835637480701</v>
      </c>
      <c r="L779">
        <v>1228.26804915514</v>
      </c>
      <c r="M779">
        <v>1501</v>
      </c>
      <c r="N779">
        <v>1173</v>
      </c>
      <c r="O779">
        <v>1639</v>
      </c>
      <c r="P779">
        <v>1279</v>
      </c>
      <c r="Q779">
        <v>5041.3440000000001</v>
      </c>
      <c r="R779">
        <v>619.92390432217906</v>
      </c>
      <c r="S779">
        <v>80.117654355412398</v>
      </c>
      <c r="T779">
        <v>115.405463275526</v>
      </c>
      <c r="U779">
        <v>70.776138121912595</v>
      </c>
      <c r="V779">
        <v>106</v>
      </c>
      <c r="W779">
        <v>138</v>
      </c>
      <c r="X779">
        <v>0.16484638612073199</v>
      </c>
      <c r="Y779">
        <v>70.577112135176606</v>
      </c>
      <c r="Z779">
        <v>48.646236559139702</v>
      </c>
      <c r="AA779">
        <v>79.303533026113598</v>
      </c>
      <c r="AB779">
        <v>475</v>
      </c>
      <c r="AC779">
        <v>367.84</v>
      </c>
      <c r="AD779">
        <v>7.2964669738863203E-2</v>
      </c>
      <c r="AE779">
        <v>1.6305702223642</v>
      </c>
      <c r="AF779">
        <v>4012</v>
      </c>
      <c r="AG779">
        <v>3106.8928000000001</v>
      </c>
      <c r="AH779">
        <v>2498</v>
      </c>
      <c r="AI779">
        <v>1934.4512</v>
      </c>
      <c r="AJ779">
        <v>15</v>
      </c>
      <c r="AK779">
        <v>2047</v>
      </c>
      <c r="AL779">
        <v>1585.1967999999999</v>
      </c>
      <c r="AM779">
        <v>7.7541371940527597</v>
      </c>
    </row>
    <row r="780" spans="1:39" x14ac:dyDescent="0.25">
      <c r="A780" t="s">
        <v>349</v>
      </c>
      <c r="B780" t="s">
        <v>158</v>
      </c>
      <c r="C780">
        <v>87</v>
      </c>
      <c r="D780">
        <v>6479</v>
      </c>
      <c r="E780">
        <v>746.03971798803798</v>
      </c>
      <c r="F780">
        <v>90.825761820857394</v>
      </c>
      <c r="G780">
        <v>125.74594058725501</v>
      </c>
      <c r="H780">
        <v>73.977955982150306</v>
      </c>
      <c r="I780">
        <v>0.808633390141963</v>
      </c>
      <c r="J780">
        <v>0.78666828557552204</v>
      </c>
      <c r="K780">
        <v>4361.3747491896902</v>
      </c>
      <c r="L780">
        <v>4481.5082574471298</v>
      </c>
      <c r="M780">
        <v>4321</v>
      </c>
      <c r="N780">
        <v>4414</v>
      </c>
      <c r="O780">
        <v>4405</v>
      </c>
      <c r="P780">
        <v>4542</v>
      </c>
      <c r="Q780">
        <v>5017.3375999999998</v>
      </c>
      <c r="R780">
        <v>656.51495182947394</v>
      </c>
      <c r="S780">
        <v>79.926670402354503</v>
      </c>
      <c r="T780">
        <v>110.656427716785</v>
      </c>
      <c r="U780">
        <v>65.100601264292294</v>
      </c>
      <c r="V780">
        <v>128</v>
      </c>
      <c r="W780">
        <v>84</v>
      </c>
      <c r="X780">
        <v>0.146283029344699</v>
      </c>
      <c r="Y780">
        <v>74.661213150177502</v>
      </c>
      <c r="Z780">
        <v>58.7439419663528</v>
      </c>
      <c r="AA780">
        <v>85.562741163759796</v>
      </c>
      <c r="AB780">
        <v>2098</v>
      </c>
      <c r="AC780">
        <v>1624.6912</v>
      </c>
      <c r="AD780">
        <v>0.323815403611668</v>
      </c>
      <c r="AE780">
        <v>1.69977581723934</v>
      </c>
      <c r="AF780">
        <v>4202</v>
      </c>
      <c r="AG780">
        <v>3254.0288</v>
      </c>
      <c r="AH780">
        <v>2277</v>
      </c>
      <c r="AI780">
        <v>1763.3088</v>
      </c>
      <c r="AJ780">
        <v>34</v>
      </c>
      <c r="AK780">
        <v>2204</v>
      </c>
      <c r="AL780">
        <v>1706.7775999999999</v>
      </c>
      <c r="AM780">
        <v>19.2819317864233</v>
      </c>
    </row>
    <row r="781" spans="1:39" x14ac:dyDescent="0.25">
      <c r="A781" t="s">
        <v>349</v>
      </c>
      <c r="B781" t="s">
        <v>158</v>
      </c>
      <c r="C781">
        <v>88</v>
      </c>
      <c r="D781">
        <v>6372</v>
      </c>
      <c r="E781">
        <v>678.67828227430095</v>
      </c>
      <c r="F781">
        <v>90.072650560824798</v>
      </c>
      <c r="G781">
        <v>122.357417307123</v>
      </c>
      <c r="H781">
        <v>77.516719112478597</v>
      </c>
      <c r="I781">
        <v>0.77372063903912702</v>
      </c>
      <c r="J781">
        <v>0.76872964169381097</v>
      </c>
      <c r="K781">
        <v>1817.95903954802</v>
      </c>
      <c r="L781">
        <v>824.231638418079</v>
      </c>
      <c r="M781">
        <v>1752</v>
      </c>
      <c r="N781">
        <v>785</v>
      </c>
      <c r="O781">
        <v>1889</v>
      </c>
      <c r="P781">
        <v>872</v>
      </c>
      <c r="Q781">
        <v>4934.4767999999904</v>
      </c>
      <c r="R781">
        <v>597.23688840138504</v>
      </c>
      <c r="S781">
        <v>79.2639324935258</v>
      </c>
      <c r="T781">
        <v>107.674527230268</v>
      </c>
      <c r="U781">
        <v>68.214712818981198</v>
      </c>
      <c r="V781">
        <v>87</v>
      </c>
      <c r="W781">
        <v>137</v>
      </c>
      <c r="X781">
        <v>0.173843207838391</v>
      </c>
      <c r="Y781">
        <v>76.684714375392304</v>
      </c>
      <c r="Z781">
        <v>38.154582548650303</v>
      </c>
      <c r="AA781">
        <v>65.070464532328899</v>
      </c>
      <c r="AB781">
        <v>181</v>
      </c>
      <c r="AC781">
        <v>140.16640000000001</v>
      </c>
      <c r="AD781">
        <v>2.8405524168235999E-2</v>
      </c>
      <c r="AE781">
        <v>1.57846486162011</v>
      </c>
      <c r="AF781">
        <v>36</v>
      </c>
      <c r="AG781">
        <v>27.878399999999999</v>
      </c>
      <c r="AH781">
        <v>6336</v>
      </c>
      <c r="AI781">
        <v>4906.5983999999999</v>
      </c>
      <c r="AJ781">
        <v>37</v>
      </c>
      <c r="AK781">
        <v>1488</v>
      </c>
      <c r="AL781">
        <v>1152.3072</v>
      </c>
      <c r="AM781">
        <v>7.5408657859587596</v>
      </c>
    </row>
    <row r="782" spans="1:39" x14ac:dyDescent="0.25">
      <c r="A782" t="s">
        <v>349</v>
      </c>
      <c r="B782" t="s">
        <v>158</v>
      </c>
      <c r="C782">
        <v>89</v>
      </c>
      <c r="D782">
        <v>6332</v>
      </c>
      <c r="E782">
        <v>755.41230099006896</v>
      </c>
      <c r="F782">
        <v>89.789491574810896</v>
      </c>
      <c r="G782">
        <v>160.710034451328</v>
      </c>
      <c r="H782">
        <v>80.666178532057401</v>
      </c>
      <c r="I782">
        <v>0.86490466830153601</v>
      </c>
      <c r="J782">
        <v>0.58885892309123</v>
      </c>
      <c r="K782">
        <v>5249.8960833859701</v>
      </c>
      <c r="L782">
        <v>2862.4057169930502</v>
      </c>
      <c r="M782">
        <v>5160</v>
      </c>
      <c r="N782">
        <v>2806</v>
      </c>
      <c r="O782">
        <v>5313</v>
      </c>
      <c r="P782">
        <v>2910</v>
      </c>
      <c r="Q782">
        <v>4903.5007999999998</v>
      </c>
      <c r="R782">
        <v>664.76282487126002</v>
      </c>
      <c r="S782">
        <v>79.014752585833605</v>
      </c>
      <c r="T782">
        <v>141.42483031716799</v>
      </c>
      <c r="U782">
        <v>70.986237108210503</v>
      </c>
      <c r="V782">
        <v>104</v>
      </c>
      <c r="W782">
        <v>153</v>
      </c>
      <c r="X782">
        <v>0.13943848810203999</v>
      </c>
      <c r="Y782">
        <v>70.241629816803496</v>
      </c>
      <c r="Z782">
        <v>33.452621604548298</v>
      </c>
      <c r="AA782">
        <v>62.691882501579201</v>
      </c>
      <c r="AB782">
        <v>0</v>
      </c>
      <c r="AC782">
        <v>0</v>
      </c>
      <c r="AD782">
        <v>0</v>
      </c>
      <c r="AE782">
        <v>1.99228521018211</v>
      </c>
      <c r="AF782">
        <v>5</v>
      </c>
      <c r="AG782">
        <v>3.8719999999999999</v>
      </c>
      <c r="AH782">
        <v>6327</v>
      </c>
      <c r="AI782">
        <v>4899.6287999999904</v>
      </c>
      <c r="AJ782">
        <v>19</v>
      </c>
      <c r="AK782">
        <v>810</v>
      </c>
      <c r="AL782">
        <v>627.26400000000001</v>
      </c>
      <c r="AM782">
        <v>3.87784478693569</v>
      </c>
    </row>
    <row r="783" spans="1:39" x14ac:dyDescent="0.25">
      <c r="A783" t="s">
        <v>349</v>
      </c>
      <c r="B783" t="s">
        <v>158</v>
      </c>
      <c r="C783">
        <v>90</v>
      </c>
      <c r="D783">
        <v>6323</v>
      </c>
      <c r="E783">
        <v>677.69552621700404</v>
      </c>
      <c r="F783">
        <v>89.725657653540907</v>
      </c>
      <c r="G783">
        <v>126.65255721519399</v>
      </c>
      <c r="H783">
        <v>80.514225155246507</v>
      </c>
      <c r="I783">
        <v>0.771928441373951</v>
      </c>
      <c r="J783">
        <v>0.69369171695008203</v>
      </c>
      <c r="K783">
        <v>1819.3471453423999</v>
      </c>
      <c r="L783">
        <v>3733.0298908745799</v>
      </c>
      <c r="M783">
        <v>1752</v>
      </c>
      <c r="N783">
        <v>3681</v>
      </c>
      <c r="O783">
        <v>1884</v>
      </c>
      <c r="P783">
        <v>3778</v>
      </c>
      <c r="Q783">
        <v>4896.5311999999903</v>
      </c>
      <c r="R783">
        <v>596.37206307096403</v>
      </c>
      <c r="S783">
        <v>78.958578735116006</v>
      </c>
      <c r="T783">
        <v>111.45425034937</v>
      </c>
      <c r="U783">
        <v>70.852518136616894</v>
      </c>
      <c r="V783">
        <v>97</v>
      </c>
      <c r="W783">
        <v>132</v>
      </c>
      <c r="X783">
        <v>0.173007053027431</v>
      </c>
      <c r="Y783">
        <v>67.975328167009295</v>
      </c>
      <c r="Z783">
        <v>26.653170963150401</v>
      </c>
      <c r="AA783">
        <v>55.417207021983202</v>
      </c>
      <c r="AB783">
        <v>0</v>
      </c>
      <c r="AC783">
        <v>0</v>
      </c>
      <c r="AD783">
        <v>0</v>
      </c>
      <c r="AE783">
        <v>1.57304571920035</v>
      </c>
      <c r="AF783">
        <v>54</v>
      </c>
      <c r="AG783">
        <v>41.817599999999999</v>
      </c>
      <c r="AH783">
        <v>6269</v>
      </c>
      <c r="AI783">
        <v>4854.7136</v>
      </c>
      <c r="AJ783">
        <v>8</v>
      </c>
      <c r="AK783">
        <v>722</v>
      </c>
      <c r="AL783">
        <v>559.11680000000001</v>
      </c>
      <c r="AM783">
        <v>1.64788299767055</v>
      </c>
    </row>
    <row r="784" spans="1:39" x14ac:dyDescent="0.25">
      <c r="A784" t="s">
        <v>349</v>
      </c>
      <c r="B784" t="s">
        <v>158</v>
      </c>
      <c r="C784">
        <v>91</v>
      </c>
      <c r="D784">
        <v>6269</v>
      </c>
      <c r="E784">
        <v>570.16251762801301</v>
      </c>
      <c r="F784">
        <v>89.3416963457977</v>
      </c>
      <c r="G784">
        <v>166.520074084898</v>
      </c>
      <c r="H784">
        <v>80.193867456479097</v>
      </c>
      <c r="I784">
        <v>0.87639840628958599</v>
      </c>
      <c r="J784">
        <v>0.60787355764568995</v>
      </c>
      <c r="K784">
        <v>4711.9813367363204</v>
      </c>
      <c r="L784">
        <v>2418.6187589727201</v>
      </c>
      <c r="M784">
        <v>4637</v>
      </c>
      <c r="N784">
        <v>2356</v>
      </c>
      <c r="O784">
        <v>4761</v>
      </c>
      <c r="P784">
        <v>2509</v>
      </c>
      <c r="Q784">
        <v>4854.7136</v>
      </c>
      <c r="R784">
        <v>501.74301551265199</v>
      </c>
      <c r="S784">
        <v>78.620692784301994</v>
      </c>
      <c r="T784">
        <v>146.53766519471</v>
      </c>
      <c r="U784">
        <v>70.5706033617016</v>
      </c>
      <c r="V784">
        <v>153</v>
      </c>
      <c r="W784">
        <v>124</v>
      </c>
      <c r="X784">
        <v>0.242332022480443</v>
      </c>
      <c r="Y784">
        <v>66.042590524804595</v>
      </c>
      <c r="Z784">
        <v>27.6393364172914</v>
      </c>
      <c r="AA784">
        <v>57.4597224437709</v>
      </c>
      <c r="AB784">
        <v>0</v>
      </c>
      <c r="AC784">
        <v>0</v>
      </c>
      <c r="AD784">
        <v>0</v>
      </c>
      <c r="AE784">
        <v>2.07646892918922</v>
      </c>
      <c r="AF784">
        <v>5</v>
      </c>
      <c r="AG784">
        <v>3.8719999999999999</v>
      </c>
      <c r="AH784">
        <v>6264</v>
      </c>
      <c r="AI784">
        <v>4850.8415999999997</v>
      </c>
      <c r="AJ784">
        <v>21</v>
      </c>
      <c r="AK784">
        <v>1234</v>
      </c>
      <c r="AL784">
        <v>955.6096</v>
      </c>
      <c r="AM784">
        <v>4.3291456888635498</v>
      </c>
    </row>
    <row r="785" spans="1:39" x14ac:dyDescent="0.25">
      <c r="A785" t="s">
        <v>349</v>
      </c>
      <c r="B785" t="s">
        <v>158</v>
      </c>
      <c r="C785">
        <v>92</v>
      </c>
      <c r="D785">
        <v>6260</v>
      </c>
      <c r="E785">
        <v>789.67828227430095</v>
      </c>
      <c r="F785">
        <v>89.277542249112699</v>
      </c>
      <c r="G785">
        <v>170.073226973375</v>
      </c>
      <c r="H785">
        <v>71.610576935659097</v>
      </c>
      <c r="I785">
        <v>0.90703403152879203</v>
      </c>
      <c r="J785">
        <v>0.604538870111057</v>
      </c>
      <c r="K785">
        <v>4665.4281150159704</v>
      </c>
      <c r="L785">
        <v>2475.6174121405702</v>
      </c>
      <c r="M785">
        <v>4616</v>
      </c>
      <c r="N785">
        <v>2395</v>
      </c>
      <c r="O785">
        <v>4705</v>
      </c>
      <c r="P785">
        <v>2545</v>
      </c>
      <c r="Q785">
        <v>4847.7439999999997</v>
      </c>
      <c r="R785">
        <v>694.91688840138499</v>
      </c>
      <c r="S785">
        <v>78.564237179219205</v>
      </c>
      <c r="T785">
        <v>149.66443973656999</v>
      </c>
      <c r="U785">
        <v>63.017307703379998</v>
      </c>
      <c r="V785">
        <v>150</v>
      </c>
      <c r="W785">
        <v>89</v>
      </c>
      <c r="X785">
        <v>0.12614899902627999</v>
      </c>
      <c r="Y785">
        <v>74.511821086261904</v>
      </c>
      <c r="Z785">
        <v>38.329233226836998</v>
      </c>
      <c r="AA785">
        <v>67.223961661341804</v>
      </c>
      <c r="AB785">
        <v>11</v>
      </c>
      <c r="AC785">
        <v>8.5183999999999997</v>
      </c>
      <c r="AD785">
        <v>1.7571884984025499E-3</v>
      </c>
      <c r="AE785">
        <v>2.37497356188294</v>
      </c>
      <c r="AF785">
        <v>33</v>
      </c>
      <c r="AG785">
        <v>25.555199999999999</v>
      </c>
      <c r="AH785">
        <v>6227</v>
      </c>
      <c r="AI785">
        <v>4822.1887999999999</v>
      </c>
      <c r="AJ785">
        <v>30</v>
      </c>
      <c r="AK785">
        <v>1606</v>
      </c>
      <c r="AL785">
        <v>1243.6864</v>
      </c>
      <c r="AM785">
        <v>6.2212412753312298</v>
      </c>
    </row>
    <row r="786" spans="1:39" x14ac:dyDescent="0.25">
      <c r="A786" t="s">
        <v>349</v>
      </c>
      <c r="B786" t="s">
        <v>158</v>
      </c>
      <c r="C786">
        <v>93</v>
      </c>
      <c r="D786">
        <v>6245</v>
      </c>
      <c r="E786">
        <v>538.90768363207405</v>
      </c>
      <c r="F786">
        <v>89.170516185962995</v>
      </c>
      <c r="G786">
        <v>142.00289037449701</v>
      </c>
      <c r="H786">
        <v>66.275719971125298</v>
      </c>
      <c r="I786">
        <v>0.884404647571571</v>
      </c>
      <c r="J786">
        <v>0.74727773124326902</v>
      </c>
      <c r="K786">
        <v>1376.59199359487</v>
      </c>
      <c r="L786">
        <v>3766.7197758206498</v>
      </c>
      <c r="M786">
        <v>1326</v>
      </c>
      <c r="N786">
        <v>3706</v>
      </c>
      <c r="O786">
        <v>1440</v>
      </c>
      <c r="P786">
        <v>3818</v>
      </c>
      <c r="Q786">
        <v>4836.1279999999997</v>
      </c>
      <c r="R786">
        <v>474.238761596225</v>
      </c>
      <c r="S786">
        <v>78.470054243647397</v>
      </c>
      <c r="T786">
        <v>124.962543529557</v>
      </c>
      <c r="U786">
        <v>58.322633574590299</v>
      </c>
      <c r="V786">
        <v>112</v>
      </c>
      <c r="W786">
        <v>114</v>
      </c>
      <c r="X786">
        <v>0.27021755203919501</v>
      </c>
      <c r="Y786">
        <v>69.155164131305</v>
      </c>
      <c r="Z786">
        <v>26.1471577261809</v>
      </c>
      <c r="AA786">
        <v>54.6155324259407</v>
      </c>
      <c r="AB786">
        <v>0</v>
      </c>
      <c r="AC786">
        <v>0</v>
      </c>
      <c r="AD786">
        <v>0</v>
      </c>
      <c r="AE786">
        <v>2.14260803860545</v>
      </c>
      <c r="AF786">
        <v>0</v>
      </c>
      <c r="AG786">
        <v>0</v>
      </c>
      <c r="AH786">
        <v>6245</v>
      </c>
      <c r="AI786">
        <v>4836.1279999999997</v>
      </c>
      <c r="AJ786">
        <v>36</v>
      </c>
      <c r="AK786">
        <v>672</v>
      </c>
      <c r="AL786">
        <v>520.39679999999998</v>
      </c>
      <c r="AM786">
        <v>7.4439717062906503</v>
      </c>
    </row>
    <row r="787" spans="1:39" x14ac:dyDescent="0.25">
      <c r="A787" t="s">
        <v>349</v>
      </c>
      <c r="B787" t="s">
        <v>158</v>
      </c>
      <c r="C787">
        <v>94</v>
      </c>
      <c r="D787">
        <v>6236</v>
      </c>
      <c r="E787">
        <v>664.89653634378101</v>
      </c>
      <c r="F787">
        <v>89.106238844249702</v>
      </c>
      <c r="G787">
        <v>139.53532276144099</v>
      </c>
      <c r="H787">
        <v>72.037748992176404</v>
      </c>
      <c r="I787">
        <v>0.85642653656957601</v>
      </c>
      <c r="J787">
        <v>0.72402182747010302</v>
      </c>
      <c r="K787">
        <v>3281.0291853752401</v>
      </c>
      <c r="L787">
        <v>4391.1820076972399</v>
      </c>
      <c r="M787">
        <v>3214</v>
      </c>
      <c r="N787">
        <v>4346</v>
      </c>
      <c r="O787">
        <v>3357</v>
      </c>
      <c r="P787">
        <v>4433</v>
      </c>
      <c r="Q787">
        <v>4829.1584000000003</v>
      </c>
      <c r="R787">
        <v>585.10895198252695</v>
      </c>
      <c r="S787">
        <v>78.413490182939697</v>
      </c>
      <c r="T787">
        <v>122.79108403006801</v>
      </c>
      <c r="U787">
        <v>63.393219113115201</v>
      </c>
      <c r="V787">
        <v>87</v>
      </c>
      <c r="W787">
        <v>143</v>
      </c>
      <c r="X787">
        <v>0.17725880998796001</v>
      </c>
      <c r="Y787">
        <v>68.564785118665796</v>
      </c>
      <c r="Z787">
        <v>35.400898011545799</v>
      </c>
      <c r="AA787">
        <v>62.5655869146889</v>
      </c>
      <c r="AB787">
        <v>0</v>
      </c>
      <c r="AC787">
        <v>0</v>
      </c>
      <c r="AD787">
        <v>0</v>
      </c>
      <c r="AE787">
        <v>1.9369750542399</v>
      </c>
      <c r="AF787">
        <v>158</v>
      </c>
      <c r="AG787">
        <v>122.3552</v>
      </c>
      <c r="AH787">
        <v>6078</v>
      </c>
      <c r="AI787">
        <v>4706.8032000000003</v>
      </c>
      <c r="AJ787">
        <v>37</v>
      </c>
      <c r="AK787">
        <v>1430</v>
      </c>
      <c r="AL787">
        <v>1107.3920000000001</v>
      </c>
      <c r="AM787">
        <v>7.86096176700143</v>
      </c>
    </row>
    <row r="788" spans="1:39" x14ac:dyDescent="0.25">
      <c r="A788" t="s">
        <v>349</v>
      </c>
      <c r="B788" t="s">
        <v>158</v>
      </c>
      <c r="C788">
        <v>95</v>
      </c>
      <c r="D788">
        <v>6206</v>
      </c>
      <c r="E788">
        <v>828.86919113331101</v>
      </c>
      <c r="F788">
        <v>88.891645358978593</v>
      </c>
      <c r="G788">
        <v>209.96923240605301</v>
      </c>
      <c r="H788">
        <v>61.898177266614802</v>
      </c>
      <c r="I788">
        <v>0.955560083343994</v>
      </c>
      <c r="J788">
        <v>0.56515800018213203</v>
      </c>
      <c r="K788">
        <v>2956.64598775378</v>
      </c>
      <c r="L788">
        <v>3755.0776667740802</v>
      </c>
      <c r="M788">
        <v>2909</v>
      </c>
      <c r="N788">
        <v>3670</v>
      </c>
      <c r="O788">
        <v>3009</v>
      </c>
      <c r="P788">
        <v>3855</v>
      </c>
      <c r="Q788">
        <v>4805.9264000000003</v>
      </c>
      <c r="R788">
        <v>729.40488819731399</v>
      </c>
      <c r="S788">
        <v>78.224647915901102</v>
      </c>
      <c r="T788">
        <v>184.772924517326</v>
      </c>
      <c r="U788">
        <v>54.470395994621001</v>
      </c>
      <c r="V788">
        <v>185</v>
      </c>
      <c r="W788">
        <v>100</v>
      </c>
      <c r="X788">
        <v>0.11351405568607099</v>
      </c>
      <c r="Y788">
        <v>70.662262326780507</v>
      </c>
      <c r="Z788">
        <v>48.946986786980297</v>
      </c>
      <c r="AA788">
        <v>79.692716725749193</v>
      </c>
      <c r="AB788">
        <v>1056</v>
      </c>
      <c r="AC788">
        <v>817.76639999999998</v>
      </c>
      <c r="AD788">
        <v>0.17015791169835601</v>
      </c>
      <c r="AE788">
        <v>3.3921714932194198</v>
      </c>
      <c r="AF788">
        <v>3712</v>
      </c>
      <c r="AG788">
        <v>2874.5727999999999</v>
      </c>
      <c r="AH788">
        <v>2494</v>
      </c>
      <c r="AI788">
        <v>1931.3535999999999</v>
      </c>
      <c r="AJ788">
        <v>17</v>
      </c>
      <c r="AK788">
        <v>1951</v>
      </c>
      <c r="AL788">
        <v>1510.8543999999999</v>
      </c>
      <c r="AM788">
        <v>8.8021168158953298</v>
      </c>
    </row>
    <row r="789" spans="1:39" x14ac:dyDescent="0.25">
      <c r="A789" t="s">
        <v>349</v>
      </c>
      <c r="B789" t="s">
        <v>158</v>
      </c>
      <c r="C789">
        <v>96</v>
      </c>
      <c r="D789">
        <v>6168</v>
      </c>
      <c r="E789">
        <v>505.91378028648398</v>
      </c>
      <c r="F789">
        <v>88.619080969769001</v>
      </c>
      <c r="G789">
        <v>121.48500676629401</v>
      </c>
      <c r="H789">
        <v>86.074706421724798</v>
      </c>
      <c r="I789">
        <v>0.70568949731898201</v>
      </c>
      <c r="J789">
        <v>0.78453319765962803</v>
      </c>
      <c r="K789">
        <v>587.10376134889702</v>
      </c>
      <c r="L789">
        <v>2814.5685797665301</v>
      </c>
      <c r="M789">
        <v>540</v>
      </c>
      <c r="N789">
        <v>2760</v>
      </c>
      <c r="O789">
        <v>629</v>
      </c>
      <c r="P789">
        <v>2875</v>
      </c>
      <c r="Q789">
        <v>4776.4992000000002</v>
      </c>
      <c r="R789">
        <v>445.20412665210603</v>
      </c>
      <c r="S789">
        <v>77.984791253396693</v>
      </c>
      <c r="T789">
        <v>106.906805954338</v>
      </c>
      <c r="U789">
        <v>75.745741651117896</v>
      </c>
      <c r="V789">
        <v>115</v>
      </c>
      <c r="W789">
        <v>89</v>
      </c>
      <c r="X789">
        <v>0.30283161381138601</v>
      </c>
      <c r="Y789">
        <v>59.132619974059601</v>
      </c>
      <c r="Z789">
        <v>24.657263294422801</v>
      </c>
      <c r="AA789">
        <v>50.059338521400697</v>
      </c>
      <c r="AB789">
        <v>0</v>
      </c>
      <c r="AC789">
        <v>0</v>
      </c>
      <c r="AD789">
        <v>0</v>
      </c>
      <c r="AE789">
        <v>1.4113903121676099</v>
      </c>
      <c r="AF789">
        <v>31</v>
      </c>
      <c r="AG789">
        <v>24.006399999999999</v>
      </c>
      <c r="AH789">
        <v>6137</v>
      </c>
      <c r="AI789">
        <v>4752.4928</v>
      </c>
      <c r="AJ789">
        <v>10</v>
      </c>
      <c r="AK789">
        <v>694</v>
      </c>
      <c r="AL789">
        <v>537.43359999999996</v>
      </c>
      <c r="AM789">
        <v>2.10415889530648</v>
      </c>
    </row>
    <row r="790" spans="1:39" x14ac:dyDescent="0.25">
      <c r="A790" t="s">
        <v>349</v>
      </c>
      <c r="B790" t="s">
        <v>158</v>
      </c>
      <c r="C790">
        <v>97</v>
      </c>
      <c r="D790">
        <v>6131</v>
      </c>
      <c r="E790">
        <v>620.71886681411695</v>
      </c>
      <c r="F790">
        <v>88.352881383525201</v>
      </c>
      <c r="G790">
        <v>132.963573907967</v>
      </c>
      <c r="H790">
        <v>95.654429511517293</v>
      </c>
      <c r="I790">
        <v>0.69459264240795804</v>
      </c>
      <c r="J790">
        <v>0.63147595014934599</v>
      </c>
      <c r="K790">
        <v>1269.4875224270099</v>
      </c>
      <c r="L790">
        <v>3943.26047953025</v>
      </c>
      <c r="M790">
        <v>1220</v>
      </c>
      <c r="N790">
        <v>3885</v>
      </c>
      <c r="O790">
        <v>1348</v>
      </c>
      <c r="P790">
        <v>4018</v>
      </c>
      <c r="Q790">
        <v>4747.8463999999904</v>
      </c>
      <c r="R790">
        <v>546.23260279642295</v>
      </c>
      <c r="S790">
        <v>77.750535617502194</v>
      </c>
      <c r="T790">
        <v>117.00794503901101</v>
      </c>
      <c r="U790">
        <v>84.175897970135196</v>
      </c>
      <c r="V790">
        <v>133</v>
      </c>
      <c r="W790">
        <v>128</v>
      </c>
      <c r="X790">
        <v>0.199963757123512</v>
      </c>
      <c r="Y790">
        <v>65.321970314793603</v>
      </c>
      <c r="Z790">
        <v>22.829717827434301</v>
      </c>
      <c r="AA790">
        <v>50.174686021856097</v>
      </c>
      <c r="AB790">
        <v>0</v>
      </c>
      <c r="AC790">
        <v>0</v>
      </c>
      <c r="AD790">
        <v>0</v>
      </c>
      <c r="AE790">
        <v>1.3900409483071301</v>
      </c>
      <c r="AF790">
        <v>5</v>
      </c>
      <c r="AG790">
        <v>3.8719999999999999</v>
      </c>
      <c r="AH790">
        <v>6126</v>
      </c>
      <c r="AI790">
        <v>4743.9744000000001</v>
      </c>
      <c r="AJ790">
        <v>10</v>
      </c>
      <c r="AK790">
        <v>1267</v>
      </c>
      <c r="AL790">
        <v>981.16480000000001</v>
      </c>
      <c r="AM790">
        <v>2.1079371760522099</v>
      </c>
    </row>
    <row r="791" spans="1:39" x14ac:dyDescent="0.25">
      <c r="A791" t="s">
        <v>349</v>
      </c>
      <c r="B791" t="s">
        <v>158</v>
      </c>
      <c r="C791">
        <v>99</v>
      </c>
      <c r="D791">
        <v>6075</v>
      </c>
      <c r="E791">
        <v>544.57063453597596</v>
      </c>
      <c r="F791">
        <v>87.948452142525596</v>
      </c>
      <c r="G791">
        <v>113.30317388938499</v>
      </c>
      <c r="H791">
        <v>77.788655499825296</v>
      </c>
      <c r="I791">
        <v>0.72707958089198399</v>
      </c>
      <c r="J791">
        <v>0.73228061716489801</v>
      </c>
      <c r="K791">
        <v>1597.7822222222201</v>
      </c>
      <c r="L791">
        <v>3917.30781893004</v>
      </c>
      <c r="M791">
        <v>1532</v>
      </c>
      <c r="N791">
        <v>3874</v>
      </c>
      <c r="O791">
        <v>1656</v>
      </c>
      <c r="P791">
        <v>3979</v>
      </c>
      <c r="Q791">
        <v>4704.4799999999996</v>
      </c>
      <c r="R791">
        <v>479.22215839165898</v>
      </c>
      <c r="S791">
        <v>77.394637885422497</v>
      </c>
      <c r="T791">
        <v>99.7067930226588</v>
      </c>
      <c r="U791">
        <v>68.454016839846204</v>
      </c>
      <c r="V791">
        <v>105</v>
      </c>
      <c r="W791">
        <v>124</v>
      </c>
      <c r="X791">
        <v>0.25742321434336402</v>
      </c>
      <c r="Y791">
        <v>67.840823045267399</v>
      </c>
      <c r="Z791">
        <v>30.002798353909402</v>
      </c>
      <c r="AA791">
        <v>58.420905349794197</v>
      </c>
      <c r="AB791">
        <v>0</v>
      </c>
      <c r="AC791">
        <v>0</v>
      </c>
      <c r="AD791">
        <v>0</v>
      </c>
      <c r="AE791">
        <v>1.4565513847920799</v>
      </c>
      <c r="AF791">
        <v>19</v>
      </c>
      <c r="AG791">
        <v>14.7136</v>
      </c>
      <c r="AH791">
        <v>6056</v>
      </c>
      <c r="AI791">
        <v>4689.7663999999904</v>
      </c>
      <c r="AJ791">
        <v>31</v>
      </c>
      <c r="AK791">
        <v>1276</v>
      </c>
      <c r="AL791">
        <v>988.134399999999</v>
      </c>
      <c r="AM791">
        <v>6.6101373407426003</v>
      </c>
    </row>
    <row r="792" spans="1:39" x14ac:dyDescent="0.25">
      <c r="A792" t="s">
        <v>349</v>
      </c>
      <c r="B792" t="s">
        <v>158</v>
      </c>
      <c r="C792">
        <v>103</v>
      </c>
      <c r="D792">
        <v>5829</v>
      </c>
      <c r="E792">
        <v>632.16861428242305</v>
      </c>
      <c r="F792">
        <v>86.149366255714597</v>
      </c>
      <c r="G792">
        <v>136.272818891203</v>
      </c>
      <c r="H792">
        <v>66.588220213541803</v>
      </c>
      <c r="I792">
        <v>0.87248603585467499</v>
      </c>
      <c r="J792">
        <v>0.66541095890410895</v>
      </c>
      <c r="K792">
        <v>5361.6953165208397</v>
      </c>
      <c r="L792">
        <v>3006.8601818493698</v>
      </c>
      <c r="M792">
        <v>5284</v>
      </c>
      <c r="N792">
        <v>2965</v>
      </c>
      <c r="O792">
        <v>5428</v>
      </c>
      <c r="P792">
        <v>3059</v>
      </c>
      <c r="Q792">
        <v>4513.9776000000002</v>
      </c>
      <c r="R792">
        <v>556.30838056853202</v>
      </c>
      <c r="S792">
        <v>75.811442305028805</v>
      </c>
      <c r="T792">
        <v>119.920080624259</v>
      </c>
      <c r="U792">
        <v>58.597633787916699</v>
      </c>
      <c r="V792">
        <v>94</v>
      </c>
      <c r="W792">
        <v>144</v>
      </c>
      <c r="X792">
        <v>0.18328969929191299</v>
      </c>
      <c r="Y792">
        <v>68.692056956596304</v>
      </c>
      <c r="Z792">
        <v>30.742665980442599</v>
      </c>
      <c r="AA792">
        <v>58.951964316349198</v>
      </c>
      <c r="AB792">
        <v>0</v>
      </c>
      <c r="AC792">
        <v>0</v>
      </c>
      <c r="AD792">
        <v>0</v>
      </c>
      <c r="AE792">
        <v>2.04650039382626</v>
      </c>
      <c r="AF792">
        <v>14</v>
      </c>
      <c r="AG792">
        <v>10.8416</v>
      </c>
      <c r="AH792">
        <v>5815</v>
      </c>
      <c r="AI792">
        <v>4503.1359999999904</v>
      </c>
      <c r="AJ792">
        <v>21</v>
      </c>
      <c r="AK792">
        <v>980</v>
      </c>
      <c r="AL792">
        <v>758.91200000000003</v>
      </c>
      <c r="AM792">
        <v>4.6634167833260998</v>
      </c>
    </row>
    <row r="793" spans="1:39" x14ac:dyDescent="0.25">
      <c r="A793" t="s">
        <v>349</v>
      </c>
      <c r="B793" t="s">
        <v>158</v>
      </c>
      <c r="C793">
        <v>104</v>
      </c>
      <c r="D793">
        <v>5809</v>
      </c>
      <c r="E793">
        <v>613.86709909225794</v>
      </c>
      <c r="F793">
        <v>86.001444844645206</v>
      </c>
      <c r="G793">
        <v>157.959592396989</v>
      </c>
      <c r="H793">
        <v>63.990275028828897</v>
      </c>
      <c r="I793">
        <v>0.91427001492844595</v>
      </c>
      <c r="J793">
        <v>0.62543066322135998</v>
      </c>
      <c r="K793">
        <v>4819.9400929592002</v>
      </c>
      <c r="L793">
        <v>3904.4126355654998</v>
      </c>
      <c r="M793">
        <v>4749</v>
      </c>
      <c r="N793">
        <v>3861</v>
      </c>
      <c r="O793">
        <v>4898</v>
      </c>
      <c r="P793">
        <v>3947</v>
      </c>
      <c r="Q793">
        <v>4498.4895999999999</v>
      </c>
      <c r="R793">
        <v>540.20304720118702</v>
      </c>
      <c r="S793">
        <v>75.6812714632878</v>
      </c>
      <c r="T793">
        <v>139.00444130935099</v>
      </c>
      <c r="U793">
        <v>56.311442025369402</v>
      </c>
      <c r="V793">
        <v>86</v>
      </c>
      <c r="W793">
        <v>149</v>
      </c>
      <c r="X793">
        <v>0.19371467644453999</v>
      </c>
      <c r="Y793">
        <v>63.465484592873104</v>
      </c>
      <c r="Z793">
        <v>43.4147013255293</v>
      </c>
      <c r="AA793">
        <v>75.050266827336799</v>
      </c>
      <c r="AB793">
        <v>629</v>
      </c>
      <c r="AC793">
        <v>487.0976</v>
      </c>
      <c r="AD793">
        <v>0.10828025477707</v>
      </c>
      <c r="AE793">
        <v>2.4684937254266401</v>
      </c>
      <c r="AF793">
        <v>4312</v>
      </c>
      <c r="AG793">
        <v>3339.2127999999998</v>
      </c>
      <c r="AH793">
        <v>1497</v>
      </c>
      <c r="AI793">
        <v>1159.2767999999901</v>
      </c>
      <c r="AJ793">
        <v>16</v>
      </c>
      <c r="AK793">
        <v>1912</v>
      </c>
      <c r="AL793">
        <v>1480.6527999999901</v>
      </c>
      <c r="AM793">
        <v>13.8017080993943</v>
      </c>
    </row>
    <row r="794" spans="1:39" x14ac:dyDescent="0.25">
      <c r="A794" t="s">
        <v>349</v>
      </c>
      <c r="B794" t="s">
        <v>158</v>
      </c>
      <c r="C794">
        <v>106</v>
      </c>
      <c r="D794">
        <v>5738</v>
      </c>
      <c r="E794">
        <v>715.10468914549404</v>
      </c>
      <c r="F794">
        <v>85.474256403260696</v>
      </c>
      <c r="G794">
        <v>136.557428402711</v>
      </c>
      <c r="H794">
        <v>71.983752976634804</v>
      </c>
      <c r="I794">
        <v>0.84978358603823101</v>
      </c>
      <c r="J794">
        <v>0.66014726184997696</v>
      </c>
      <c r="K794">
        <v>4790.8525618682397</v>
      </c>
      <c r="L794">
        <v>1699.9457999302799</v>
      </c>
      <c r="M794">
        <v>4746</v>
      </c>
      <c r="N794">
        <v>1632</v>
      </c>
      <c r="O794">
        <v>4842</v>
      </c>
      <c r="P794">
        <v>1768</v>
      </c>
      <c r="Q794">
        <v>4443.5072</v>
      </c>
      <c r="R794">
        <v>629.29212644803499</v>
      </c>
      <c r="S794">
        <v>75.217345634869403</v>
      </c>
      <c r="T794">
        <v>120.170536994386</v>
      </c>
      <c r="U794">
        <v>63.345702619438597</v>
      </c>
      <c r="V794">
        <v>136</v>
      </c>
      <c r="W794">
        <v>96</v>
      </c>
      <c r="X794">
        <v>0.141003910180516</v>
      </c>
      <c r="Y794">
        <v>64.512199372603604</v>
      </c>
      <c r="Z794">
        <v>44.065353781805499</v>
      </c>
      <c r="AA794">
        <v>75.087138375740594</v>
      </c>
      <c r="AB794">
        <v>1213</v>
      </c>
      <c r="AC794">
        <v>939.34719999999902</v>
      </c>
      <c r="AD794">
        <v>0.21139769954688001</v>
      </c>
      <c r="AE794">
        <v>1.8970590272923999</v>
      </c>
      <c r="AF794">
        <v>4099</v>
      </c>
      <c r="AG794">
        <v>3174.2655999999902</v>
      </c>
      <c r="AH794">
        <v>1639</v>
      </c>
      <c r="AI794">
        <v>1269.2416000000001</v>
      </c>
      <c r="AJ794">
        <v>10</v>
      </c>
      <c r="AK794">
        <v>1985</v>
      </c>
      <c r="AL794">
        <v>1537.184</v>
      </c>
      <c r="AM794">
        <v>7.8787206470383504</v>
      </c>
    </row>
    <row r="795" spans="1:39" x14ac:dyDescent="0.25">
      <c r="A795" t="s">
        <v>349</v>
      </c>
      <c r="B795" t="s">
        <v>158</v>
      </c>
      <c r="C795">
        <v>107</v>
      </c>
      <c r="D795">
        <v>5733</v>
      </c>
      <c r="E795">
        <v>719.02142802480898</v>
      </c>
      <c r="F795">
        <v>85.437007847692598</v>
      </c>
      <c r="G795">
        <v>145.68254228302399</v>
      </c>
      <c r="H795">
        <v>82.626237986297696</v>
      </c>
      <c r="I795">
        <v>0.82360325043973803</v>
      </c>
      <c r="J795">
        <v>0.57152826238660104</v>
      </c>
      <c r="K795">
        <v>4061.6166056165998</v>
      </c>
      <c r="L795">
        <v>4282.9860457003297</v>
      </c>
      <c r="M795">
        <v>3994</v>
      </c>
      <c r="N795">
        <v>4237</v>
      </c>
      <c r="O795">
        <v>4129</v>
      </c>
      <c r="P795">
        <v>4350</v>
      </c>
      <c r="Q795">
        <v>4439.6351999999997</v>
      </c>
      <c r="R795">
        <v>632.73885666183196</v>
      </c>
      <c r="S795">
        <v>75.184566905969504</v>
      </c>
      <c r="T795">
        <v>128.200637209061</v>
      </c>
      <c r="U795">
        <v>72.711089427941999</v>
      </c>
      <c r="V795">
        <v>113</v>
      </c>
      <c r="W795">
        <v>135</v>
      </c>
      <c r="X795">
        <v>0.13935037419733101</v>
      </c>
      <c r="Y795">
        <v>72.672422815279901</v>
      </c>
      <c r="Z795">
        <v>38.525902668759798</v>
      </c>
      <c r="AA795">
        <v>65.911215768358602</v>
      </c>
      <c r="AB795">
        <v>80</v>
      </c>
      <c r="AC795">
        <v>61.951999999999998</v>
      </c>
      <c r="AD795">
        <v>1.39542996685853E-2</v>
      </c>
      <c r="AE795">
        <v>1.76315109865202</v>
      </c>
      <c r="AF795">
        <v>301</v>
      </c>
      <c r="AG795">
        <v>233.09440000000001</v>
      </c>
      <c r="AH795">
        <v>5432</v>
      </c>
      <c r="AI795">
        <v>4206.5407999999998</v>
      </c>
      <c r="AJ795">
        <v>11</v>
      </c>
      <c r="AK795">
        <v>1133</v>
      </c>
      <c r="AL795">
        <v>877.39519999999902</v>
      </c>
      <c r="AM795">
        <v>2.6149752309546099</v>
      </c>
    </row>
    <row r="796" spans="1:39" x14ac:dyDescent="0.25">
      <c r="A796" t="s">
        <v>349</v>
      </c>
      <c r="B796" t="s">
        <v>158</v>
      </c>
      <c r="C796">
        <v>108</v>
      </c>
      <c r="D796">
        <v>5658</v>
      </c>
      <c r="E796">
        <v>732.66713498600802</v>
      </c>
      <c r="F796">
        <v>84.876317922678197</v>
      </c>
      <c r="G796">
        <v>128.44537828093499</v>
      </c>
      <c r="H796">
        <v>68.803422761127806</v>
      </c>
      <c r="I796">
        <v>0.84443191934481798</v>
      </c>
      <c r="J796">
        <v>0.71520667425104201</v>
      </c>
      <c r="K796">
        <v>4754.1314952279899</v>
      </c>
      <c r="L796">
        <v>1016.49717214563</v>
      </c>
      <c r="M796">
        <v>4696</v>
      </c>
      <c r="N796">
        <v>969</v>
      </c>
      <c r="O796">
        <v>4834</v>
      </c>
      <c r="P796">
        <v>1068</v>
      </c>
      <c r="Q796">
        <v>4381.5551999999998</v>
      </c>
      <c r="R796">
        <v>644.74707878768697</v>
      </c>
      <c r="S796">
        <v>74.691159771956805</v>
      </c>
      <c r="T796">
        <v>113.03193288722299</v>
      </c>
      <c r="U796">
        <v>60.547012029792398</v>
      </c>
      <c r="V796">
        <v>99</v>
      </c>
      <c r="W796">
        <v>138</v>
      </c>
      <c r="X796">
        <v>0.132452263736547</v>
      </c>
      <c r="Y796">
        <v>74.395192647578597</v>
      </c>
      <c r="Z796">
        <v>52.9091551785083</v>
      </c>
      <c r="AA796">
        <v>79.781901732060803</v>
      </c>
      <c r="AB796">
        <v>1368</v>
      </c>
      <c r="AC796">
        <v>1059.3791999999901</v>
      </c>
      <c r="AD796">
        <v>0.24178154825026499</v>
      </c>
      <c r="AE796">
        <v>1.8668457632823401</v>
      </c>
      <c r="AF796">
        <v>2895</v>
      </c>
      <c r="AG796">
        <v>2241.8879999999999</v>
      </c>
      <c r="AH796">
        <v>2763</v>
      </c>
      <c r="AI796">
        <v>2139.6671999999999</v>
      </c>
      <c r="AJ796">
        <v>35</v>
      </c>
      <c r="AK796">
        <v>1551</v>
      </c>
      <c r="AL796">
        <v>1201.0944</v>
      </c>
      <c r="AM796">
        <v>16.357684036096799</v>
      </c>
    </row>
    <row r="797" spans="1:39" x14ac:dyDescent="0.25">
      <c r="A797" t="s">
        <v>349</v>
      </c>
      <c r="B797" t="s">
        <v>158</v>
      </c>
      <c r="C797">
        <v>109</v>
      </c>
      <c r="D797">
        <v>5657</v>
      </c>
      <c r="E797">
        <v>556.16251762801301</v>
      </c>
      <c r="F797">
        <v>84.868817032917406</v>
      </c>
      <c r="G797">
        <v>192.670203791435</v>
      </c>
      <c r="H797">
        <v>47.560479709311302</v>
      </c>
      <c r="I797">
        <v>0.96905391373875704</v>
      </c>
      <c r="J797">
        <v>0.73467532467532404</v>
      </c>
      <c r="K797">
        <v>5341.8226975428597</v>
      </c>
      <c r="L797">
        <v>2771.54657945907</v>
      </c>
      <c r="M797">
        <v>5250</v>
      </c>
      <c r="N797">
        <v>2744</v>
      </c>
      <c r="O797">
        <v>5429</v>
      </c>
      <c r="P797">
        <v>2803</v>
      </c>
      <c r="Q797">
        <v>4380.7807999999904</v>
      </c>
      <c r="R797">
        <v>489.42301551265098</v>
      </c>
      <c r="S797">
        <v>74.684558988967297</v>
      </c>
      <c r="T797">
        <v>169.54977933646299</v>
      </c>
      <c r="U797">
        <v>41.8532221441939</v>
      </c>
      <c r="V797">
        <v>59</v>
      </c>
      <c r="W797">
        <v>179</v>
      </c>
      <c r="X797">
        <v>0.22982253460708599</v>
      </c>
      <c r="Y797">
        <v>75.633904896588206</v>
      </c>
      <c r="Z797">
        <v>37.631076542336899</v>
      </c>
      <c r="AA797">
        <v>67.508926993105803</v>
      </c>
      <c r="AB797">
        <v>0</v>
      </c>
      <c r="AC797">
        <v>0</v>
      </c>
      <c r="AD797">
        <v>0</v>
      </c>
      <c r="AE797">
        <v>4.0510567801046502</v>
      </c>
      <c r="AF797">
        <v>5</v>
      </c>
      <c r="AG797">
        <v>3.8719999999999999</v>
      </c>
      <c r="AH797">
        <v>5652</v>
      </c>
      <c r="AI797">
        <v>4376.9088000000002</v>
      </c>
      <c r="AJ797">
        <v>22</v>
      </c>
      <c r="AK797">
        <v>846</v>
      </c>
      <c r="AL797">
        <v>655.14239999999995</v>
      </c>
      <c r="AM797">
        <v>5.0263784340217397</v>
      </c>
    </row>
    <row r="798" spans="1:39" x14ac:dyDescent="0.25">
      <c r="A798" t="s">
        <v>349</v>
      </c>
      <c r="B798" t="s">
        <v>158</v>
      </c>
      <c r="C798">
        <v>112</v>
      </c>
      <c r="D798">
        <v>5574</v>
      </c>
      <c r="E798">
        <v>665.28131265463105</v>
      </c>
      <c r="F798">
        <v>84.243915046451804</v>
      </c>
      <c r="G798">
        <v>133.01851262980099</v>
      </c>
      <c r="H798">
        <v>72.314569126441498</v>
      </c>
      <c r="I798">
        <v>0.83931662922345296</v>
      </c>
      <c r="J798">
        <v>0.63412969283276399</v>
      </c>
      <c r="K798">
        <v>1003.12612127735</v>
      </c>
      <c r="L798">
        <v>4094.0197344815201</v>
      </c>
      <c r="M798">
        <v>940</v>
      </c>
      <c r="N798">
        <v>4038</v>
      </c>
      <c r="O798">
        <v>1068</v>
      </c>
      <c r="P798">
        <v>4149</v>
      </c>
      <c r="Q798">
        <v>4316.5055999999904</v>
      </c>
      <c r="R798">
        <v>585.44755513607504</v>
      </c>
      <c r="S798">
        <v>74.134645240877603</v>
      </c>
      <c r="T798">
        <v>117.056291114224</v>
      </c>
      <c r="U798">
        <v>63.636820831268501</v>
      </c>
      <c r="V798">
        <v>111</v>
      </c>
      <c r="W798">
        <v>128</v>
      </c>
      <c r="X798">
        <v>0.15825818449995299</v>
      </c>
      <c r="Y798">
        <v>67.542877646214507</v>
      </c>
      <c r="Z798">
        <v>32.048080373161099</v>
      </c>
      <c r="AA798">
        <v>58.4553283100107</v>
      </c>
      <c r="AB798">
        <v>0</v>
      </c>
      <c r="AC798">
        <v>0</v>
      </c>
      <c r="AD798">
        <v>0</v>
      </c>
      <c r="AE798">
        <v>1.83944278776271</v>
      </c>
      <c r="AF798">
        <v>185</v>
      </c>
      <c r="AG798">
        <v>143.26400000000001</v>
      </c>
      <c r="AH798">
        <v>5389</v>
      </c>
      <c r="AI798">
        <v>4173.2416000000003</v>
      </c>
      <c r="AJ798">
        <v>12</v>
      </c>
      <c r="AK798">
        <v>1076</v>
      </c>
      <c r="AL798">
        <v>833.25440000000003</v>
      </c>
      <c r="AM798">
        <v>2.8754625660781201</v>
      </c>
    </row>
    <row r="799" spans="1:39" x14ac:dyDescent="0.25">
      <c r="A799" t="s">
        <v>349</v>
      </c>
      <c r="B799" t="s">
        <v>158</v>
      </c>
      <c r="C799">
        <v>113</v>
      </c>
      <c r="D799">
        <v>5571</v>
      </c>
      <c r="E799">
        <v>559.04981925580501</v>
      </c>
      <c r="F799">
        <v>84.221241404526793</v>
      </c>
      <c r="G799">
        <v>212.29983477703101</v>
      </c>
      <c r="H799">
        <v>56.053048110701901</v>
      </c>
      <c r="I799">
        <v>0.96451508345502401</v>
      </c>
      <c r="J799">
        <v>0.57575444398511699</v>
      </c>
      <c r="K799">
        <v>5182.3024591635203</v>
      </c>
      <c r="L799">
        <v>2981.09872554299</v>
      </c>
      <c r="M799">
        <v>5101</v>
      </c>
      <c r="N799">
        <v>2925</v>
      </c>
      <c r="O799">
        <v>5285</v>
      </c>
      <c r="P799">
        <v>3035</v>
      </c>
      <c r="Q799">
        <v>4314.1823999999997</v>
      </c>
      <c r="R799">
        <v>491.96384094510802</v>
      </c>
      <c r="S799">
        <v>74.114692435983599</v>
      </c>
      <c r="T799">
        <v>186.823854603787</v>
      </c>
      <c r="U799">
        <v>49.326682337417701</v>
      </c>
      <c r="V799">
        <v>110</v>
      </c>
      <c r="W799">
        <v>184</v>
      </c>
      <c r="X799">
        <v>0.223996895727022</v>
      </c>
      <c r="Y799">
        <v>68.545683001256506</v>
      </c>
      <c r="Z799">
        <v>25.351642434033302</v>
      </c>
      <c r="AA799">
        <v>53.518219350206401</v>
      </c>
      <c r="AB799">
        <v>0</v>
      </c>
      <c r="AC799">
        <v>0</v>
      </c>
      <c r="AD799">
        <v>0</v>
      </c>
      <c r="AE799">
        <v>3.7874806443665499</v>
      </c>
      <c r="AF799">
        <v>38</v>
      </c>
      <c r="AG799">
        <v>29.427199999999999</v>
      </c>
      <c r="AH799">
        <v>5533</v>
      </c>
      <c r="AI799">
        <v>4284.7551999999996</v>
      </c>
      <c r="AJ799">
        <v>14</v>
      </c>
      <c r="AK799">
        <v>854</v>
      </c>
      <c r="AL799">
        <v>661.33759999999995</v>
      </c>
      <c r="AM799">
        <v>3.2673978667439298</v>
      </c>
    </row>
    <row r="800" spans="1:39" x14ac:dyDescent="0.25">
      <c r="A800" t="s">
        <v>349</v>
      </c>
      <c r="B800" t="s">
        <v>158</v>
      </c>
      <c r="C800">
        <v>117</v>
      </c>
      <c r="D800">
        <v>5467</v>
      </c>
      <c r="E800">
        <v>525.21529547664898</v>
      </c>
      <c r="F800">
        <v>83.431412495936598</v>
      </c>
      <c r="G800">
        <v>131.534074036611</v>
      </c>
      <c r="H800">
        <v>70.097174933994097</v>
      </c>
      <c r="I800">
        <v>0.84616545679844701</v>
      </c>
      <c r="J800">
        <v>0.68629173989455095</v>
      </c>
      <c r="K800">
        <v>1104.96798975672</v>
      </c>
      <c r="L800">
        <v>2012.8447045911801</v>
      </c>
      <c r="M800">
        <v>1061</v>
      </c>
      <c r="N800">
        <v>1933</v>
      </c>
      <c r="O800">
        <v>1148</v>
      </c>
      <c r="P800">
        <v>2069</v>
      </c>
      <c r="Q800">
        <v>4233.6448</v>
      </c>
      <c r="R800">
        <v>462.18946001945102</v>
      </c>
      <c r="S800">
        <v>73.419642996424201</v>
      </c>
      <c r="T800">
        <v>115.74998515221699</v>
      </c>
      <c r="U800">
        <v>61.685513941914799</v>
      </c>
      <c r="V800">
        <v>136</v>
      </c>
      <c r="W800">
        <v>87</v>
      </c>
      <c r="X800">
        <v>0.249048658875483</v>
      </c>
      <c r="Y800">
        <v>71.677519663435106</v>
      </c>
      <c r="Z800">
        <v>31.713919882933901</v>
      </c>
      <c r="AA800">
        <v>59.440278031827297</v>
      </c>
      <c r="AB800">
        <v>0</v>
      </c>
      <c r="AC800">
        <v>0</v>
      </c>
      <c r="AD800">
        <v>0</v>
      </c>
      <c r="AE800">
        <v>1.87645328303841</v>
      </c>
      <c r="AF800">
        <v>26</v>
      </c>
      <c r="AG800">
        <v>20.134399999999999</v>
      </c>
      <c r="AH800">
        <v>5441</v>
      </c>
      <c r="AI800">
        <v>4213.5104000000001</v>
      </c>
      <c r="AJ800">
        <v>7</v>
      </c>
      <c r="AK800">
        <v>858</v>
      </c>
      <c r="AL800">
        <v>664.43520000000001</v>
      </c>
      <c r="AM800">
        <v>1.66132258745581</v>
      </c>
    </row>
    <row r="801" spans="1:39" x14ac:dyDescent="0.25">
      <c r="A801" t="s">
        <v>349</v>
      </c>
      <c r="B801" t="s">
        <v>158</v>
      </c>
      <c r="C801">
        <v>118</v>
      </c>
      <c r="D801">
        <v>5444</v>
      </c>
      <c r="E801">
        <v>601.51785668734101</v>
      </c>
      <c r="F801">
        <v>83.255727019456302</v>
      </c>
      <c r="G801">
        <v>122.75878435961199</v>
      </c>
      <c r="H801">
        <v>79.579670336682796</v>
      </c>
      <c r="I801">
        <v>0.76141863018231504</v>
      </c>
      <c r="J801">
        <v>0.68177833437695601</v>
      </c>
      <c r="K801">
        <v>3785.8662747979402</v>
      </c>
      <c r="L801">
        <v>475.804371785451</v>
      </c>
      <c r="M801">
        <v>3713</v>
      </c>
      <c r="N801">
        <v>424</v>
      </c>
      <c r="O801">
        <v>3839</v>
      </c>
      <c r="P801">
        <v>524</v>
      </c>
      <c r="Q801">
        <v>4215.8335999999999</v>
      </c>
      <c r="R801">
        <v>529.33571388485996</v>
      </c>
      <c r="S801">
        <v>73.265039777121501</v>
      </c>
      <c r="T801">
        <v>108.02773023645901</v>
      </c>
      <c r="U801">
        <v>70.030109896280806</v>
      </c>
      <c r="V801">
        <v>100</v>
      </c>
      <c r="W801">
        <v>126</v>
      </c>
      <c r="X801">
        <v>0.18907361676564099</v>
      </c>
      <c r="Y801">
        <v>66.7380602498163</v>
      </c>
      <c r="Z801">
        <v>26.842762674504002</v>
      </c>
      <c r="AA801">
        <v>54.295738427626702</v>
      </c>
      <c r="AB801">
        <v>0</v>
      </c>
      <c r="AC801">
        <v>0</v>
      </c>
      <c r="AD801">
        <v>0</v>
      </c>
      <c r="AE801">
        <v>1.54258975741228</v>
      </c>
      <c r="AF801">
        <v>83</v>
      </c>
      <c r="AG801">
        <v>64.275199999999998</v>
      </c>
      <c r="AH801">
        <v>5361</v>
      </c>
      <c r="AI801">
        <v>4151.5583999999999</v>
      </c>
      <c r="AJ801">
        <v>12</v>
      </c>
      <c r="AK801">
        <v>1137</v>
      </c>
      <c r="AL801">
        <v>880.49279999999999</v>
      </c>
      <c r="AM801">
        <v>2.8904808372682398</v>
      </c>
    </row>
    <row r="802" spans="1:39" x14ac:dyDescent="0.25">
      <c r="A802" t="s">
        <v>349</v>
      </c>
      <c r="B802" t="s">
        <v>158</v>
      </c>
      <c r="C802">
        <v>119</v>
      </c>
      <c r="D802">
        <v>5404</v>
      </c>
      <c r="E802">
        <v>588.68333290818498</v>
      </c>
      <c r="F802">
        <v>82.949300779143499</v>
      </c>
      <c r="G802">
        <v>144.619316653308</v>
      </c>
      <c r="H802">
        <v>70.937459041060094</v>
      </c>
      <c r="I802">
        <v>0.87143463623670303</v>
      </c>
      <c r="J802">
        <v>0.62742366190641996</v>
      </c>
      <c r="K802">
        <v>4786.4485566247204</v>
      </c>
      <c r="L802">
        <v>2886.9913027387101</v>
      </c>
      <c r="M802">
        <v>4713</v>
      </c>
      <c r="N802">
        <v>2845</v>
      </c>
      <c r="O802">
        <v>4853</v>
      </c>
      <c r="P802">
        <v>2934</v>
      </c>
      <c r="Q802">
        <v>4184.8576000000003</v>
      </c>
      <c r="R802">
        <v>518.04133295920201</v>
      </c>
      <c r="S802">
        <v>72.995384685646201</v>
      </c>
      <c r="T802">
        <v>127.264998654911</v>
      </c>
      <c r="U802">
        <v>62.424963956132899</v>
      </c>
      <c r="V802">
        <v>89</v>
      </c>
      <c r="W802">
        <v>140</v>
      </c>
      <c r="X802">
        <v>0.195957425175801</v>
      </c>
      <c r="Y802">
        <v>68.289785344189397</v>
      </c>
      <c r="Z802">
        <v>27.163212435233099</v>
      </c>
      <c r="AA802">
        <v>55.691709844559497</v>
      </c>
      <c r="AB802">
        <v>0</v>
      </c>
      <c r="AC802">
        <v>0</v>
      </c>
      <c r="AD802">
        <v>0</v>
      </c>
      <c r="AE802">
        <v>2.0386875792886698</v>
      </c>
      <c r="AF802">
        <v>14</v>
      </c>
      <c r="AG802">
        <v>10.8416</v>
      </c>
      <c r="AH802">
        <v>5390</v>
      </c>
      <c r="AI802">
        <v>4174.0159999999996</v>
      </c>
      <c r="AJ802">
        <v>19</v>
      </c>
      <c r="AK802">
        <v>984</v>
      </c>
      <c r="AL802">
        <v>762.00959999999998</v>
      </c>
      <c r="AM802">
        <v>4.5519710513807299</v>
      </c>
    </row>
    <row r="803" spans="1:39" x14ac:dyDescent="0.25">
      <c r="A803" t="s">
        <v>349</v>
      </c>
      <c r="B803" t="s">
        <v>158</v>
      </c>
      <c r="C803">
        <v>120</v>
      </c>
      <c r="D803">
        <v>5244</v>
      </c>
      <c r="E803">
        <v>655.16966030294998</v>
      </c>
      <c r="F803">
        <v>81.712105422582198</v>
      </c>
      <c r="G803">
        <v>153.246354635291</v>
      </c>
      <c r="H803">
        <v>54.022307978381598</v>
      </c>
      <c r="I803">
        <v>0.93580451787344199</v>
      </c>
      <c r="J803">
        <v>0.72013183191430896</v>
      </c>
      <c r="K803">
        <v>4115.9014111365304</v>
      </c>
      <c r="L803">
        <v>4183.95785659801</v>
      </c>
      <c r="M803">
        <v>4059</v>
      </c>
      <c r="N803">
        <v>4124</v>
      </c>
      <c r="O803">
        <v>4157</v>
      </c>
      <c r="P803">
        <v>4258</v>
      </c>
      <c r="Q803">
        <v>4060.9535999999998</v>
      </c>
      <c r="R803">
        <v>576.54930106659594</v>
      </c>
      <c r="S803">
        <v>71.906652771872302</v>
      </c>
      <c r="T803">
        <v>134.85679207905599</v>
      </c>
      <c r="U803">
        <v>47.539631020975797</v>
      </c>
      <c r="V803">
        <v>134</v>
      </c>
      <c r="W803">
        <v>98</v>
      </c>
      <c r="X803">
        <v>0.15352001047313801</v>
      </c>
      <c r="Y803">
        <v>71.425247902364603</v>
      </c>
      <c r="Z803">
        <v>34.888253241800101</v>
      </c>
      <c r="AA803">
        <v>62.352021357742103</v>
      </c>
      <c r="AB803">
        <v>14</v>
      </c>
      <c r="AC803">
        <v>10.8416</v>
      </c>
      <c r="AD803">
        <v>2.6697177726925998E-3</v>
      </c>
      <c r="AE803">
        <v>2.83672357531663</v>
      </c>
      <c r="AF803">
        <v>13</v>
      </c>
      <c r="AG803">
        <v>10.0672</v>
      </c>
      <c r="AH803">
        <v>5231</v>
      </c>
      <c r="AI803">
        <v>4050.8863999999999</v>
      </c>
      <c r="AJ803">
        <v>19</v>
      </c>
      <c r="AK803">
        <v>811</v>
      </c>
      <c r="AL803">
        <v>628.03840000000002</v>
      </c>
      <c r="AM803">
        <v>4.6903314790560398</v>
      </c>
    </row>
    <row r="804" spans="1:39" x14ac:dyDescent="0.25">
      <c r="A804" t="s">
        <v>349</v>
      </c>
      <c r="B804" t="s">
        <v>158</v>
      </c>
      <c r="C804">
        <v>121</v>
      </c>
      <c r="D804">
        <v>5214</v>
      </c>
      <c r="E804">
        <v>485.65894629054497</v>
      </c>
      <c r="F804">
        <v>81.478039901860299</v>
      </c>
      <c r="G804">
        <v>118.822723846166</v>
      </c>
      <c r="H804">
        <v>62.2895486342439</v>
      </c>
      <c r="I804">
        <v>0.85158131821197203</v>
      </c>
      <c r="J804">
        <v>0.76721600941730395</v>
      </c>
      <c r="K804">
        <v>4983.5719217491296</v>
      </c>
      <c r="L804">
        <v>2866.15458381281</v>
      </c>
      <c r="M804">
        <v>4941</v>
      </c>
      <c r="N804">
        <v>2809</v>
      </c>
      <c r="O804">
        <v>5025</v>
      </c>
      <c r="P804">
        <v>2925</v>
      </c>
      <c r="Q804">
        <v>4037.7215999999999</v>
      </c>
      <c r="R804">
        <v>427.37987273568001</v>
      </c>
      <c r="S804">
        <v>71.700675113637004</v>
      </c>
      <c r="T804">
        <v>104.563996984626</v>
      </c>
      <c r="U804">
        <v>54.8148027981347</v>
      </c>
      <c r="V804">
        <v>116</v>
      </c>
      <c r="W804">
        <v>84</v>
      </c>
      <c r="X804">
        <v>0.27779095726384001</v>
      </c>
      <c r="Y804">
        <v>71.007288070579193</v>
      </c>
      <c r="Z804">
        <v>32.0657844265439</v>
      </c>
      <c r="AA804">
        <v>61.116033755274202</v>
      </c>
      <c r="AB804">
        <v>0</v>
      </c>
      <c r="AC804">
        <v>0</v>
      </c>
      <c r="AD804">
        <v>0</v>
      </c>
      <c r="AE804">
        <v>1.9075868496636199</v>
      </c>
      <c r="AF804">
        <v>180</v>
      </c>
      <c r="AG804">
        <v>139.392</v>
      </c>
      <c r="AH804">
        <v>5034</v>
      </c>
      <c r="AI804">
        <v>3898.3296</v>
      </c>
      <c r="AJ804">
        <v>3</v>
      </c>
      <c r="AK804">
        <v>1003</v>
      </c>
      <c r="AL804">
        <v>776.72320000000002</v>
      </c>
      <c r="AM804">
        <v>0.76956037786030196</v>
      </c>
    </row>
    <row r="805" spans="1:39" x14ac:dyDescent="0.25">
      <c r="A805" t="s">
        <v>349</v>
      </c>
      <c r="B805" t="s">
        <v>158</v>
      </c>
      <c r="C805">
        <v>122</v>
      </c>
      <c r="D805">
        <v>5213</v>
      </c>
      <c r="E805">
        <v>604.89653634378101</v>
      </c>
      <c r="F805">
        <v>81.470226136327796</v>
      </c>
      <c r="G805">
        <v>140.29183676070599</v>
      </c>
      <c r="H805">
        <v>57.707957514868099</v>
      </c>
      <c r="I805">
        <v>0.91148097440662101</v>
      </c>
      <c r="J805">
        <v>0.69525206721792399</v>
      </c>
      <c r="K805">
        <v>2332.7009399577901</v>
      </c>
      <c r="L805">
        <v>1658.4793784768799</v>
      </c>
      <c r="M805">
        <v>2261</v>
      </c>
      <c r="N805">
        <v>1620</v>
      </c>
      <c r="O805">
        <v>2401</v>
      </c>
      <c r="P805">
        <v>1693</v>
      </c>
      <c r="Q805">
        <v>4036.9472000000001</v>
      </c>
      <c r="R805">
        <v>532.30895198252699</v>
      </c>
      <c r="S805">
        <v>71.693798999968493</v>
      </c>
      <c r="T805">
        <v>123.456816349421</v>
      </c>
      <c r="U805">
        <v>50.783002613083902</v>
      </c>
      <c r="V805">
        <v>73</v>
      </c>
      <c r="W805">
        <v>140</v>
      </c>
      <c r="X805">
        <v>0.17903394997521199</v>
      </c>
      <c r="Y805">
        <v>77.645309802417003</v>
      </c>
      <c r="Z805">
        <v>40.162094763092199</v>
      </c>
      <c r="AA805">
        <v>68.396316900057499</v>
      </c>
      <c r="AB805">
        <v>0</v>
      </c>
      <c r="AC805">
        <v>0</v>
      </c>
      <c r="AD805">
        <v>0</v>
      </c>
      <c r="AE805">
        <v>2.4310657109040901</v>
      </c>
      <c r="AF805">
        <v>14</v>
      </c>
      <c r="AG805">
        <v>10.8416</v>
      </c>
      <c r="AH805">
        <v>5199</v>
      </c>
      <c r="AI805">
        <v>4026.1055999999999</v>
      </c>
      <c r="AJ805">
        <v>23</v>
      </c>
      <c r="AK805">
        <v>1331</v>
      </c>
      <c r="AL805">
        <v>1030.7264</v>
      </c>
      <c r="AM805">
        <v>5.7127165268590998</v>
      </c>
    </row>
    <row r="806" spans="1:39" x14ac:dyDescent="0.25">
      <c r="A806" t="s">
        <v>349</v>
      </c>
      <c r="B806" t="s">
        <v>158</v>
      </c>
      <c r="C806">
        <v>124</v>
      </c>
      <c r="D806">
        <v>5186</v>
      </c>
      <c r="E806">
        <v>561.464032818178</v>
      </c>
      <c r="F806">
        <v>81.258970452477101</v>
      </c>
      <c r="G806">
        <v>175.91567359854099</v>
      </c>
      <c r="H806">
        <v>45.878077113472997</v>
      </c>
      <c r="I806">
        <v>0.96539397457092102</v>
      </c>
      <c r="J806">
        <v>0.68852894317578295</v>
      </c>
      <c r="K806">
        <v>5200.5549556498199</v>
      </c>
      <c r="L806">
        <v>2929.6197454685598</v>
      </c>
      <c r="M806">
        <v>5123</v>
      </c>
      <c r="N806">
        <v>2892</v>
      </c>
      <c r="O806">
        <v>5285</v>
      </c>
      <c r="P806">
        <v>2961</v>
      </c>
      <c r="Q806">
        <v>4016.0383999999999</v>
      </c>
      <c r="R806">
        <v>494.088348879997</v>
      </c>
      <c r="S806">
        <v>71.507893998179796</v>
      </c>
      <c r="T806">
        <v>154.805792766716</v>
      </c>
      <c r="U806">
        <v>40.372707859856199</v>
      </c>
      <c r="V806">
        <v>69</v>
      </c>
      <c r="W806">
        <v>162</v>
      </c>
      <c r="X806">
        <v>0.20672761534707701</v>
      </c>
      <c r="Y806">
        <v>71.744311608175806</v>
      </c>
      <c r="Z806">
        <v>31.848438102583799</v>
      </c>
      <c r="AA806">
        <v>60.278441959120698</v>
      </c>
      <c r="AB806">
        <v>0</v>
      </c>
      <c r="AC806">
        <v>0</v>
      </c>
      <c r="AD806">
        <v>0</v>
      </c>
      <c r="AE806">
        <v>3.83441688637991</v>
      </c>
      <c r="AF806">
        <v>77</v>
      </c>
      <c r="AG806">
        <v>59.628799999999998</v>
      </c>
      <c r="AH806">
        <v>5109</v>
      </c>
      <c r="AI806">
        <v>3956.4096</v>
      </c>
      <c r="AJ806">
        <v>2</v>
      </c>
      <c r="AK806">
        <v>559</v>
      </c>
      <c r="AL806">
        <v>432.88959999999997</v>
      </c>
      <c r="AM806">
        <v>0.50550883305914496</v>
      </c>
    </row>
    <row r="807" spans="1:39" x14ac:dyDescent="0.25">
      <c r="A807" t="s">
        <v>349</v>
      </c>
      <c r="B807" t="s">
        <v>158</v>
      </c>
      <c r="C807">
        <v>125</v>
      </c>
      <c r="D807">
        <v>5163</v>
      </c>
      <c r="E807">
        <v>757.02857069974505</v>
      </c>
      <c r="F807">
        <v>81.078577746946394</v>
      </c>
      <c r="G807">
        <v>122.978080152735</v>
      </c>
      <c r="H807">
        <v>65.985811514092802</v>
      </c>
      <c r="I807">
        <v>0.84385859045346501</v>
      </c>
      <c r="J807">
        <v>0.65041572184429297</v>
      </c>
      <c r="K807">
        <v>2464.6926205694299</v>
      </c>
      <c r="L807">
        <v>3034.5711795467701</v>
      </c>
      <c r="M807">
        <v>2401</v>
      </c>
      <c r="N807">
        <v>2985</v>
      </c>
      <c r="O807">
        <v>2516</v>
      </c>
      <c r="P807">
        <v>3082</v>
      </c>
      <c r="Q807">
        <v>3998.2271999999998</v>
      </c>
      <c r="R807">
        <v>666.18514221577595</v>
      </c>
      <c r="S807">
        <v>71.349148417312904</v>
      </c>
      <c r="T807">
        <v>108.220710534407</v>
      </c>
      <c r="U807">
        <v>58.067514132401698</v>
      </c>
      <c r="V807">
        <v>97</v>
      </c>
      <c r="W807">
        <v>115</v>
      </c>
      <c r="X807">
        <v>0.113210692878498</v>
      </c>
      <c r="Y807">
        <v>70.578152237071393</v>
      </c>
      <c r="Z807">
        <v>55.170056168894</v>
      </c>
      <c r="AA807">
        <v>85.647685454193294</v>
      </c>
      <c r="AB807">
        <v>1923</v>
      </c>
      <c r="AC807">
        <v>1489.1712</v>
      </c>
      <c r="AD807">
        <v>0.37245787332945901</v>
      </c>
      <c r="AE807">
        <v>1.8637048985367199</v>
      </c>
      <c r="AF807">
        <v>4074</v>
      </c>
      <c r="AG807">
        <v>3154.9056</v>
      </c>
      <c r="AH807">
        <v>1089</v>
      </c>
      <c r="AI807">
        <v>843.32159999999999</v>
      </c>
      <c r="AJ807">
        <v>3</v>
      </c>
      <c r="AK807">
        <v>1536</v>
      </c>
      <c r="AL807">
        <v>1189.4784</v>
      </c>
      <c r="AM807">
        <v>3.5573617466930698</v>
      </c>
    </row>
    <row r="808" spans="1:39" x14ac:dyDescent="0.25">
      <c r="A808" t="s">
        <v>349</v>
      </c>
      <c r="B808" t="s">
        <v>158</v>
      </c>
      <c r="C808">
        <v>126</v>
      </c>
      <c r="D808">
        <v>5143</v>
      </c>
      <c r="E808">
        <v>707.96865017617301</v>
      </c>
      <c r="F808">
        <v>80.921387646115704</v>
      </c>
      <c r="G808">
        <v>108.25817800714201</v>
      </c>
      <c r="H808">
        <v>81.520440491917398</v>
      </c>
      <c r="I808">
        <v>0.65799903177410002</v>
      </c>
      <c r="J808">
        <v>0.64271432141964502</v>
      </c>
      <c r="K808">
        <v>2381.40462764923</v>
      </c>
      <c r="L808">
        <v>508.20766089830801</v>
      </c>
      <c r="M808">
        <v>2341</v>
      </c>
      <c r="N808">
        <v>444</v>
      </c>
      <c r="O808">
        <v>2436</v>
      </c>
      <c r="P808">
        <v>565</v>
      </c>
      <c r="Q808">
        <v>3982.7392</v>
      </c>
      <c r="R808">
        <v>623.01241215503205</v>
      </c>
      <c r="S808">
        <v>71.210821128581898</v>
      </c>
      <c r="T808">
        <v>95.267196646284901</v>
      </c>
      <c r="U808">
        <v>71.737987632887297</v>
      </c>
      <c r="V808">
        <v>121</v>
      </c>
      <c r="W808">
        <v>95</v>
      </c>
      <c r="X808">
        <v>0.12894316748114601</v>
      </c>
      <c r="Y808">
        <v>68.219132801866607</v>
      </c>
      <c r="Z808">
        <v>45.761812171884102</v>
      </c>
      <c r="AA808">
        <v>75.514485708730305</v>
      </c>
      <c r="AB808">
        <v>817</v>
      </c>
      <c r="AC808">
        <v>632.6848</v>
      </c>
      <c r="AD808">
        <v>0.15885669842504299</v>
      </c>
      <c r="AE808">
        <v>1.3279881383599099</v>
      </c>
      <c r="AF808">
        <v>2601</v>
      </c>
      <c r="AG808">
        <v>2014.2143999999901</v>
      </c>
      <c r="AH808">
        <v>2542</v>
      </c>
      <c r="AI808">
        <v>1968.5247999999999</v>
      </c>
      <c r="AJ808">
        <v>1</v>
      </c>
      <c r="AK808">
        <v>820</v>
      </c>
      <c r="AL808">
        <v>635.00800000000004</v>
      </c>
      <c r="AM808">
        <v>0.50799461606986096</v>
      </c>
    </row>
    <row r="809" spans="1:39" x14ac:dyDescent="0.25">
      <c r="A809" t="s">
        <v>349</v>
      </c>
      <c r="B809" t="s">
        <v>158</v>
      </c>
      <c r="C809">
        <v>128</v>
      </c>
      <c r="D809">
        <v>5120</v>
      </c>
      <c r="E809">
        <v>582.45288552988495</v>
      </c>
      <c r="F809">
        <v>80.740240704645103</v>
      </c>
      <c r="G809">
        <v>142.357365865443</v>
      </c>
      <c r="H809">
        <v>73.094938277368499</v>
      </c>
      <c r="I809">
        <v>0.85811300260875101</v>
      </c>
      <c r="J809">
        <v>0.59722384229557901</v>
      </c>
      <c r="K809">
        <v>3889.5775390624999</v>
      </c>
      <c r="L809">
        <v>539.95683593750005</v>
      </c>
      <c r="M809">
        <v>3839</v>
      </c>
      <c r="N809">
        <v>466</v>
      </c>
      <c r="O809">
        <v>3953</v>
      </c>
      <c r="P809">
        <v>588</v>
      </c>
      <c r="Q809">
        <v>3964.9279999999999</v>
      </c>
      <c r="R809">
        <v>512.55853926629902</v>
      </c>
      <c r="S809">
        <v>71.051411820087694</v>
      </c>
      <c r="T809">
        <v>125.274481961589</v>
      </c>
      <c r="U809">
        <v>64.323545684084294</v>
      </c>
      <c r="V809">
        <v>122</v>
      </c>
      <c r="W809">
        <v>114</v>
      </c>
      <c r="X809">
        <v>0.18965234748967399</v>
      </c>
      <c r="Y809">
        <v>68.352734374999997</v>
      </c>
      <c r="Z809">
        <v>28.287304687500001</v>
      </c>
      <c r="AA809">
        <v>56.895312500000003</v>
      </c>
      <c r="AB809">
        <v>0</v>
      </c>
      <c r="AC809">
        <v>0</v>
      </c>
      <c r="AD809">
        <v>0</v>
      </c>
      <c r="AE809">
        <v>1.94756804260849</v>
      </c>
      <c r="AF809">
        <v>11</v>
      </c>
      <c r="AG809">
        <v>8.5183999999999997</v>
      </c>
      <c r="AH809">
        <v>5109</v>
      </c>
      <c r="AI809">
        <v>3956.4096</v>
      </c>
      <c r="AJ809">
        <v>21</v>
      </c>
      <c r="AK809">
        <v>678</v>
      </c>
      <c r="AL809">
        <v>525.04319999999996</v>
      </c>
      <c r="AM809">
        <v>5.3078427471210201</v>
      </c>
    </row>
    <row r="810" spans="1:39" x14ac:dyDescent="0.25">
      <c r="A810" t="s">
        <v>349</v>
      </c>
      <c r="B810" t="s">
        <v>158</v>
      </c>
      <c r="C810">
        <v>131</v>
      </c>
      <c r="D810">
        <v>5032</v>
      </c>
      <c r="E810">
        <v>507.91378028648398</v>
      </c>
      <c r="F810">
        <v>80.043371924896604</v>
      </c>
      <c r="G810">
        <v>157.356119562364</v>
      </c>
      <c r="H810">
        <v>67.215187576515405</v>
      </c>
      <c r="I810">
        <v>0.90417921252504496</v>
      </c>
      <c r="J810">
        <v>0.64954175809990899</v>
      </c>
      <c r="K810">
        <v>4005.86128775834</v>
      </c>
      <c r="L810">
        <v>3819.93064387917</v>
      </c>
      <c r="M810">
        <v>3937</v>
      </c>
      <c r="N810">
        <v>3771</v>
      </c>
      <c r="O810">
        <v>4065</v>
      </c>
      <c r="P810">
        <v>3878</v>
      </c>
      <c r="Q810">
        <v>3896.7808</v>
      </c>
      <c r="R810">
        <v>446.96412665210602</v>
      </c>
      <c r="S810">
        <v>70.438167293909004</v>
      </c>
      <c r="T810">
        <v>138.47338521488101</v>
      </c>
      <c r="U810">
        <v>59.149365067333598</v>
      </c>
      <c r="V810">
        <v>107</v>
      </c>
      <c r="W810">
        <v>128</v>
      </c>
      <c r="X810">
        <v>0.24511534745157501</v>
      </c>
      <c r="Y810">
        <v>68.100556438791699</v>
      </c>
      <c r="Z810">
        <v>27.270667726549998</v>
      </c>
      <c r="AA810">
        <v>55.801073131955398</v>
      </c>
      <c r="AB810">
        <v>10</v>
      </c>
      <c r="AC810">
        <v>7.7439999999999998</v>
      </c>
      <c r="AD810">
        <v>1.9872813990461E-3</v>
      </c>
      <c r="AE810">
        <v>2.3410798249017102</v>
      </c>
      <c r="AF810">
        <v>41</v>
      </c>
      <c r="AG810">
        <v>31.750399999999999</v>
      </c>
      <c r="AH810">
        <v>4991</v>
      </c>
      <c r="AI810">
        <v>3865.0304000000001</v>
      </c>
      <c r="AJ810">
        <v>21</v>
      </c>
      <c r="AK810">
        <v>681</v>
      </c>
      <c r="AL810">
        <v>527.3664</v>
      </c>
      <c r="AM810">
        <v>5.4333337197037297</v>
      </c>
    </row>
    <row r="811" spans="1:39" x14ac:dyDescent="0.25">
      <c r="A811" t="s">
        <v>349</v>
      </c>
      <c r="B811" t="s">
        <v>158</v>
      </c>
      <c r="C811">
        <v>132</v>
      </c>
      <c r="D811">
        <v>5014</v>
      </c>
      <c r="E811">
        <v>558.34018715767695</v>
      </c>
      <c r="F811">
        <v>79.900081835390495</v>
      </c>
      <c r="G811">
        <v>94.178289935392598</v>
      </c>
      <c r="H811">
        <v>76.624574263567297</v>
      </c>
      <c r="I811">
        <v>0.58140840258474402</v>
      </c>
      <c r="J811">
        <v>0.76890047538720996</v>
      </c>
      <c r="K811">
        <v>5076.2674511368105</v>
      </c>
      <c r="L811">
        <v>3576.1106900678101</v>
      </c>
      <c r="M811">
        <v>5028</v>
      </c>
      <c r="N811">
        <v>3526</v>
      </c>
      <c r="O811">
        <v>5140</v>
      </c>
      <c r="P811">
        <v>3616</v>
      </c>
      <c r="Q811">
        <v>3882.8415999999902</v>
      </c>
      <c r="R811">
        <v>491.33936469875601</v>
      </c>
      <c r="S811">
        <v>70.312072015143599</v>
      </c>
      <c r="T811">
        <v>82.876895143145404</v>
      </c>
      <c r="U811">
        <v>67.429625351939194</v>
      </c>
      <c r="V811">
        <v>90</v>
      </c>
      <c r="W811">
        <v>112</v>
      </c>
      <c r="X811">
        <v>0.202114009697029</v>
      </c>
      <c r="Y811">
        <v>75.369964100518501</v>
      </c>
      <c r="Z811">
        <v>53.299760670123597</v>
      </c>
      <c r="AA811">
        <v>81.592740327084101</v>
      </c>
      <c r="AB811">
        <v>801</v>
      </c>
      <c r="AC811">
        <v>620.2944</v>
      </c>
      <c r="AD811">
        <v>0.15975269246110799</v>
      </c>
      <c r="AE811">
        <v>1.2290872848630101</v>
      </c>
      <c r="AF811">
        <v>2457</v>
      </c>
      <c r="AG811">
        <v>1902.7007999999901</v>
      </c>
      <c r="AH811">
        <v>2557</v>
      </c>
      <c r="AI811">
        <v>1980.1407999999999</v>
      </c>
      <c r="AJ811">
        <v>4</v>
      </c>
      <c r="AK811">
        <v>1898</v>
      </c>
      <c r="AL811">
        <v>1469.8111999999901</v>
      </c>
      <c r="AM811">
        <v>2.0200583716067002</v>
      </c>
    </row>
    <row r="812" spans="1:39" x14ac:dyDescent="0.25">
      <c r="A812" t="s">
        <v>349</v>
      </c>
      <c r="B812" t="s">
        <v>158</v>
      </c>
      <c r="C812">
        <v>134</v>
      </c>
      <c r="D812">
        <v>4973</v>
      </c>
      <c r="E812">
        <v>647.99808742769596</v>
      </c>
      <c r="F812">
        <v>79.572735632049003</v>
      </c>
      <c r="G812">
        <v>118.14088007585499</v>
      </c>
      <c r="H812">
        <v>87.611547295778195</v>
      </c>
      <c r="I812">
        <v>0.67085851798047202</v>
      </c>
      <c r="J812">
        <v>0.61984295151439595</v>
      </c>
      <c r="K812">
        <v>2241.8604464106102</v>
      </c>
      <c r="L812">
        <v>1384.64448019304</v>
      </c>
      <c r="M812">
        <v>2185</v>
      </c>
      <c r="N812">
        <v>1330</v>
      </c>
      <c r="O812">
        <v>2293</v>
      </c>
      <c r="P812">
        <v>1440</v>
      </c>
      <c r="Q812">
        <v>3851.0911999999998</v>
      </c>
      <c r="R812">
        <v>570.23831693637203</v>
      </c>
      <c r="S812">
        <v>70.0240073562031</v>
      </c>
      <c r="T812">
        <v>103.96397446675201</v>
      </c>
      <c r="U812">
        <v>77.098161620284799</v>
      </c>
      <c r="V812">
        <v>110</v>
      </c>
      <c r="W812">
        <v>108</v>
      </c>
      <c r="X812">
        <v>0.14882670791535099</v>
      </c>
      <c r="Y812">
        <v>81.204705409209694</v>
      </c>
      <c r="Z812">
        <v>47.177960989342402</v>
      </c>
      <c r="AA812">
        <v>74.139352503519007</v>
      </c>
      <c r="AB812">
        <v>0</v>
      </c>
      <c r="AC812">
        <v>0</v>
      </c>
      <c r="AD812">
        <v>0</v>
      </c>
      <c r="AE812">
        <v>1.34846243129355</v>
      </c>
      <c r="AF812">
        <v>21</v>
      </c>
      <c r="AG812">
        <v>16.2624</v>
      </c>
      <c r="AH812">
        <v>4952</v>
      </c>
      <c r="AI812">
        <v>3834.8287999999998</v>
      </c>
      <c r="AJ812">
        <v>14</v>
      </c>
      <c r="AK812">
        <v>1088</v>
      </c>
      <c r="AL812">
        <v>842.54719999999998</v>
      </c>
      <c r="AM812">
        <v>3.6507496762306499</v>
      </c>
    </row>
    <row r="813" spans="1:39" x14ac:dyDescent="0.25">
      <c r="A813" t="s">
        <v>349</v>
      </c>
      <c r="B813" t="s">
        <v>158</v>
      </c>
      <c r="C813">
        <v>135</v>
      </c>
      <c r="D813">
        <v>4924</v>
      </c>
      <c r="E813">
        <v>452.73001410241</v>
      </c>
      <c r="F813">
        <v>79.179741842695705</v>
      </c>
      <c r="G813">
        <v>106.428129708645</v>
      </c>
      <c r="H813">
        <v>72.071393070865597</v>
      </c>
      <c r="I813">
        <v>0.73581400956993304</v>
      </c>
      <c r="J813">
        <v>0.76400310318076003</v>
      </c>
      <c r="K813">
        <v>1698.5909829406901</v>
      </c>
      <c r="L813">
        <v>1649.29549147034</v>
      </c>
      <c r="M813">
        <v>1642</v>
      </c>
      <c r="N813">
        <v>1613</v>
      </c>
      <c r="O813">
        <v>1753</v>
      </c>
      <c r="P813">
        <v>1697</v>
      </c>
      <c r="Q813">
        <v>3813.1455999999998</v>
      </c>
      <c r="R813">
        <v>398.40241241012097</v>
      </c>
      <c r="S813">
        <v>69.678172821572204</v>
      </c>
      <c r="T813">
        <v>93.656754143608396</v>
      </c>
      <c r="U813">
        <v>63.422825902361701</v>
      </c>
      <c r="V813">
        <v>84</v>
      </c>
      <c r="W813">
        <v>111</v>
      </c>
      <c r="X813">
        <v>0.301890421362009</v>
      </c>
      <c r="Y813">
        <v>69.439277010560502</v>
      </c>
      <c r="Z813">
        <v>28.313769293257501</v>
      </c>
      <c r="AA813">
        <v>56.604183590576703</v>
      </c>
      <c r="AB813">
        <v>0</v>
      </c>
      <c r="AC813">
        <v>0</v>
      </c>
      <c r="AD813">
        <v>0</v>
      </c>
      <c r="AE813">
        <v>1.4767042119471501</v>
      </c>
      <c r="AF813">
        <v>158</v>
      </c>
      <c r="AG813">
        <v>122.3552</v>
      </c>
      <c r="AH813">
        <v>4766</v>
      </c>
      <c r="AI813">
        <v>3690.7903999999999</v>
      </c>
      <c r="AJ813">
        <v>11</v>
      </c>
      <c r="AK813">
        <v>1411</v>
      </c>
      <c r="AL813">
        <v>1092.6784</v>
      </c>
      <c r="AM813">
        <v>2.98039140884294</v>
      </c>
    </row>
    <row r="814" spans="1:39" x14ac:dyDescent="0.25">
      <c r="A814" t="s">
        <v>349</v>
      </c>
      <c r="B814" t="s">
        <v>158</v>
      </c>
      <c r="C814">
        <v>136</v>
      </c>
      <c r="D814">
        <v>4865</v>
      </c>
      <c r="E814">
        <v>517.44069222106498</v>
      </c>
      <c r="F814">
        <v>78.703941357066498</v>
      </c>
      <c r="G814">
        <v>95.979207835489206</v>
      </c>
      <c r="H814">
        <v>78.769174796647903</v>
      </c>
      <c r="I814">
        <v>0.57137373567710603</v>
      </c>
      <c r="J814">
        <v>0.805063710077775</v>
      </c>
      <c r="K814">
        <v>3835.67297019527</v>
      </c>
      <c r="L814">
        <v>4417.7642343268199</v>
      </c>
      <c r="M814">
        <v>3797</v>
      </c>
      <c r="N814">
        <v>4370</v>
      </c>
      <c r="O814">
        <v>3889</v>
      </c>
      <c r="P814">
        <v>4468</v>
      </c>
      <c r="Q814">
        <v>3767.4559999999901</v>
      </c>
      <c r="R814">
        <v>455.347809154537</v>
      </c>
      <c r="S814">
        <v>69.259468394218501</v>
      </c>
      <c r="T814">
        <v>84.461702895230502</v>
      </c>
      <c r="U814">
        <v>69.316873821050095</v>
      </c>
      <c r="V814">
        <v>98</v>
      </c>
      <c r="W814">
        <v>92</v>
      </c>
      <c r="X814">
        <v>0.228334507572718</v>
      </c>
      <c r="Y814">
        <v>78.353751284686496</v>
      </c>
      <c r="Z814">
        <v>44.5216855087358</v>
      </c>
      <c r="AA814">
        <v>71.944090441932104</v>
      </c>
      <c r="AB814">
        <v>0</v>
      </c>
      <c r="AC814">
        <v>0</v>
      </c>
      <c r="AD814">
        <v>0</v>
      </c>
      <c r="AE814">
        <v>1.21848690281789</v>
      </c>
      <c r="AF814">
        <v>80</v>
      </c>
      <c r="AG814">
        <v>61.951999999999998</v>
      </c>
      <c r="AH814">
        <v>4785</v>
      </c>
      <c r="AI814">
        <v>3705.5039999999999</v>
      </c>
      <c r="AJ814">
        <v>21</v>
      </c>
      <c r="AK814">
        <v>1222</v>
      </c>
      <c r="AL814">
        <v>946.31679999999994</v>
      </c>
      <c r="AM814">
        <v>5.6672452654213803</v>
      </c>
    </row>
    <row r="815" spans="1:39" x14ac:dyDescent="0.25">
      <c r="A815" t="s">
        <v>349</v>
      </c>
      <c r="B815" t="s">
        <v>158</v>
      </c>
      <c r="C815">
        <v>137</v>
      </c>
      <c r="D815">
        <v>4847</v>
      </c>
      <c r="E815">
        <v>734.643794388895</v>
      </c>
      <c r="F815">
        <v>78.558208185595305</v>
      </c>
      <c r="G815">
        <v>121.35341273828099</v>
      </c>
      <c r="H815">
        <v>69.721770452168997</v>
      </c>
      <c r="I815">
        <v>0.81848008678907203</v>
      </c>
      <c r="J815">
        <v>0.64463359489293703</v>
      </c>
      <c r="K815">
        <v>4318.2797606766999</v>
      </c>
      <c r="L815">
        <v>4233.6205900556997</v>
      </c>
      <c r="M815">
        <v>4267</v>
      </c>
      <c r="N815">
        <v>4170</v>
      </c>
      <c r="O815">
        <v>4361</v>
      </c>
      <c r="P815">
        <v>4290</v>
      </c>
      <c r="Q815">
        <v>3753.5167999999999</v>
      </c>
      <c r="R815">
        <v>646.48653906222796</v>
      </c>
      <c r="S815">
        <v>69.131223203323799</v>
      </c>
      <c r="T815">
        <v>106.791003209688</v>
      </c>
      <c r="U815">
        <v>61.355157997908698</v>
      </c>
      <c r="V815">
        <v>120</v>
      </c>
      <c r="W815">
        <v>94</v>
      </c>
      <c r="X815">
        <v>0.1128571957736</v>
      </c>
      <c r="Y815">
        <v>68.265112440684902</v>
      </c>
      <c r="Z815">
        <v>33.973798225706602</v>
      </c>
      <c r="AA815">
        <v>60.4759645141324</v>
      </c>
      <c r="AB815">
        <v>236</v>
      </c>
      <c r="AC815">
        <v>182.75839999999999</v>
      </c>
      <c r="AD815">
        <v>4.8689911285331101E-2</v>
      </c>
      <c r="AE815">
        <v>1.7405383132307699</v>
      </c>
      <c r="AF815">
        <v>466</v>
      </c>
      <c r="AG815">
        <v>360.87040000000002</v>
      </c>
      <c r="AH815">
        <v>4381</v>
      </c>
      <c r="AI815">
        <v>3392.6464000000001</v>
      </c>
      <c r="AJ815">
        <v>7</v>
      </c>
      <c r="AK815">
        <v>1086</v>
      </c>
      <c r="AL815">
        <v>840.99839999999995</v>
      </c>
      <c r="AM815">
        <v>2.0632860530351702</v>
      </c>
    </row>
    <row r="816" spans="1:39" x14ac:dyDescent="0.25">
      <c r="A816" t="s">
        <v>349</v>
      </c>
      <c r="B816" t="s">
        <v>158</v>
      </c>
      <c r="C816">
        <v>140</v>
      </c>
      <c r="D816">
        <v>4775</v>
      </c>
      <c r="E816">
        <v>524.02647865869199</v>
      </c>
      <c r="F816">
        <v>77.972551748101694</v>
      </c>
      <c r="G816">
        <v>123.725565240444</v>
      </c>
      <c r="H816">
        <v>58.552040203040001</v>
      </c>
      <c r="I816">
        <v>0.88093287289828504</v>
      </c>
      <c r="J816">
        <v>0.76400000000000001</v>
      </c>
      <c r="K816">
        <v>890.75623036649199</v>
      </c>
      <c r="L816">
        <v>4146.93570680628</v>
      </c>
      <c r="M816">
        <v>836</v>
      </c>
      <c r="N816">
        <v>4086</v>
      </c>
      <c r="O816">
        <v>932</v>
      </c>
      <c r="P816">
        <v>4192</v>
      </c>
      <c r="Q816">
        <v>3697.7599999999902</v>
      </c>
      <c r="R816">
        <v>461.143301219649</v>
      </c>
      <c r="S816">
        <v>68.615845538329495</v>
      </c>
      <c r="T816">
        <v>108.878497411591</v>
      </c>
      <c r="U816">
        <v>51.525795378675198</v>
      </c>
      <c r="V816">
        <v>106</v>
      </c>
      <c r="W816">
        <v>96</v>
      </c>
      <c r="X816">
        <v>0.21851274649479199</v>
      </c>
      <c r="Y816">
        <v>66.153298429319307</v>
      </c>
      <c r="Z816">
        <v>27.4642931937172</v>
      </c>
      <c r="AA816">
        <v>53.207748691099397</v>
      </c>
      <c r="AB816">
        <v>1</v>
      </c>
      <c r="AC816">
        <v>0.77439999999999998</v>
      </c>
      <c r="AD816">
        <v>2.0942408376963299E-4</v>
      </c>
      <c r="AE816">
        <v>2.1130871752957301</v>
      </c>
      <c r="AF816">
        <v>5</v>
      </c>
      <c r="AG816">
        <v>3.8719999999999999</v>
      </c>
      <c r="AH816">
        <v>4770</v>
      </c>
      <c r="AI816">
        <v>3693.8879999999999</v>
      </c>
      <c r="AJ816">
        <v>10</v>
      </c>
      <c r="AK816">
        <v>1063</v>
      </c>
      <c r="AL816">
        <v>823.18719999999996</v>
      </c>
      <c r="AM816">
        <v>2.7071746625777502</v>
      </c>
    </row>
    <row r="817" spans="1:39" x14ac:dyDescent="0.25">
      <c r="A817" t="s">
        <v>349</v>
      </c>
      <c r="B817" t="s">
        <v>158</v>
      </c>
      <c r="C817">
        <v>141</v>
      </c>
      <c r="D817">
        <v>4739</v>
      </c>
      <c r="E817">
        <v>404.36248173426299</v>
      </c>
      <c r="F817">
        <v>77.678067705755495</v>
      </c>
      <c r="G817">
        <v>104.132861317368</v>
      </c>
      <c r="H817">
        <v>65.039631726531994</v>
      </c>
      <c r="I817">
        <v>0.78095830522759002</v>
      </c>
      <c r="J817">
        <v>0.76104062951662099</v>
      </c>
      <c r="K817">
        <v>1706.4920869381699</v>
      </c>
      <c r="L817">
        <v>1587.8480692129101</v>
      </c>
      <c r="M817">
        <v>1660</v>
      </c>
      <c r="N817">
        <v>1552</v>
      </c>
      <c r="O817">
        <v>1757</v>
      </c>
      <c r="P817">
        <v>1628</v>
      </c>
      <c r="Q817">
        <v>3669.8815999999902</v>
      </c>
      <c r="R817">
        <v>355.83898392615203</v>
      </c>
      <c r="S817">
        <v>68.356699581064802</v>
      </c>
      <c r="T817">
        <v>91.636917959284105</v>
      </c>
      <c r="U817">
        <v>57.234875919348099</v>
      </c>
      <c r="V817">
        <v>76</v>
      </c>
      <c r="W817">
        <v>97</v>
      </c>
      <c r="X817">
        <v>0.36421251602682703</v>
      </c>
      <c r="Y817">
        <v>74.190968558767594</v>
      </c>
      <c r="Z817">
        <v>37.098121966659598</v>
      </c>
      <c r="AA817">
        <v>65.605190968558702</v>
      </c>
      <c r="AB817">
        <v>0</v>
      </c>
      <c r="AC817">
        <v>0</v>
      </c>
      <c r="AD817">
        <v>0</v>
      </c>
      <c r="AE817">
        <v>1.6010678190062499</v>
      </c>
      <c r="AF817">
        <v>87</v>
      </c>
      <c r="AG817">
        <v>67.372799999999998</v>
      </c>
      <c r="AH817">
        <v>4652</v>
      </c>
      <c r="AI817">
        <v>3602.5088000000001</v>
      </c>
      <c r="AJ817">
        <v>36</v>
      </c>
      <c r="AK817">
        <v>1387</v>
      </c>
      <c r="AL817">
        <v>1074.0927999999999</v>
      </c>
      <c r="AM817">
        <v>9.9930359642702307</v>
      </c>
    </row>
    <row r="818" spans="1:39" x14ac:dyDescent="0.25">
      <c r="A818" t="s">
        <v>349</v>
      </c>
      <c r="B818" t="s">
        <v>158</v>
      </c>
      <c r="C818">
        <v>142</v>
      </c>
      <c r="D818">
        <v>4728</v>
      </c>
      <c r="E818">
        <v>559.84880912902895</v>
      </c>
      <c r="F818">
        <v>77.587863532306699</v>
      </c>
      <c r="G818">
        <v>117.01597831869999</v>
      </c>
      <c r="H818">
        <v>65.561822646899003</v>
      </c>
      <c r="I818">
        <v>0.828302641075923</v>
      </c>
      <c r="J818">
        <v>0.71012316010814003</v>
      </c>
      <c r="K818">
        <v>4159.8126057529598</v>
      </c>
      <c r="L818">
        <v>3413.6647631133601</v>
      </c>
      <c r="M818">
        <v>4121</v>
      </c>
      <c r="N818">
        <v>3337</v>
      </c>
      <c r="O818">
        <v>4197</v>
      </c>
      <c r="P818">
        <v>3475</v>
      </c>
      <c r="Q818">
        <v>3661.3631999999998</v>
      </c>
      <c r="R818">
        <v>492.66695203354499</v>
      </c>
      <c r="S818">
        <v>68.277319908429902</v>
      </c>
      <c r="T818">
        <v>102.974060920456</v>
      </c>
      <c r="U818">
        <v>57.694403929271097</v>
      </c>
      <c r="V818">
        <v>138</v>
      </c>
      <c r="W818">
        <v>76</v>
      </c>
      <c r="X818">
        <v>0.189559613445894</v>
      </c>
      <c r="Y818">
        <v>66.954949238578607</v>
      </c>
      <c r="Z818">
        <v>24.148688663282499</v>
      </c>
      <c r="AA818">
        <v>53.706006768189503</v>
      </c>
      <c r="AB818">
        <v>0</v>
      </c>
      <c r="AC818">
        <v>0</v>
      </c>
      <c r="AD818">
        <v>0</v>
      </c>
      <c r="AE818">
        <v>1.78481887163085</v>
      </c>
      <c r="AF818">
        <v>239</v>
      </c>
      <c r="AG818">
        <v>185.08159999999901</v>
      </c>
      <c r="AH818">
        <v>4489</v>
      </c>
      <c r="AI818">
        <v>3476.2815999999998</v>
      </c>
      <c r="AJ818">
        <v>13</v>
      </c>
      <c r="AK818">
        <v>578</v>
      </c>
      <c r="AL818">
        <v>447.60320000000002</v>
      </c>
      <c r="AM818">
        <v>3.7396279979159299</v>
      </c>
    </row>
    <row r="819" spans="1:39" x14ac:dyDescent="0.25">
      <c r="A819" t="s">
        <v>349</v>
      </c>
      <c r="B819" t="s">
        <v>158</v>
      </c>
      <c r="C819">
        <v>144</v>
      </c>
      <c r="D819">
        <v>4678</v>
      </c>
      <c r="E819">
        <v>531.62445840513897</v>
      </c>
      <c r="F819">
        <v>77.176515795098496</v>
      </c>
      <c r="G819">
        <v>144.02999081825701</v>
      </c>
      <c r="H819">
        <v>54.359244876696202</v>
      </c>
      <c r="I819">
        <v>0.926043761584458</v>
      </c>
      <c r="J819">
        <v>0.71836609336609303</v>
      </c>
      <c r="K819">
        <v>3891.3180846515602</v>
      </c>
      <c r="L819">
        <v>2558.2680632749002</v>
      </c>
      <c r="M819">
        <v>3832</v>
      </c>
      <c r="N819">
        <v>2525</v>
      </c>
      <c r="O819">
        <v>3969</v>
      </c>
      <c r="P819">
        <v>2588</v>
      </c>
      <c r="Q819">
        <v>3622.6432</v>
      </c>
      <c r="R819">
        <v>467.82952339652201</v>
      </c>
      <c r="S819">
        <v>67.915333899686601</v>
      </c>
      <c r="T819">
        <v>126.746391920066</v>
      </c>
      <c r="U819">
        <v>47.836135491492598</v>
      </c>
      <c r="V819">
        <v>63</v>
      </c>
      <c r="W819">
        <v>137</v>
      </c>
      <c r="X819">
        <v>0.20799848654650299</v>
      </c>
      <c r="Y819">
        <v>68.220820863616893</v>
      </c>
      <c r="Z819">
        <v>45.4897392047883</v>
      </c>
      <c r="AA819">
        <v>76.552372808892599</v>
      </c>
      <c r="AB819">
        <v>600</v>
      </c>
      <c r="AC819">
        <v>464.64</v>
      </c>
      <c r="AD819">
        <v>0.12825994014536099</v>
      </c>
      <c r="AE819">
        <v>2.6495951359324899</v>
      </c>
      <c r="AF819">
        <v>2683</v>
      </c>
      <c r="AG819">
        <v>2077.7152000000001</v>
      </c>
      <c r="AH819">
        <v>1995</v>
      </c>
      <c r="AI819">
        <v>1544.9279999999901</v>
      </c>
      <c r="AJ819">
        <v>13</v>
      </c>
      <c r="AK819">
        <v>880</v>
      </c>
      <c r="AL819">
        <v>681.47199999999998</v>
      </c>
      <c r="AM819">
        <v>8.4146316203732408</v>
      </c>
    </row>
    <row r="820" spans="1:39" x14ac:dyDescent="0.25">
      <c r="A820" t="s">
        <v>349</v>
      </c>
      <c r="B820" t="s">
        <v>158</v>
      </c>
      <c r="C820">
        <v>145</v>
      </c>
      <c r="D820">
        <v>4657</v>
      </c>
      <c r="E820">
        <v>758.175756957359</v>
      </c>
      <c r="F820">
        <v>77.0030944821807</v>
      </c>
      <c r="G820">
        <v>113.110913277595</v>
      </c>
      <c r="H820">
        <v>92.885481795499899</v>
      </c>
      <c r="I820">
        <v>0.57065575168528504</v>
      </c>
      <c r="J820">
        <v>0.56889811873931095</v>
      </c>
      <c r="K820">
        <v>1138.37255744041</v>
      </c>
      <c r="L820">
        <v>1410.4088468971399</v>
      </c>
      <c r="M820">
        <v>1092</v>
      </c>
      <c r="N820">
        <v>1353</v>
      </c>
      <c r="O820">
        <v>1184</v>
      </c>
      <c r="P820">
        <v>1477</v>
      </c>
      <c r="Q820">
        <v>3606.3807999999999</v>
      </c>
      <c r="R820">
        <v>667.19466612247595</v>
      </c>
      <c r="S820">
        <v>67.762723144318997</v>
      </c>
      <c r="T820">
        <v>99.537603684283994</v>
      </c>
      <c r="U820">
        <v>81.739223980039895</v>
      </c>
      <c r="V820">
        <v>124</v>
      </c>
      <c r="W820">
        <v>92</v>
      </c>
      <c r="X820">
        <v>0.101806689356671</v>
      </c>
      <c r="Y820">
        <v>71.283444277431798</v>
      </c>
      <c r="Z820">
        <v>39.095555078376599</v>
      </c>
      <c r="AA820">
        <v>66.2149452437191</v>
      </c>
      <c r="AB820">
        <v>313</v>
      </c>
      <c r="AC820">
        <v>242.38720000000001</v>
      </c>
      <c r="AD820">
        <v>6.7210650633454994E-2</v>
      </c>
      <c r="AE820">
        <v>1.2177458854832</v>
      </c>
      <c r="AF820">
        <v>712</v>
      </c>
      <c r="AG820">
        <v>551.37279999999998</v>
      </c>
      <c r="AH820">
        <v>3945</v>
      </c>
      <c r="AI820">
        <v>3055.0079999999998</v>
      </c>
      <c r="AJ820">
        <v>6</v>
      </c>
      <c r="AK820">
        <v>1091</v>
      </c>
      <c r="AL820">
        <v>844.87040000000002</v>
      </c>
      <c r="AM820">
        <v>1.9639883103415701</v>
      </c>
    </row>
    <row r="821" spans="1:39" x14ac:dyDescent="0.25">
      <c r="A821" t="s">
        <v>349</v>
      </c>
      <c r="B821" t="s">
        <v>158</v>
      </c>
      <c r="C821">
        <v>146</v>
      </c>
      <c r="D821">
        <v>4642</v>
      </c>
      <c r="E821">
        <v>546.22748878546895</v>
      </c>
      <c r="F821">
        <v>76.878982606825801</v>
      </c>
      <c r="G821">
        <v>148.91546555867899</v>
      </c>
      <c r="H821">
        <v>61.9154164765419</v>
      </c>
      <c r="I821">
        <v>0.90946723613434599</v>
      </c>
      <c r="J821">
        <v>0.59231848921781205</v>
      </c>
      <c r="K821">
        <v>1764.8388625592399</v>
      </c>
      <c r="L821">
        <v>2079.65790607496</v>
      </c>
      <c r="M821">
        <v>1703</v>
      </c>
      <c r="N821">
        <v>2032</v>
      </c>
      <c r="O821">
        <v>1825</v>
      </c>
      <c r="P821">
        <v>2151</v>
      </c>
      <c r="Q821">
        <v>3594.7647999999999</v>
      </c>
      <c r="R821">
        <v>480.68019013121199</v>
      </c>
      <c r="S821">
        <v>67.653504694006699</v>
      </c>
      <c r="T821">
        <v>131.04560969163799</v>
      </c>
      <c r="U821">
        <v>54.4855664993568</v>
      </c>
      <c r="V821">
        <v>119</v>
      </c>
      <c r="W821">
        <v>122</v>
      </c>
      <c r="X821">
        <v>0.195509513879638</v>
      </c>
      <c r="Y821">
        <v>68.503231365790597</v>
      </c>
      <c r="Z821">
        <v>29.2031451960361</v>
      </c>
      <c r="AA821">
        <v>58.033175355450197</v>
      </c>
      <c r="AB821">
        <v>0</v>
      </c>
      <c r="AC821">
        <v>0</v>
      </c>
      <c r="AD821">
        <v>0</v>
      </c>
      <c r="AE821">
        <v>2.4051435657401998</v>
      </c>
      <c r="AF821">
        <v>8</v>
      </c>
      <c r="AG821">
        <v>6.1951999999999998</v>
      </c>
      <c r="AH821">
        <v>4634</v>
      </c>
      <c r="AI821">
        <v>3588.5695999999998</v>
      </c>
      <c r="AJ821">
        <v>29</v>
      </c>
      <c r="AK821">
        <v>831</v>
      </c>
      <c r="AL821">
        <v>643.52639999999997</v>
      </c>
      <c r="AM821">
        <v>8.0812143088990105</v>
      </c>
    </row>
    <row r="822" spans="1:39" x14ac:dyDescent="0.25">
      <c r="A822" t="s">
        <v>349</v>
      </c>
      <c r="B822" t="s">
        <v>158</v>
      </c>
      <c r="C822">
        <v>147</v>
      </c>
      <c r="D822">
        <v>4628</v>
      </c>
      <c r="E822">
        <v>474.96046148071002</v>
      </c>
      <c r="F822">
        <v>76.762963810905106</v>
      </c>
      <c r="G822">
        <v>162.91951208350599</v>
      </c>
      <c r="H822">
        <v>47.416475728979698</v>
      </c>
      <c r="I822">
        <v>0.95671017418926496</v>
      </c>
      <c r="J822">
        <v>0.65794711401762795</v>
      </c>
      <c r="K822">
        <v>1442.16443388072</v>
      </c>
      <c r="L822">
        <v>3759.84291270527</v>
      </c>
      <c r="M822">
        <v>1368</v>
      </c>
      <c r="N822">
        <v>3721</v>
      </c>
      <c r="O822">
        <v>1504</v>
      </c>
      <c r="P822">
        <v>3820</v>
      </c>
      <c r="Q822">
        <v>3583.9231999999902</v>
      </c>
      <c r="R822">
        <v>417.96520610302503</v>
      </c>
      <c r="S822">
        <v>67.551408153596498</v>
      </c>
      <c r="T822">
        <v>143.369170633485</v>
      </c>
      <c r="U822">
        <v>41.726498641502097</v>
      </c>
      <c r="V822">
        <v>99</v>
      </c>
      <c r="W822">
        <v>136</v>
      </c>
      <c r="X822">
        <v>0.25780319689339098</v>
      </c>
      <c r="Y822">
        <v>68.664217804667203</v>
      </c>
      <c r="Z822">
        <v>26.6002592912705</v>
      </c>
      <c r="AA822">
        <v>55.100259291270497</v>
      </c>
      <c r="AB822">
        <v>0</v>
      </c>
      <c r="AC822">
        <v>0</v>
      </c>
      <c r="AD822">
        <v>0</v>
      </c>
      <c r="AE822">
        <v>3.43592621718054</v>
      </c>
      <c r="AF822">
        <v>5</v>
      </c>
      <c r="AG822">
        <v>3.8719999999999999</v>
      </c>
      <c r="AH822">
        <v>4623</v>
      </c>
      <c r="AI822">
        <v>3580.0511999999999</v>
      </c>
      <c r="AJ822">
        <v>4</v>
      </c>
      <c r="AK822">
        <v>989</v>
      </c>
      <c r="AL822">
        <v>765.88159999999903</v>
      </c>
      <c r="AM822">
        <v>1.11730245645648</v>
      </c>
    </row>
    <row r="823" spans="1:39" x14ac:dyDescent="0.25">
      <c r="A823" t="s">
        <v>349</v>
      </c>
      <c r="B823" t="s">
        <v>158</v>
      </c>
      <c r="C823">
        <v>148</v>
      </c>
      <c r="D823">
        <v>4597</v>
      </c>
      <c r="E823">
        <v>669.16356364854005</v>
      </c>
      <c r="F823">
        <v>76.505438938336496</v>
      </c>
      <c r="G823">
        <v>117.232821641786</v>
      </c>
      <c r="H823">
        <v>80.020929885197205</v>
      </c>
      <c r="I823">
        <v>0.73080968191135498</v>
      </c>
      <c r="J823">
        <v>0.60670450046192403</v>
      </c>
      <c r="K823">
        <v>4327.4361540134796</v>
      </c>
      <c r="L823">
        <v>4319.5220796171398</v>
      </c>
      <c r="M823">
        <v>4265</v>
      </c>
      <c r="N823">
        <v>4275</v>
      </c>
      <c r="O823">
        <v>4384</v>
      </c>
      <c r="P823">
        <v>4366</v>
      </c>
      <c r="Q823">
        <v>3559.9168</v>
      </c>
      <c r="R823">
        <v>588.86393601071495</v>
      </c>
      <c r="S823">
        <v>67.324786265736094</v>
      </c>
      <c r="T823">
        <v>103.164883044772</v>
      </c>
      <c r="U823">
        <v>70.418418298973506</v>
      </c>
      <c r="V823">
        <v>91</v>
      </c>
      <c r="W823">
        <v>119</v>
      </c>
      <c r="X823">
        <v>0.12900893709258099</v>
      </c>
      <c r="Y823">
        <v>70.226452033935104</v>
      </c>
      <c r="Z823">
        <v>35.037850772242699</v>
      </c>
      <c r="AA823">
        <v>61.670654774853098</v>
      </c>
      <c r="AB823">
        <v>0</v>
      </c>
      <c r="AC823">
        <v>0</v>
      </c>
      <c r="AD823">
        <v>0</v>
      </c>
      <c r="AE823">
        <v>1.4650269849397599</v>
      </c>
      <c r="AF823">
        <v>46</v>
      </c>
      <c r="AG823">
        <v>35.622399999999999</v>
      </c>
      <c r="AH823">
        <v>4551</v>
      </c>
      <c r="AI823">
        <v>3524.2943999999902</v>
      </c>
      <c r="AJ823">
        <v>17</v>
      </c>
      <c r="AK823">
        <v>638</v>
      </c>
      <c r="AL823">
        <v>494.06719999999899</v>
      </c>
      <c r="AM823">
        <v>4.8236605886273196</v>
      </c>
    </row>
    <row r="824" spans="1:39" x14ac:dyDescent="0.25">
      <c r="A824" t="s">
        <v>349</v>
      </c>
      <c r="B824" t="s">
        <v>158</v>
      </c>
      <c r="C824">
        <v>149</v>
      </c>
      <c r="D824">
        <v>4576</v>
      </c>
      <c r="E824">
        <v>488.16251762801301</v>
      </c>
      <c r="F824">
        <v>76.330492967804801</v>
      </c>
      <c r="G824">
        <v>101.84835630664099</v>
      </c>
      <c r="H824">
        <v>63.414879818387803</v>
      </c>
      <c r="I824">
        <v>0.78250827156207103</v>
      </c>
      <c r="J824">
        <v>0.82051282051282004</v>
      </c>
      <c r="K824">
        <v>3358.1870629370601</v>
      </c>
      <c r="L824">
        <v>1058.6999562937001</v>
      </c>
      <c r="M824">
        <v>3307</v>
      </c>
      <c r="N824">
        <v>1022</v>
      </c>
      <c r="O824">
        <v>3412</v>
      </c>
      <c r="P824">
        <v>1096</v>
      </c>
      <c r="Q824">
        <v>3543.6543999999999</v>
      </c>
      <c r="R824">
        <v>429.583015512651</v>
      </c>
      <c r="S824">
        <v>67.170833811668203</v>
      </c>
      <c r="T824">
        <v>89.626553549844601</v>
      </c>
      <c r="U824">
        <v>55.805094240181297</v>
      </c>
      <c r="V824">
        <v>74</v>
      </c>
      <c r="W824">
        <v>105</v>
      </c>
      <c r="X824">
        <v>0.24130538821779299</v>
      </c>
      <c r="Y824">
        <v>67.845716783216702</v>
      </c>
      <c r="Z824">
        <v>46.009615384615302</v>
      </c>
      <c r="AA824">
        <v>78.072552447552397</v>
      </c>
      <c r="AB824">
        <v>533</v>
      </c>
      <c r="AC824">
        <v>412.7552</v>
      </c>
      <c r="AD824">
        <v>0.116477272727272</v>
      </c>
      <c r="AE824">
        <v>1.60606401207922</v>
      </c>
      <c r="AF824">
        <v>3267</v>
      </c>
      <c r="AG824">
        <v>2529.9647999999902</v>
      </c>
      <c r="AH824">
        <v>1309</v>
      </c>
      <c r="AI824">
        <v>1013.68959999999</v>
      </c>
      <c r="AJ824">
        <v>19</v>
      </c>
      <c r="AK824">
        <v>1149</v>
      </c>
      <c r="AL824">
        <v>889.78559999999902</v>
      </c>
      <c r="AM824">
        <v>18.743410211567699</v>
      </c>
    </row>
    <row r="825" spans="1:39" x14ac:dyDescent="0.25">
      <c r="A825" t="s">
        <v>349</v>
      </c>
      <c r="B825" t="s">
        <v>158</v>
      </c>
      <c r="C825">
        <v>150</v>
      </c>
      <c r="D825">
        <v>4510</v>
      </c>
      <c r="E825">
        <v>468.14422766478401</v>
      </c>
      <c r="F825">
        <v>75.778033405173403</v>
      </c>
      <c r="G825">
        <v>104.904405852962</v>
      </c>
      <c r="H825">
        <v>69.460831871575195</v>
      </c>
      <c r="I825">
        <v>0.74938497035519902</v>
      </c>
      <c r="J825">
        <v>0.70534876446668704</v>
      </c>
      <c r="K825">
        <v>4467.5119733924603</v>
      </c>
      <c r="L825">
        <v>3425.8427937915699</v>
      </c>
      <c r="M825">
        <v>4412</v>
      </c>
      <c r="N825">
        <v>3374</v>
      </c>
      <c r="O825">
        <v>4514</v>
      </c>
      <c r="P825">
        <v>3469</v>
      </c>
      <c r="Q825">
        <v>3492.5439999999999</v>
      </c>
      <c r="R825">
        <v>411.96692034500899</v>
      </c>
      <c r="S825">
        <v>66.684669396552593</v>
      </c>
      <c r="T825">
        <v>92.315877150606596</v>
      </c>
      <c r="U825">
        <v>61.125532046986201</v>
      </c>
      <c r="V825">
        <v>95</v>
      </c>
      <c r="W825">
        <v>102</v>
      </c>
      <c r="X825">
        <v>0.258599130507561</v>
      </c>
      <c r="Y825">
        <v>61.930155210643001</v>
      </c>
      <c r="Z825">
        <v>34.098891352549799</v>
      </c>
      <c r="AA825">
        <v>66.386474501108594</v>
      </c>
      <c r="AB825">
        <v>0</v>
      </c>
      <c r="AC825">
        <v>0</v>
      </c>
      <c r="AD825">
        <v>0</v>
      </c>
      <c r="AE825">
        <v>1.5102670530482201</v>
      </c>
      <c r="AF825">
        <v>2229</v>
      </c>
      <c r="AG825">
        <v>1726.1376</v>
      </c>
      <c r="AH825">
        <v>2281</v>
      </c>
      <c r="AI825">
        <v>1766.4063999999901</v>
      </c>
      <c r="AJ825">
        <v>24</v>
      </c>
      <c r="AK825">
        <v>1595</v>
      </c>
      <c r="AL825">
        <v>1235.1679999999999</v>
      </c>
      <c r="AM825">
        <v>13.5869072938141</v>
      </c>
    </row>
    <row r="826" spans="1:39" x14ac:dyDescent="0.25">
      <c r="A826" t="s">
        <v>349</v>
      </c>
      <c r="B826" t="s">
        <v>158</v>
      </c>
      <c r="C826">
        <v>151</v>
      </c>
      <c r="D826">
        <v>4503</v>
      </c>
      <c r="E826">
        <v>502.49956672411099</v>
      </c>
      <c r="F826">
        <v>75.719202782005198</v>
      </c>
      <c r="G826">
        <v>130.897509958407</v>
      </c>
      <c r="H826">
        <v>50.446024592004697</v>
      </c>
      <c r="I826">
        <v>0.92275559346354097</v>
      </c>
      <c r="J826">
        <v>0.74962543699017803</v>
      </c>
      <c r="K826">
        <v>4644.2998001332398</v>
      </c>
      <c r="L826">
        <v>4259.0559626915301</v>
      </c>
      <c r="M826">
        <v>4612</v>
      </c>
      <c r="N826">
        <v>4188</v>
      </c>
      <c r="O826">
        <v>4674</v>
      </c>
      <c r="P826">
        <v>4322</v>
      </c>
      <c r="Q826">
        <v>3487.1232</v>
      </c>
      <c r="R826">
        <v>442.19961871721802</v>
      </c>
      <c r="S826">
        <v>66.632898448164596</v>
      </c>
      <c r="T826">
        <v>115.18980876339801</v>
      </c>
      <c r="U826">
        <v>44.392501640964099</v>
      </c>
      <c r="V826">
        <v>134</v>
      </c>
      <c r="W826">
        <v>62</v>
      </c>
      <c r="X826">
        <v>0.224099262726005</v>
      </c>
      <c r="Y826">
        <v>66.888740839440302</v>
      </c>
      <c r="Z826">
        <v>50.729735731734401</v>
      </c>
      <c r="AA826">
        <v>79.126804352653707</v>
      </c>
      <c r="AB826">
        <v>1382</v>
      </c>
      <c r="AC826">
        <v>1070.2208000000001</v>
      </c>
      <c r="AD826">
        <v>0.30690650677326198</v>
      </c>
      <c r="AE826">
        <v>2.5948032777027401</v>
      </c>
      <c r="AF826">
        <v>2841</v>
      </c>
      <c r="AG826">
        <v>2200.0704000000001</v>
      </c>
      <c r="AH826">
        <v>1662</v>
      </c>
      <c r="AI826">
        <v>1287.0527999999999</v>
      </c>
      <c r="AJ826">
        <v>12</v>
      </c>
      <c r="AK826">
        <v>2446</v>
      </c>
      <c r="AL826">
        <v>1894.1823999999999</v>
      </c>
      <c r="AM826">
        <v>9.3236268162425002</v>
      </c>
    </row>
    <row r="827" spans="1:39" x14ac:dyDescent="0.25">
      <c r="A827" t="s">
        <v>349</v>
      </c>
      <c r="B827" t="s">
        <v>158</v>
      </c>
      <c r="C827">
        <v>152</v>
      </c>
      <c r="D827">
        <v>4496</v>
      </c>
      <c r="E827">
        <v>431.55234457274702</v>
      </c>
      <c r="F827">
        <v>75.660326414371795</v>
      </c>
      <c r="G827">
        <v>113.412584382925</v>
      </c>
      <c r="H827">
        <v>62.245922831228903</v>
      </c>
      <c r="I827">
        <v>0.83592417966944099</v>
      </c>
      <c r="J827">
        <v>0.70206121174266001</v>
      </c>
      <c r="K827">
        <v>1197.3689946619199</v>
      </c>
      <c r="L827">
        <v>3791.5925266903901</v>
      </c>
      <c r="M827">
        <v>1148</v>
      </c>
      <c r="N827">
        <v>3749</v>
      </c>
      <c r="O827">
        <v>1256</v>
      </c>
      <c r="P827">
        <v>3832</v>
      </c>
      <c r="Q827">
        <v>3481.7024000000001</v>
      </c>
      <c r="R827">
        <v>379.76606322401699</v>
      </c>
      <c r="S827">
        <v>66.581087244647193</v>
      </c>
      <c r="T827">
        <v>99.803074256974497</v>
      </c>
      <c r="U827">
        <v>54.776412091481397</v>
      </c>
      <c r="V827">
        <v>83</v>
      </c>
      <c r="W827">
        <v>108</v>
      </c>
      <c r="X827">
        <v>0.30336760694883302</v>
      </c>
      <c r="Y827">
        <v>64.785364768683195</v>
      </c>
      <c r="Z827">
        <v>22.421708185053301</v>
      </c>
      <c r="AA827">
        <v>50.968638790035499</v>
      </c>
      <c r="AB827">
        <v>0</v>
      </c>
      <c r="AC827">
        <v>0</v>
      </c>
      <c r="AD827">
        <v>0</v>
      </c>
      <c r="AE827">
        <v>1.82200824125345</v>
      </c>
      <c r="AF827">
        <v>49</v>
      </c>
      <c r="AG827">
        <v>37.945599999999999</v>
      </c>
      <c r="AH827">
        <v>4447</v>
      </c>
      <c r="AI827">
        <v>3443.7568000000001</v>
      </c>
      <c r="AJ827">
        <v>7</v>
      </c>
      <c r="AK827">
        <v>988</v>
      </c>
      <c r="AL827">
        <v>765.10719999999901</v>
      </c>
      <c r="AM827">
        <v>2.03266386290692</v>
      </c>
    </row>
    <row r="828" spans="1:39" x14ac:dyDescent="0.25">
      <c r="A828" t="s">
        <v>349</v>
      </c>
      <c r="B828" t="s">
        <v>158</v>
      </c>
      <c r="C828">
        <v>154</v>
      </c>
      <c r="D828">
        <v>4485</v>
      </c>
      <c r="E828">
        <v>454.71782079359099</v>
      </c>
      <c r="F828">
        <v>75.567713728398601</v>
      </c>
      <c r="G828">
        <v>129.291845914075</v>
      </c>
      <c r="H828">
        <v>50.120618562494201</v>
      </c>
      <c r="I828">
        <v>0.92180457404274696</v>
      </c>
      <c r="J828">
        <v>0.77581733264141095</v>
      </c>
      <c r="K828">
        <v>1249.9950947603099</v>
      </c>
      <c r="L828">
        <v>3832.6013377926402</v>
      </c>
      <c r="M828">
        <v>1192</v>
      </c>
      <c r="N828">
        <v>3794</v>
      </c>
      <c r="O828">
        <v>1308</v>
      </c>
      <c r="P828">
        <v>3871</v>
      </c>
      <c r="Q828">
        <v>3473.1839999999902</v>
      </c>
      <c r="R828">
        <v>400.15168229836002</v>
      </c>
      <c r="S828">
        <v>66.499588080990705</v>
      </c>
      <c r="T828">
        <v>113.77682440438601</v>
      </c>
      <c r="U828">
        <v>44.106144334994902</v>
      </c>
      <c r="V828">
        <v>77</v>
      </c>
      <c r="W828">
        <v>116</v>
      </c>
      <c r="X828">
        <v>0.27257646915186301</v>
      </c>
      <c r="Y828">
        <v>69.075139353400203</v>
      </c>
      <c r="Z828">
        <v>29.120624303232901</v>
      </c>
      <c r="AA828">
        <v>57.616276477146002</v>
      </c>
      <c r="AB828">
        <v>0</v>
      </c>
      <c r="AC828">
        <v>0</v>
      </c>
      <c r="AD828">
        <v>0</v>
      </c>
      <c r="AE828">
        <v>2.5796139317966298</v>
      </c>
      <c r="AF828">
        <v>40</v>
      </c>
      <c r="AG828">
        <v>30.975999999999999</v>
      </c>
      <c r="AH828">
        <v>4445</v>
      </c>
      <c r="AI828">
        <v>3442.2080000000001</v>
      </c>
      <c r="AJ828">
        <v>20</v>
      </c>
      <c r="AK828">
        <v>1031</v>
      </c>
      <c r="AL828">
        <v>798.40639999999996</v>
      </c>
      <c r="AM828">
        <v>5.8102241352062398</v>
      </c>
    </row>
    <row r="829" spans="1:39" x14ac:dyDescent="0.25">
      <c r="A829" t="s">
        <v>349</v>
      </c>
      <c r="B829" t="s">
        <v>158</v>
      </c>
      <c r="C829">
        <v>156</v>
      </c>
      <c r="D829">
        <v>4398</v>
      </c>
      <c r="E829">
        <v>559.01428534987201</v>
      </c>
      <c r="F829">
        <v>74.831193480695205</v>
      </c>
      <c r="G829">
        <v>119.281164426968</v>
      </c>
      <c r="H829">
        <v>65.505850163097804</v>
      </c>
      <c r="I829">
        <v>0.83570948835235903</v>
      </c>
      <c r="J829">
        <v>0.63840905791841995</v>
      </c>
      <c r="K829">
        <v>2705.5468394724799</v>
      </c>
      <c r="L829">
        <v>1499.65211459754</v>
      </c>
      <c r="M829">
        <v>2656</v>
      </c>
      <c r="N829">
        <v>1462</v>
      </c>
      <c r="O829">
        <v>2762</v>
      </c>
      <c r="P829">
        <v>1538</v>
      </c>
      <c r="Q829">
        <v>3405.8112000000001</v>
      </c>
      <c r="R829">
        <v>491.93257110788801</v>
      </c>
      <c r="S829">
        <v>65.851450263011799</v>
      </c>
      <c r="T829">
        <v>104.967424695731</v>
      </c>
      <c r="U829">
        <v>57.645148143526001</v>
      </c>
      <c r="V829">
        <v>76</v>
      </c>
      <c r="W829">
        <v>106</v>
      </c>
      <c r="X829">
        <v>0.17685578757855699</v>
      </c>
      <c r="Y829">
        <v>69.722601182355604</v>
      </c>
      <c r="Z829">
        <v>28.109822646657499</v>
      </c>
      <c r="AA829">
        <v>56.337880854933999</v>
      </c>
      <c r="AB829">
        <v>0</v>
      </c>
      <c r="AC829">
        <v>0</v>
      </c>
      <c r="AD829">
        <v>0</v>
      </c>
      <c r="AE829">
        <v>1.82092384313735</v>
      </c>
      <c r="AF829">
        <v>20</v>
      </c>
      <c r="AG829">
        <v>15.488</v>
      </c>
      <c r="AH829">
        <v>4378</v>
      </c>
      <c r="AI829">
        <v>3390.3231999999998</v>
      </c>
      <c r="AJ829">
        <v>12</v>
      </c>
      <c r="AK829">
        <v>887</v>
      </c>
      <c r="AL829">
        <v>686.89279999999997</v>
      </c>
      <c r="AM829">
        <v>3.5394855570111998</v>
      </c>
    </row>
    <row r="830" spans="1:39" x14ac:dyDescent="0.25">
      <c r="A830" t="s">
        <v>349</v>
      </c>
      <c r="B830" t="s">
        <v>158</v>
      </c>
      <c r="C830">
        <v>157</v>
      </c>
      <c r="D830">
        <v>4398</v>
      </c>
      <c r="E830">
        <v>691.22348417211197</v>
      </c>
      <c r="F830">
        <v>74.831193480695205</v>
      </c>
      <c r="G830">
        <v>187.02617056825</v>
      </c>
      <c r="H830">
        <v>44.7845141338518</v>
      </c>
      <c r="I830">
        <v>0.97090724941607698</v>
      </c>
      <c r="J830">
        <v>0.568731410836674</v>
      </c>
      <c r="K830">
        <v>3111.1653024101802</v>
      </c>
      <c r="L830">
        <v>3105.0241018644801</v>
      </c>
      <c r="M830">
        <v>3070</v>
      </c>
      <c r="N830">
        <v>3023</v>
      </c>
      <c r="O830">
        <v>3136</v>
      </c>
      <c r="P830">
        <v>3189</v>
      </c>
      <c r="Q830">
        <v>3405.8112000000001</v>
      </c>
      <c r="R830">
        <v>608.27666607145898</v>
      </c>
      <c r="S830">
        <v>65.851450263011799</v>
      </c>
      <c r="T830">
        <v>164.58303010006</v>
      </c>
      <c r="U830">
        <v>39.410372437789597</v>
      </c>
      <c r="V830">
        <v>166</v>
      </c>
      <c r="W830">
        <v>66</v>
      </c>
      <c r="X830">
        <v>0.11567196664344501</v>
      </c>
      <c r="Y830">
        <v>69.610504774897606</v>
      </c>
      <c r="Z830">
        <v>50.009095043201398</v>
      </c>
      <c r="AA830">
        <v>80.699181446111794</v>
      </c>
      <c r="AB830">
        <v>574</v>
      </c>
      <c r="AC830">
        <v>444.50559999999899</v>
      </c>
      <c r="AD830">
        <v>0.13051386994088199</v>
      </c>
      <c r="AE830">
        <v>4.1761348578945601</v>
      </c>
      <c r="AF830">
        <v>2953</v>
      </c>
      <c r="AG830">
        <v>2286.8031999999998</v>
      </c>
      <c r="AH830">
        <v>1445</v>
      </c>
      <c r="AI830">
        <v>1119.008</v>
      </c>
      <c r="AJ830">
        <v>8</v>
      </c>
      <c r="AK830">
        <v>995</v>
      </c>
      <c r="AL830">
        <v>770.52800000000002</v>
      </c>
      <c r="AM830">
        <v>7.1491892819354197</v>
      </c>
    </row>
    <row r="831" spans="1:39" x14ac:dyDescent="0.25">
      <c r="A831" t="s">
        <v>349</v>
      </c>
      <c r="B831" t="s">
        <v>158</v>
      </c>
      <c r="C831">
        <v>158</v>
      </c>
      <c r="D831">
        <v>4391</v>
      </c>
      <c r="E831">
        <v>405.03152929257499</v>
      </c>
      <c r="F831">
        <v>74.771617883606694</v>
      </c>
      <c r="G831">
        <v>127.90436780241799</v>
      </c>
      <c r="H831">
        <v>51.894818937260297</v>
      </c>
      <c r="I831">
        <v>0.91399235580458005</v>
      </c>
      <c r="J831">
        <v>0.747404255319148</v>
      </c>
      <c r="K831">
        <v>4468.19061717148</v>
      </c>
      <c r="L831">
        <v>1747.2083807788599</v>
      </c>
      <c r="M831">
        <v>4441</v>
      </c>
      <c r="N831">
        <v>1689</v>
      </c>
      <c r="O831">
        <v>4501</v>
      </c>
      <c r="P831">
        <v>1808</v>
      </c>
      <c r="Q831">
        <v>3400.3903999999902</v>
      </c>
      <c r="R831">
        <v>356.42774577746599</v>
      </c>
      <c r="S831">
        <v>65.799023737573904</v>
      </c>
      <c r="T831">
        <v>112.555843666127</v>
      </c>
      <c r="U831">
        <v>45.667440664789098</v>
      </c>
      <c r="V831">
        <v>119</v>
      </c>
      <c r="W831">
        <v>60</v>
      </c>
      <c r="X831">
        <v>0.33635325712104203</v>
      </c>
      <c r="Y831">
        <v>66.580050102482303</v>
      </c>
      <c r="Z831">
        <v>27.4049191528125</v>
      </c>
      <c r="AA831">
        <v>56.952174903211102</v>
      </c>
      <c r="AB831">
        <v>0</v>
      </c>
      <c r="AC831">
        <v>0</v>
      </c>
      <c r="AD831">
        <v>0</v>
      </c>
      <c r="AE831">
        <v>2.46468473003155</v>
      </c>
      <c r="AF831">
        <v>17</v>
      </c>
      <c r="AG831">
        <v>13.1648</v>
      </c>
      <c r="AH831">
        <v>4374</v>
      </c>
      <c r="AI831">
        <v>3387.2255999999902</v>
      </c>
      <c r="AJ831">
        <v>11</v>
      </c>
      <c r="AK831">
        <v>740</v>
      </c>
      <c r="AL831">
        <v>573.05600000000004</v>
      </c>
      <c r="AM831">
        <v>3.2474955314461398</v>
      </c>
    </row>
    <row r="832" spans="1:39" x14ac:dyDescent="0.25">
      <c r="A832" t="s">
        <v>349</v>
      </c>
      <c r="B832" t="s">
        <v>158</v>
      </c>
      <c r="C832">
        <v>160</v>
      </c>
      <c r="D832">
        <v>4349</v>
      </c>
      <c r="E832">
        <v>411.75335469952302</v>
      </c>
      <c r="F832">
        <v>74.413162680087794</v>
      </c>
      <c r="G832">
        <v>93.2454761624127</v>
      </c>
      <c r="H832">
        <v>69.614313618460002</v>
      </c>
      <c r="I832">
        <v>0.66530640980025901</v>
      </c>
      <c r="J832">
        <v>0.76701940035273297</v>
      </c>
      <c r="K832">
        <v>1605.7036100252899</v>
      </c>
      <c r="L832">
        <v>3763.7555759944798</v>
      </c>
      <c r="M832">
        <v>1564</v>
      </c>
      <c r="N832">
        <v>3710</v>
      </c>
      <c r="O832">
        <v>1656</v>
      </c>
      <c r="P832">
        <v>3809</v>
      </c>
      <c r="Q832">
        <v>3367.8656000000001</v>
      </c>
      <c r="R832">
        <v>362.34295213558102</v>
      </c>
      <c r="S832">
        <v>65.483583158477302</v>
      </c>
      <c r="T832">
        <v>82.056019022923195</v>
      </c>
      <c r="U832">
        <v>61.260595984244802</v>
      </c>
      <c r="V832">
        <v>99</v>
      </c>
      <c r="W832">
        <v>92</v>
      </c>
      <c r="X832">
        <v>0.32234799947197701</v>
      </c>
      <c r="Y832">
        <v>68.879282593699699</v>
      </c>
      <c r="Z832">
        <v>26.836744079098601</v>
      </c>
      <c r="AA832">
        <v>54.486778569786097</v>
      </c>
      <c r="AB832">
        <v>0</v>
      </c>
      <c r="AC832">
        <v>0</v>
      </c>
      <c r="AD832">
        <v>0</v>
      </c>
      <c r="AE832">
        <v>1.3394583860076399</v>
      </c>
      <c r="AF832">
        <v>31</v>
      </c>
      <c r="AG832">
        <v>24.006399999999999</v>
      </c>
      <c r="AH832">
        <v>4318</v>
      </c>
      <c r="AI832">
        <v>3343.8591999999999</v>
      </c>
      <c r="AJ832">
        <v>10</v>
      </c>
      <c r="AK832">
        <v>1156</v>
      </c>
      <c r="AL832">
        <v>895.20640000000003</v>
      </c>
      <c r="AM832">
        <v>2.9905565401796799</v>
      </c>
    </row>
    <row r="833" spans="1:39" x14ac:dyDescent="0.25">
      <c r="A833" t="s">
        <v>349</v>
      </c>
      <c r="B833" t="s">
        <v>158</v>
      </c>
      <c r="C833">
        <v>161</v>
      </c>
      <c r="D833">
        <v>4349</v>
      </c>
      <c r="E833">
        <v>402.711724139181</v>
      </c>
      <c r="F833">
        <v>74.413162680087794</v>
      </c>
      <c r="G833">
        <v>164.36842055253001</v>
      </c>
      <c r="H833">
        <v>39.591625149753803</v>
      </c>
      <c r="I833">
        <v>0.97055708029404797</v>
      </c>
      <c r="J833">
        <v>0.75674264833826299</v>
      </c>
      <c r="K833">
        <v>5115.4327431593401</v>
      </c>
      <c r="L833">
        <v>3005.1742929409002</v>
      </c>
      <c r="M833">
        <v>5038</v>
      </c>
      <c r="N833">
        <v>2981</v>
      </c>
      <c r="O833">
        <v>5194</v>
      </c>
      <c r="P833">
        <v>3039</v>
      </c>
      <c r="Q833">
        <v>3367.8656000000001</v>
      </c>
      <c r="R833">
        <v>354.38631724247898</v>
      </c>
      <c r="S833">
        <v>65.483583158477302</v>
      </c>
      <c r="T833">
        <v>144.64421008622699</v>
      </c>
      <c r="U833">
        <v>34.8406301317833</v>
      </c>
      <c r="V833">
        <v>58</v>
      </c>
      <c r="W833">
        <v>156</v>
      </c>
      <c r="X833">
        <v>0.33698512031938699</v>
      </c>
      <c r="Y833">
        <v>69.491377328121402</v>
      </c>
      <c r="Z833">
        <v>28.580363301908399</v>
      </c>
      <c r="AA833">
        <v>57.809611404920602</v>
      </c>
      <c r="AB833">
        <v>0</v>
      </c>
      <c r="AC833">
        <v>0</v>
      </c>
      <c r="AD833">
        <v>0</v>
      </c>
      <c r="AE833">
        <v>4.1515956955748399</v>
      </c>
      <c r="AF833">
        <v>10</v>
      </c>
      <c r="AG833">
        <v>7.7439999999999998</v>
      </c>
      <c r="AH833">
        <v>4339</v>
      </c>
      <c r="AI833">
        <v>3360.1215999999999</v>
      </c>
      <c r="AJ833">
        <v>10</v>
      </c>
      <c r="AK833">
        <v>1074</v>
      </c>
      <c r="AL833">
        <v>831.7056</v>
      </c>
      <c r="AM833">
        <v>2.9760827703378299</v>
      </c>
    </row>
    <row r="834" spans="1:39" x14ac:dyDescent="0.25">
      <c r="A834" t="s">
        <v>349</v>
      </c>
      <c r="B834" t="s">
        <v>158</v>
      </c>
      <c r="C834">
        <v>162</v>
      </c>
      <c r="D834">
        <v>4348</v>
      </c>
      <c r="E834">
        <v>474.36962440920001</v>
      </c>
      <c r="F834">
        <v>74.404606984436697</v>
      </c>
      <c r="G834">
        <v>91.183919806439505</v>
      </c>
      <c r="H834">
        <v>66.572640149252706</v>
      </c>
      <c r="I834">
        <v>0.68334898504085895</v>
      </c>
      <c r="J834">
        <v>0.73285016012135495</v>
      </c>
      <c r="K834">
        <v>4581.0066697332104</v>
      </c>
      <c r="L834">
        <v>4274.9935602575897</v>
      </c>
      <c r="M834">
        <v>4528</v>
      </c>
      <c r="N834">
        <v>4235</v>
      </c>
      <c r="O834">
        <v>4627</v>
      </c>
      <c r="P834">
        <v>4318</v>
      </c>
      <c r="Q834">
        <v>3367.0911999999998</v>
      </c>
      <c r="R834">
        <v>417.44526948009599</v>
      </c>
      <c r="S834">
        <v>65.476054146304307</v>
      </c>
      <c r="T834">
        <v>80.241849429666701</v>
      </c>
      <c r="U834">
        <v>58.583923331342397</v>
      </c>
      <c r="V834">
        <v>83</v>
      </c>
      <c r="W834">
        <v>99</v>
      </c>
      <c r="X834">
        <v>0.24280948947063799</v>
      </c>
      <c r="Y834">
        <v>65.721251149954</v>
      </c>
      <c r="Z834">
        <v>43.056117755289698</v>
      </c>
      <c r="AA834">
        <v>71.314397424103007</v>
      </c>
      <c r="AB834">
        <v>450</v>
      </c>
      <c r="AC834">
        <v>348.48</v>
      </c>
      <c r="AD834">
        <v>0.10349586016559301</v>
      </c>
      <c r="AE834">
        <v>1.3696906056603599</v>
      </c>
      <c r="AF834">
        <v>1666</v>
      </c>
      <c r="AG834">
        <v>1290.1504</v>
      </c>
      <c r="AH834">
        <v>2682</v>
      </c>
      <c r="AI834">
        <v>2076.9407999999999</v>
      </c>
      <c r="AJ834">
        <v>19</v>
      </c>
      <c r="AK834">
        <v>1020</v>
      </c>
      <c r="AL834">
        <v>789.88799999999901</v>
      </c>
      <c r="AM834">
        <v>9.1480700846167604</v>
      </c>
    </row>
    <row r="835" spans="1:39" x14ac:dyDescent="0.25">
      <c r="A835" t="s">
        <v>349</v>
      </c>
      <c r="B835" t="s">
        <v>158</v>
      </c>
      <c r="C835">
        <v>163</v>
      </c>
      <c r="D835">
        <v>4336</v>
      </c>
      <c r="E835">
        <v>587.28131265463105</v>
      </c>
      <c r="F835">
        <v>74.301861793441304</v>
      </c>
      <c r="G835">
        <v>110.97806229683501</v>
      </c>
      <c r="H835">
        <v>73.936169997802395</v>
      </c>
      <c r="I835">
        <v>0.74575232165996796</v>
      </c>
      <c r="J835">
        <v>0.65026994601079702</v>
      </c>
      <c r="K835">
        <v>800.68911439114299</v>
      </c>
      <c r="L835">
        <v>4064.0654981549801</v>
      </c>
      <c r="M835">
        <v>738</v>
      </c>
      <c r="N835">
        <v>4021</v>
      </c>
      <c r="O835">
        <v>845</v>
      </c>
      <c r="P835">
        <v>4118</v>
      </c>
      <c r="Q835">
        <v>3357.7983999999901</v>
      </c>
      <c r="R835">
        <v>516.80755513607505</v>
      </c>
      <c r="S835">
        <v>65.385638378228407</v>
      </c>
      <c r="T835">
        <v>97.660694821215102</v>
      </c>
      <c r="U835">
        <v>65.063829598066107</v>
      </c>
      <c r="V835">
        <v>97</v>
      </c>
      <c r="W835">
        <v>107</v>
      </c>
      <c r="X835">
        <v>0.157981696785259</v>
      </c>
      <c r="Y835">
        <v>68.000230627306195</v>
      </c>
      <c r="Z835">
        <v>30.303736162361599</v>
      </c>
      <c r="AA835">
        <v>56.905212177121697</v>
      </c>
      <c r="AB835">
        <v>0</v>
      </c>
      <c r="AC835">
        <v>0</v>
      </c>
      <c r="AD835">
        <v>0</v>
      </c>
      <c r="AE835">
        <v>1.5009982570118701</v>
      </c>
      <c r="AF835">
        <v>17</v>
      </c>
      <c r="AG835">
        <v>13.1648</v>
      </c>
      <c r="AH835">
        <v>4319</v>
      </c>
      <c r="AI835">
        <v>3344.6336000000001</v>
      </c>
      <c r="AJ835">
        <v>3</v>
      </c>
      <c r="AK835">
        <v>718</v>
      </c>
      <c r="AL835">
        <v>556.01919999999996</v>
      </c>
      <c r="AM835">
        <v>0.89695923643175701</v>
      </c>
    </row>
    <row r="836" spans="1:39" x14ac:dyDescent="0.25">
      <c r="A836" t="s">
        <v>349</v>
      </c>
      <c r="B836" t="s">
        <v>158</v>
      </c>
      <c r="C836">
        <v>164</v>
      </c>
      <c r="D836">
        <v>4317</v>
      </c>
      <c r="E836">
        <v>467.73611075681998</v>
      </c>
      <c r="F836">
        <v>74.138890702664895</v>
      </c>
      <c r="G836">
        <v>132.854954004494</v>
      </c>
      <c r="H836">
        <v>52.939226904306899</v>
      </c>
      <c r="I836">
        <v>0.91717968769777503</v>
      </c>
      <c r="J836">
        <v>0.73845364351693399</v>
      </c>
      <c r="K836">
        <v>935.77762334954798</v>
      </c>
      <c r="L836">
        <v>4198.2619874913098</v>
      </c>
      <c r="M836">
        <v>879</v>
      </c>
      <c r="N836">
        <v>4150</v>
      </c>
      <c r="O836">
        <v>988</v>
      </c>
      <c r="P836">
        <v>4242</v>
      </c>
      <c r="Q836">
        <v>3343.0848000000001</v>
      </c>
      <c r="R836">
        <v>411.60777746600201</v>
      </c>
      <c r="S836">
        <v>65.242223818345096</v>
      </c>
      <c r="T836">
        <v>116.912359523955</v>
      </c>
      <c r="U836">
        <v>46.5865196757901</v>
      </c>
      <c r="V836">
        <v>92</v>
      </c>
      <c r="W836">
        <v>109</v>
      </c>
      <c r="X836">
        <v>0.247964844370101</v>
      </c>
      <c r="Y836">
        <v>66.868890433171103</v>
      </c>
      <c r="Z836">
        <v>26.824415103080799</v>
      </c>
      <c r="AA836">
        <v>53.5302293259207</v>
      </c>
      <c r="AB836">
        <v>0</v>
      </c>
      <c r="AC836">
        <v>0</v>
      </c>
      <c r="AD836">
        <v>0</v>
      </c>
      <c r="AE836">
        <v>2.5095748799778201</v>
      </c>
      <c r="AF836">
        <v>8</v>
      </c>
      <c r="AG836">
        <v>6.1951999999999998</v>
      </c>
      <c r="AH836">
        <v>4309</v>
      </c>
      <c r="AI836">
        <v>3336.8896</v>
      </c>
      <c r="AJ836">
        <v>14</v>
      </c>
      <c r="AK836">
        <v>882</v>
      </c>
      <c r="AL836">
        <v>683.02080000000001</v>
      </c>
      <c r="AM836">
        <v>4.1955238794834502</v>
      </c>
    </row>
    <row r="837" spans="1:39" x14ac:dyDescent="0.25">
      <c r="A837" t="s">
        <v>349</v>
      </c>
      <c r="B837" t="s">
        <v>158</v>
      </c>
      <c r="C837">
        <v>165</v>
      </c>
      <c r="D837">
        <v>4312</v>
      </c>
      <c r="E837">
        <v>583.72496346852699</v>
      </c>
      <c r="F837">
        <v>74.095943997617098</v>
      </c>
      <c r="G837">
        <v>127.88562419091799</v>
      </c>
      <c r="H837">
        <v>69.398284009119607</v>
      </c>
      <c r="I837">
        <v>0.83995310440555804</v>
      </c>
      <c r="J837">
        <v>0.64920204757603095</v>
      </c>
      <c r="K837">
        <v>1233.25765306122</v>
      </c>
      <c r="L837">
        <v>4009.3126159554699</v>
      </c>
      <c r="M837">
        <v>1180</v>
      </c>
      <c r="N837">
        <v>3964</v>
      </c>
      <c r="O837">
        <v>1304</v>
      </c>
      <c r="P837">
        <v>4057</v>
      </c>
      <c r="Q837">
        <v>3339.2127999999998</v>
      </c>
      <c r="R837">
        <v>513.67796785230405</v>
      </c>
      <c r="S837">
        <v>65.204430717903094</v>
      </c>
      <c r="T837">
        <v>112.539349288008</v>
      </c>
      <c r="U837">
        <v>61.070489928025196</v>
      </c>
      <c r="V837">
        <v>93</v>
      </c>
      <c r="W837">
        <v>124</v>
      </c>
      <c r="X837">
        <v>0.15902744552354001</v>
      </c>
      <c r="Y837">
        <v>71.042207792207705</v>
      </c>
      <c r="Z837">
        <v>33.907235621521302</v>
      </c>
      <c r="AA837">
        <v>62.251159554730897</v>
      </c>
      <c r="AB837">
        <v>59</v>
      </c>
      <c r="AC837">
        <v>45.689599999999999</v>
      </c>
      <c r="AD837">
        <v>1.36827458256029E-2</v>
      </c>
      <c r="AE837">
        <v>1.8427779017434001</v>
      </c>
      <c r="AF837">
        <v>19</v>
      </c>
      <c r="AG837">
        <v>14.7136</v>
      </c>
      <c r="AH837">
        <v>4293</v>
      </c>
      <c r="AI837">
        <v>3324.4991999999902</v>
      </c>
      <c r="AJ837">
        <v>16</v>
      </c>
      <c r="AK837">
        <v>625</v>
      </c>
      <c r="AL837">
        <v>484</v>
      </c>
      <c r="AM837">
        <v>4.8127549556937703</v>
      </c>
    </row>
    <row r="838" spans="1:39" x14ac:dyDescent="0.25">
      <c r="A838" t="s">
        <v>349</v>
      </c>
      <c r="B838" t="s">
        <v>158</v>
      </c>
      <c r="C838">
        <v>167</v>
      </c>
      <c r="D838">
        <v>4289</v>
      </c>
      <c r="E838">
        <v>402.11479041326101</v>
      </c>
      <c r="F838">
        <v>73.898067683594405</v>
      </c>
      <c r="G838">
        <v>105.990148101309</v>
      </c>
      <c r="H838">
        <v>57.095283416162097</v>
      </c>
      <c r="I838">
        <v>0.84250737037072998</v>
      </c>
      <c r="J838">
        <v>0.80273254725809395</v>
      </c>
      <c r="K838">
        <v>2908.2912100722701</v>
      </c>
      <c r="L838">
        <v>4655.7335043133598</v>
      </c>
      <c r="M838">
        <v>2856</v>
      </c>
      <c r="N838">
        <v>4617</v>
      </c>
      <c r="O838">
        <v>2954</v>
      </c>
      <c r="P838">
        <v>4705</v>
      </c>
      <c r="Q838">
        <v>3321.4015999999901</v>
      </c>
      <c r="R838">
        <v>353.86101556366901</v>
      </c>
      <c r="S838">
        <v>65.030299561563098</v>
      </c>
      <c r="T838">
        <v>93.271330329152207</v>
      </c>
      <c r="U838">
        <v>50.243849406222701</v>
      </c>
      <c r="V838">
        <v>88</v>
      </c>
      <c r="W838">
        <v>98</v>
      </c>
      <c r="X838">
        <v>0.33332340943278099</v>
      </c>
      <c r="Y838">
        <v>61.117976218232599</v>
      </c>
      <c r="Z838">
        <v>35.6824434600139</v>
      </c>
      <c r="AA838">
        <v>66.284448589414694</v>
      </c>
      <c r="AB838">
        <v>2</v>
      </c>
      <c r="AC838">
        <v>1.5488</v>
      </c>
      <c r="AD838">
        <v>4.66309162975052E-4</v>
      </c>
      <c r="AE838">
        <v>1.85637309703425</v>
      </c>
      <c r="AF838">
        <v>1783</v>
      </c>
      <c r="AG838">
        <v>1380.7552000000001</v>
      </c>
      <c r="AH838">
        <v>2506</v>
      </c>
      <c r="AI838">
        <v>1940.6463999999901</v>
      </c>
      <c r="AJ838">
        <v>11</v>
      </c>
      <c r="AK838">
        <v>1319</v>
      </c>
      <c r="AL838">
        <v>1021.4336</v>
      </c>
      <c r="AM838">
        <v>5.6682144670971404</v>
      </c>
    </row>
    <row r="839" spans="1:39" x14ac:dyDescent="0.25">
      <c r="A839" t="s">
        <v>349</v>
      </c>
      <c r="B839" t="s">
        <v>158</v>
      </c>
      <c r="C839">
        <v>168</v>
      </c>
      <c r="D839">
        <v>4241</v>
      </c>
      <c r="E839">
        <v>381.26197667087501</v>
      </c>
      <c r="F839">
        <v>73.483392063933906</v>
      </c>
      <c r="G839">
        <v>110.737621445497</v>
      </c>
      <c r="H839">
        <v>55.772978302090202</v>
      </c>
      <c r="I839">
        <v>0.86390792479993594</v>
      </c>
      <c r="J839">
        <v>0.75583674924255895</v>
      </c>
      <c r="K839">
        <v>490.81537373261</v>
      </c>
      <c r="L839">
        <v>2505.6290969111001</v>
      </c>
      <c r="M839">
        <v>424</v>
      </c>
      <c r="N839">
        <v>2473</v>
      </c>
      <c r="O839">
        <v>549</v>
      </c>
      <c r="P839">
        <v>2541</v>
      </c>
      <c r="Q839">
        <v>3284.2303999999999</v>
      </c>
      <c r="R839">
        <v>335.51053947037002</v>
      </c>
      <c r="S839">
        <v>64.665385016261794</v>
      </c>
      <c r="T839">
        <v>97.449106872037603</v>
      </c>
      <c r="U839">
        <v>49.080220905839397</v>
      </c>
      <c r="V839">
        <v>68</v>
      </c>
      <c r="W839">
        <v>125</v>
      </c>
      <c r="X839">
        <v>0.36663265698244701</v>
      </c>
      <c r="Y839">
        <v>65.728130157981596</v>
      </c>
      <c r="Z839">
        <v>29.1888705493987</v>
      </c>
      <c r="AA839">
        <v>54.850035369016702</v>
      </c>
      <c r="AB839">
        <v>0</v>
      </c>
      <c r="AC839">
        <v>0</v>
      </c>
      <c r="AD839">
        <v>0</v>
      </c>
      <c r="AE839">
        <v>1.98550668830513</v>
      </c>
      <c r="AF839">
        <v>5</v>
      </c>
      <c r="AG839">
        <v>3.8719999999999999</v>
      </c>
      <c r="AH839">
        <v>4236</v>
      </c>
      <c r="AI839">
        <v>3280.3584000000001</v>
      </c>
      <c r="AJ839">
        <v>6</v>
      </c>
      <c r="AK839">
        <v>645</v>
      </c>
      <c r="AL839">
        <v>499.488</v>
      </c>
      <c r="AM839">
        <v>1.8290684334979901</v>
      </c>
    </row>
    <row r="840" spans="1:39" x14ac:dyDescent="0.25">
      <c r="A840" t="s">
        <v>349</v>
      </c>
      <c r="B840" t="s">
        <v>158</v>
      </c>
      <c r="C840">
        <v>172</v>
      </c>
      <c r="D840">
        <v>4191</v>
      </c>
      <c r="E840">
        <v>432.83661582020898</v>
      </c>
      <c r="F840">
        <v>73.048935187208997</v>
      </c>
      <c r="G840">
        <v>106.25163758377199</v>
      </c>
      <c r="H840">
        <v>70.386984884598803</v>
      </c>
      <c r="I840">
        <v>0.74910124204033501</v>
      </c>
      <c r="J840">
        <v>0.708298124049349</v>
      </c>
      <c r="K840">
        <v>4798.6929133858202</v>
      </c>
      <c r="L840">
        <v>3266.7170126461401</v>
      </c>
      <c r="M840">
        <v>4753</v>
      </c>
      <c r="N840">
        <v>3221</v>
      </c>
      <c r="O840">
        <v>4852</v>
      </c>
      <c r="P840">
        <v>3313</v>
      </c>
      <c r="Q840">
        <v>3245.5104000000001</v>
      </c>
      <c r="R840">
        <v>380.89622192178399</v>
      </c>
      <c r="S840">
        <v>64.283062964743905</v>
      </c>
      <c r="T840">
        <v>93.501441073719405</v>
      </c>
      <c r="U840">
        <v>61.940546698446902</v>
      </c>
      <c r="V840">
        <v>92</v>
      </c>
      <c r="W840">
        <v>99</v>
      </c>
      <c r="X840">
        <v>0.281112099847801</v>
      </c>
      <c r="Y840">
        <v>75.9138630398472</v>
      </c>
      <c r="Z840">
        <v>44.1496062992126</v>
      </c>
      <c r="AA840">
        <v>72.140300644237598</v>
      </c>
      <c r="AB840">
        <v>11</v>
      </c>
      <c r="AC840">
        <v>8.5183999999999997</v>
      </c>
      <c r="AD840">
        <v>2.62467191601049E-3</v>
      </c>
      <c r="AE840">
        <v>1.50953528920118</v>
      </c>
      <c r="AF840">
        <v>167</v>
      </c>
      <c r="AG840">
        <v>129.32479999999899</v>
      </c>
      <c r="AH840">
        <v>4024</v>
      </c>
      <c r="AI840">
        <v>3116.1855999999998</v>
      </c>
      <c r="AJ840">
        <v>12</v>
      </c>
      <c r="AK840">
        <v>1006</v>
      </c>
      <c r="AL840">
        <v>779.04639999999995</v>
      </c>
      <c r="AM840">
        <v>3.8508617715196398</v>
      </c>
    </row>
    <row r="841" spans="1:39" x14ac:dyDescent="0.25">
      <c r="A841" t="s">
        <v>349</v>
      </c>
      <c r="B841" t="s">
        <v>158</v>
      </c>
      <c r="C841">
        <v>173</v>
      </c>
      <c r="D841">
        <v>4189</v>
      </c>
      <c r="E841">
        <v>580.23968209428904</v>
      </c>
      <c r="F841">
        <v>73.031503153745803</v>
      </c>
      <c r="G841">
        <v>100.525560491292</v>
      </c>
      <c r="H841">
        <v>72.262480914418305</v>
      </c>
      <c r="I841">
        <v>0.69516848962960398</v>
      </c>
      <c r="J841">
        <v>0.67531839432532603</v>
      </c>
      <c r="K841">
        <v>1876.8238243017399</v>
      </c>
      <c r="L841">
        <v>3792.9935545476201</v>
      </c>
      <c r="M841">
        <v>1824</v>
      </c>
      <c r="N841">
        <v>3751</v>
      </c>
      <c r="O841">
        <v>1935</v>
      </c>
      <c r="P841">
        <v>3828</v>
      </c>
      <c r="Q841">
        <v>3243.9616000000001</v>
      </c>
      <c r="R841">
        <v>510.61092024297398</v>
      </c>
      <c r="S841">
        <v>64.267722775296306</v>
      </c>
      <c r="T841">
        <v>88.462493232337096</v>
      </c>
      <c r="U841">
        <v>63.590983204688101</v>
      </c>
      <c r="V841">
        <v>77</v>
      </c>
      <c r="W841">
        <v>111</v>
      </c>
      <c r="X841">
        <v>0.156352694974667</v>
      </c>
      <c r="Y841">
        <v>69.4826927667701</v>
      </c>
      <c r="Z841">
        <v>29.232513726426301</v>
      </c>
      <c r="AA841">
        <v>57.205777035091899</v>
      </c>
      <c r="AB841">
        <v>0</v>
      </c>
      <c r="AC841">
        <v>0</v>
      </c>
      <c r="AD841">
        <v>0</v>
      </c>
      <c r="AE841">
        <v>1.3911169284423801</v>
      </c>
      <c r="AF841">
        <v>5</v>
      </c>
      <c r="AG841">
        <v>3.8719999999999999</v>
      </c>
      <c r="AH841">
        <v>4184</v>
      </c>
      <c r="AI841">
        <v>3240.0895999999998</v>
      </c>
      <c r="AJ841">
        <v>16</v>
      </c>
      <c r="AK841">
        <v>900</v>
      </c>
      <c r="AL841">
        <v>696.96</v>
      </c>
      <c r="AM841">
        <v>4.93813504416668</v>
      </c>
    </row>
    <row r="842" spans="1:39" x14ac:dyDescent="0.25">
      <c r="A842" t="s">
        <v>349</v>
      </c>
      <c r="B842" t="s">
        <v>158</v>
      </c>
      <c r="C842">
        <v>174</v>
      </c>
      <c r="D842">
        <v>4182</v>
      </c>
      <c r="E842">
        <v>571.464032818178</v>
      </c>
      <c r="F842">
        <v>72.970458242239701</v>
      </c>
      <c r="G842">
        <v>150.999072877987</v>
      </c>
      <c r="H842">
        <v>57.9252291682239</v>
      </c>
      <c r="I842">
        <v>0.92349388484269401</v>
      </c>
      <c r="J842">
        <v>0.586947368421052</v>
      </c>
      <c r="K842">
        <v>2451.4528933524598</v>
      </c>
      <c r="L842">
        <v>1640.7173601147699</v>
      </c>
      <c r="M842">
        <v>2388</v>
      </c>
      <c r="N842">
        <v>1593</v>
      </c>
      <c r="O842">
        <v>2509</v>
      </c>
      <c r="P842">
        <v>1706</v>
      </c>
      <c r="Q842">
        <v>3238.5407999999902</v>
      </c>
      <c r="R842">
        <v>502.88834887999701</v>
      </c>
      <c r="S842">
        <v>64.214003253170901</v>
      </c>
      <c r="T842">
        <v>132.87918413262901</v>
      </c>
      <c r="U842">
        <v>50.974201668037097</v>
      </c>
      <c r="V842">
        <v>113</v>
      </c>
      <c r="W842">
        <v>121</v>
      </c>
      <c r="X842">
        <v>0.16092224738455799</v>
      </c>
      <c r="Y842">
        <v>71.886896221903399</v>
      </c>
      <c r="Z842">
        <v>32.068866571018603</v>
      </c>
      <c r="AA842">
        <v>60.9175035868005</v>
      </c>
      <c r="AB842">
        <v>0</v>
      </c>
      <c r="AC842">
        <v>0</v>
      </c>
      <c r="AD842">
        <v>0</v>
      </c>
      <c r="AE842">
        <v>2.6067928439171602</v>
      </c>
      <c r="AF842">
        <v>19</v>
      </c>
      <c r="AG842">
        <v>14.7136</v>
      </c>
      <c r="AH842">
        <v>4163</v>
      </c>
      <c r="AI842">
        <v>3223.8271999999902</v>
      </c>
      <c r="AJ842">
        <v>8</v>
      </c>
      <c r="AK842">
        <v>756</v>
      </c>
      <c r="AL842">
        <v>585.44640000000004</v>
      </c>
      <c r="AM842">
        <v>2.4815225828481098</v>
      </c>
    </row>
    <row r="843" spans="1:39" x14ac:dyDescent="0.25">
      <c r="A843" t="s">
        <v>349</v>
      </c>
      <c r="B843" t="s">
        <v>158</v>
      </c>
      <c r="C843">
        <v>175</v>
      </c>
      <c r="D843">
        <v>4166</v>
      </c>
      <c r="E843">
        <v>309.43354954612897</v>
      </c>
      <c r="F843">
        <v>72.830734881413093</v>
      </c>
      <c r="G843">
        <v>98.736496659897398</v>
      </c>
      <c r="H843">
        <v>55.597946397011398</v>
      </c>
      <c r="I843">
        <v>0.82639273171127003</v>
      </c>
      <c r="J843">
        <v>0.88998077333903003</v>
      </c>
      <c r="K843">
        <v>3623.2503600576001</v>
      </c>
      <c r="L843">
        <v>987.24483917426699</v>
      </c>
      <c r="M843">
        <v>3577</v>
      </c>
      <c r="N843">
        <v>952</v>
      </c>
      <c r="O843">
        <v>3670</v>
      </c>
      <c r="P843">
        <v>1029</v>
      </c>
      <c r="Q843">
        <v>3226.1504</v>
      </c>
      <c r="R843">
        <v>272.30152360059299</v>
      </c>
      <c r="S843">
        <v>64.091046695643499</v>
      </c>
      <c r="T843">
        <v>86.888117060709703</v>
      </c>
      <c r="U843">
        <v>48.926192829370102</v>
      </c>
      <c r="V843">
        <v>77</v>
      </c>
      <c r="W843">
        <v>93</v>
      </c>
      <c r="X843">
        <v>0.54675697398540402</v>
      </c>
      <c r="Y843">
        <v>66.269803168506897</v>
      </c>
      <c r="Z843">
        <v>26.885261641862598</v>
      </c>
      <c r="AA843">
        <v>56.1968314930388</v>
      </c>
      <c r="AB843">
        <v>0</v>
      </c>
      <c r="AC843">
        <v>0</v>
      </c>
      <c r="AD843">
        <v>0</v>
      </c>
      <c r="AE843">
        <v>1.77590186433944</v>
      </c>
      <c r="AF843">
        <v>17</v>
      </c>
      <c r="AG843">
        <v>13.1648</v>
      </c>
      <c r="AH843">
        <v>4149</v>
      </c>
      <c r="AI843">
        <v>3212.9856</v>
      </c>
      <c r="AJ843">
        <v>15</v>
      </c>
      <c r="AK843">
        <v>337</v>
      </c>
      <c r="AL843">
        <v>260.97280000000001</v>
      </c>
      <c r="AM843">
        <v>4.6685550037945998</v>
      </c>
    </row>
    <row r="844" spans="1:39" x14ac:dyDescent="0.25">
      <c r="A844" t="s">
        <v>349</v>
      </c>
      <c r="B844" t="s">
        <v>158</v>
      </c>
      <c r="C844">
        <v>176</v>
      </c>
      <c r="D844">
        <v>4154</v>
      </c>
      <c r="E844">
        <v>493.315800540037</v>
      </c>
      <c r="F844">
        <v>72.725766196237899</v>
      </c>
      <c r="G844">
        <v>92.674002535075701</v>
      </c>
      <c r="H844">
        <v>77.751011582607603</v>
      </c>
      <c r="I844">
        <v>0.54417262039429704</v>
      </c>
      <c r="J844">
        <v>0.65365853658536499</v>
      </c>
      <c r="K844">
        <v>1978.6114588348501</v>
      </c>
      <c r="L844">
        <v>876.40250361097696</v>
      </c>
      <c r="M844">
        <v>1918</v>
      </c>
      <c r="N844">
        <v>836</v>
      </c>
      <c r="O844">
        <v>2028</v>
      </c>
      <c r="P844">
        <v>921</v>
      </c>
      <c r="Q844">
        <v>3216.8575999999998</v>
      </c>
      <c r="R844">
        <v>434.11790447523299</v>
      </c>
      <c r="S844">
        <v>63.998674252689298</v>
      </c>
      <c r="T844">
        <v>81.553122230866606</v>
      </c>
      <c r="U844">
        <v>68.420890192694699</v>
      </c>
      <c r="V844">
        <v>85</v>
      </c>
      <c r="W844">
        <v>110</v>
      </c>
      <c r="X844">
        <v>0.2144995100813</v>
      </c>
      <c r="Y844">
        <v>74.808136735676399</v>
      </c>
      <c r="Z844">
        <v>36.236398651901702</v>
      </c>
      <c r="AA844">
        <v>64.681752527684097</v>
      </c>
      <c r="AB844">
        <v>34</v>
      </c>
      <c r="AC844">
        <v>26.329599999999999</v>
      </c>
      <c r="AD844">
        <v>8.1848820414058693E-3</v>
      </c>
      <c r="AE844">
        <v>1.19193307776597</v>
      </c>
      <c r="AF844">
        <v>42</v>
      </c>
      <c r="AG844">
        <v>32.524799999999999</v>
      </c>
      <c r="AH844">
        <v>4112</v>
      </c>
      <c r="AI844">
        <v>3184.3328000000001</v>
      </c>
      <c r="AJ844">
        <v>7</v>
      </c>
      <c r="AK844">
        <v>633</v>
      </c>
      <c r="AL844">
        <v>490.1952</v>
      </c>
      <c r="AM844">
        <v>2.1982626941505599</v>
      </c>
    </row>
    <row r="845" spans="1:39" x14ac:dyDescent="0.25">
      <c r="A845" t="s">
        <v>349</v>
      </c>
      <c r="B845" t="s">
        <v>158</v>
      </c>
      <c r="C845">
        <v>178</v>
      </c>
      <c r="D845">
        <v>4112</v>
      </c>
      <c r="E845">
        <v>520.198051533946</v>
      </c>
      <c r="F845">
        <v>72.3571766167737</v>
      </c>
      <c r="G845">
        <v>139.690194111343</v>
      </c>
      <c r="H845">
        <v>52.017032184612901</v>
      </c>
      <c r="I845">
        <v>0.92808265420261504</v>
      </c>
      <c r="J845">
        <v>0.68203682202686999</v>
      </c>
      <c r="K845">
        <v>1486.3402237354001</v>
      </c>
      <c r="L845">
        <v>1623.59946498054</v>
      </c>
      <c r="M845">
        <v>1457</v>
      </c>
      <c r="N845">
        <v>1559</v>
      </c>
      <c r="O845">
        <v>1521</v>
      </c>
      <c r="P845">
        <v>1691</v>
      </c>
      <c r="Q845">
        <v>3184.3328000000001</v>
      </c>
      <c r="R845">
        <v>457.774285349872</v>
      </c>
      <c r="S845">
        <v>63.674315422760799</v>
      </c>
      <c r="T845">
        <v>122.92737081798199</v>
      </c>
      <c r="U845">
        <v>45.7749883224594</v>
      </c>
      <c r="V845">
        <v>132</v>
      </c>
      <c r="W845">
        <v>64</v>
      </c>
      <c r="X845">
        <v>0.19095257872437199</v>
      </c>
      <c r="Y845">
        <v>66.673638132295693</v>
      </c>
      <c r="Z845">
        <v>26.747324902723701</v>
      </c>
      <c r="AA845">
        <v>55.646400778210101</v>
      </c>
      <c r="AB845">
        <v>4</v>
      </c>
      <c r="AC845">
        <v>3.0975999999999999</v>
      </c>
      <c r="AD845">
        <v>9.7276264591439603E-4</v>
      </c>
      <c r="AE845">
        <v>2.6854702824177101</v>
      </c>
      <c r="AF845">
        <v>5</v>
      </c>
      <c r="AG845">
        <v>3.8719999999999999</v>
      </c>
      <c r="AH845">
        <v>4107</v>
      </c>
      <c r="AI845">
        <v>3180.4607999999998</v>
      </c>
      <c r="AJ845">
        <v>19</v>
      </c>
      <c r="AK845">
        <v>266</v>
      </c>
      <c r="AL845">
        <v>205.99039999999999</v>
      </c>
      <c r="AM845">
        <v>5.9739771041982301</v>
      </c>
    </row>
    <row r="846" spans="1:39" x14ac:dyDescent="0.25">
      <c r="A846" t="s">
        <v>349</v>
      </c>
      <c r="B846" t="s">
        <v>158</v>
      </c>
      <c r="C846">
        <v>179</v>
      </c>
      <c r="D846">
        <v>4088</v>
      </c>
      <c r="E846">
        <v>532.085353161738</v>
      </c>
      <c r="F846">
        <v>72.145708527100496</v>
      </c>
      <c r="G846">
        <v>119.467274206139</v>
      </c>
      <c r="H846">
        <v>62.632101165017097</v>
      </c>
      <c r="I846">
        <v>0.85155728079884696</v>
      </c>
      <c r="J846">
        <v>0.671043992120814</v>
      </c>
      <c r="K846">
        <v>4518.5503913894299</v>
      </c>
      <c r="L846">
        <v>2797.76149706457</v>
      </c>
      <c r="M846">
        <v>4472</v>
      </c>
      <c r="N846">
        <v>2749</v>
      </c>
      <c r="O846">
        <v>4573</v>
      </c>
      <c r="P846">
        <v>2839</v>
      </c>
      <c r="Q846">
        <v>3165.7471999999998</v>
      </c>
      <c r="R846">
        <v>468.235110782329</v>
      </c>
      <c r="S846">
        <v>63.488223503848403</v>
      </c>
      <c r="T846">
        <v>105.131201301403</v>
      </c>
      <c r="U846">
        <v>55.116249025215097</v>
      </c>
      <c r="V846">
        <v>90</v>
      </c>
      <c r="W846">
        <v>101</v>
      </c>
      <c r="X846">
        <v>0.181450488950779</v>
      </c>
      <c r="Y846">
        <v>61.228718199608601</v>
      </c>
      <c r="Z846">
        <v>28.483121330724</v>
      </c>
      <c r="AA846">
        <v>58.165362035225002</v>
      </c>
      <c r="AB846">
        <v>21</v>
      </c>
      <c r="AC846">
        <v>16.2624</v>
      </c>
      <c r="AD846">
        <v>5.1369863013698601E-3</v>
      </c>
      <c r="AE846">
        <v>1.9074447764634099</v>
      </c>
      <c r="AF846">
        <v>175</v>
      </c>
      <c r="AG846">
        <v>135.51999999999899</v>
      </c>
      <c r="AH846">
        <v>3913</v>
      </c>
      <c r="AI846">
        <v>3030.2271999999998</v>
      </c>
      <c r="AJ846">
        <v>13</v>
      </c>
      <c r="AK846">
        <v>508</v>
      </c>
      <c r="AL846">
        <v>393.39519999999999</v>
      </c>
      <c r="AM846">
        <v>4.2901073556464597</v>
      </c>
    </row>
    <row r="847" spans="1:39" x14ac:dyDescent="0.25">
      <c r="A847" t="s">
        <v>349</v>
      </c>
      <c r="B847" t="s">
        <v>158</v>
      </c>
      <c r="C847">
        <v>180</v>
      </c>
      <c r="D847">
        <v>4077</v>
      </c>
      <c r="E847">
        <v>466.55339059327298</v>
      </c>
      <c r="F847">
        <v>72.048578222510798</v>
      </c>
      <c r="G847">
        <v>100.549057076447</v>
      </c>
      <c r="H847">
        <v>64.135102492601604</v>
      </c>
      <c r="I847">
        <v>0.77016155338914105</v>
      </c>
      <c r="J847">
        <v>0.69561508275038297</v>
      </c>
      <c r="K847">
        <v>4033.8996811380898</v>
      </c>
      <c r="L847">
        <v>1921.04047093451</v>
      </c>
      <c r="M847">
        <v>3998</v>
      </c>
      <c r="N847">
        <v>1868</v>
      </c>
      <c r="O847">
        <v>4077</v>
      </c>
      <c r="P847">
        <v>1975</v>
      </c>
      <c r="Q847">
        <v>3157.2287999999999</v>
      </c>
      <c r="R847">
        <v>410.56698372208001</v>
      </c>
      <c r="S847">
        <v>63.402748835809497</v>
      </c>
      <c r="T847">
        <v>88.483170227273604</v>
      </c>
      <c r="U847">
        <v>56.438890193489399</v>
      </c>
      <c r="V847">
        <v>107</v>
      </c>
      <c r="W847">
        <v>79</v>
      </c>
      <c r="X847">
        <v>0.23536824853875599</v>
      </c>
      <c r="Y847">
        <v>65.805248957566803</v>
      </c>
      <c r="Z847">
        <v>35.5165562913907</v>
      </c>
      <c r="AA847">
        <v>68.211675251410298</v>
      </c>
      <c r="AB847">
        <v>221</v>
      </c>
      <c r="AC847">
        <v>171.14240000000001</v>
      </c>
      <c r="AD847">
        <v>5.42065244051999E-2</v>
      </c>
      <c r="AE847">
        <v>1.5677694923469701</v>
      </c>
      <c r="AF847">
        <v>1872</v>
      </c>
      <c r="AG847">
        <v>1449.6768</v>
      </c>
      <c r="AH847">
        <v>2205</v>
      </c>
      <c r="AI847">
        <v>1707.5519999999999</v>
      </c>
      <c r="AJ847">
        <v>3</v>
      </c>
      <c r="AK847">
        <v>443</v>
      </c>
      <c r="AL847">
        <v>343.05919999999998</v>
      </c>
      <c r="AM847">
        <v>1.7569011075504499</v>
      </c>
    </row>
    <row r="848" spans="1:39" x14ac:dyDescent="0.25">
      <c r="A848" t="s">
        <v>349</v>
      </c>
      <c r="B848" t="s">
        <v>158</v>
      </c>
      <c r="C848">
        <v>181</v>
      </c>
      <c r="D848">
        <v>4062</v>
      </c>
      <c r="E848">
        <v>482.18585822512603</v>
      </c>
      <c r="F848">
        <v>71.915916393481496</v>
      </c>
      <c r="G848">
        <v>108.43995135738599</v>
      </c>
      <c r="H848">
        <v>61.455250490477397</v>
      </c>
      <c r="I848">
        <v>0.823909434403575</v>
      </c>
      <c r="J848">
        <v>0.64537654909437503</v>
      </c>
      <c r="K848">
        <v>4001.1413096996498</v>
      </c>
      <c r="L848">
        <v>4045.5305268340699</v>
      </c>
      <c r="M848">
        <v>3967</v>
      </c>
      <c r="N848">
        <v>3989</v>
      </c>
      <c r="O848">
        <v>4039</v>
      </c>
      <c r="P848">
        <v>4117</v>
      </c>
      <c r="Q848">
        <v>3145.6127999999999</v>
      </c>
      <c r="R848">
        <v>424.323555238111</v>
      </c>
      <c r="S848">
        <v>63.286006426263697</v>
      </c>
      <c r="T848">
        <v>95.427157194499998</v>
      </c>
      <c r="U848">
        <v>54.080620431620098</v>
      </c>
      <c r="V848">
        <v>128</v>
      </c>
      <c r="W848">
        <v>72</v>
      </c>
      <c r="X848">
        <v>0.21954363219291101</v>
      </c>
      <c r="Y848">
        <v>80.580748399802999</v>
      </c>
      <c r="Z848">
        <v>48.5334810438207</v>
      </c>
      <c r="AA848">
        <v>75.600935499753803</v>
      </c>
      <c r="AB848">
        <v>47</v>
      </c>
      <c r="AC848">
        <v>36.396799999999999</v>
      </c>
      <c r="AD848">
        <v>1.15706548498276E-2</v>
      </c>
      <c r="AE848">
        <v>1.7645351779045999</v>
      </c>
      <c r="AF848">
        <v>136</v>
      </c>
      <c r="AG848">
        <v>105.3184</v>
      </c>
      <c r="AH848">
        <v>3926</v>
      </c>
      <c r="AI848">
        <v>3040.2943999999902</v>
      </c>
      <c r="AJ848">
        <v>7</v>
      </c>
      <c r="AK848">
        <v>148</v>
      </c>
      <c r="AL848">
        <v>114.6112</v>
      </c>
      <c r="AM848">
        <v>2.3024086088505098</v>
      </c>
    </row>
    <row r="849" spans="1:39" x14ac:dyDescent="0.25">
      <c r="A849" t="s">
        <v>349</v>
      </c>
      <c r="B849" t="s">
        <v>158</v>
      </c>
      <c r="C849">
        <v>182</v>
      </c>
      <c r="D849">
        <v>4053</v>
      </c>
      <c r="E849">
        <v>610.55339059327298</v>
      </c>
      <c r="F849">
        <v>71.836201700894605</v>
      </c>
      <c r="G849">
        <v>106.77676264266</v>
      </c>
      <c r="H849">
        <v>77.142207437926999</v>
      </c>
      <c r="I849">
        <v>0.69141010157037097</v>
      </c>
      <c r="J849">
        <v>0.59289057928613198</v>
      </c>
      <c r="K849">
        <v>4007.5615593387602</v>
      </c>
      <c r="L849">
        <v>1063.7804095731501</v>
      </c>
      <c r="M849">
        <v>3956</v>
      </c>
      <c r="N849">
        <v>1022</v>
      </c>
      <c r="O849">
        <v>4055</v>
      </c>
      <c r="P849">
        <v>1119</v>
      </c>
      <c r="Q849">
        <v>3138.6432</v>
      </c>
      <c r="R849">
        <v>537.28698372207998</v>
      </c>
      <c r="S849">
        <v>63.215857496787201</v>
      </c>
      <c r="T849">
        <v>93.963551125541002</v>
      </c>
      <c r="U849">
        <v>67.8851425453757</v>
      </c>
      <c r="V849">
        <v>97</v>
      </c>
      <c r="W849">
        <v>99</v>
      </c>
      <c r="X849">
        <v>0.136627830745044</v>
      </c>
      <c r="Y849">
        <v>64.047865778435707</v>
      </c>
      <c r="Z849">
        <v>36.159881569207997</v>
      </c>
      <c r="AA849">
        <v>68.686651862817598</v>
      </c>
      <c r="AB849">
        <v>36</v>
      </c>
      <c r="AC849">
        <v>27.878399999999999</v>
      </c>
      <c r="AD849">
        <v>8.8823094004441099E-3</v>
      </c>
      <c r="AE849">
        <v>1.38415487693399</v>
      </c>
      <c r="AF849">
        <v>1906</v>
      </c>
      <c r="AG849">
        <v>1476.0064</v>
      </c>
      <c r="AH849">
        <v>2147</v>
      </c>
      <c r="AI849">
        <v>1662.6368</v>
      </c>
      <c r="AJ849">
        <v>23</v>
      </c>
      <c r="AK849">
        <v>1050</v>
      </c>
      <c r="AL849">
        <v>813.12</v>
      </c>
      <c r="AM849">
        <v>13.833448171001599</v>
      </c>
    </row>
    <row r="850" spans="1:39" x14ac:dyDescent="0.25">
      <c r="A850" t="s">
        <v>349</v>
      </c>
      <c r="B850" t="s">
        <v>158</v>
      </c>
      <c r="C850">
        <v>183</v>
      </c>
      <c r="D850">
        <v>4039</v>
      </c>
      <c r="E850">
        <v>464.15032431919298</v>
      </c>
      <c r="F850">
        <v>71.712024941325694</v>
      </c>
      <c r="G850">
        <v>93.685212877242705</v>
      </c>
      <c r="H850">
        <v>72.397011228653497</v>
      </c>
      <c r="I850">
        <v>0.634687603291054</v>
      </c>
      <c r="J850">
        <v>0.77006673021925598</v>
      </c>
      <c r="K850">
        <v>4359.0987868284201</v>
      </c>
      <c r="L850">
        <v>3616.8368408021702</v>
      </c>
      <c r="M850">
        <v>4309</v>
      </c>
      <c r="N850">
        <v>3577</v>
      </c>
      <c r="O850">
        <v>4404</v>
      </c>
      <c r="P850">
        <v>3654</v>
      </c>
      <c r="Q850">
        <v>3127.8015999999998</v>
      </c>
      <c r="R850">
        <v>408.45228540088999</v>
      </c>
      <c r="S850">
        <v>63.106581948366603</v>
      </c>
      <c r="T850">
        <v>82.442987331973598</v>
      </c>
      <c r="U850">
        <v>63.709369881215103</v>
      </c>
      <c r="V850">
        <v>77</v>
      </c>
      <c r="W850">
        <v>95</v>
      </c>
      <c r="X850">
        <v>0.23559517980765399</v>
      </c>
      <c r="Y850">
        <v>67.2250557068581</v>
      </c>
      <c r="Z850">
        <v>31.577865808368401</v>
      </c>
      <c r="AA850">
        <v>60.005446892795199</v>
      </c>
      <c r="AB850">
        <v>0</v>
      </c>
      <c r="AC850">
        <v>0</v>
      </c>
      <c r="AD850">
        <v>0</v>
      </c>
      <c r="AE850">
        <v>1.29404807308072</v>
      </c>
      <c r="AF850">
        <v>218</v>
      </c>
      <c r="AG850">
        <v>168.8192</v>
      </c>
      <c r="AH850">
        <v>3821</v>
      </c>
      <c r="AI850">
        <v>2958.9823999999999</v>
      </c>
      <c r="AJ850">
        <v>12</v>
      </c>
      <c r="AK850">
        <v>603</v>
      </c>
      <c r="AL850">
        <v>466.96319999999997</v>
      </c>
      <c r="AM850">
        <v>4.0554482513988503</v>
      </c>
    </row>
    <row r="851" spans="1:39" x14ac:dyDescent="0.25">
      <c r="A851" t="s">
        <v>349</v>
      </c>
      <c r="B851" t="s">
        <v>158</v>
      </c>
      <c r="C851">
        <v>184</v>
      </c>
      <c r="D851">
        <v>4027</v>
      </c>
      <c r="E851">
        <v>450.34523779156001</v>
      </c>
      <c r="F851">
        <v>71.605416322010797</v>
      </c>
      <c r="G851">
        <v>150.04778171251201</v>
      </c>
      <c r="H851">
        <v>52.769727642637299</v>
      </c>
      <c r="I851">
        <v>0.936117966563214</v>
      </c>
      <c r="J851">
        <v>0.60538184004810502</v>
      </c>
      <c r="K851">
        <v>4817.9615098087897</v>
      </c>
      <c r="L851">
        <v>2426.5557486962998</v>
      </c>
      <c r="M851">
        <v>4756</v>
      </c>
      <c r="N851">
        <v>2393</v>
      </c>
      <c r="O851">
        <v>4885</v>
      </c>
      <c r="P851">
        <v>2462</v>
      </c>
      <c r="Q851">
        <v>3118.5088000000001</v>
      </c>
      <c r="R851">
        <v>396.303809256573</v>
      </c>
      <c r="S851">
        <v>63.012766363369501</v>
      </c>
      <c r="T851">
        <v>132.04204790701101</v>
      </c>
      <c r="U851">
        <v>46.437360325520899</v>
      </c>
      <c r="V851">
        <v>69</v>
      </c>
      <c r="W851">
        <v>129</v>
      </c>
      <c r="X851">
        <v>0.24951711733138701</v>
      </c>
      <c r="Y851">
        <v>64.772287062329198</v>
      </c>
      <c r="Z851">
        <v>26.930717655823099</v>
      </c>
      <c r="AA851">
        <v>56.753911100074497</v>
      </c>
      <c r="AB851">
        <v>0</v>
      </c>
      <c r="AC851">
        <v>0</v>
      </c>
      <c r="AD851">
        <v>0</v>
      </c>
      <c r="AE851">
        <v>2.84344430823394</v>
      </c>
      <c r="AF851">
        <v>22</v>
      </c>
      <c r="AG851">
        <v>17.036799999999999</v>
      </c>
      <c r="AH851">
        <v>4005</v>
      </c>
      <c r="AI851">
        <v>3101.4719999999902</v>
      </c>
      <c r="AJ851">
        <v>3</v>
      </c>
      <c r="AK851">
        <v>579</v>
      </c>
      <c r="AL851">
        <v>448.37759999999997</v>
      </c>
      <c r="AM851">
        <v>0.96728263224688105</v>
      </c>
    </row>
    <row r="852" spans="1:39" x14ac:dyDescent="0.25">
      <c r="A852" t="s">
        <v>349</v>
      </c>
      <c r="B852" t="s">
        <v>158</v>
      </c>
      <c r="C852">
        <v>185</v>
      </c>
      <c r="D852">
        <v>4011</v>
      </c>
      <c r="E852">
        <v>484.65894629054497</v>
      </c>
      <c r="F852">
        <v>71.463024102907497</v>
      </c>
      <c r="G852">
        <v>142.60069812441799</v>
      </c>
      <c r="H852">
        <v>48.987213080382602</v>
      </c>
      <c r="I852">
        <v>0.93914274164662004</v>
      </c>
      <c r="J852">
        <v>0.68006103763987702</v>
      </c>
      <c r="K852">
        <v>1160.1273996509599</v>
      </c>
      <c r="L852">
        <v>2925.92894540014</v>
      </c>
      <c r="M852">
        <v>1108</v>
      </c>
      <c r="N852">
        <v>2879</v>
      </c>
      <c r="O852">
        <v>1217</v>
      </c>
      <c r="P852">
        <v>2973</v>
      </c>
      <c r="Q852">
        <v>3106.1183999999998</v>
      </c>
      <c r="R852">
        <v>426.49987273568001</v>
      </c>
      <c r="S852">
        <v>62.887461210558598</v>
      </c>
      <c r="T852">
        <v>125.488614349488</v>
      </c>
      <c r="U852">
        <v>43.108747510736698</v>
      </c>
      <c r="V852">
        <v>94</v>
      </c>
      <c r="W852">
        <v>109</v>
      </c>
      <c r="X852">
        <v>0.214580403928851</v>
      </c>
      <c r="Y852">
        <v>65.809773123909196</v>
      </c>
      <c r="Z852">
        <v>35.968835701819998</v>
      </c>
      <c r="AA852">
        <v>67.011219147344804</v>
      </c>
      <c r="AB852">
        <v>80</v>
      </c>
      <c r="AC852">
        <v>61.951999999999998</v>
      </c>
      <c r="AD852">
        <v>1.9945150835203099E-2</v>
      </c>
      <c r="AE852">
        <v>2.9109779707293502</v>
      </c>
      <c r="AF852">
        <v>1238</v>
      </c>
      <c r="AG852">
        <v>958.70719999999994</v>
      </c>
      <c r="AH852">
        <v>2773</v>
      </c>
      <c r="AI852">
        <v>2147.4112</v>
      </c>
      <c r="AJ852">
        <v>16</v>
      </c>
      <c r="AK852">
        <v>1336</v>
      </c>
      <c r="AL852">
        <v>1034.5983999999901</v>
      </c>
      <c r="AM852">
        <v>7.4508319598966404</v>
      </c>
    </row>
    <row r="853" spans="1:39" x14ac:dyDescent="0.25">
      <c r="A853" t="s">
        <v>349</v>
      </c>
      <c r="B853" t="s">
        <v>158</v>
      </c>
      <c r="C853">
        <v>188</v>
      </c>
      <c r="D853">
        <v>3966</v>
      </c>
      <c r="E853">
        <v>441.80108191427598</v>
      </c>
      <c r="F853">
        <v>71.061016277700702</v>
      </c>
      <c r="G853">
        <v>96.910809027064104</v>
      </c>
      <c r="H853">
        <v>82.832909900221793</v>
      </c>
      <c r="I853">
        <v>0.51906717649631096</v>
      </c>
      <c r="J853">
        <v>0.67992456711812099</v>
      </c>
      <c r="K853">
        <v>3171.7995461422001</v>
      </c>
      <c r="L853">
        <v>1207.8736762481001</v>
      </c>
      <c r="M853">
        <v>3118</v>
      </c>
      <c r="N853">
        <v>1152</v>
      </c>
      <c r="O853">
        <v>3212</v>
      </c>
      <c r="P853">
        <v>1253</v>
      </c>
      <c r="Q853">
        <v>3071.2703999999999</v>
      </c>
      <c r="R853">
        <v>388.78495208456297</v>
      </c>
      <c r="S853">
        <v>62.533694324376597</v>
      </c>
      <c r="T853">
        <v>85.281511943816398</v>
      </c>
      <c r="U853">
        <v>72.892960712195205</v>
      </c>
      <c r="V853">
        <v>101</v>
      </c>
      <c r="W853">
        <v>94</v>
      </c>
      <c r="X853">
        <v>0.25533422042332599</v>
      </c>
      <c r="Y853">
        <v>69.722390317700402</v>
      </c>
      <c r="Z853">
        <v>30.755421079172901</v>
      </c>
      <c r="AA853">
        <v>59.517145738779597</v>
      </c>
      <c r="AB853">
        <v>2</v>
      </c>
      <c r="AC853">
        <v>1.5488</v>
      </c>
      <c r="AD853">
        <v>5.04286434694906E-4</v>
      </c>
      <c r="AE853">
        <v>1.16995538541142</v>
      </c>
      <c r="AF853">
        <v>26</v>
      </c>
      <c r="AG853">
        <v>20.134399999999999</v>
      </c>
      <c r="AH853">
        <v>3940</v>
      </c>
      <c r="AI853">
        <v>3051.136</v>
      </c>
      <c r="AJ853">
        <v>6</v>
      </c>
      <c r="AK853">
        <v>917</v>
      </c>
      <c r="AL853">
        <v>710.12479999999903</v>
      </c>
      <c r="AM853">
        <v>1.9664806812937801</v>
      </c>
    </row>
    <row r="854" spans="1:39" x14ac:dyDescent="0.25">
      <c r="A854" t="s">
        <v>349</v>
      </c>
      <c r="B854" t="s">
        <v>158</v>
      </c>
      <c r="C854">
        <v>189</v>
      </c>
      <c r="D854">
        <v>3939</v>
      </c>
      <c r="E854">
        <v>526.91987694089403</v>
      </c>
      <c r="F854">
        <v>70.818716217619993</v>
      </c>
      <c r="G854">
        <v>97.349718851503496</v>
      </c>
      <c r="H854">
        <v>73.101931956864803</v>
      </c>
      <c r="I854">
        <v>0.66039223405829395</v>
      </c>
      <c r="J854">
        <v>0.62237320271764895</v>
      </c>
      <c r="K854">
        <v>5013.8187357197203</v>
      </c>
      <c r="L854">
        <v>4016.6567656765601</v>
      </c>
      <c r="M854">
        <v>4962</v>
      </c>
      <c r="N854">
        <v>3980</v>
      </c>
      <c r="O854">
        <v>5065</v>
      </c>
      <c r="P854">
        <v>4073</v>
      </c>
      <c r="Q854">
        <v>3050.3615999999902</v>
      </c>
      <c r="R854">
        <v>463.68949170798697</v>
      </c>
      <c r="S854">
        <v>62.320470271505599</v>
      </c>
      <c r="T854">
        <v>85.667752589323101</v>
      </c>
      <c r="U854">
        <v>64.329700122041004</v>
      </c>
      <c r="V854">
        <v>93</v>
      </c>
      <c r="W854">
        <v>103</v>
      </c>
      <c r="X854">
        <v>0.178281665001984</v>
      </c>
      <c r="Y854">
        <v>67.116527037319102</v>
      </c>
      <c r="Z854">
        <v>43.384361513074303</v>
      </c>
      <c r="AA854">
        <v>73.070322416856996</v>
      </c>
      <c r="AB854">
        <v>240</v>
      </c>
      <c r="AC854">
        <v>185.85599999999999</v>
      </c>
      <c r="AD854">
        <v>6.0929169840060901E-2</v>
      </c>
      <c r="AE854">
        <v>1.33169830462136</v>
      </c>
      <c r="AF854">
        <v>1949</v>
      </c>
      <c r="AG854">
        <v>1509.3055999999999</v>
      </c>
      <c r="AH854">
        <v>1990</v>
      </c>
      <c r="AI854">
        <v>1541.056</v>
      </c>
      <c r="AJ854">
        <v>19</v>
      </c>
      <c r="AK854">
        <v>1412</v>
      </c>
      <c r="AL854">
        <v>1093.4528</v>
      </c>
      <c r="AM854">
        <v>12.329208023589</v>
      </c>
    </row>
    <row r="855" spans="1:39" x14ac:dyDescent="0.25">
      <c r="A855" t="s">
        <v>349</v>
      </c>
      <c r="B855" t="s">
        <v>158</v>
      </c>
      <c r="C855">
        <v>191</v>
      </c>
      <c r="D855">
        <v>3919</v>
      </c>
      <c r="E855">
        <v>506.56453788156699</v>
      </c>
      <c r="F855">
        <v>70.638698854219399</v>
      </c>
      <c r="G855">
        <v>103.270435179963</v>
      </c>
      <c r="H855">
        <v>64.942001633052797</v>
      </c>
      <c r="I855">
        <v>0.77752359862792897</v>
      </c>
      <c r="J855">
        <v>0.64744754667107196</v>
      </c>
      <c r="K855">
        <v>4850.6371523347698</v>
      </c>
      <c r="L855">
        <v>3530.0267925491198</v>
      </c>
      <c r="M855">
        <v>4816</v>
      </c>
      <c r="N855">
        <v>3484</v>
      </c>
      <c r="O855">
        <v>4887</v>
      </c>
      <c r="P855">
        <v>3591</v>
      </c>
      <c r="Q855">
        <v>3034.8735999999999</v>
      </c>
      <c r="R855">
        <v>445.776793335778</v>
      </c>
      <c r="S855">
        <v>62.162054991713099</v>
      </c>
      <c r="T855">
        <v>90.877982958367994</v>
      </c>
      <c r="U855">
        <v>57.148961437086399</v>
      </c>
      <c r="V855">
        <v>107</v>
      </c>
      <c r="W855">
        <v>71</v>
      </c>
      <c r="X855">
        <v>0.19191793415589001</v>
      </c>
      <c r="Y855">
        <v>68.706302628221394</v>
      </c>
      <c r="Z855">
        <v>41.766777239091603</v>
      </c>
      <c r="AA855">
        <v>71.389385047205906</v>
      </c>
      <c r="AB855">
        <v>180</v>
      </c>
      <c r="AC855">
        <v>139.392</v>
      </c>
      <c r="AD855">
        <v>4.5930084205154299E-2</v>
      </c>
      <c r="AE855">
        <v>1.5901948289718699</v>
      </c>
      <c r="AF855">
        <v>1178</v>
      </c>
      <c r="AG855">
        <v>912.2432</v>
      </c>
      <c r="AH855">
        <v>2741</v>
      </c>
      <c r="AI855">
        <v>2122.6304</v>
      </c>
      <c r="AJ855">
        <v>12</v>
      </c>
      <c r="AK855">
        <v>796</v>
      </c>
      <c r="AL855">
        <v>616.42239999999902</v>
      </c>
      <c r="AM855">
        <v>5.6533629217785597</v>
      </c>
    </row>
    <row r="856" spans="1:39" x14ac:dyDescent="0.25">
      <c r="A856" t="s">
        <v>349</v>
      </c>
      <c r="B856" t="s">
        <v>158</v>
      </c>
      <c r="C856">
        <v>192</v>
      </c>
      <c r="D856">
        <v>3910</v>
      </c>
      <c r="E856">
        <v>624.34123317820297</v>
      </c>
      <c r="F856">
        <v>70.557541198049705</v>
      </c>
      <c r="G856">
        <v>136.15061495288401</v>
      </c>
      <c r="H856">
        <v>45.291784766855201</v>
      </c>
      <c r="I856">
        <v>0.94304703460852102</v>
      </c>
      <c r="J856">
        <v>0.74419489912447601</v>
      </c>
      <c r="K856">
        <v>1408.03145780051</v>
      </c>
      <c r="L856">
        <v>1341.0122762148301</v>
      </c>
      <c r="M856">
        <v>1346</v>
      </c>
      <c r="N856">
        <v>1293</v>
      </c>
      <c r="O856">
        <v>1460</v>
      </c>
      <c r="P856">
        <v>1397</v>
      </c>
      <c r="Q856">
        <v>3027.904</v>
      </c>
      <c r="R856">
        <v>549.42028519681901</v>
      </c>
      <c r="S856">
        <v>62.090636254283702</v>
      </c>
      <c r="T856">
        <v>119.812541158538</v>
      </c>
      <c r="U856">
        <v>39.856770594832497</v>
      </c>
      <c r="V856">
        <v>104</v>
      </c>
      <c r="W856">
        <v>114</v>
      </c>
      <c r="X856">
        <v>0.126049923286985</v>
      </c>
      <c r="Y856">
        <v>71.771355498721206</v>
      </c>
      <c r="Z856">
        <v>36.791815856777497</v>
      </c>
      <c r="AA856">
        <v>64.681585677749297</v>
      </c>
      <c r="AB856">
        <v>21</v>
      </c>
      <c r="AC856">
        <v>16.2624</v>
      </c>
      <c r="AD856">
        <v>5.3708439897698201E-3</v>
      </c>
      <c r="AE856">
        <v>3.00607749625535</v>
      </c>
      <c r="AF856">
        <v>32</v>
      </c>
      <c r="AG856">
        <v>24.780799999999999</v>
      </c>
      <c r="AH856">
        <v>3878</v>
      </c>
      <c r="AI856">
        <v>3003.1232</v>
      </c>
      <c r="AJ856">
        <v>15</v>
      </c>
      <c r="AK856">
        <v>261</v>
      </c>
      <c r="AL856">
        <v>202.11840000000001</v>
      </c>
      <c r="AM856">
        <v>4.9948000801299104</v>
      </c>
    </row>
    <row r="857" spans="1:39" x14ac:dyDescent="0.25">
      <c r="A857" t="s">
        <v>349</v>
      </c>
      <c r="B857" t="s">
        <v>158</v>
      </c>
      <c r="C857">
        <v>193</v>
      </c>
      <c r="D857">
        <v>3905</v>
      </c>
      <c r="E857">
        <v>413.86605307173198</v>
      </c>
      <c r="F857">
        <v>70.512413248950693</v>
      </c>
      <c r="G857">
        <v>81.596341541567</v>
      </c>
      <c r="H857">
        <v>66.336292137631105</v>
      </c>
      <c r="I857">
        <v>0.58228992690081705</v>
      </c>
      <c r="J857">
        <v>0.84377700950734602</v>
      </c>
      <c r="K857">
        <v>4113.2348271446799</v>
      </c>
      <c r="L857">
        <v>4281.6886043533896</v>
      </c>
      <c r="M857">
        <v>4072</v>
      </c>
      <c r="N857">
        <v>4240</v>
      </c>
      <c r="O857">
        <v>4153</v>
      </c>
      <c r="P857">
        <v>4322</v>
      </c>
      <c r="Q857">
        <v>3024.0319999999901</v>
      </c>
      <c r="R857">
        <v>364.20212670312401</v>
      </c>
      <c r="S857">
        <v>62.050923659076602</v>
      </c>
      <c r="T857">
        <v>71.804780556579004</v>
      </c>
      <c r="U857">
        <v>58.375937081115403</v>
      </c>
      <c r="V857">
        <v>82</v>
      </c>
      <c r="W857">
        <v>81</v>
      </c>
      <c r="X857">
        <v>0.28649120336244799</v>
      </c>
      <c r="Y857">
        <v>79.149295774647797</v>
      </c>
      <c r="Z857">
        <v>45.377208706786099</v>
      </c>
      <c r="AA857">
        <v>71.866325224071701</v>
      </c>
      <c r="AB857">
        <v>61</v>
      </c>
      <c r="AC857">
        <v>47.238399999999999</v>
      </c>
      <c r="AD857">
        <v>1.56209987195902E-2</v>
      </c>
      <c r="AE857">
        <v>1.2300407350515601</v>
      </c>
      <c r="AF857">
        <v>8</v>
      </c>
      <c r="AG857">
        <v>6.1951999999999998</v>
      </c>
      <c r="AH857">
        <v>3897</v>
      </c>
      <c r="AI857">
        <v>3017.8368</v>
      </c>
      <c r="AJ857">
        <v>3</v>
      </c>
      <c r="AK857">
        <v>1485</v>
      </c>
      <c r="AL857">
        <v>1149.9839999999999</v>
      </c>
      <c r="AM857">
        <v>0.99408954122369997</v>
      </c>
    </row>
    <row r="858" spans="1:39" x14ac:dyDescent="0.25">
      <c r="A858" t="s">
        <v>349</v>
      </c>
      <c r="B858" t="s">
        <v>158</v>
      </c>
      <c r="C858">
        <v>195</v>
      </c>
      <c r="D858">
        <v>3893</v>
      </c>
      <c r="E858">
        <v>612.07420587344495</v>
      </c>
      <c r="F858">
        <v>70.403988151623807</v>
      </c>
      <c r="G858">
        <v>126.136515100951</v>
      </c>
      <c r="H858">
        <v>64.464174309727596</v>
      </c>
      <c r="I858">
        <v>0.859541048272633</v>
      </c>
      <c r="J858">
        <v>0.57897085068411602</v>
      </c>
      <c r="K858">
        <v>3224.5080914461801</v>
      </c>
      <c r="L858">
        <v>1219.7819162599501</v>
      </c>
      <c r="M858">
        <v>3183</v>
      </c>
      <c r="N858">
        <v>1156</v>
      </c>
      <c r="O858">
        <v>3267</v>
      </c>
      <c r="P858">
        <v>1279</v>
      </c>
      <c r="Q858">
        <v>3014.7392</v>
      </c>
      <c r="R858">
        <v>538.62530116863104</v>
      </c>
      <c r="S858">
        <v>61.955509573428898</v>
      </c>
      <c r="T858">
        <v>111.00013328883701</v>
      </c>
      <c r="U858">
        <v>56.728473392560197</v>
      </c>
      <c r="V858">
        <v>123</v>
      </c>
      <c r="W858">
        <v>84</v>
      </c>
      <c r="X858">
        <v>0.130582840749841</v>
      </c>
      <c r="Y858">
        <v>71.148985358335395</v>
      </c>
      <c r="Z858">
        <v>29.604675057796001</v>
      </c>
      <c r="AA858">
        <v>58.988954533778497</v>
      </c>
      <c r="AB858">
        <v>0</v>
      </c>
      <c r="AC858">
        <v>0</v>
      </c>
      <c r="AD858">
        <v>0</v>
      </c>
      <c r="AE858">
        <v>1.9566917043706999</v>
      </c>
      <c r="AF858">
        <v>27</v>
      </c>
      <c r="AG858">
        <v>20.908799999999999</v>
      </c>
      <c r="AH858">
        <v>3866</v>
      </c>
      <c r="AI858">
        <v>2993.8303999999998</v>
      </c>
      <c r="AJ858">
        <v>19</v>
      </c>
      <c r="AK858">
        <v>421</v>
      </c>
      <c r="AL858">
        <v>326.0224</v>
      </c>
      <c r="AM858">
        <v>6.3463848853963096</v>
      </c>
    </row>
    <row r="859" spans="1:39" x14ac:dyDescent="0.25">
      <c r="A859" t="s">
        <v>349</v>
      </c>
      <c r="B859" t="s">
        <v>158</v>
      </c>
      <c r="C859">
        <v>196</v>
      </c>
      <c r="D859">
        <v>3892</v>
      </c>
      <c r="E859">
        <v>488.53510063004398</v>
      </c>
      <c r="F859">
        <v>70.394945188623097</v>
      </c>
      <c r="G859">
        <v>92.418900370261298</v>
      </c>
      <c r="H859">
        <v>66.269723775490107</v>
      </c>
      <c r="I859">
        <v>0.69701337129426</v>
      </c>
      <c r="J859">
        <v>0.74374163959487805</v>
      </c>
      <c r="K859">
        <v>853.18473792394605</v>
      </c>
      <c r="L859">
        <v>3965.29342240493</v>
      </c>
      <c r="M859">
        <v>809</v>
      </c>
      <c r="N859">
        <v>3925</v>
      </c>
      <c r="O859">
        <v>900</v>
      </c>
      <c r="P859">
        <v>4010</v>
      </c>
      <c r="Q859">
        <v>3013.9647999999902</v>
      </c>
      <c r="R859">
        <v>429.91088855443797</v>
      </c>
      <c r="S859">
        <v>61.947551765988301</v>
      </c>
      <c r="T859">
        <v>81.328632325829901</v>
      </c>
      <c r="U859">
        <v>58.317356922431301</v>
      </c>
      <c r="V859">
        <v>85</v>
      </c>
      <c r="W859">
        <v>91</v>
      </c>
      <c r="X859">
        <v>0.204923210011657</v>
      </c>
      <c r="Y859">
        <v>69.394141829393604</v>
      </c>
      <c r="Z859">
        <v>32.517728674203497</v>
      </c>
      <c r="AA859">
        <v>58.1775436793422</v>
      </c>
      <c r="AB859">
        <v>8</v>
      </c>
      <c r="AC859">
        <v>6.1951999999999998</v>
      </c>
      <c r="AD859">
        <v>2.0554984583761502E-3</v>
      </c>
      <c r="AE859">
        <v>1.3945870769487401</v>
      </c>
      <c r="AF859">
        <v>22</v>
      </c>
      <c r="AG859">
        <v>17.036799999999999</v>
      </c>
      <c r="AH859">
        <v>3870</v>
      </c>
      <c r="AI859">
        <v>2996.9279999999999</v>
      </c>
      <c r="AJ859">
        <v>6</v>
      </c>
      <c r="AK859">
        <v>716</v>
      </c>
      <c r="AL859">
        <v>554.47039999999902</v>
      </c>
      <c r="AM859">
        <v>2.0020500993016799</v>
      </c>
    </row>
    <row r="860" spans="1:39" x14ac:dyDescent="0.25">
      <c r="A860" t="s">
        <v>349</v>
      </c>
      <c r="B860" t="s">
        <v>158</v>
      </c>
      <c r="C860">
        <v>197</v>
      </c>
      <c r="D860">
        <v>3885</v>
      </c>
      <c r="E860">
        <v>412.872149726141</v>
      </c>
      <c r="F860">
        <v>70.331611891780895</v>
      </c>
      <c r="G860">
        <v>103.196876667776</v>
      </c>
      <c r="H860">
        <v>58.890929538364396</v>
      </c>
      <c r="I860">
        <v>0.82118239733907705</v>
      </c>
      <c r="J860">
        <v>0.702150731971805</v>
      </c>
      <c r="K860">
        <v>3683.1328185328098</v>
      </c>
      <c r="L860">
        <v>328.07078507078501</v>
      </c>
      <c r="M860">
        <v>3632</v>
      </c>
      <c r="N860">
        <v>284</v>
      </c>
      <c r="O860">
        <v>3735</v>
      </c>
      <c r="P860">
        <v>367</v>
      </c>
      <c r="Q860">
        <v>3008.5439999999999</v>
      </c>
      <c r="R860">
        <v>363.32749175900398</v>
      </c>
      <c r="S860">
        <v>61.891818464767198</v>
      </c>
      <c r="T860">
        <v>90.813251467643198</v>
      </c>
      <c r="U860">
        <v>51.824017993760599</v>
      </c>
      <c r="V860">
        <v>83</v>
      </c>
      <c r="W860">
        <v>103</v>
      </c>
      <c r="X860">
        <v>0.28639782143516301</v>
      </c>
      <c r="Y860">
        <v>62.706821106821103</v>
      </c>
      <c r="Z860">
        <v>39.786615186615101</v>
      </c>
      <c r="AA860">
        <v>72.506048906048903</v>
      </c>
      <c r="AB860">
        <v>388</v>
      </c>
      <c r="AC860">
        <v>300.46719999999999</v>
      </c>
      <c r="AD860">
        <v>9.9871299871299807E-2</v>
      </c>
      <c r="AE860">
        <v>1.7523390694750101</v>
      </c>
      <c r="AF860">
        <v>2726</v>
      </c>
      <c r="AG860">
        <v>2111.0144</v>
      </c>
      <c r="AH860">
        <v>1159</v>
      </c>
      <c r="AI860">
        <v>897.52959999999996</v>
      </c>
      <c r="AJ860">
        <v>13</v>
      </c>
      <c r="AK860">
        <v>1232</v>
      </c>
      <c r="AL860">
        <v>954.06079999999997</v>
      </c>
      <c r="AM860">
        <v>14.484201969494899</v>
      </c>
    </row>
    <row r="861" spans="1:39" x14ac:dyDescent="0.25">
      <c r="A861" t="s">
        <v>349</v>
      </c>
      <c r="B861" t="s">
        <v>158</v>
      </c>
      <c r="C861">
        <v>199</v>
      </c>
      <c r="D861">
        <v>3873</v>
      </c>
      <c r="E861">
        <v>450.68838354206798</v>
      </c>
      <c r="F861">
        <v>70.222907635324205</v>
      </c>
      <c r="G861">
        <v>97.341168784683802</v>
      </c>
      <c r="H861">
        <v>59.281991984429901</v>
      </c>
      <c r="I861">
        <v>0.79316059655342797</v>
      </c>
      <c r="J861">
        <v>0.76240157480314896</v>
      </c>
      <c r="K861">
        <v>5002.3465014200801</v>
      </c>
      <c r="L861">
        <v>2970.4923831655001</v>
      </c>
      <c r="M861">
        <v>4950</v>
      </c>
      <c r="N861">
        <v>2937</v>
      </c>
      <c r="O861">
        <v>5053</v>
      </c>
      <c r="P861">
        <v>3006</v>
      </c>
      <c r="Q861">
        <v>2999.2511999999901</v>
      </c>
      <c r="R861">
        <v>396.60577751701999</v>
      </c>
      <c r="S861">
        <v>61.796158719085298</v>
      </c>
      <c r="T861">
        <v>85.660228530521707</v>
      </c>
      <c r="U861">
        <v>52.168152946298299</v>
      </c>
      <c r="V861">
        <v>69</v>
      </c>
      <c r="W861">
        <v>103</v>
      </c>
      <c r="X861">
        <v>0.23960983075278899</v>
      </c>
      <c r="Y861">
        <v>68.480764265427297</v>
      </c>
      <c r="Z861">
        <v>29.196746707978299</v>
      </c>
      <c r="AA861">
        <v>58.033049315775799</v>
      </c>
      <c r="AB861">
        <v>0</v>
      </c>
      <c r="AC861">
        <v>0</v>
      </c>
      <c r="AD861">
        <v>0</v>
      </c>
      <c r="AE861">
        <v>1.6420023269503099</v>
      </c>
      <c r="AF861">
        <v>26</v>
      </c>
      <c r="AG861">
        <v>20.134399999999999</v>
      </c>
      <c r="AH861">
        <v>3847</v>
      </c>
      <c r="AI861">
        <v>2979.1167999999998</v>
      </c>
      <c r="AJ861">
        <v>22</v>
      </c>
      <c r="AK861">
        <v>899</v>
      </c>
      <c r="AL861">
        <v>696.18560000000002</v>
      </c>
      <c r="AM861">
        <v>7.3847389937849996</v>
      </c>
    </row>
    <row r="862" spans="1:39" x14ac:dyDescent="0.25">
      <c r="A862" t="s">
        <v>349</v>
      </c>
      <c r="B862" t="s">
        <v>158</v>
      </c>
      <c r="C862">
        <v>200</v>
      </c>
      <c r="D862">
        <v>3868</v>
      </c>
      <c r="E862">
        <v>491.62950903902203</v>
      </c>
      <c r="F862">
        <v>70.177564499173101</v>
      </c>
      <c r="G862">
        <v>118.94594509914801</v>
      </c>
      <c r="H862">
        <v>49.469100513296198</v>
      </c>
      <c r="I862">
        <v>0.90941234474613797</v>
      </c>
      <c r="J862">
        <v>0.73008682521706303</v>
      </c>
      <c r="K862">
        <v>1148.8673733195401</v>
      </c>
      <c r="L862">
        <v>4236.7233712512898</v>
      </c>
      <c r="M862">
        <v>1088</v>
      </c>
      <c r="N862">
        <v>4209</v>
      </c>
      <c r="O862">
        <v>1204</v>
      </c>
      <c r="P862">
        <v>4274</v>
      </c>
      <c r="Q862">
        <v>2995.3791999999999</v>
      </c>
      <c r="R862">
        <v>432.63396795433903</v>
      </c>
      <c r="S862">
        <v>61.756256759272297</v>
      </c>
      <c r="T862">
        <v>104.67243168725</v>
      </c>
      <c r="U862">
        <v>43.532808451700603</v>
      </c>
      <c r="V862">
        <v>65</v>
      </c>
      <c r="W862">
        <v>116</v>
      </c>
      <c r="X862">
        <v>0.20110387742999</v>
      </c>
      <c r="Y862">
        <v>72.162616339193306</v>
      </c>
      <c r="Z862">
        <v>41.068252326783799</v>
      </c>
      <c r="AA862">
        <v>66.856773526370205</v>
      </c>
      <c r="AB862">
        <v>0</v>
      </c>
      <c r="AC862">
        <v>0</v>
      </c>
      <c r="AD862">
        <v>0</v>
      </c>
      <c r="AE862">
        <v>2.4044493201807602</v>
      </c>
      <c r="AF862">
        <v>61</v>
      </c>
      <c r="AG862">
        <v>47.238399999999999</v>
      </c>
      <c r="AH862">
        <v>3807</v>
      </c>
      <c r="AI862">
        <v>2948.1408000000001</v>
      </c>
      <c r="AJ862">
        <v>4</v>
      </c>
      <c r="AK862">
        <v>1145</v>
      </c>
      <c r="AL862">
        <v>886.68799999999999</v>
      </c>
      <c r="AM862">
        <v>1.3567873013392</v>
      </c>
    </row>
    <row r="863" spans="1:39" x14ac:dyDescent="0.25">
      <c r="A863" t="s">
        <v>349</v>
      </c>
      <c r="B863" t="s">
        <v>158</v>
      </c>
      <c r="C863">
        <v>201</v>
      </c>
      <c r="D863">
        <v>3866</v>
      </c>
      <c r="E863">
        <v>568.085353161738</v>
      </c>
      <c r="F863">
        <v>70.159419039400106</v>
      </c>
      <c r="G863">
        <v>117.418105787749</v>
      </c>
      <c r="H863">
        <v>57.290225053799702</v>
      </c>
      <c r="I863">
        <v>0.87289033687624595</v>
      </c>
      <c r="J863">
        <v>0.625465135091409</v>
      </c>
      <c r="K863">
        <v>4673.2058975685404</v>
      </c>
      <c r="L863">
        <v>2109.0059493016001</v>
      </c>
      <c r="M863">
        <v>4613</v>
      </c>
      <c r="N863">
        <v>2067</v>
      </c>
      <c r="O863">
        <v>4739</v>
      </c>
      <c r="P863">
        <v>2149</v>
      </c>
      <c r="Q863">
        <v>2993.8303999999998</v>
      </c>
      <c r="R863">
        <v>499.91511078232901</v>
      </c>
      <c r="S863">
        <v>61.7402887546721</v>
      </c>
      <c r="T863">
        <v>103.327933093219</v>
      </c>
      <c r="U863">
        <v>50.4153980473437</v>
      </c>
      <c r="V863">
        <v>82</v>
      </c>
      <c r="W863">
        <v>126</v>
      </c>
      <c r="X863">
        <v>0.150537441134973</v>
      </c>
      <c r="Y863">
        <v>65.738748060010295</v>
      </c>
      <c r="Z863">
        <v>26.1792550439731</v>
      </c>
      <c r="AA863">
        <v>54.987325400931198</v>
      </c>
      <c r="AB863">
        <v>0</v>
      </c>
      <c r="AC863">
        <v>0</v>
      </c>
      <c r="AD863">
        <v>0</v>
      </c>
      <c r="AE863">
        <v>2.04953123639303</v>
      </c>
      <c r="AF863">
        <v>35</v>
      </c>
      <c r="AG863">
        <v>27.103999999999999</v>
      </c>
      <c r="AH863">
        <v>3831</v>
      </c>
      <c r="AI863">
        <v>2966.7264</v>
      </c>
      <c r="AJ863">
        <v>16</v>
      </c>
      <c r="AK863">
        <v>632</v>
      </c>
      <c r="AL863">
        <v>489.42079999999999</v>
      </c>
      <c r="AM863">
        <v>5.3931498368032802</v>
      </c>
    </row>
    <row r="864" spans="1:39" x14ac:dyDescent="0.25">
      <c r="A864" t="s">
        <v>349</v>
      </c>
      <c r="B864" t="s">
        <v>158</v>
      </c>
      <c r="C864">
        <v>202</v>
      </c>
      <c r="D864">
        <v>3864</v>
      </c>
      <c r="E864">
        <v>443.77164466275298</v>
      </c>
      <c r="F864">
        <v>70.141268885419095</v>
      </c>
      <c r="G864">
        <v>98.299320508687799</v>
      </c>
      <c r="H864">
        <v>71.552627838548304</v>
      </c>
      <c r="I864">
        <v>0.68567733548707499</v>
      </c>
      <c r="J864">
        <v>0.67564259485924105</v>
      </c>
      <c r="K864">
        <v>5472.2629399585903</v>
      </c>
      <c r="L864">
        <v>2828.6050724637598</v>
      </c>
      <c r="M864">
        <v>5426</v>
      </c>
      <c r="N864">
        <v>2777</v>
      </c>
      <c r="O864">
        <v>5511</v>
      </c>
      <c r="P864">
        <v>2877</v>
      </c>
      <c r="Q864">
        <v>2992.2815999999998</v>
      </c>
      <c r="R864">
        <v>390.51904730322298</v>
      </c>
      <c r="S864">
        <v>61.724316619168803</v>
      </c>
      <c r="T864">
        <v>86.503402047645295</v>
      </c>
      <c r="U864">
        <v>62.966312497922502</v>
      </c>
      <c r="V864">
        <v>100</v>
      </c>
      <c r="W864">
        <v>85</v>
      </c>
      <c r="X864">
        <v>0.246562987610837</v>
      </c>
      <c r="Y864">
        <v>68.646480331262893</v>
      </c>
      <c r="Z864">
        <v>31.142339544513401</v>
      </c>
      <c r="AA864">
        <v>58.417184265010299</v>
      </c>
      <c r="AB864">
        <v>0</v>
      </c>
      <c r="AC864">
        <v>0</v>
      </c>
      <c r="AD864">
        <v>0</v>
      </c>
      <c r="AE864">
        <v>1.37380447760061</v>
      </c>
      <c r="AF864">
        <v>8</v>
      </c>
      <c r="AG864">
        <v>6.1951999999999998</v>
      </c>
      <c r="AH864">
        <v>3856</v>
      </c>
      <c r="AI864">
        <v>2986.0864000000001</v>
      </c>
      <c r="AJ864">
        <v>14</v>
      </c>
      <c r="AK864">
        <v>617</v>
      </c>
      <c r="AL864">
        <v>477.8048</v>
      </c>
      <c r="AM864">
        <v>4.6884108912588696</v>
      </c>
    </row>
    <row r="865" spans="1:39" x14ac:dyDescent="0.25">
      <c r="A865" t="s">
        <v>349</v>
      </c>
      <c r="B865" t="s">
        <v>158</v>
      </c>
      <c r="C865">
        <v>204</v>
      </c>
      <c r="D865">
        <v>3850</v>
      </c>
      <c r="E865">
        <v>479.35743110037998</v>
      </c>
      <c r="F865">
        <v>70.014086062951407</v>
      </c>
      <c r="G865">
        <v>88.844619314468105</v>
      </c>
      <c r="H865">
        <v>67.304967509735505</v>
      </c>
      <c r="I865">
        <v>0.652767657105502</v>
      </c>
      <c r="J865">
        <v>0.75371965544244302</v>
      </c>
      <c r="K865">
        <v>1075.3038961038901</v>
      </c>
      <c r="L865">
        <v>1381.36675324675</v>
      </c>
      <c r="M865">
        <v>1032</v>
      </c>
      <c r="N865">
        <v>1343</v>
      </c>
      <c r="O865">
        <v>1114</v>
      </c>
      <c r="P865">
        <v>1423</v>
      </c>
      <c r="Q865">
        <v>2981.44</v>
      </c>
      <c r="R865">
        <v>421.83453936833399</v>
      </c>
      <c r="S865">
        <v>61.6123957353973</v>
      </c>
      <c r="T865">
        <v>78.183264996732007</v>
      </c>
      <c r="U865">
        <v>59.228371408567199</v>
      </c>
      <c r="V865">
        <v>80</v>
      </c>
      <c r="W865">
        <v>82</v>
      </c>
      <c r="X865">
        <v>0.21054826400463</v>
      </c>
      <c r="Y865">
        <v>80.450389610389607</v>
      </c>
      <c r="Z865">
        <v>44.913506493506397</v>
      </c>
      <c r="AA865">
        <v>72.452727272727202</v>
      </c>
      <c r="AB865">
        <v>79</v>
      </c>
      <c r="AC865">
        <v>61.177599999999998</v>
      </c>
      <c r="AD865">
        <v>2.05194805194805E-2</v>
      </c>
      <c r="AE865">
        <v>1.3200306396643999</v>
      </c>
      <c r="AF865">
        <v>78</v>
      </c>
      <c r="AG865">
        <v>60.403199999999998</v>
      </c>
      <c r="AH865">
        <v>3772</v>
      </c>
      <c r="AI865">
        <v>2921.0367999999999</v>
      </c>
      <c r="AJ865">
        <v>15</v>
      </c>
      <c r="AK865">
        <v>748</v>
      </c>
      <c r="AL865">
        <v>579.25119999999902</v>
      </c>
      <c r="AM865">
        <v>5.1351629667931604</v>
      </c>
    </row>
    <row r="866" spans="1:39" x14ac:dyDescent="0.25">
      <c r="A866" t="s">
        <v>349</v>
      </c>
      <c r="B866" t="s">
        <v>158</v>
      </c>
      <c r="C866">
        <v>206</v>
      </c>
      <c r="D866">
        <v>3838</v>
      </c>
      <c r="E866">
        <v>517.89653634378101</v>
      </c>
      <c r="F866">
        <v>69.904888045783693</v>
      </c>
      <c r="G866">
        <v>126.522073023307</v>
      </c>
      <c r="H866">
        <v>67.603965919267395</v>
      </c>
      <c r="I866">
        <v>0.84527882613916905</v>
      </c>
      <c r="J866">
        <v>0.56466087979991098</v>
      </c>
      <c r="K866">
        <v>2969.7087024491898</v>
      </c>
      <c r="L866">
        <v>2445.9945284002001</v>
      </c>
      <c r="M866">
        <v>2903</v>
      </c>
      <c r="N866">
        <v>2406</v>
      </c>
      <c r="O866">
        <v>3014</v>
      </c>
      <c r="P866">
        <v>2505</v>
      </c>
      <c r="Q866">
        <v>2972.1471999999999</v>
      </c>
      <c r="R866">
        <v>455.74895198252699</v>
      </c>
      <c r="S866">
        <v>61.516301480289599</v>
      </c>
      <c r="T866">
        <v>111.33942426051</v>
      </c>
      <c r="U866">
        <v>59.491490008955303</v>
      </c>
      <c r="V866">
        <v>99</v>
      </c>
      <c r="W866">
        <v>111</v>
      </c>
      <c r="X866">
        <v>0.17981620240708299</v>
      </c>
      <c r="Y866">
        <v>66.646169880145905</v>
      </c>
      <c r="Z866">
        <v>42.682386659718603</v>
      </c>
      <c r="AA866">
        <v>74.886138613861306</v>
      </c>
      <c r="AB866">
        <v>8</v>
      </c>
      <c r="AC866">
        <v>6.1951999999999998</v>
      </c>
      <c r="AD866">
        <v>2.0844189682126101E-3</v>
      </c>
      <c r="AE866">
        <v>1.8715185019529701</v>
      </c>
      <c r="AF866">
        <v>2348</v>
      </c>
      <c r="AG866">
        <v>1818.2911999999999</v>
      </c>
      <c r="AH866">
        <v>1490</v>
      </c>
      <c r="AI866">
        <v>1153.856</v>
      </c>
      <c r="AJ866">
        <v>18</v>
      </c>
      <c r="AK866">
        <v>1201</v>
      </c>
      <c r="AL866">
        <v>930.05439999999999</v>
      </c>
      <c r="AM866">
        <v>15.599866881135901</v>
      </c>
    </row>
    <row r="867" spans="1:39" x14ac:dyDescent="0.25">
      <c r="A867" t="s">
        <v>349</v>
      </c>
      <c r="B867" t="s">
        <v>158</v>
      </c>
      <c r="C867">
        <v>207</v>
      </c>
      <c r="D867">
        <v>3828</v>
      </c>
      <c r="E867">
        <v>472.51176003293102</v>
      </c>
      <c r="F867">
        <v>69.813759225858902</v>
      </c>
      <c r="G867">
        <v>102.427708034891</v>
      </c>
      <c r="H867">
        <v>60.3303718006879</v>
      </c>
      <c r="I867">
        <v>0.80812981895740799</v>
      </c>
      <c r="J867">
        <v>0.69714077581496903</v>
      </c>
      <c r="K867">
        <v>4753.2797805642604</v>
      </c>
      <c r="L867">
        <v>4010.7447753396</v>
      </c>
      <c r="M867">
        <v>4712</v>
      </c>
      <c r="N867">
        <v>3957</v>
      </c>
      <c r="O867">
        <v>4796</v>
      </c>
      <c r="P867">
        <v>4066</v>
      </c>
      <c r="Q867">
        <v>2964.4031999999902</v>
      </c>
      <c r="R867">
        <v>415.81034882897899</v>
      </c>
      <c r="S867">
        <v>61.436108118755797</v>
      </c>
      <c r="T867">
        <v>90.136383070704099</v>
      </c>
      <c r="U867">
        <v>53.090727184605399</v>
      </c>
      <c r="V867">
        <v>109</v>
      </c>
      <c r="W867">
        <v>84</v>
      </c>
      <c r="X867">
        <v>0.21545498628106199</v>
      </c>
      <c r="Y867">
        <v>66.455067920585094</v>
      </c>
      <c r="Z867">
        <v>46.206112852664504</v>
      </c>
      <c r="AA867">
        <v>75.699320794148306</v>
      </c>
      <c r="AB867">
        <v>384</v>
      </c>
      <c r="AC867">
        <v>297.36959999999999</v>
      </c>
      <c r="AD867">
        <v>0.100313479623824</v>
      </c>
      <c r="AE867">
        <v>1.6977801557941501</v>
      </c>
      <c r="AF867">
        <v>2248</v>
      </c>
      <c r="AG867">
        <v>1740.8512000000001</v>
      </c>
      <c r="AH867">
        <v>1580</v>
      </c>
      <c r="AI867">
        <v>1223.5519999999999</v>
      </c>
      <c r="AJ867">
        <v>9</v>
      </c>
      <c r="AK867">
        <v>1035</v>
      </c>
      <c r="AL867">
        <v>801.50400000000002</v>
      </c>
      <c r="AM867">
        <v>7.3556334344596701</v>
      </c>
    </row>
    <row r="868" spans="1:39" x14ac:dyDescent="0.25">
      <c r="A868" t="s">
        <v>349</v>
      </c>
      <c r="B868" t="s">
        <v>158</v>
      </c>
      <c r="C868">
        <v>210</v>
      </c>
      <c r="D868">
        <v>3784</v>
      </c>
      <c r="E868">
        <v>336.11374439273402</v>
      </c>
      <c r="F868">
        <v>69.411371094928299</v>
      </c>
      <c r="G868">
        <v>91.703360320756005</v>
      </c>
      <c r="H868">
        <v>62.950742960547601</v>
      </c>
      <c r="I868">
        <v>0.72716700725066497</v>
      </c>
      <c r="J868">
        <v>0.78997912317327701</v>
      </c>
      <c r="K868">
        <v>3723.6022727272698</v>
      </c>
      <c r="L868">
        <v>887.81976744185999</v>
      </c>
      <c r="M868">
        <v>3692</v>
      </c>
      <c r="N868">
        <v>836</v>
      </c>
      <c r="O868">
        <v>3761</v>
      </c>
      <c r="P868">
        <v>939</v>
      </c>
      <c r="Q868">
        <v>2930.3296</v>
      </c>
      <c r="R868">
        <v>295.78009506560602</v>
      </c>
      <c r="S868">
        <v>61.082006563536901</v>
      </c>
      <c r="T868">
        <v>80.698957082265295</v>
      </c>
      <c r="U868">
        <v>55.3966538052819</v>
      </c>
      <c r="V868">
        <v>103</v>
      </c>
      <c r="W868">
        <v>69</v>
      </c>
      <c r="X868">
        <v>0.42090922834916</v>
      </c>
      <c r="Y868">
        <v>69.792811839323406</v>
      </c>
      <c r="Z868">
        <v>27.655126849894199</v>
      </c>
      <c r="AA868">
        <v>56.817389006342403</v>
      </c>
      <c r="AB868">
        <v>2</v>
      </c>
      <c r="AC868">
        <v>1.5488</v>
      </c>
      <c r="AD868">
        <v>5.2854122621564398E-4</v>
      </c>
      <c r="AE868">
        <v>1.45674786361502</v>
      </c>
      <c r="AF868">
        <v>13</v>
      </c>
      <c r="AG868">
        <v>10.0672</v>
      </c>
      <c r="AH868">
        <v>3771</v>
      </c>
      <c r="AI868">
        <v>2920.2624000000001</v>
      </c>
      <c r="AJ868">
        <v>4</v>
      </c>
      <c r="AK868">
        <v>794</v>
      </c>
      <c r="AL868">
        <v>614.87360000000001</v>
      </c>
      <c r="AM868">
        <v>1.369739924741</v>
      </c>
    </row>
    <row r="869" spans="1:39" x14ac:dyDescent="0.25">
      <c r="A869" t="s">
        <v>349</v>
      </c>
      <c r="B869" t="s">
        <v>158</v>
      </c>
      <c r="C869">
        <v>212</v>
      </c>
      <c r="D869">
        <v>3763</v>
      </c>
      <c r="E869">
        <v>378.13813101037402</v>
      </c>
      <c r="F869">
        <v>69.218497577153499</v>
      </c>
      <c r="G869">
        <v>95.157572320329805</v>
      </c>
      <c r="H869">
        <v>55.959464723280398</v>
      </c>
      <c r="I869">
        <v>0.80880888141907703</v>
      </c>
      <c r="J869">
        <v>0.74367588932806294</v>
      </c>
      <c r="K869">
        <v>2422.6234387456798</v>
      </c>
      <c r="L869">
        <v>1494.18336433696</v>
      </c>
      <c r="M869">
        <v>2379</v>
      </c>
      <c r="N869">
        <v>1457</v>
      </c>
      <c r="O869">
        <v>2465</v>
      </c>
      <c r="P869">
        <v>1549</v>
      </c>
      <c r="Q869">
        <v>2914.0672</v>
      </c>
      <c r="R869">
        <v>332.76155528912898</v>
      </c>
      <c r="S869">
        <v>60.912277867895099</v>
      </c>
      <c r="T869">
        <v>83.738663641890298</v>
      </c>
      <c r="U869">
        <v>49.244328956486797</v>
      </c>
      <c r="V869">
        <v>92</v>
      </c>
      <c r="W869">
        <v>86</v>
      </c>
      <c r="X869">
        <v>0.33070680816280501</v>
      </c>
      <c r="Y869">
        <v>74.621578527770396</v>
      </c>
      <c r="Z869">
        <v>39.102311985118199</v>
      </c>
      <c r="AA869">
        <v>67.777571086898703</v>
      </c>
      <c r="AB869">
        <v>182</v>
      </c>
      <c r="AC869">
        <v>140.9408</v>
      </c>
      <c r="AD869">
        <v>4.8365665692266802E-2</v>
      </c>
      <c r="AE869">
        <v>1.7004732406016301</v>
      </c>
      <c r="AF869">
        <v>303</v>
      </c>
      <c r="AG869">
        <v>234.64319999999901</v>
      </c>
      <c r="AH869">
        <v>3460</v>
      </c>
      <c r="AI869">
        <v>2679.424</v>
      </c>
      <c r="AJ869">
        <v>2</v>
      </c>
      <c r="AK869">
        <v>635</v>
      </c>
      <c r="AL869">
        <v>491.74399999999901</v>
      </c>
      <c r="AM869">
        <v>0.74642908326565705</v>
      </c>
    </row>
    <row r="870" spans="1:39" x14ac:dyDescent="0.25">
      <c r="A870" t="s">
        <v>349</v>
      </c>
      <c r="B870" t="s">
        <v>158</v>
      </c>
      <c r="C870">
        <v>213</v>
      </c>
      <c r="D870">
        <v>3748</v>
      </c>
      <c r="E870">
        <v>407.26197667087501</v>
      </c>
      <c r="F870">
        <v>69.080401082125903</v>
      </c>
      <c r="G870">
        <v>95.535828355979504</v>
      </c>
      <c r="H870">
        <v>67.456523297624599</v>
      </c>
      <c r="I870">
        <v>0.70812596150373397</v>
      </c>
      <c r="J870">
        <v>0.74840255591054305</v>
      </c>
      <c r="K870">
        <v>4232.5733724653101</v>
      </c>
      <c r="L870">
        <v>1552.24546424759</v>
      </c>
      <c r="M870">
        <v>4191</v>
      </c>
      <c r="N870">
        <v>1504</v>
      </c>
      <c r="O870">
        <v>4265</v>
      </c>
      <c r="P870">
        <v>1601</v>
      </c>
      <c r="Q870">
        <v>2902.4512</v>
      </c>
      <c r="R870">
        <v>358.39053947037002</v>
      </c>
      <c r="S870">
        <v>60.7907529522708</v>
      </c>
      <c r="T870">
        <v>84.071528953262003</v>
      </c>
      <c r="U870">
        <v>59.361740501909601</v>
      </c>
      <c r="V870">
        <v>97</v>
      </c>
      <c r="W870">
        <v>74</v>
      </c>
      <c r="X870">
        <v>0.28396297442505403</v>
      </c>
      <c r="Y870">
        <v>67.668356456776905</v>
      </c>
      <c r="Z870">
        <v>29.301227321237899</v>
      </c>
      <c r="AA870">
        <v>58.256670224119503</v>
      </c>
      <c r="AB870">
        <v>0</v>
      </c>
      <c r="AC870">
        <v>0</v>
      </c>
      <c r="AD870">
        <v>0</v>
      </c>
      <c r="AE870">
        <v>1.41625781593377</v>
      </c>
      <c r="AF870">
        <v>5</v>
      </c>
      <c r="AG870">
        <v>3.8719999999999999</v>
      </c>
      <c r="AH870">
        <v>3743</v>
      </c>
      <c r="AI870">
        <v>2898.5792000000001</v>
      </c>
      <c r="AJ870">
        <v>18</v>
      </c>
      <c r="AK870">
        <v>623</v>
      </c>
      <c r="AL870">
        <v>482.45119999999997</v>
      </c>
      <c r="AM870">
        <v>6.2099389935593203</v>
      </c>
    </row>
    <row r="871" spans="1:39" x14ac:dyDescent="0.25">
      <c r="A871" t="s">
        <v>349</v>
      </c>
      <c r="B871" t="s">
        <v>158</v>
      </c>
      <c r="C871">
        <v>214</v>
      </c>
      <c r="D871">
        <v>3732</v>
      </c>
      <c r="E871">
        <v>333.94826817188999</v>
      </c>
      <c r="F871">
        <v>68.932793218841894</v>
      </c>
      <c r="G871">
        <v>78.899596667827893</v>
      </c>
      <c r="H871">
        <v>67.480605158017994</v>
      </c>
      <c r="I871">
        <v>0.51817954188615301</v>
      </c>
      <c r="J871">
        <v>0.81591604722343603</v>
      </c>
      <c r="K871">
        <v>4889.1471061093198</v>
      </c>
      <c r="L871">
        <v>3338.95042872454</v>
      </c>
      <c r="M871">
        <v>4853</v>
      </c>
      <c r="N871">
        <v>3305</v>
      </c>
      <c r="O871">
        <v>4928</v>
      </c>
      <c r="P871">
        <v>3376</v>
      </c>
      <c r="Q871">
        <v>2890.0607999999902</v>
      </c>
      <c r="R871">
        <v>293.87447599126301</v>
      </c>
      <c r="S871">
        <v>60.660858032580897</v>
      </c>
      <c r="T871">
        <v>69.431645067688507</v>
      </c>
      <c r="U871">
        <v>59.382932539055801</v>
      </c>
      <c r="V871">
        <v>71</v>
      </c>
      <c r="W871">
        <v>75</v>
      </c>
      <c r="X871">
        <v>0.42052624757558899</v>
      </c>
      <c r="Y871">
        <v>68.811629153268996</v>
      </c>
      <c r="Z871">
        <v>39.0811897106109</v>
      </c>
      <c r="AA871">
        <v>67.4155948553054</v>
      </c>
      <c r="AB871">
        <v>162</v>
      </c>
      <c r="AC871">
        <v>125.4528</v>
      </c>
      <c r="AD871">
        <v>4.3408360128617297E-2</v>
      </c>
      <c r="AE871">
        <v>1.1692188664145799</v>
      </c>
      <c r="AF871">
        <v>621</v>
      </c>
      <c r="AG871">
        <v>480.9024</v>
      </c>
      <c r="AH871">
        <v>3111</v>
      </c>
      <c r="AI871">
        <v>2409.1583999999998</v>
      </c>
      <c r="AJ871">
        <v>2</v>
      </c>
      <c r="AK871">
        <v>340</v>
      </c>
      <c r="AL871">
        <v>263.29599999999999</v>
      </c>
      <c r="AM871">
        <v>0.83016542208266597</v>
      </c>
    </row>
    <row r="872" spans="1:39" x14ac:dyDescent="0.25">
      <c r="A872" t="s">
        <v>349</v>
      </c>
      <c r="B872" t="s">
        <v>158</v>
      </c>
      <c r="C872">
        <v>215</v>
      </c>
      <c r="D872">
        <v>3717</v>
      </c>
      <c r="E872">
        <v>543.45288552988495</v>
      </c>
      <c r="F872">
        <v>68.794123206714303</v>
      </c>
      <c r="G872">
        <v>116.426630058912</v>
      </c>
      <c r="H872">
        <v>51.682538809268301</v>
      </c>
      <c r="I872">
        <v>0.89607310638723403</v>
      </c>
      <c r="J872">
        <v>0.67190889370932705</v>
      </c>
      <c r="K872">
        <v>1501.8318536454101</v>
      </c>
      <c r="L872">
        <v>1436.1140704869499</v>
      </c>
      <c r="M872">
        <v>1448</v>
      </c>
      <c r="N872">
        <v>1392</v>
      </c>
      <c r="O872">
        <v>1560</v>
      </c>
      <c r="P872">
        <v>1481</v>
      </c>
      <c r="Q872">
        <v>2878.4447999999902</v>
      </c>
      <c r="R872">
        <v>478.23853926629897</v>
      </c>
      <c r="S872">
        <v>60.538828421908597</v>
      </c>
      <c r="T872">
        <v>102.455434451842</v>
      </c>
      <c r="U872">
        <v>45.4806341521561</v>
      </c>
      <c r="V872">
        <v>89</v>
      </c>
      <c r="W872">
        <v>112</v>
      </c>
      <c r="X872">
        <v>0.15815343429690101</v>
      </c>
      <c r="Y872">
        <v>73.288942695722298</v>
      </c>
      <c r="Z872">
        <v>46.700834005918701</v>
      </c>
      <c r="AA872">
        <v>75.467581382835604</v>
      </c>
      <c r="AB872">
        <v>411</v>
      </c>
      <c r="AC872">
        <v>318.27839999999998</v>
      </c>
      <c r="AD872">
        <v>0.110573042776432</v>
      </c>
      <c r="AE872">
        <v>2.2527266024716499</v>
      </c>
      <c r="AF872">
        <v>1249</v>
      </c>
      <c r="AG872">
        <v>967.22559999999999</v>
      </c>
      <c r="AH872">
        <v>2468</v>
      </c>
      <c r="AI872">
        <v>1911.2192</v>
      </c>
      <c r="AJ872">
        <v>7</v>
      </c>
      <c r="AK872">
        <v>1025</v>
      </c>
      <c r="AL872">
        <v>793.76</v>
      </c>
      <c r="AM872">
        <v>3.6625835487630001</v>
      </c>
    </row>
    <row r="873" spans="1:39" x14ac:dyDescent="0.25">
      <c r="A873" t="s">
        <v>349</v>
      </c>
      <c r="B873" t="s">
        <v>158</v>
      </c>
      <c r="C873">
        <v>216</v>
      </c>
      <c r="D873">
        <v>3710</v>
      </c>
      <c r="E873">
        <v>609.21634149717602</v>
      </c>
      <c r="F873">
        <v>68.729314786104496</v>
      </c>
      <c r="G873">
        <v>105.764474510173</v>
      </c>
      <c r="H873">
        <v>61.636251348746796</v>
      </c>
      <c r="I873">
        <v>0.81263789932630104</v>
      </c>
      <c r="J873">
        <v>0.648941752667483</v>
      </c>
      <c r="K873">
        <v>2180.5557951482401</v>
      </c>
      <c r="L873">
        <v>668.17601078167104</v>
      </c>
      <c r="M873">
        <v>2125</v>
      </c>
      <c r="N873">
        <v>624</v>
      </c>
      <c r="O873">
        <v>2240</v>
      </c>
      <c r="P873">
        <v>708</v>
      </c>
      <c r="Q873">
        <v>2873.0239999999999</v>
      </c>
      <c r="R873">
        <v>536.11038051751495</v>
      </c>
      <c r="S873">
        <v>60.481797011772002</v>
      </c>
      <c r="T873">
        <v>93.072737568952903</v>
      </c>
      <c r="U873">
        <v>54.2399011868972</v>
      </c>
      <c r="V873">
        <v>84</v>
      </c>
      <c r="W873">
        <v>115</v>
      </c>
      <c r="X873">
        <v>0.12561476353461901</v>
      </c>
      <c r="Y873">
        <v>75.083288409703499</v>
      </c>
      <c r="Z873">
        <v>49.262264150943302</v>
      </c>
      <c r="AA873">
        <v>77.977358490566004</v>
      </c>
      <c r="AB873">
        <v>466</v>
      </c>
      <c r="AC873">
        <v>360.87040000000002</v>
      </c>
      <c r="AD873">
        <v>0.12560646900269501</v>
      </c>
      <c r="AE873">
        <v>1.7159459278557201</v>
      </c>
      <c r="AF873">
        <v>1571</v>
      </c>
      <c r="AG873">
        <v>1216.5824</v>
      </c>
      <c r="AH873">
        <v>2139</v>
      </c>
      <c r="AI873">
        <v>1656.4415999999901</v>
      </c>
      <c r="AJ873">
        <v>2</v>
      </c>
      <c r="AK873">
        <v>611</v>
      </c>
      <c r="AL873">
        <v>473.15839999999997</v>
      </c>
      <c r="AM873">
        <v>1.2074074932674901</v>
      </c>
    </row>
    <row r="874" spans="1:39" x14ac:dyDescent="0.25">
      <c r="A874" t="s">
        <v>349</v>
      </c>
      <c r="B874" t="s">
        <v>158</v>
      </c>
      <c r="C874">
        <v>217</v>
      </c>
      <c r="D874">
        <v>3692</v>
      </c>
      <c r="E874">
        <v>533.22748878546895</v>
      </c>
      <c r="F874">
        <v>68.562383266352498</v>
      </c>
      <c r="G874">
        <v>121.385658337229</v>
      </c>
      <c r="H874">
        <v>59.962210894381499</v>
      </c>
      <c r="I874">
        <v>0.86947268808978895</v>
      </c>
      <c r="J874">
        <v>0.62842553191489303</v>
      </c>
      <c r="K874">
        <v>1428.1224268689</v>
      </c>
      <c r="L874">
        <v>1068.63461538461</v>
      </c>
      <c r="M874">
        <v>1393</v>
      </c>
      <c r="N874">
        <v>1013</v>
      </c>
      <c r="O874">
        <v>1469</v>
      </c>
      <c r="P874">
        <v>1125</v>
      </c>
      <c r="Q874">
        <v>2859.0848000000001</v>
      </c>
      <c r="R874">
        <v>469.24019013121199</v>
      </c>
      <c r="S874">
        <v>60.334897274390201</v>
      </c>
      <c r="T874">
        <v>106.819379336761</v>
      </c>
      <c r="U874">
        <v>52.766745587055702</v>
      </c>
      <c r="V874">
        <v>112</v>
      </c>
      <c r="W874">
        <v>76</v>
      </c>
      <c r="X874">
        <v>0.16317232303472701</v>
      </c>
      <c r="Y874">
        <v>81.131365113759401</v>
      </c>
      <c r="Z874">
        <v>39.236998916576297</v>
      </c>
      <c r="AA874">
        <v>68.034669555796299</v>
      </c>
      <c r="AB874">
        <v>63</v>
      </c>
      <c r="AC874">
        <v>48.787199999999999</v>
      </c>
      <c r="AD874">
        <v>1.70639219934994E-2</v>
      </c>
      <c r="AE874">
        <v>2.0243692907027699</v>
      </c>
      <c r="AF874">
        <v>8</v>
      </c>
      <c r="AG874">
        <v>6.1951999999999998</v>
      </c>
      <c r="AH874">
        <v>3684</v>
      </c>
      <c r="AI874">
        <v>2852.8896</v>
      </c>
      <c r="AJ874">
        <v>14</v>
      </c>
      <c r="AK874">
        <v>591</v>
      </c>
      <c r="AL874">
        <v>457.67039999999997</v>
      </c>
      <c r="AM874">
        <v>4.9073052108290396</v>
      </c>
    </row>
    <row r="875" spans="1:39" x14ac:dyDescent="0.25">
      <c r="A875" t="s">
        <v>349</v>
      </c>
      <c r="B875" t="s">
        <v>158</v>
      </c>
      <c r="C875">
        <v>220</v>
      </c>
      <c r="D875">
        <v>3665</v>
      </c>
      <c r="E875">
        <v>542.67218561989102</v>
      </c>
      <c r="F875">
        <v>68.311221124017095</v>
      </c>
      <c r="G875">
        <v>95.156514598694201</v>
      </c>
      <c r="H875">
        <v>73.277419454785601</v>
      </c>
      <c r="I875">
        <v>0.63795632614665398</v>
      </c>
      <c r="J875">
        <v>0.64185639229421998</v>
      </c>
      <c r="K875">
        <v>3495.68785811732</v>
      </c>
      <c r="L875">
        <v>3166.2703956343698</v>
      </c>
      <c r="M875">
        <v>3461</v>
      </c>
      <c r="N875">
        <v>3110</v>
      </c>
      <c r="O875">
        <v>3556</v>
      </c>
      <c r="P875">
        <v>3205</v>
      </c>
      <c r="Q875">
        <v>2838.1759999999999</v>
      </c>
      <c r="R875">
        <v>477.55152334550399</v>
      </c>
      <c r="S875">
        <v>60.113874589135101</v>
      </c>
      <c r="T875">
        <v>83.737732846850903</v>
      </c>
      <c r="U875">
        <v>64.484129120211307</v>
      </c>
      <c r="V875">
        <v>95</v>
      </c>
      <c r="W875">
        <v>95</v>
      </c>
      <c r="X875">
        <v>0.156389905699404</v>
      </c>
      <c r="Y875">
        <v>68.074761255115902</v>
      </c>
      <c r="Z875">
        <v>46.377899045020399</v>
      </c>
      <c r="AA875">
        <v>77.9721691678035</v>
      </c>
      <c r="AB875">
        <v>60</v>
      </c>
      <c r="AC875">
        <v>46.463999999999999</v>
      </c>
      <c r="AD875">
        <v>1.6371077762619299E-2</v>
      </c>
      <c r="AE875">
        <v>1.2985789525163101</v>
      </c>
      <c r="AF875">
        <v>2523</v>
      </c>
      <c r="AG875">
        <v>1953.8111999999901</v>
      </c>
      <c r="AH875">
        <v>1142</v>
      </c>
      <c r="AI875">
        <v>884.36479999999995</v>
      </c>
      <c r="AJ875">
        <v>12</v>
      </c>
      <c r="AK875">
        <v>450</v>
      </c>
      <c r="AL875">
        <v>348.48</v>
      </c>
      <c r="AM875">
        <v>13.569061093340601</v>
      </c>
    </row>
    <row r="876" spans="1:39" x14ac:dyDescent="0.25">
      <c r="A876" t="s">
        <v>349</v>
      </c>
      <c r="B876" t="s">
        <v>158</v>
      </c>
      <c r="C876">
        <v>221</v>
      </c>
      <c r="D876">
        <v>3657</v>
      </c>
      <c r="E876">
        <v>439.11479041326101</v>
      </c>
      <c r="F876">
        <v>68.236625173703302</v>
      </c>
      <c r="G876">
        <v>92.507774578494605</v>
      </c>
      <c r="H876">
        <v>56.588601148229202</v>
      </c>
      <c r="I876">
        <v>0.79107648826882904</v>
      </c>
      <c r="J876">
        <v>0.736852710054402</v>
      </c>
      <c r="K876">
        <v>5042.68061252392</v>
      </c>
      <c r="L876">
        <v>3852.44325950232</v>
      </c>
      <c r="M876">
        <v>4993</v>
      </c>
      <c r="N876">
        <v>3818</v>
      </c>
      <c r="O876">
        <v>5094</v>
      </c>
      <c r="P876">
        <v>3884</v>
      </c>
      <c r="Q876">
        <v>2831.9807999999998</v>
      </c>
      <c r="R876">
        <v>386.42101556366902</v>
      </c>
      <c r="S876">
        <v>60.048230152858899</v>
      </c>
      <c r="T876">
        <v>81.406841629075302</v>
      </c>
      <c r="U876">
        <v>49.797969010441697</v>
      </c>
      <c r="V876">
        <v>66</v>
      </c>
      <c r="W876">
        <v>101</v>
      </c>
      <c r="X876">
        <v>0.238329989332038</v>
      </c>
      <c r="Y876">
        <v>66.580530489472196</v>
      </c>
      <c r="Z876">
        <v>43.458299152310602</v>
      </c>
      <c r="AA876">
        <v>72.340169537872498</v>
      </c>
      <c r="AB876">
        <v>236</v>
      </c>
      <c r="AC876">
        <v>182.75839999999999</v>
      </c>
      <c r="AD876">
        <v>6.4533770850423805E-2</v>
      </c>
      <c r="AE876">
        <v>1.6347422042855899</v>
      </c>
      <c r="AF876">
        <v>1782</v>
      </c>
      <c r="AG876">
        <v>1379.9808</v>
      </c>
      <c r="AH876">
        <v>1875</v>
      </c>
      <c r="AI876">
        <v>1452</v>
      </c>
      <c r="AJ876">
        <v>7</v>
      </c>
      <c r="AK876">
        <v>902</v>
      </c>
      <c r="AL876">
        <v>698.50879999999995</v>
      </c>
      <c r="AM876">
        <v>4.8209366391184503</v>
      </c>
    </row>
    <row r="877" spans="1:39" x14ac:dyDescent="0.25">
      <c r="A877" t="s">
        <v>349</v>
      </c>
      <c r="B877" t="s">
        <v>158</v>
      </c>
      <c r="C877">
        <v>222</v>
      </c>
      <c r="D877">
        <v>3651</v>
      </c>
      <c r="E877">
        <v>458.94931419241698</v>
      </c>
      <c r="F877">
        <v>68.180624651201896</v>
      </c>
      <c r="G877">
        <v>134.925066798286</v>
      </c>
      <c r="H877">
        <v>41.081009160335697</v>
      </c>
      <c r="I877">
        <v>0.95252103957862799</v>
      </c>
      <c r="J877">
        <v>0.72598926227878302</v>
      </c>
      <c r="K877">
        <v>1115.08025198575</v>
      </c>
      <c r="L877">
        <v>1861.38537387017</v>
      </c>
      <c r="M877">
        <v>1086</v>
      </c>
      <c r="N877">
        <v>1805</v>
      </c>
      <c r="O877">
        <v>1150</v>
      </c>
      <c r="P877">
        <v>1927</v>
      </c>
      <c r="Q877">
        <v>2827.3343999999902</v>
      </c>
      <c r="R877">
        <v>403.87539648932699</v>
      </c>
      <c r="S877">
        <v>59.998949693057597</v>
      </c>
      <c r="T877">
        <v>118.734058782492</v>
      </c>
      <c r="U877">
        <v>36.1512880610954</v>
      </c>
      <c r="V877">
        <v>122</v>
      </c>
      <c r="W877">
        <v>64</v>
      </c>
      <c r="X877">
        <v>0.217817237891199</v>
      </c>
      <c r="Y877">
        <v>73.079156395507994</v>
      </c>
      <c r="Z877">
        <v>37.8463434675431</v>
      </c>
      <c r="AA877">
        <v>64.4338537387017</v>
      </c>
      <c r="AB877">
        <v>79</v>
      </c>
      <c r="AC877">
        <v>61.177599999999998</v>
      </c>
      <c r="AD877">
        <v>2.1637907422623899E-2</v>
      </c>
      <c r="AE877">
        <v>3.2843659285896698</v>
      </c>
      <c r="AF877">
        <v>81</v>
      </c>
      <c r="AG877">
        <v>62.726399999999998</v>
      </c>
      <c r="AH877">
        <v>3570</v>
      </c>
      <c r="AI877">
        <v>2764.6079999999902</v>
      </c>
      <c r="AJ877">
        <v>18</v>
      </c>
      <c r="AK877">
        <v>1019</v>
      </c>
      <c r="AL877">
        <v>789.11360000000002</v>
      </c>
      <c r="AM877">
        <v>6.51086881033405</v>
      </c>
    </row>
    <row r="878" spans="1:39" x14ac:dyDescent="0.25">
      <c r="A878" t="s">
        <v>349</v>
      </c>
      <c r="B878" t="s">
        <v>158</v>
      </c>
      <c r="C878">
        <v>224</v>
      </c>
      <c r="D878">
        <v>3604</v>
      </c>
      <c r="E878">
        <v>452.315800540037</v>
      </c>
      <c r="F878">
        <v>67.740352222479004</v>
      </c>
      <c r="G878">
        <v>100.921966425774</v>
      </c>
      <c r="H878">
        <v>53.3144577012635</v>
      </c>
      <c r="I878">
        <v>0.84907391293927104</v>
      </c>
      <c r="J878">
        <v>0.73252032520325205</v>
      </c>
      <c r="K878">
        <v>3456.68035516093</v>
      </c>
      <c r="L878">
        <v>542.20061043285205</v>
      </c>
      <c r="M878">
        <v>3420</v>
      </c>
      <c r="N878">
        <v>500</v>
      </c>
      <c r="O878">
        <v>3495</v>
      </c>
      <c r="P878">
        <v>596</v>
      </c>
      <c r="Q878">
        <v>2790.9375999999902</v>
      </c>
      <c r="R878">
        <v>398.03790447523301</v>
      </c>
      <c r="S878">
        <v>59.6115099557815</v>
      </c>
      <c r="T878">
        <v>88.811330454681894</v>
      </c>
      <c r="U878">
        <v>46.9167227771119</v>
      </c>
      <c r="V878">
        <v>96</v>
      </c>
      <c r="W878">
        <v>75</v>
      </c>
      <c r="X878">
        <v>0.22136610739159901</v>
      </c>
      <c r="Y878">
        <v>65.753329633740293</v>
      </c>
      <c r="Z878">
        <v>35.731409544949997</v>
      </c>
      <c r="AA878">
        <v>65.329078801331804</v>
      </c>
      <c r="AB878">
        <v>80</v>
      </c>
      <c r="AC878">
        <v>61.951999999999998</v>
      </c>
      <c r="AD878">
        <v>2.2197558268590399E-2</v>
      </c>
      <c r="AE878">
        <v>1.8929568221676301</v>
      </c>
      <c r="AF878">
        <v>827</v>
      </c>
      <c r="AG878">
        <v>640.42880000000002</v>
      </c>
      <c r="AH878">
        <v>2777</v>
      </c>
      <c r="AI878">
        <v>2150.5088000000001</v>
      </c>
      <c r="AJ878">
        <v>7</v>
      </c>
      <c r="AK878">
        <v>974</v>
      </c>
      <c r="AL878">
        <v>754.26559999999995</v>
      </c>
      <c r="AM878">
        <v>3.2550436436251702</v>
      </c>
    </row>
    <row r="879" spans="1:39" x14ac:dyDescent="0.25">
      <c r="A879" t="s">
        <v>349</v>
      </c>
      <c r="B879" t="s">
        <v>158</v>
      </c>
      <c r="C879">
        <v>225</v>
      </c>
      <c r="D879">
        <v>3590</v>
      </c>
      <c r="E879">
        <v>477.93102422918702</v>
      </c>
      <c r="F879">
        <v>67.608653037900595</v>
      </c>
      <c r="G879">
        <v>101.066126949943</v>
      </c>
      <c r="H879">
        <v>69.609396297749001</v>
      </c>
      <c r="I879">
        <v>0.72499796963873997</v>
      </c>
      <c r="J879">
        <v>0.64638098667626898</v>
      </c>
      <c r="K879">
        <v>3643.1974930362098</v>
      </c>
      <c r="L879">
        <v>3702.4824512534801</v>
      </c>
      <c r="M879">
        <v>3605</v>
      </c>
      <c r="N879">
        <v>3644</v>
      </c>
      <c r="O879">
        <v>3686</v>
      </c>
      <c r="P879">
        <v>3741</v>
      </c>
      <c r="Q879">
        <v>2780.096</v>
      </c>
      <c r="R879">
        <v>420.57930132168502</v>
      </c>
      <c r="S879">
        <v>59.495614673352499</v>
      </c>
      <c r="T879">
        <v>88.938191715949898</v>
      </c>
      <c r="U879">
        <v>61.256268742019103</v>
      </c>
      <c r="V879">
        <v>97</v>
      </c>
      <c r="W879">
        <v>81</v>
      </c>
      <c r="X879">
        <v>0.19750307716993601</v>
      </c>
      <c r="Y879">
        <v>68.885793871866298</v>
      </c>
      <c r="Z879">
        <v>30.286908077994401</v>
      </c>
      <c r="AA879">
        <v>58.483286908077901</v>
      </c>
      <c r="AB879">
        <v>0</v>
      </c>
      <c r="AC879">
        <v>0</v>
      </c>
      <c r="AD879">
        <v>0</v>
      </c>
      <c r="AE879">
        <v>1.4519035119574899</v>
      </c>
      <c r="AF879">
        <v>14</v>
      </c>
      <c r="AG879">
        <v>10.8416</v>
      </c>
      <c r="AH879">
        <v>3576</v>
      </c>
      <c r="AI879">
        <v>2769.2543999999998</v>
      </c>
      <c r="AJ879">
        <v>21</v>
      </c>
      <c r="AK879">
        <v>744</v>
      </c>
      <c r="AL879">
        <v>576.15359999999998</v>
      </c>
      <c r="AM879">
        <v>7.5832686227744199</v>
      </c>
    </row>
    <row r="880" spans="1:39" x14ac:dyDescent="0.25">
      <c r="A880" t="s">
        <v>349</v>
      </c>
      <c r="B880" t="s">
        <v>158</v>
      </c>
      <c r="C880">
        <v>226</v>
      </c>
      <c r="D880">
        <v>3577</v>
      </c>
      <c r="E880">
        <v>658.96255352176297</v>
      </c>
      <c r="F880">
        <v>67.486130808616295</v>
      </c>
      <c r="G880">
        <v>80.910030567765006</v>
      </c>
      <c r="H880">
        <v>76.544777748056902</v>
      </c>
      <c r="I880">
        <v>0.324026328057403</v>
      </c>
      <c r="J880">
        <v>0.71568627450980304</v>
      </c>
      <c r="K880">
        <v>1325.2202963377099</v>
      </c>
      <c r="L880">
        <v>1311.3726586524999</v>
      </c>
      <c r="M880">
        <v>1286</v>
      </c>
      <c r="N880">
        <v>1276</v>
      </c>
      <c r="O880">
        <v>1370</v>
      </c>
      <c r="P880">
        <v>1351</v>
      </c>
      <c r="Q880">
        <v>2770.0288</v>
      </c>
      <c r="R880">
        <v>579.887047099151</v>
      </c>
      <c r="S880">
        <v>59.3877951115823</v>
      </c>
      <c r="T880">
        <v>71.200826899633199</v>
      </c>
      <c r="U880">
        <v>67.359404418290097</v>
      </c>
      <c r="V880">
        <v>75</v>
      </c>
      <c r="W880">
        <v>84</v>
      </c>
      <c r="X880">
        <v>0.103515964356618</v>
      </c>
      <c r="Y880">
        <v>74.542353927872497</v>
      </c>
      <c r="Z880">
        <v>39.543472183393902</v>
      </c>
      <c r="AA880">
        <v>66.371819960861004</v>
      </c>
      <c r="AB880">
        <v>35</v>
      </c>
      <c r="AC880">
        <v>27.103999999999999</v>
      </c>
      <c r="AD880">
        <v>9.7847358121330701E-3</v>
      </c>
      <c r="AE880">
        <v>1.05702874772301</v>
      </c>
      <c r="AF880">
        <v>11</v>
      </c>
      <c r="AG880">
        <v>8.5183999999999997</v>
      </c>
      <c r="AH880">
        <v>3566</v>
      </c>
      <c r="AI880">
        <v>2761.5104000000001</v>
      </c>
      <c r="AJ880">
        <v>17</v>
      </c>
      <c r="AK880">
        <v>551</v>
      </c>
      <c r="AL880">
        <v>426.69439999999997</v>
      </c>
      <c r="AM880">
        <v>6.1560514130238202</v>
      </c>
    </row>
    <row r="881" spans="1:39" x14ac:dyDescent="0.25">
      <c r="A881" t="s">
        <v>349</v>
      </c>
      <c r="B881" t="s">
        <v>158</v>
      </c>
      <c r="C881">
        <v>227</v>
      </c>
      <c r="D881">
        <v>3568</v>
      </c>
      <c r="E881">
        <v>411.25082938258203</v>
      </c>
      <c r="F881">
        <v>67.401177256892595</v>
      </c>
      <c r="G881">
        <v>95.003594602679001</v>
      </c>
      <c r="H881">
        <v>67.619340469094794</v>
      </c>
      <c r="I881">
        <v>0.70242719623521199</v>
      </c>
      <c r="J881">
        <v>0.62454052161736395</v>
      </c>
      <c r="K881">
        <v>1218.18806053811</v>
      </c>
      <c r="L881">
        <v>1921.39433856502</v>
      </c>
      <c r="M881">
        <v>1174</v>
      </c>
      <c r="N881">
        <v>1869</v>
      </c>
      <c r="O881">
        <v>1273</v>
      </c>
      <c r="P881">
        <v>1967</v>
      </c>
      <c r="Q881">
        <v>2763.0591999999901</v>
      </c>
      <c r="R881">
        <v>361.900729856672</v>
      </c>
      <c r="S881">
        <v>59.313035986065501</v>
      </c>
      <c r="T881">
        <v>83.603163250357497</v>
      </c>
      <c r="U881">
        <v>59.505019612803402</v>
      </c>
      <c r="V881">
        <v>98</v>
      </c>
      <c r="W881">
        <v>99</v>
      </c>
      <c r="X881">
        <v>0.26510696393171701</v>
      </c>
      <c r="Y881">
        <v>73.849215246636703</v>
      </c>
      <c r="Z881">
        <v>36.474775784753298</v>
      </c>
      <c r="AA881">
        <v>64.1381726457399</v>
      </c>
      <c r="AB881">
        <v>0</v>
      </c>
      <c r="AC881">
        <v>0</v>
      </c>
      <c r="AD881">
        <v>0</v>
      </c>
      <c r="AE881">
        <v>1.4049766522952101</v>
      </c>
      <c r="AF881">
        <v>16</v>
      </c>
      <c r="AG881">
        <v>12.3904</v>
      </c>
      <c r="AH881">
        <v>3552</v>
      </c>
      <c r="AI881">
        <v>2750.6687999999999</v>
      </c>
      <c r="AJ881">
        <v>11</v>
      </c>
      <c r="AK881">
        <v>495</v>
      </c>
      <c r="AL881">
        <v>383.32799999999997</v>
      </c>
      <c r="AM881">
        <v>3.9990274365274301</v>
      </c>
    </row>
    <row r="882" spans="1:39" x14ac:dyDescent="0.25">
      <c r="A882" t="s">
        <v>349</v>
      </c>
      <c r="B882" t="s">
        <v>158</v>
      </c>
      <c r="C882">
        <v>229</v>
      </c>
      <c r="D882">
        <v>3552</v>
      </c>
      <c r="E882">
        <v>413.20919882223899</v>
      </c>
      <c r="F882">
        <v>67.249883738927707</v>
      </c>
      <c r="G882">
        <v>100.079347359916</v>
      </c>
      <c r="H882">
        <v>59.3413619575147</v>
      </c>
      <c r="I882">
        <v>0.80524433486493896</v>
      </c>
      <c r="J882">
        <v>0.69280280866003496</v>
      </c>
      <c r="K882">
        <v>993.14724099099101</v>
      </c>
      <c r="L882">
        <v>2119.0104166666601</v>
      </c>
      <c r="M882">
        <v>943</v>
      </c>
      <c r="N882">
        <v>2073</v>
      </c>
      <c r="O882">
        <v>1040</v>
      </c>
      <c r="P882">
        <v>2165</v>
      </c>
      <c r="Q882">
        <v>2750.6687999999999</v>
      </c>
      <c r="R882">
        <v>363.62409496356997</v>
      </c>
      <c r="S882">
        <v>59.179897690256396</v>
      </c>
      <c r="T882">
        <v>88.069825676726694</v>
      </c>
      <c r="U882">
        <v>52.220398522612903</v>
      </c>
      <c r="V882">
        <v>92</v>
      </c>
      <c r="W882">
        <v>97</v>
      </c>
      <c r="X882">
        <v>0.261422436947082</v>
      </c>
      <c r="Y882">
        <v>68.936092342342306</v>
      </c>
      <c r="Z882">
        <v>30.062218468468402</v>
      </c>
      <c r="AA882">
        <v>57.899774774774698</v>
      </c>
      <c r="AB882">
        <v>0</v>
      </c>
      <c r="AC882">
        <v>0</v>
      </c>
      <c r="AD882">
        <v>0</v>
      </c>
      <c r="AE882">
        <v>1.6865023662848899</v>
      </c>
      <c r="AF882">
        <v>5</v>
      </c>
      <c r="AG882">
        <v>3.8719999999999999</v>
      </c>
      <c r="AH882">
        <v>3547</v>
      </c>
      <c r="AI882">
        <v>2746.7968000000001</v>
      </c>
      <c r="AJ882">
        <v>9</v>
      </c>
      <c r="AK882">
        <v>528</v>
      </c>
      <c r="AL882">
        <v>408.88319999999999</v>
      </c>
      <c r="AM882">
        <v>3.2765437909349502</v>
      </c>
    </row>
    <row r="883" spans="1:39" x14ac:dyDescent="0.25">
      <c r="A883" t="s">
        <v>349</v>
      </c>
      <c r="B883" t="s">
        <v>158</v>
      </c>
      <c r="C883">
        <v>230</v>
      </c>
      <c r="D883">
        <v>3539</v>
      </c>
      <c r="E883">
        <v>373.42240225783598</v>
      </c>
      <c r="F883">
        <v>67.126706673407796</v>
      </c>
      <c r="G883">
        <v>96.720273774854604</v>
      </c>
      <c r="H883">
        <v>50.979099166908</v>
      </c>
      <c r="I883">
        <v>0.84981709866859201</v>
      </c>
      <c r="J883">
        <v>0.79635463546354601</v>
      </c>
      <c r="K883">
        <v>3242.1000282565601</v>
      </c>
      <c r="L883">
        <v>3367.2424413676099</v>
      </c>
      <c r="M883">
        <v>3212</v>
      </c>
      <c r="N883">
        <v>3314</v>
      </c>
      <c r="O883">
        <v>3274</v>
      </c>
      <c r="P883">
        <v>3412</v>
      </c>
      <c r="Q883">
        <v>2740.6016</v>
      </c>
      <c r="R883">
        <v>328.61171398689498</v>
      </c>
      <c r="S883">
        <v>59.071501872598901</v>
      </c>
      <c r="T883">
        <v>85.113840921872097</v>
      </c>
      <c r="U883">
        <v>44.861607266879098</v>
      </c>
      <c r="V883">
        <v>98</v>
      </c>
      <c r="W883">
        <v>62</v>
      </c>
      <c r="X883">
        <v>0.31892582652325502</v>
      </c>
      <c r="Y883">
        <v>71.843176038428894</v>
      </c>
      <c r="Z883">
        <v>50.387115004238403</v>
      </c>
      <c r="AA883">
        <v>81.501554111330805</v>
      </c>
      <c r="AB883">
        <v>714</v>
      </c>
      <c r="AC883">
        <v>552.92160000000001</v>
      </c>
      <c r="AD883">
        <v>0.201751907318451</v>
      </c>
      <c r="AE883">
        <v>1.8972534892817099</v>
      </c>
      <c r="AF883">
        <v>2472</v>
      </c>
      <c r="AG883">
        <v>1914.3168000000001</v>
      </c>
      <c r="AH883">
        <v>1067</v>
      </c>
      <c r="AI883">
        <v>826.28480000000002</v>
      </c>
      <c r="AJ883">
        <v>13</v>
      </c>
      <c r="AK883">
        <v>1152</v>
      </c>
      <c r="AL883">
        <v>892.10879999999997</v>
      </c>
      <c r="AM883">
        <v>15.7330741168178</v>
      </c>
    </row>
    <row r="884" spans="1:39" x14ac:dyDescent="0.25">
      <c r="A884" t="s">
        <v>349</v>
      </c>
      <c r="B884" t="s">
        <v>158</v>
      </c>
      <c r="C884">
        <v>231</v>
      </c>
      <c r="D884">
        <v>3529</v>
      </c>
      <c r="E884">
        <v>394.12593770155399</v>
      </c>
      <c r="F884">
        <v>67.031801060171304</v>
      </c>
      <c r="G884">
        <v>89.360967391320202</v>
      </c>
      <c r="H884">
        <v>62.7303267068826</v>
      </c>
      <c r="I884">
        <v>0.71218877340152997</v>
      </c>
      <c r="J884">
        <v>0.79913949275362295</v>
      </c>
      <c r="K884">
        <v>4452.5993199206496</v>
      </c>
      <c r="L884">
        <v>3381.7166336072501</v>
      </c>
      <c r="M884">
        <v>4416</v>
      </c>
      <c r="N884">
        <v>3349</v>
      </c>
      <c r="O884">
        <v>4501</v>
      </c>
      <c r="P884">
        <v>3417</v>
      </c>
      <c r="Q884">
        <v>2732.8575999999998</v>
      </c>
      <c r="R884">
        <v>346.83082517736699</v>
      </c>
      <c r="S884">
        <v>58.987984932950702</v>
      </c>
      <c r="T884">
        <v>78.637651304361796</v>
      </c>
      <c r="U884">
        <v>55.202687502056698</v>
      </c>
      <c r="V884">
        <v>68</v>
      </c>
      <c r="W884">
        <v>85</v>
      </c>
      <c r="X884">
        <v>0.28549038635166701</v>
      </c>
      <c r="Y884">
        <v>67.437801076792297</v>
      </c>
      <c r="Z884">
        <v>30.890620572400099</v>
      </c>
      <c r="AA884">
        <v>59.025786341739803</v>
      </c>
      <c r="AB884">
        <v>0</v>
      </c>
      <c r="AC884">
        <v>0</v>
      </c>
      <c r="AD884">
        <v>0</v>
      </c>
      <c r="AE884">
        <v>1.4245257769638799</v>
      </c>
      <c r="AF884">
        <v>5</v>
      </c>
      <c r="AG884">
        <v>3.8719999999999999</v>
      </c>
      <c r="AH884">
        <v>3524</v>
      </c>
      <c r="AI884">
        <v>2728.9856</v>
      </c>
      <c r="AJ884">
        <v>6</v>
      </c>
      <c r="AK884">
        <v>233</v>
      </c>
      <c r="AL884">
        <v>180.43520000000001</v>
      </c>
      <c r="AM884">
        <v>2.1986191499141601</v>
      </c>
    </row>
    <row r="885" spans="1:39" x14ac:dyDescent="0.25">
      <c r="A885" t="s">
        <v>349</v>
      </c>
      <c r="B885" t="s">
        <v>158</v>
      </c>
      <c r="C885">
        <v>232</v>
      </c>
      <c r="D885">
        <v>3528</v>
      </c>
      <c r="E885">
        <v>395.77774131716302</v>
      </c>
      <c r="F885">
        <v>67.022303107440607</v>
      </c>
      <c r="G885">
        <v>78.761533950176101</v>
      </c>
      <c r="H885">
        <v>62.052123118282601</v>
      </c>
      <c r="I885">
        <v>0.61586963432674602</v>
      </c>
      <c r="J885">
        <v>0.79728813559321998</v>
      </c>
      <c r="K885">
        <v>3078.7653061224401</v>
      </c>
      <c r="L885">
        <v>3746.8395691609899</v>
      </c>
      <c r="M885">
        <v>3038</v>
      </c>
      <c r="N885">
        <v>3702</v>
      </c>
      <c r="O885">
        <v>3116</v>
      </c>
      <c r="P885">
        <v>3791</v>
      </c>
      <c r="Q885">
        <v>2732.0832</v>
      </c>
      <c r="R885">
        <v>348.28441235910299</v>
      </c>
      <c r="S885">
        <v>58.9796267345478</v>
      </c>
      <c r="T885">
        <v>69.310149876154995</v>
      </c>
      <c r="U885">
        <v>54.605868344088698</v>
      </c>
      <c r="V885">
        <v>89</v>
      </c>
      <c r="W885">
        <v>78</v>
      </c>
      <c r="X885">
        <v>0.28303211005516699</v>
      </c>
      <c r="Y885">
        <v>68.696712018140502</v>
      </c>
      <c r="Z885">
        <v>50.499149659863903</v>
      </c>
      <c r="AA885">
        <v>82.280045351473902</v>
      </c>
      <c r="AB885">
        <v>679</v>
      </c>
      <c r="AC885">
        <v>525.81759999999997</v>
      </c>
      <c r="AD885">
        <v>0.192460317460317</v>
      </c>
      <c r="AE885">
        <v>1.2692802436435899</v>
      </c>
      <c r="AF885">
        <v>2763</v>
      </c>
      <c r="AG885">
        <v>2139.6671999999999</v>
      </c>
      <c r="AH885">
        <v>765</v>
      </c>
      <c r="AI885">
        <v>592.41599999999903</v>
      </c>
      <c r="AJ885">
        <v>22</v>
      </c>
      <c r="AK885">
        <v>1130</v>
      </c>
      <c r="AL885">
        <v>875.072</v>
      </c>
      <c r="AM885">
        <v>37.136066547831199</v>
      </c>
    </row>
    <row r="886" spans="1:39" x14ac:dyDescent="0.25">
      <c r="A886" t="s">
        <v>349</v>
      </c>
      <c r="B886" t="s">
        <v>158</v>
      </c>
      <c r="C886">
        <v>236</v>
      </c>
      <c r="D886">
        <v>3508</v>
      </c>
      <c r="E886">
        <v>482.57568516985998</v>
      </c>
      <c r="F886">
        <v>66.832060591687195</v>
      </c>
      <c r="G886">
        <v>99.495736650451093</v>
      </c>
      <c r="H886">
        <v>63.084715318801102</v>
      </c>
      <c r="I886">
        <v>0.77329663795183901</v>
      </c>
      <c r="J886">
        <v>0.602438605529795</v>
      </c>
      <c r="K886">
        <v>760.84064994298706</v>
      </c>
      <c r="L886">
        <v>2952.4586659064898</v>
      </c>
      <c r="M886">
        <v>708</v>
      </c>
      <c r="N886">
        <v>2918</v>
      </c>
      <c r="O886">
        <v>816</v>
      </c>
      <c r="P886">
        <v>2993</v>
      </c>
      <c r="Q886">
        <v>2716.5951999999902</v>
      </c>
      <c r="R886">
        <v>424.66660294947701</v>
      </c>
      <c r="S886">
        <v>58.812213320684698</v>
      </c>
      <c r="T886">
        <v>87.556248252396998</v>
      </c>
      <c r="U886">
        <v>55.514549480545</v>
      </c>
      <c r="V886">
        <v>75</v>
      </c>
      <c r="W886">
        <v>108</v>
      </c>
      <c r="X886">
        <v>0.18929475331303</v>
      </c>
      <c r="Y886">
        <v>69.537913340935006</v>
      </c>
      <c r="Z886">
        <v>34.377423033067203</v>
      </c>
      <c r="AA886">
        <v>61.917901938426397</v>
      </c>
      <c r="AB886">
        <v>0</v>
      </c>
      <c r="AC886">
        <v>0</v>
      </c>
      <c r="AD886">
        <v>0</v>
      </c>
      <c r="AE886">
        <v>1.5771765973365399</v>
      </c>
      <c r="AF886">
        <v>5</v>
      </c>
      <c r="AG886">
        <v>3.8719999999999999</v>
      </c>
      <c r="AH886">
        <v>3503</v>
      </c>
      <c r="AI886">
        <v>2712.7231999999999</v>
      </c>
      <c r="AJ886">
        <v>15</v>
      </c>
      <c r="AK886">
        <v>444</v>
      </c>
      <c r="AL886">
        <v>343.83359999999999</v>
      </c>
      <c r="AM886">
        <v>5.5294989182825498</v>
      </c>
    </row>
    <row r="887" spans="1:39" x14ac:dyDescent="0.25">
      <c r="A887" t="s">
        <v>349</v>
      </c>
      <c r="B887" t="s">
        <v>158</v>
      </c>
      <c r="C887">
        <v>237</v>
      </c>
      <c r="D887">
        <v>3502</v>
      </c>
      <c r="E887">
        <v>446.30465325174401</v>
      </c>
      <c r="F887">
        <v>66.774882146376996</v>
      </c>
      <c r="G887">
        <v>87.088737951264093</v>
      </c>
      <c r="H887">
        <v>75.503924580442998</v>
      </c>
      <c r="I887">
        <v>0.49834831632383503</v>
      </c>
      <c r="J887">
        <v>0.67606177606177598</v>
      </c>
      <c r="K887">
        <v>2518.8829240434002</v>
      </c>
      <c r="L887">
        <v>3166.7784123358001</v>
      </c>
      <c r="M887">
        <v>2474</v>
      </c>
      <c r="N887">
        <v>3133</v>
      </c>
      <c r="O887">
        <v>2562</v>
      </c>
      <c r="P887">
        <v>3224</v>
      </c>
      <c r="Q887">
        <v>2711.9488000000001</v>
      </c>
      <c r="R887">
        <v>392.74809486153498</v>
      </c>
      <c r="S887">
        <v>58.761896288811698</v>
      </c>
      <c r="T887">
        <v>76.638089397112395</v>
      </c>
      <c r="U887">
        <v>66.443453630789804</v>
      </c>
      <c r="V887">
        <v>91</v>
      </c>
      <c r="W887">
        <v>88</v>
      </c>
      <c r="X887">
        <v>0.22093431564440499</v>
      </c>
      <c r="Y887">
        <v>74.906624785836598</v>
      </c>
      <c r="Z887">
        <v>55.685608223872002</v>
      </c>
      <c r="AA887">
        <v>84.666190748143904</v>
      </c>
      <c r="AB887">
        <v>484</v>
      </c>
      <c r="AC887">
        <v>374.80959999999999</v>
      </c>
      <c r="AD887">
        <v>0.138206739006282</v>
      </c>
      <c r="AE887">
        <v>1.1534332610549001</v>
      </c>
      <c r="AF887">
        <v>2303</v>
      </c>
      <c r="AG887">
        <v>1783.4431999999999</v>
      </c>
      <c r="AH887">
        <v>1199</v>
      </c>
      <c r="AI887">
        <v>928.50559999999996</v>
      </c>
      <c r="AJ887">
        <v>6</v>
      </c>
      <c r="AK887">
        <v>698</v>
      </c>
      <c r="AL887">
        <v>540.53120000000001</v>
      </c>
      <c r="AM887">
        <v>6.4619965673874198</v>
      </c>
    </row>
    <row r="888" spans="1:39" x14ac:dyDescent="0.25">
      <c r="A888" t="s">
        <v>349</v>
      </c>
      <c r="B888" t="s">
        <v>158</v>
      </c>
      <c r="C888">
        <v>238</v>
      </c>
      <c r="D888">
        <v>3493</v>
      </c>
      <c r="E888">
        <v>437.59397513308897</v>
      </c>
      <c r="F888">
        <v>66.689022558138603</v>
      </c>
      <c r="G888">
        <v>126.945904467113</v>
      </c>
      <c r="H888">
        <v>41.500337193951196</v>
      </c>
      <c r="I888">
        <v>0.94505424508689995</v>
      </c>
      <c r="J888">
        <v>0.71373109930527101</v>
      </c>
      <c r="K888">
        <v>3169.8013169195501</v>
      </c>
      <c r="L888">
        <v>4335.88033209275</v>
      </c>
      <c r="M888">
        <v>3122</v>
      </c>
      <c r="N888">
        <v>4292</v>
      </c>
      <c r="O888">
        <v>3236</v>
      </c>
      <c r="P888">
        <v>4378</v>
      </c>
      <c r="Q888">
        <v>2704.9791999999902</v>
      </c>
      <c r="R888">
        <v>385.08269811711898</v>
      </c>
      <c r="S888">
        <v>58.686339851161897</v>
      </c>
      <c r="T888">
        <v>111.71239593106</v>
      </c>
      <c r="U888">
        <v>36.520296730677003</v>
      </c>
      <c r="V888">
        <v>86</v>
      </c>
      <c r="W888">
        <v>114</v>
      </c>
      <c r="X888">
        <v>0.22922700589969899</v>
      </c>
      <c r="Y888">
        <v>68.674491840824501</v>
      </c>
      <c r="Z888">
        <v>33.550529630689901</v>
      </c>
      <c r="AA888">
        <v>61.286859433152003</v>
      </c>
      <c r="AB888">
        <v>0</v>
      </c>
      <c r="AC888">
        <v>0</v>
      </c>
      <c r="AD888">
        <v>0</v>
      </c>
      <c r="AE888">
        <v>3.0589126028984701</v>
      </c>
      <c r="AF888">
        <v>8</v>
      </c>
      <c r="AG888">
        <v>6.1951999999999998</v>
      </c>
      <c r="AH888">
        <v>3485</v>
      </c>
      <c r="AI888">
        <v>2698.7840000000001</v>
      </c>
      <c r="AJ888">
        <v>17</v>
      </c>
      <c r="AK888">
        <v>746</v>
      </c>
      <c r="AL888">
        <v>577.70240000000001</v>
      </c>
      <c r="AM888">
        <v>6.2991332392662702</v>
      </c>
    </row>
    <row r="889" spans="1:39" x14ac:dyDescent="0.25">
      <c r="A889" t="s">
        <v>349</v>
      </c>
      <c r="B889" t="s">
        <v>158</v>
      </c>
      <c r="C889">
        <v>239</v>
      </c>
      <c r="D889">
        <v>3481</v>
      </c>
      <c r="E889">
        <v>646.41230099006896</v>
      </c>
      <c r="F889">
        <v>66.574370858635206</v>
      </c>
      <c r="G889">
        <v>93.679025562519399</v>
      </c>
      <c r="H889">
        <v>63.625768683509499</v>
      </c>
      <c r="I889">
        <v>0.733963370960524</v>
      </c>
      <c r="J889">
        <v>0.60570732556116202</v>
      </c>
      <c r="K889">
        <v>770.56449296179198</v>
      </c>
      <c r="L889">
        <v>1824.0275782821</v>
      </c>
      <c r="M889">
        <v>728</v>
      </c>
      <c r="N889">
        <v>1783</v>
      </c>
      <c r="O889">
        <v>816</v>
      </c>
      <c r="P889">
        <v>1868</v>
      </c>
      <c r="Q889">
        <v>2695.6864</v>
      </c>
      <c r="R889">
        <v>568.84282487126097</v>
      </c>
      <c r="S889">
        <v>58.585446355598997</v>
      </c>
      <c r="T889">
        <v>82.437542495017098</v>
      </c>
      <c r="U889">
        <v>55.990676441488297</v>
      </c>
      <c r="V889">
        <v>85</v>
      </c>
      <c r="W889">
        <v>88</v>
      </c>
      <c r="X889">
        <v>0.104687459977748</v>
      </c>
      <c r="Y889">
        <v>72.551852915828704</v>
      </c>
      <c r="Z889">
        <v>45.877621373168601</v>
      </c>
      <c r="AA889">
        <v>72.081011203677093</v>
      </c>
      <c r="AB889">
        <v>388</v>
      </c>
      <c r="AC889">
        <v>300.46719999999999</v>
      </c>
      <c r="AD889">
        <v>0.111462223498994</v>
      </c>
      <c r="AE889">
        <v>1.4723441068115299</v>
      </c>
      <c r="AF889">
        <v>574</v>
      </c>
      <c r="AG889">
        <v>444.50559999999899</v>
      </c>
      <c r="AH889">
        <v>2907</v>
      </c>
      <c r="AI889">
        <v>2251.1808000000001</v>
      </c>
      <c r="AJ889">
        <v>2</v>
      </c>
      <c r="AK889">
        <v>51</v>
      </c>
      <c r="AL889">
        <v>39.494399999999999</v>
      </c>
      <c r="AM889">
        <v>0.88842264468495802</v>
      </c>
    </row>
    <row r="890" spans="1:39" x14ac:dyDescent="0.25">
      <c r="A890" t="s">
        <v>349</v>
      </c>
      <c r="B890" t="s">
        <v>158</v>
      </c>
      <c r="C890">
        <v>241</v>
      </c>
      <c r="D890">
        <v>3478</v>
      </c>
      <c r="E890">
        <v>504.00923471598901</v>
      </c>
      <c r="F890">
        <v>66.545677069129695</v>
      </c>
      <c r="G890">
        <v>124.16655255369901</v>
      </c>
      <c r="H890">
        <v>46.318828877181197</v>
      </c>
      <c r="I890">
        <v>0.92781610893516797</v>
      </c>
      <c r="J890">
        <v>0.65155488947171203</v>
      </c>
      <c r="K890">
        <v>3844.09718228867</v>
      </c>
      <c r="L890">
        <v>1928.3407130534699</v>
      </c>
      <c r="M890">
        <v>3800</v>
      </c>
      <c r="N890">
        <v>1874</v>
      </c>
      <c r="O890">
        <v>3887</v>
      </c>
      <c r="P890">
        <v>1979</v>
      </c>
      <c r="Q890">
        <v>2693.3631999999998</v>
      </c>
      <c r="R890">
        <v>443.52812655007</v>
      </c>
      <c r="S890">
        <v>58.560195820834103</v>
      </c>
      <c r="T890">
        <v>109.266566247255</v>
      </c>
      <c r="U890">
        <v>40.760569411919498</v>
      </c>
      <c r="V890">
        <v>105</v>
      </c>
      <c r="W890">
        <v>87</v>
      </c>
      <c r="X890">
        <v>0.17205308094702701</v>
      </c>
      <c r="Y890">
        <v>66.690051753881505</v>
      </c>
      <c r="Z890">
        <v>45.7015526164462</v>
      </c>
      <c r="AA890">
        <v>77.184301322599197</v>
      </c>
      <c r="AB890">
        <v>437</v>
      </c>
      <c r="AC890">
        <v>338.4128</v>
      </c>
      <c r="AD890">
        <v>0.12564692351926299</v>
      </c>
      <c r="AE890">
        <v>2.6806928319137402</v>
      </c>
      <c r="AF890">
        <v>2521</v>
      </c>
      <c r="AG890">
        <v>1952.2623999999901</v>
      </c>
      <c r="AH890">
        <v>957</v>
      </c>
      <c r="AI890">
        <v>741.10079999999903</v>
      </c>
      <c r="AJ890">
        <v>5</v>
      </c>
      <c r="AK890">
        <v>706</v>
      </c>
      <c r="AL890">
        <v>546.72640000000001</v>
      </c>
      <c r="AM890">
        <v>6.7467205540730699</v>
      </c>
    </row>
    <row r="891" spans="1:39" x14ac:dyDescent="0.25">
      <c r="A891" t="s">
        <v>349</v>
      </c>
      <c r="B891" t="s">
        <v>158</v>
      </c>
      <c r="C891">
        <v>242</v>
      </c>
      <c r="D891">
        <v>3471</v>
      </c>
      <c r="E891">
        <v>519.82546853191502</v>
      </c>
      <c r="F891">
        <v>66.478676730029306</v>
      </c>
      <c r="G891">
        <v>108.915750287394</v>
      </c>
      <c r="H891">
        <v>58.236630297054703</v>
      </c>
      <c r="I891">
        <v>0.845045567448241</v>
      </c>
      <c r="J891">
        <v>0.67137330754351998</v>
      </c>
      <c r="K891">
        <v>2605.90809564966</v>
      </c>
      <c r="L891">
        <v>2497.0708729472699</v>
      </c>
      <c r="M891">
        <v>2565</v>
      </c>
      <c r="N891">
        <v>2465</v>
      </c>
      <c r="O891">
        <v>2661</v>
      </c>
      <c r="P891">
        <v>2557</v>
      </c>
      <c r="Q891">
        <v>2687.9423999999999</v>
      </c>
      <c r="R891">
        <v>457.446412308086</v>
      </c>
      <c r="S891">
        <v>58.501235522425802</v>
      </c>
      <c r="T891">
        <v>95.845860252907499</v>
      </c>
      <c r="U891">
        <v>51.248234661408098</v>
      </c>
      <c r="V891">
        <v>92</v>
      </c>
      <c r="W891">
        <v>96</v>
      </c>
      <c r="X891">
        <v>0.161417036730653</v>
      </c>
      <c r="Y891">
        <v>74.168827427254399</v>
      </c>
      <c r="Z891">
        <v>53.269086718524903</v>
      </c>
      <c r="AA891">
        <v>82.491501008354902</v>
      </c>
      <c r="AB891">
        <v>383</v>
      </c>
      <c r="AC891">
        <v>296.59519999999998</v>
      </c>
      <c r="AD891">
        <v>0.11034284067991899</v>
      </c>
      <c r="AE891">
        <v>1.87022754805411</v>
      </c>
      <c r="AF891">
        <v>2103</v>
      </c>
      <c r="AG891">
        <v>1628.5632000000001</v>
      </c>
      <c r="AH891">
        <v>1368</v>
      </c>
      <c r="AI891">
        <v>1059.3791999999901</v>
      </c>
      <c r="AJ891">
        <v>19</v>
      </c>
      <c r="AK891">
        <v>885</v>
      </c>
      <c r="AL891">
        <v>685.34399999999903</v>
      </c>
      <c r="AM891">
        <v>17.935032139577501</v>
      </c>
    </row>
    <row r="892" spans="1:39" x14ac:dyDescent="0.25">
      <c r="A892" t="s">
        <v>349</v>
      </c>
      <c r="B892" t="s">
        <v>158</v>
      </c>
      <c r="C892">
        <v>243</v>
      </c>
      <c r="D892">
        <v>3469</v>
      </c>
      <c r="E892">
        <v>406.28026663410498</v>
      </c>
      <c r="F892">
        <v>66.459521369674903</v>
      </c>
      <c r="G892">
        <v>98.841371311152102</v>
      </c>
      <c r="H892">
        <v>71.656791882654801</v>
      </c>
      <c r="I892">
        <v>0.68878296789326998</v>
      </c>
      <c r="J892">
        <v>0.66202290076335801</v>
      </c>
      <c r="K892">
        <v>3116.2752954742</v>
      </c>
      <c r="L892">
        <v>1174.5482848083</v>
      </c>
      <c r="M892">
        <v>3071</v>
      </c>
      <c r="N892">
        <v>1129</v>
      </c>
      <c r="O892">
        <v>3167</v>
      </c>
      <c r="P892">
        <v>1220</v>
      </c>
      <c r="Q892">
        <v>2686.3935999999999</v>
      </c>
      <c r="R892">
        <v>357.52663463801201</v>
      </c>
      <c r="S892">
        <v>58.484378805313902</v>
      </c>
      <c r="T892">
        <v>86.980406753813796</v>
      </c>
      <c r="U892">
        <v>63.057976856736197</v>
      </c>
      <c r="V892">
        <v>91</v>
      </c>
      <c r="W892">
        <v>96</v>
      </c>
      <c r="X892">
        <v>0.264096536856334</v>
      </c>
      <c r="Y892">
        <v>70.978091669068903</v>
      </c>
      <c r="Z892">
        <v>33.324589218794998</v>
      </c>
      <c r="AA892">
        <v>61.435860478523999</v>
      </c>
      <c r="AB892">
        <v>0</v>
      </c>
      <c r="AC892">
        <v>0</v>
      </c>
      <c r="AD892">
        <v>0</v>
      </c>
      <c r="AE892">
        <v>1.37937198574302</v>
      </c>
      <c r="AF892">
        <v>8</v>
      </c>
      <c r="AG892">
        <v>6.1951999999999998</v>
      </c>
      <c r="AH892">
        <v>3461</v>
      </c>
      <c r="AI892">
        <v>2680.1983999999902</v>
      </c>
      <c r="AJ892">
        <v>9</v>
      </c>
      <c r="AK892">
        <v>863</v>
      </c>
      <c r="AL892">
        <v>668.30719999999997</v>
      </c>
      <c r="AM892">
        <v>3.3579603659191801</v>
      </c>
    </row>
    <row r="893" spans="1:39" x14ac:dyDescent="0.25">
      <c r="A893" t="s">
        <v>349</v>
      </c>
      <c r="B893" t="s">
        <v>158</v>
      </c>
      <c r="C893">
        <v>244</v>
      </c>
      <c r="D893">
        <v>3466</v>
      </c>
      <c r="E893">
        <v>543.36457377531599</v>
      </c>
      <c r="F893">
        <v>66.430777972654099</v>
      </c>
      <c r="G893">
        <v>112.718815416084</v>
      </c>
      <c r="H893">
        <v>53.246620148660199</v>
      </c>
      <c r="I893">
        <v>0.88139258760345196</v>
      </c>
      <c r="J893">
        <v>0.666154141841245</v>
      </c>
      <c r="K893">
        <v>4061.3678592036899</v>
      </c>
      <c r="L893">
        <v>4011.7937103289</v>
      </c>
      <c r="M893">
        <v>4029</v>
      </c>
      <c r="N893">
        <v>3969</v>
      </c>
      <c r="O893">
        <v>4100</v>
      </c>
      <c r="P893">
        <v>4076</v>
      </c>
      <c r="Q893">
        <v>2684.0704000000001</v>
      </c>
      <c r="R893">
        <v>478.16082492227798</v>
      </c>
      <c r="S893">
        <v>58.459084615935602</v>
      </c>
      <c r="T893">
        <v>99.192557566154093</v>
      </c>
      <c r="U893">
        <v>46.857025730821</v>
      </c>
      <c r="V893">
        <v>107</v>
      </c>
      <c r="W893">
        <v>71</v>
      </c>
      <c r="X893">
        <v>0.14752165724414901</v>
      </c>
      <c r="Y893">
        <v>95.6165608770917</v>
      </c>
      <c r="Z893">
        <v>70.639642238892094</v>
      </c>
      <c r="AA893">
        <v>89.5225043277553</v>
      </c>
      <c r="AB893">
        <v>951</v>
      </c>
      <c r="AC893">
        <v>736.45439999999996</v>
      </c>
      <c r="AD893">
        <v>0.27437968840161497</v>
      </c>
      <c r="AE893">
        <v>2.1169196298541002</v>
      </c>
      <c r="AF893">
        <v>16</v>
      </c>
      <c r="AG893">
        <v>12.3904</v>
      </c>
      <c r="AH893">
        <v>3450</v>
      </c>
      <c r="AI893">
        <v>2671.68</v>
      </c>
      <c r="AJ893">
        <v>3</v>
      </c>
      <c r="AK893">
        <v>34</v>
      </c>
      <c r="AL893">
        <v>26.329599999999999</v>
      </c>
      <c r="AM893">
        <v>1.12288896873877</v>
      </c>
    </row>
    <row r="894" spans="1:39" x14ac:dyDescent="0.25">
      <c r="A894" t="s">
        <v>349</v>
      </c>
      <c r="B894" t="s">
        <v>158</v>
      </c>
      <c r="C894">
        <v>246</v>
      </c>
      <c r="D894">
        <v>3451</v>
      </c>
      <c r="E894">
        <v>592.10364312496699</v>
      </c>
      <c r="F894">
        <v>66.286874031598799</v>
      </c>
      <c r="G894">
        <v>116.870288340778</v>
      </c>
      <c r="H894">
        <v>54.161746589232401</v>
      </c>
      <c r="I894">
        <v>0.88613107507945299</v>
      </c>
      <c r="J894">
        <v>0.61812645531076404</v>
      </c>
      <c r="K894">
        <v>3410.5821501014102</v>
      </c>
      <c r="L894">
        <v>3989.9382787597701</v>
      </c>
      <c r="M894">
        <v>3379</v>
      </c>
      <c r="N894">
        <v>3926</v>
      </c>
      <c r="O894">
        <v>3449</v>
      </c>
      <c r="P894">
        <v>4040</v>
      </c>
      <c r="Q894">
        <v>2672.4544000000001</v>
      </c>
      <c r="R894">
        <v>521.05120594997095</v>
      </c>
      <c r="S894">
        <v>58.332449147806898</v>
      </c>
      <c r="T894">
        <v>102.845853739885</v>
      </c>
      <c r="U894">
        <v>47.662336998524502</v>
      </c>
      <c r="V894">
        <v>114</v>
      </c>
      <c r="W894">
        <v>70</v>
      </c>
      <c r="X894">
        <v>0.12369705409947</v>
      </c>
      <c r="Y894">
        <v>68.429730512894807</v>
      </c>
      <c r="Z894">
        <v>31.740075340480999</v>
      </c>
      <c r="AA894">
        <v>58.876267748478703</v>
      </c>
      <c r="AB894">
        <v>51</v>
      </c>
      <c r="AC894">
        <v>39.494399999999999</v>
      </c>
      <c r="AD894">
        <v>1.47783251231527E-2</v>
      </c>
      <c r="AE894">
        <v>2.1578013210529101</v>
      </c>
      <c r="AF894">
        <v>8</v>
      </c>
      <c r="AG894">
        <v>6.1951999999999998</v>
      </c>
      <c r="AH894">
        <v>3443</v>
      </c>
      <c r="AI894">
        <v>2666.2592</v>
      </c>
      <c r="AJ894">
        <v>17</v>
      </c>
      <c r="AK894">
        <v>728</v>
      </c>
      <c r="AL894">
        <v>563.76319999999998</v>
      </c>
      <c r="AM894">
        <v>6.3759742488652202</v>
      </c>
    </row>
    <row r="895" spans="1:39" x14ac:dyDescent="0.25">
      <c r="A895" t="s">
        <v>349</v>
      </c>
      <c r="B895" t="s">
        <v>158</v>
      </c>
      <c r="C895">
        <v>247</v>
      </c>
      <c r="D895">
        <v>3451</v>
      </c>
      <c r="E895">
        <v>365.22644276494202</v>
      </c>
      <c r="F895">
        <v>66.286874031598799</v>
      </c>
      <c r="G895">
        <v>92.340774302301995</v>
      </c>
      <c r="H895">
        <v>53.605498732157301</v>
      </c>
      <c r="I895">
        <v>0.81424728214055297</v>
      </c>
      <c r="J895">
        <v>0.70042622285366296</v>
      </c>
      <c r="K895">
        <v>5072.7055925818604</v>
      </c>
      <c r="L895">
        <v>2933.68704723268</v>
      </c>
      <c r="M895">
        <v>5023</v>
      </c>
      <c r="N895">
        <v>2901</v>
      </c>
      <c r="O895">
        <v>5125</v>
      </c>
      <c r="P895">
        <v>2962</v>
      </c>
      <c r="Q895">
        <v>2672.4544000000001</v>
      </c>
      <c r="R895">
        <v>321.399269633149</v>
      </c>
      <c r="S895">
        <v>58.332449147806898</v>
      </c>
      <c r="T895">
        <v>81.259881386025796</v>
      </c>
      <c r="U895">
        <v>47.1728388842984</v>
      </c>
      <c r="V895">
        <v>61</v>
      </c>
      <c r="W895">
        <v>102</v>
      </c>
      <c r="X895">
        <v>0.32511005128084802</v>
      </c>
      <c r="Y895">
        <v>69.252100840336098</v>
      </c>
      <c r="Z895">
        <v>30.0008693132425</v>
      </c>
      <c r="AA895">
        <v>60.121124311793601</v>
      </c>
      <c r="AB895">
        <v>0</v>
      </c>
      <c r="AC895">
        <v>0</v>
      </c>
      <c r="AD895">
        <v>0</v>
      </c>
      <c r="AE895">
        <v>1.7225989214966</v>
      </c>
      <c r="AF895">
        <v>160</v>
      </c>
      <c r="AG895">
        <v>123.904</v>
      </c>
      <c r="AH895">
        <v>3291</v>
      </c>
      <c r="AI895">
        <v>2548.5504000000001</v>
      </c>
      <c r="AJ895">
        <v>8</v>
      </c>
      <c r="AK895">
        <v>660</v>
      </c>
      <c r="AL895">
        <v>511.10399999999998</v>
      </c>
      <c r="AM895">
        <v>3.1390393535085601</v>
      </c>
    </row>
    <row r="896" spans="1:39" x14ac:dyDescent="0.25">
      <c r="A896" t="s">
        <v>349</v>
      </c>
      <c r="B896" t="s">
        <v>158</v>
      </c>
      <c r="C896">
        <v>248</v>
      </c>
      <c r="D896">
        <v>3439</v>
      </c>
      <c r="E896">
        <v>414.02543263816602</v>
      </c>
      <c r="F896">
        <v>66.171525555515302</v>
      </c>
      <c r="G896">
        <v>78.981899306472798</v>
      </c>
      <c r="H896">
        <v>67.521572282726595</v>
      </c>
      <c r="I896">
        <v>0.51879393476295399</v>
      </c>
      <c r="J896">
        <v>0.72293462266134101</v>
      </c>
      <c r="K896">
        <v>4718.1861006106401</v>
      </c>
      <c r="L896">
        <v>2063.28612968886</v>
      </c>
      <c r="M896">
        <v>4683</v>
      </c>
      <c r="N896">
        <v>2012</v>
      </c>
      <c r="O896">
        <v>4752</v>
      </c>
      <c r="P896">
        <v>2103</v>
      </c>
      <c r="Q896">
        <v>2663.1615999999999</v>
      </c>
      <c r="R896">
        <v>364.34238072158598</v>
      </c>
      <c r="S896">
        <v>58.230942488853501</v>
      </c>
      <c r="T896">
        <v>69.504071389695994</v>
      </c>
      <c r="U896">
        <v>59.418983608799401</v>
      </c>
      <c r="V896">
        <v>91</v>
      </c>
      <c r="W896">
        <v>69</v>
      </c>
      <c r="X896">
        <v>0.25210879726531499</v>
      </c>
      <c r="Y896">
        <v>65.220122128525702</v>
      </c>
      <c r="Z896">
        <v>29.995929049142099</v>
      </c>
      <c r="AA896">
        <v>60.242512358243602</v>
      </c>
      <c r="AB896">
        <v>0</v>
      </c>
      <c r="AC896">
        <v>0</v>
      </c>
      <c r="AD896">
        <v>0</v>
      </c>
      <c r="AE896">
        <v>1.1697283791876001</v>
      </c>
      <c r="AF896">
        <v>751</v>
      </c>
      <c r="AG896">
        <v>581.57439999999997</v>
      </c>
      <c r="AH896">
        <v>2688</v>
      </c>
      <c r="AI896">
        <v>2081.5871999999999</v>
      </c>
      <c r="AJ896">
        <v>14</v>
      </c>
      <c r="AK896">
        <v>892</v>
      </c>
      <c r="AL896">
        <v>690.76479999999901</v>
      </c>
      <c r="AM896">
        <v>6.7256370523415896</v>
      </c>
    </row>
    <row r="897" spans="1:39" x14ac:dyDescent="0.25">
      <c r="A897" t="s">
        <v>349</v>
      </c>
      <c r="B897" t="s">
        <v>158</v>
      </c>
      <c r="C897">
        <v>249</v>
      </c>
      <c r="D897">
        <v>3430</v>
      </c>
      <c r="E897">
        <v>331.63455967290503</v>
      </c>
      <c r="F897">
        <v>66.084882071783994</v>
      </c>
      <c r="G897">
        <v>94.0703052794737</v>
      </c>
      <c r="H897">
        <v>53.843516141019997</v>
      </c>
      <c r="I897">
        <v>0.81999180071572197</v>
      </c>
      <c r="J897">
        <v>0.76340974849766297</v>
      </c>
      <c r="K897">
        <v>3792.5253644314798</v>
      </c>
      <c r="L897">
        <v>848.93498542274006</v>
      </c>
      <c r="M897">
        <v>3749</v>
      </c>
      <c r="N897">
        <v>803</v>
      </c>
      <c r="O897">
        <v>3829</v>
      </c>
      <c r="P897">
        <v>885</v>
      </c>
      <c r="Q897">
        <v>2656.192</v>
      </c>
      <c r="R897">
        <v>291.83841251215699</v>
      </c>
      <c r="S897">
        <v>58.1546962231699</v>
      </c>
      <c r="T897">
        <v>82.781868645936797</v>
      </c>
      <c r="U897">
        <v>47.382294204097597</v>
      </c>
      <c r="V897">
        <v>82</v>
      </c>
      <c r="W897">
        <v>80</v>
      </c>
      <c r="X897">
        <v>0.39190826263601702</v>
      </c>
      <c r="Y897">
        <v>68.320699708454796</v>
      </c>
      <c r="Z897">
        <v>25.8516034985422</v>
      </c>
      <c r="AA897">
        <v>54.837900874635501</v>
      </c>
      <c r="AB897">
        <v>0</v>
      </c>
      <c r="AC897">
        <v>0</v>
      </c>
      <c r="AD897">
        <v>0</v>
      </c>
      <c r="AE897">
        <v>1.7471055388191301</v>
      </c>
      <c r="AF897">
        <v>125</v>
      </c>
      <c r="AG897">
        <v>96.8</v>
      </c>
      <c r="AH897">
        <v>3305</v>
      </c>
      <c r="AI897">
        <v>2559.3919999999998</v>
      </c>
      <c r="AJ897">
        <v>10</v>
      </c>
      <c r="AK897">
        <v>546</v>
      </c>
      <c r="AL897">
        <v>422.82240000000002</v>
      </c>
      <c r="AM897">
        <v>3.9071779547642498</v>
      </c>
    </row>
    <row r="898" spans="1:39" x14ac:dyDescent="0.25">
      <c r="A898" t="s">
        <v>349</v>
      </c>
      <c r="B898" t="s">
        <v>158</v>
      </c>
      <c r="C898">
        <v>250</v>
      </c>
      <c r="D898">
        <v>3426</v>
      </c>
      <c r="E898">
        <v>433.67113959936501</v>
      </c>
      <c r="F898">
        <v>66.046337372050104</v>
      </c>
      <c r="G898">
        <v>122.532484979252</v>
      </c>
      <c r="H898">
        <v>55.487163398828699</v>
      </c>
      <c r="I898">
        <v>0.89159365130726398</v>
      </c>
      <c r="J898">
        <v>0.60830965909090895</v>
      </c>
      <c r="K898">
        <v>3851.9964973730298</v>
      </c>
      <c r="L898">
        <v>1343.79655575014</v>
      </c>
      <c r="M898">
        <v>3825</v>
      </c>
      <c r="N898">
        <v>1280</v>
      </c>
      <c r="O898">
        <v>3888</v>
      </c>
      <c r="P898">
        <v>1402</v>
      </c>
      <c r="Q898">
        <v>2653.0944</v>
      </c>
      <c r="R898">
        <v>381.63060284744103</v>
      </c>
      <c r="S898">
        <v>58.120776887404098</v>
      </c>
      <c r="T898">
        <v>107.828586781742</v>
      </c>
      <c r="U898">
        <v>48.8287037909692</v>
      </c>
      <c r="V898">
        <v>122</v>
      </c>
      <c r="W898">
        <v>63</v>
      </c>
      <c r="X898">
        <v>0.228916016660792</v>
      </c>
      <c r="Y898">
        <v>65.855224751897197</v>
      </c>
      <c r="Z898">
        <v>33.413601868067701</v>
      </c>
      <c r="AA898">
        <v>64.676007005253894</v>
      </c>
      <c r="AB898">
        <v>18</v>
      </c>
      <c r="AC898">
        <v>13.9392</v>
      </c>
      <c r="AD898">
        <v>5.2539404553415001E-3</v>
      </c>
      <c r="AE898">
        <v>2.20830328086008</v>
      </c>
      <c r="AF898">
        <v>858</v>
      </c>
      <c r="AG898">
        <v>664.43520000000001</v>
      </c>
      <c r="AH898">
        <v>2568</v>
      </c>
      <c r="AI898">
        <v>1988.6592000000001</v>
      </c>
      <c r="AJ898">
        <v>9</v>
      </c>
      <c r="AK898">
        <v>694</v>
      </c>
      <c r="AL898">
        <v>537.43359999999996</v>
      </c>
      <c r="AM898">
        <v>4.5256623155943396</v>
      </c>
    </row>
    <row r="899" spans="1:39" x14ac:dyDescent="0.25">
      <c r="A899" t="s">
        <v>350</v>
      </c>
      <c r="B899" t="s">
        <v>158</v>
      </c>
      <c r="C899">
        <v>10</v>
      </c>
      <c r="D899">
        <v>31162</v>
      </c>
      <c r="E899">
        <v>1486.51489809451</v>
      </c>
      <c r="F899">
        <v>199.19008683425201</v>
      </c>
      <c r="G899">
        <v>308.59321770902301</v>
      </c>
      <c r="H899">
        <v>158.12925588098</v>
      </c>
      <c r="I899">
        <v>0.85873512314892297</v>
      </c>
      <c r="J899">
        <v>0.71858137711571202</v>
      </c>
      <c r="K899">
        <v>1581.8964122970201</v>
      </c>
      <c r="L899">
        <v>2107.6796739618699</v>
      </c>
      <c r="M899">
        <v>1411</v>
      </c>
      <c r="N899">
        <v>1997</v>
      </c>
      <c r="O899">
        <v>1736</v>
      </c>
      <c r="P899">
        <v>2222</v>
      </c>
      <c r="Q899">
        <v>24131.852800000001</v>
      </c>
      <c r="R899">
        <v>1308.1331103231601</v>
      </c>
      <c r="S899">
        <v>175.28727641414201</v>
      </c>
      <c r="T899">
        <v>271.56203158393998</v>
      </c>
      <c r="U899">
        <v>139.153745175262</v>
      </c>
      <c r="V899">
        <v>225</v>
      </c>
      <c r="W899">
        <v>325</v>
      </c>
      <c r="X899">
        <v>0.17721343958003999</v>
      </c>
      <c r="Y899">
        <v>67.299756113214798</v>
      </c>
      <c r="Z899">
        <v>21.709421731596098</v>
      </c>
      <c r="AA899">
        <v>48.910692510108397</v>
      </c>
      <c r="AB899">
        <v>0</v>
      </c>
      <c r="AC899">
        <v>0</v>
      </c>
      <c r="AD899">
        <v>0</v>
      </c>
      <c r="AE899">
        <v>1.9515251367608599</v>
      </c>
      <c r="AF899">
        <v>0</v>
      </c>
      <c r="AG899">
        <v>0</v>
      </c>
      <c r="AH899">
        <v>31162</v>
      </c>
      <c r="AI899">
        <v>24131.852800000001</v>
      </c>
      <c r="AJ899">
        <v>17</v>
      </c>
      <c r="AK899">
        <v>3995</v>
      </c>
      <c r="AL899">
        <v>3093.7280000000001</v>
      </c>
      <c r="AM899">
        <v>0.70446310695215197</v>
      </c>
    </row>
    <row r="900" spans="1:39" x14ac:dyDescent="0.25">
      <c r="A900" t="s">
        <v>350</v>
      </c>
      <c r="B900" t="s">
        <v>158</v>
      </c>
      <c r="C900">
        <v>12</v>
      </c>
      <c r="D900">
        <v>28921</v>
      </c>
      <c r="E900">
        <v>1867.67741572252</v>
      </c>
      <c r="F900">
        <v>191.894139757538</v>
      </c>
      <c r="G900">
        <v>291.11606940705002</v>
      </c>
      <c r="H900">
        <v>167.257462130194</v>
      </c>
      <c r="I900">
        <v>0.81847738312663298</v>
      </c>
      <c r="J900">
        <v>0.66762852328077704</v>
      </c>
      <c r="K900">
        <v>4001.3677604508798</v>
      </c>
      <c r="L900">
        <v>2226.4636423360098</v>
      </c>
      <c r="M900">
        <v>3879</v>
      </c>
      <c r="N900">
        <v>2053</v>
      </c>
      <c r="O900">
        <v>4104</v>
      </c>
      <c r="P900">
        <v>2352</v>
      </c>
      <c r="Q900">
        <v>22396.422399999999</v>
      </c>
      <c r="R900">
        <v>1643.55612583582</v>
      </c>
      <c r="S900">
        <v>168.866842986633</v>
      </c>
      <c r="T900">
        <v>256.18214107820398</v>
      </c>
      <c r="U900">
        <v>147.186566674571</v>
      </c>
      <c r="V900">
        <v>299</v>
      </c>
      <c r="W900">
        <v>225</v>
      </c>
      <c r="X900">
        <v>0.10418841589774699</v>
      </c>
      <c r="Y900">
        <v>67.816500121019303</v>
      </c>
      <c r="Z900">
        <v>19.498945402994298</v>
      </c>
      <c r="AA900">
        <v>47.453234673766403</v>
      </c>
      <c r="AB900">
        <v>28</v>
      </c>
      <c r="AC900">
        <v>21.683199999999999</v>
      </c>
      <c r="AD900">
        <v>9.6815462812489198E-4</v>
      </c>
      <c r="AE900">
        <v>1.7405266449663199</v>
      </c>
      <c r="AF900">
        <v>22</v>
      </c>
      <c r="AG900">
        <v>17.036799999999999</v>
      </c>
      <c r="AH900">
        <v>28899</v>
      </c>
      <c r="AI900">
        <v>22379.3855999999</v>
      </c>
      <c r="AJ900">
        <v>15</v>
      </c>
      <c r="AK900">
        <v>2311</v>
      </c>
      <c r="AL900">
        <v>1789.6384</v>
      </c>
      <c r="AM900">
        <v>0.670259687558178</v>
      </c>
    </row>
    <row r="901" spans="1:39" x14ac:dyDescent="0.25">
      <c r="A901" t="s">
        <v>350</v>
      </c>
      <c r="B901" t="s">
        <v>158</v>
      </c>
      <c r="C901">
        <v>16</v>
      </c>
      <c r="D901">
        <v>25890</v>
      </c>
      <c r="E901">
        <v>1797.81345469184</v>
      </c>
      <c r="F901">
        <v>181.56038062637199</v>
      </c>
      <c r="G901">
        <v>256.31154578289102</v>
      </c>
      <c r="H901">
        <v>168.44242942372799</v>
      </c>
      <c r="I901">
        <v>0.75373500579737895</v>
      </c>
      <c r="J901">
        <v>0.66541585278091897</v>
      </c>
      <c r="K901">
        <v>4394.6546929316301</v>
      </c>
      <c r="L901">
        <v>1465.4398223252199</v>
      </c>
      <c r="M901">
        <v>4262</v>
      </c>
      <c r="N901">
        <v>1362</v>
      </c>
      <c r="O901">
        <v>4510</v>
      </c>
      <c r="P901">
        <v>1560</v>
      </c>
      <c r="Q901">
        <v>20049.216</v>
      </c>
      <c r="R901">
        <v>1582.0758401288199</v>
      </c>
      <c r="S901">
        <v>159.77313495120799</v>
      </c>
      <c r="T901">
        <v>225.55416028894399</v>
      </c>
      <c r="U901">
        <v>148.22933789288001</v>
      </c>
      <c r="V901">
        <v>198</v>
      </c>
      <c r="W901">
        <v>248</v>
      </c>
      <c r="X901">
        <v>0.10065901164187099</v>
      </c>
      <c r="Y901">
        <v>70.125183468520603</v>
      </c>
      <c r="Z901">
        <v>23.979683275395899</v>
      </c>
      <c r="AA901">
        <v>52.704325994592502</v>
      </c>
      <c r="AB901">
        <v>0</v>
      </c>
      <c r="AC901">
        <v>0</v>
      </c>
      <c r="AD901">
        <v>0</v>
      </c>
      <c r="AE901">
        <v>1.52165666726476</v>
      </c>
      <c r="AF901">
        <v>0</v>
      </c>
      <c r="AG901">
        <v>0</v>
      </c>
      <c r="AH901">
        <v>25890</v>
      </c>
      <c r="AI901">
        <v>20049.216</v>
      </c>
      <c r="AJ901">
        <v>41</v>
      </c>
      <c r="AK901">
        <v>3561</v>
      </c>
      <c r="AL901">
        <v>2757.6383999999998</v>
      </c>
      <c r="AM901">
        <v>2.0449677433770899</v>
      </c>
    </row>
    <row r="902" spans="1:39" x14ac:dyDescent="0.25">
      <c r="A902" t="s">
        <v>350</v>
      </c>
      <c r="B902" t="s">
        <v>158</v>
      </c>
      <c r="C902">
        <v>24</v>
      </c>
      <c r="D902">
        <v>22042</v>
      </c>
      <c r="E902">
        <v>1610.06724266725</v>
      </c>
      <c r="F902">
        <v>167.52535940881401</v>
      </c>
      <c r="G902">
        <v>215.54600030700499</v>
      </c>
      <c r="H902">
        <v>174.635617199873</v>
      </c>
      <c r="I902">
        <v>0.58615194061918696</v>
      </c>
      <c r="J902">
        <v>0.65885517859811604</v>
      </c>
      <c r="K902">
        <v>1398.6689048180699</v>
      </c>
      <c r="L902">
        <v>1977.45127483894</v>
      </c>
      <c r="M902">
        <v>1280</v>
      </c>
      <c r="N902">
        <v>1864</v>
      </c>
      <c r="O902">
        <v>1500</v>
      </c>
      <c r="P902">
        <v>2088</v>
      </c>
      <c r="Q902">
        <v>17069.324799999999</v>
      </c>
      <c r="R902">
        <v>1416.85917354718</v>
      </c>
      <c r="S902">
        <v>147.42231627975599</v>
      </c>
      <c r="T902">
        <v>189.680480270164</v>
      </c>
      <c r="U902">
        <v>153.67934313588799</v>
      </c>
      <c r="V902">
        <v>224</v>
      </c>
      <c r="W902">
        <v>220</v>
      </c>
      <c r="X902">
        <v>0.10684958349538499</v>
      </c>
      <c r="Y902">
        <v>65.123672987932096</v>
      </c>
      <c r="Z902">
        <v>24.281961709463701</v>
      </c>
      <c r="AA902">
        <v>52.553806369657899</v>
      </c>
      <c r="AB902">
        <v>0</v>
      </c>
      <c r="AC902">
        <v>0</v>
      </c>
      <c r="AD902">
        <v>0</v>
      </c>
      <c r="AE902">
        <v>1.2342613938845499</v>
      </c>
      <c r="AF902">
        <v>0</v>
      </c>
      <c r="AG902">
        <v>0</v>
      </c>
      <c r="AH902">
        <v>22042</v>
      </c>
      <c r="AI902">
        <v>17069.324799999999</v>
      </c>
      <c r="AJ902">
        <v>24</v>
      </c>
      <c r="AK902">
        <v>3860</v>
      </c>
      <c r="AL902">
        <v>2989.1839999999902</v>
      </c>
      <c r="AM902">
        <v>1.40603101067008</v>
      </c>
    </row>
    <row r="903" spans="1:39" x14ac:dyDescent="0.25">
      <c r="A903" t="s">
        <v>350</v>
      </c>
      <c r="B903" t="s">
        <v>158</v>
      </c>
      <c r="C903">
        <v>27</v>
      </c>
      <c r="D903">
        <v>21844</v>
      </c>
      <c r="E903">
        <v>1318.10678118654</v>
      </c>
      <c r="F903">
        <v>166.7712343757</v>
      </c>
      <c r="G903">
        <v>240.257410090305</v>
      </c>
      <c r="H903">
        <v>130.324235850056</v>
      </c>
      <c r="I903">
        <v>0.84009721659594006</v>
      </c>
      <c r="J903">
        <v>0.75592622071495297</v>
      </c>
      <c r="K903">
        <v>1737.46053836293</v>
      </c>
      <c r="L903">
        <v>1813.8171122505</v>
      </c>
      <c r="M903">
        <v>1604</v>
      </c>
      <c r="N903">
        <v>1724</v>
      </c>
      <c r="O903">
        <v>1860</v>
      </c>
      <c r="P903">
        <v>1893</v>
      </c>
      <c r="Q903">
        <v>16915.9935999999</v>
      </c>
      <c r="R903">
        <v>1159.9339674441601</v>
      </c>
      <c r="S903">
        <v>146.75868625061599</v>
      </c>
      <c r="T903">
        <v>211.426520879469</v>
      </c>
      <c r="U903">
        <v>114.685327548049</v>
      </c>
      <c r="V903">
        <v>169</v>
      </c>
      <c r="W903">
        <v>256</v>
      </c>
      <c r="X903">
        <v>0.15799409050771901</v>
      </c>
      <c r="Y903">
        <v>65.815830433986406</v>
      </c>
      <c r="Z903">
        <v>22.078648599157599</v>
      </c>
      <c r="AA903">
        <v>49.900476103277697</v>
      </c>
      <c r="AB903">
        <v>0</v>
      </c>
      <c r="AC903">
        <v>0</v>
      </c>
      <c r="AD903">
        <v>0</v>
      </c>
      <c r="AE903">
        <v>1.84353592041569</v>
      </c>
      <c r="AF903">
        <v>18</v>
      </c>
      <c r="AG903">
        <v>13.9392</v>
      </c>
      <c r="AH903">
        <v>21826</v>
      </c>
      <c r="AI903">
        <v>16902.054400000001</v>
      </c>
      <c r="AJ903">
        <v>41</v>
      </c>
      <c r="AK903">
        <v>3368</v>
      </c>
      <c r="AL903">
        <v>2608.1792</v>
      </c>
      <c r="AM903">
        <v>2.4257406247609699</v>
      </c>
    </row>
    <row r="904" spans="1:39" x14ac:dyDescent="0.25">
      <c r="A904" t="s">
        <v>350</v>
      </c>
      <c r="B904" t="s">
        <v>158</v>
      </c>
      <c r="C904">
        <v>29</v>
      </c>
      <c r="D904">
        <v>20321</v>
      </c>
      <c r="E904">
        <v>1525.8712831743601</v>
      </c>
      <c r="F904">
        <v>160.852419281039</v>
      </c>
      <c r="G904">
        <v>220.11613913051599</v>
      </c>
      <c r="H904">
        <v>167.06223431650901</v>
      </c>
      <c r="I904">
        <v>0.65112194956014502</v>
      </c>
      <c r="J904">
        <v>0.65509348807221102</v>
      </c>
      <c r="K904">
        <v>4183.1505339304103</v>
      </c>
      <c r="L904">
        <v>1314.3080064957401</v>
      </c>
      <c r="M904">
        <v>4085</v>
      </c>
      <c r="N904">
        <v>1222</v>
      </c>
      <c r="O904">
        <v>4285</v>
      </c>
      <c r="P904">
        <v>1440</v>
      </c>
      <c r="Q904">
        <v>15736.582399999999</v>
      </c>
      <c r="R904">
        <v>1342.7667291934399</v>
      </c>
      <c r="S904">
        <v>141.55012896731401</v>
      </c>
      <c r="T904">
        <v>193.702202434854</v>
      </c>
      <c r="U904">
        <v>147.01476619852801</v>
      </c>
      <c r="V904">
        <v>218</v>
      </c>
      <c r="W904">
        <v>200</v>
      </c>
      <c r="X904">
        <v>0.109677903545349</v>
      </c>
      <c r="Y904">
        <v>69.222183947640303</v>
      </c>
      <c r="Z904">
        <v>22.408788937552199</v>
      </c>
      <c r="AA904">
        <v>50.3809359775601</v>
      </c>
      <c r="AB904">
        <v>0</v>
      </c>
      <c r="AC904">
        <v>0</v>
      </c>
      <c r="AD904">
        <v>0</v>
      </c>
      <c r="AE904">
        <v>1.31756970706792</v>
      </c>
      <c r="AF904">
        <v>13</v>
      </c>
      <c r="AG904">
        <v>10.0672</v>
      </c>
      <c r="AH904">
        <v>20308</v>
      </c>
      <c r="AI904">
        <v>15726.5152</v>
      </c>
      <c r="AJ904">
        <v>63</v>
      </c>
      <c r="AK904">
        <v>3829</v>
      </c>
      <c r="AL904">
        <v>2965.1776</v>
      </c>
      <c r="AM904">
        <v>4.0059733004295799</v>
      </c>
    </row>
    <row r="905" spans="1:39" x14ac:dyDescent="0.25">
      <c r="A905" t="s">
        <v>350</v>
      </c>
      <c r="B905" t="s">
        <v>158</v>
      </c>
      <c r="C905">
        <v>30</v>
      </c>
      <c r="D905">
        <v>19192</v>
      </c>
      <c r="E905">
        <v>1383.74534547281</v>
      </c>
      <c r="F905">
        <v>156.32022691436001</v>
      </c>
      <c r="G905">
        <v>234.219994120856</v>
      </c>
      <c r="H905">
        <v>139.70191804910601</v>
      </c>
      <c r="I905">
        <v>0.80264578373192697</v>
      </c>
      <c r="J905">
        <v>0.68626188943717303</v>
      </c>
      <c r="K905">
        <v>4125.93257607336</v>
      </c>
      <c r="L905">
        <v>3641.8474364318399</v>
      </c>
      <c r="M905">
        <v>4025</v>
      </c>
      <c r="N905">
        <v>3551</v>
      </c>
      <c r="O905">
        <v>4244</v>
      </c>
      <c r="P905">
        <v>3738</v>
      </c>
      <c r="Q905">
        <v>14862.284799999999</v>
      </c>
      <c r="R905">
        <v>1217.69590401607</v>
      </c>
      <c r="S905">
        <v>137.56179968463701</v>
      </c>
      <c r="T905">
        <v>206.11359482635299</v>
      </c>
      <c r="U905">
        <v>122.937687883213</v>
      </c>
      <c r="V905">
        <v>187</v>
      </c>
      <c r="W905">
        <v>219</v>
      </c>
      <c r="X905">
        <v>0.12595567884178199</v>
      </c>
      <c r="Y905">
        <v>65.940079199666499</v>
      </c>
      <c r="Z905">
        <v>20.184712380158398</v>
      </c>
      <c r="AA905">
        <v>46.853324301792398</v>
      </c>
      <c r="AB905">
        <v>0</v>
      </c>
      <c r="AC905">
        <v>0</v>
      </c>
      <c r="AD905">
        <v>0</v>
      </c>
      <c r="AE905">
        <v>1.6765696376375201</v>
      </c>
      <c r="AF905">
        <v>39</v>
      </c>
      <c r="AG905">
        <v>30.201599999999999</v>
      </c>
      <c r="AH905">
        <v>19153</v>
      </c>
      <c r="AI905">
        <v>14832.083199999999</v>
      </c>
      <c r="AJ905">
        <v>51</v>
      </c>
      <c r="AK905">
        <v>3610</v>
      </c>
      <c r="AL905">
        <v>2795.5839999999998</v>
      </c>
      <c r="AM905">
        <v>3.4384920386638602</v>
      </c>
    </row>
    <row r="906" spans="1:39" x14ac:dyDescent="0.25">
      <c r="A906" t="s">
        <v>350</v>
      </c>
      <c r="B906" t="s">
        <v>158</v>
      </c>
      <c r="C906">
        <v>31</v>
      </c>
      <c r="D906">
        <v>18665</v>
      </c>
      <c r="E906">
        <v>1272.4905114768701</v>
      </c>
      <c r="F906">
        <v>154.15906104566699</v>
      </c>
      <c r="G906">
        <v>258.87995646801397</v>
      </c>
      <c r="H906">
        <v>128.55689258913799</v>
      </c>
      <c r="I906">
        <v>0.86798591117033497</v>
      </c>
      <c r="J906">
        <v>0.61474869903168405</v>
      </c>
      <c r="K906">
        <v>3841.8226091615302</v>
      </c>
      <c r="L906">
        <v>1247.4363246718401</v>
      </c>
      <c r="M906">
        <v>3760</v>
      </c>
      <c r="N906">
        <v>1097</v>
      </c>
      <c r="O906">
        <v>3942</v>
      </c>
      <c r="P906">
        <v>1353</v>
      </c>
      <c r="Q906">
        <v>14454.175999999999</v>
      </c>
      <c r="R906">
        <v>1119.79165009964</v>
      </c>
      <c r="S906">
        <v>135.659973720187</v>
      </c>
      <c r="T906">
        <v>227.81436169185301</v>
      </c>
      <c r="U906">
        <v>113.130065478441</v>
      </c>
      <c r="V906">
        <v>256</v>
      </c>
      <c r="W906">
        <v>182</v>
      </c>
      <c r="X906">
        <v>0.14485341987505701</v>
      </c>
      <c r="Y906">
        <v>69.360675060273195</v>
      </c>
      <c r="Z906">
        <v>22.9367264934369</v>
      </c>
      <c r="AA906">
        <v>51.734208411465303</v>
      </c>
      <c r="AB906">
        <v>0</v>
      </c>
      <c r="AC906">
        <v>0</v>
      </c>
      <c r="AD906">
        <v>0</v>
      </c>
      <c r="AE906">
        <v>2.0137384410447901</v>
      </c>
      <c r="AF906">
        <v>8</v>
      </c>
      <c r="AG906">
        <v>6.1951999999999998</v>
      </c>
      <c r="AH906">
        <v>18657</v>
      </c>
      <c r="AI906">
        <v>14447.980799999999</v>
      </c>
      <c r="AJ906">
        <v>45</v>
      </c>
      <c r="AK906">
        <v>3606</v>
      </c>
      <c r="AL906">
        <v>2792.4863999999998</v>
      </c>
      <c r="AM906">
        <v>3.1146220792319901</v>
      </c>
    </row>
    <row r="907" spans="1:39" x14ac:dyDescent="0.25">
      <c r="A907" t="s">
        <v>350</v>
      </c>
      <c r="B907" t="s">
        <v>158</v>
      </c>
      <c r="C907">
        <v>32</v>
      </c>
      <c r="D907">
        <v>18471</v>
      </c>
      <c r="E907">
        <v>1340.6448404094201</v>
      </c>
      <c r="F907">
        <v>153.35582033559399</v>
      </c>
      <c r="G907">
        <v>294.61512955770797</v>
      </c>
      <c r="H907">
        <v>103.98364276699201</v>
      </c>
      <c r="I907">
        <v>0.93564316688304505</v>
      </c>
      <c r="J907">
        <v>0.66000857571642901</v>
      </c>
      <c r="K907">
        <v>4330.6519950192196</v>
      </c>
      <c r="L907">
        <v>2595.30366520491</v>
      </c>
      <c r="M907">
        <v>4173</v>
      </c>
      <c r="N907">
        <v>2530</v>
      </c>
      <c r="O907">
        <v>4468</v>
      </c>
      <c r="P907">
        <v>2657</v>
      </c>
      <c r="Q907">
        <v>14303.9424</v>
      </c>
      <c r="R907">
        <v>1179.76745956029</v>
      </c>
      <c r="S907">
        <v>134.95312189532299</v>
      </c>
      <c r="T907">
        <v>259.261314010783</v>
      </c>
      <c r="U907">
        <v>91.505605634953795</v>
      </c>
      <c r="V907">
        <v>127</v>
      </c>
      <c r="W907">
        <v>295</v>
      </c>
      <c r="X907">
        <v>0.12914357071518101</v>
      </c>
      <c r="Y907">
        <v>68.305939039575506</v>
      </c>
      <c r="Z907">
        <v>18.318228574522202</v>
      </c>
      <c r="AA907">
        <v>45.515348383953203</v>
      </c>
      <c r="AB907">
        <v>0</v>
      </c>
      <c r="AC907">
        <v>0</v>
      </c>
      <c r="AD907">
        <v>0</v>
      </c>
      <c r="AE907">
        <v>2.83328340610151</v>
      </c>
      <c r="AF907">
        <v>0</v>
      </c>
      <c r="AG907">
        <v>0</v>
      </c>
      <c r="AH907">
        <v>18471</v>
      </c>
      <c r="AI907">
        <v>14303.9424</v>
      </c>
      <c r="AJ907">
        <v>18</v>
      </c>
      <c r="AK907">
        <v>2837</v>
      </c>
      <c r="AL907">
        <v>2196.9728</v>
      </c>
      <c r="AM907">
        <v>1.25839432910468</v>
      </c>
    </row>
    <row r="908" spans="1:39" x14ac:dyDescent="0.25">
      <c r="A908" t="s">
        <v>350</v>
      </c>
      <c r="B908" t="s">
        <v>158</v>
      </c>
      <c r="C908">
        <v>33</v>
      </c>
      <c r="D908">
        <v>18268</v>
      </c>
      <c r="E908">
        <v>1120.4427842621101</v>
      </c>
      <c r="F908">
        <v>152.51078651433701</v>
      </c>
      <c r="G908">
        <v>185.42054516397999</v>
      </c>
      <c r="H908">
        <v>151.08344495560999</v>
      </c>
      <c r="I908">
        <v>0.57972104108154998</v>
      </c>
      <c r="J908">
        <v>0.74037448326173305</v>
      </c>
      <c r="K908">
        <v>3920.77485220056</v>
      </c>
      <c r="L908">
        <v>1168.5685351434199</v>
      </c>
      <c r="M908">
        <v>3841</v>
      </c>
      <c r="N908">
        <v>1068</v>
      </c>
      <c r="O908">
        <v>4000</v>
      </c>
      <c r="P908">
        <v>1285</v>
      </c>
      <c r="Q908">
        <v>14146.7392</v>
      </c>
      <c r="R908">
        <v>985.98965015066403</v>
      </c>
      <c r="S908">
        <v>134.20949213261699</v>
      </c>
      <c r="T908">
        <v>163.170079744302</v>
      </c>
      <c r="U908">
        <v>132.95343156093699</v>
      </c>
      <c r="V908">
        <v>217</v>
      </c>
      <c r="W908">
        <v>159</v>
      </c>
      <c r="X908">
        <v>0.182861171956125</v>
      </c>
      <c r="Y908">
        <v>67.780545215677606</v>
      </c>
      <c r="Z908">
        <v>22.115283555944799</v>
      </c>
      <c r="AA908">
        <v>50.4365557258594</v>
      </c>
      <c r="AB908">
        <v>0</v>
      </c>
      <c r="AC908">
        <v>0</v>
      </c>
      <c r="AD908">
        <v>0</v>
      </c>
      <c r="AE908">
        <v>1.22727242034002</v>
      </c>
      <c r="AF908">
        <v>26</v>
      </c>
      <c r="AG908">
        <v>20.134399999999999</v>
      </c>
      <c r="AH908">
        <v>18242</v>
      </c>
      <c r="AI908">
        <v>14126.604799999999</v>
      </c>
      <c r="AJ908">
        <v>39</v>
      </c>
      <c r="AK908">
        <v>3532</v>
      </c>
      <c r="AL908">
        <v>2735.1808000000001</v>
      </c>
      <c r="AM908">
        <v>2.7607482868070301</v>
      </c>
    </row>
    <row r="909" spans="1:39" x14ac:dyDescent="0.25">
      <c r="A909" t="s">
        <v>350</v>
      </c>
      <c r="B909" t="s">
        <v>158</v>
      </c>
      <c r="C909">
        <v>35</v>
      </c>
      <c r="D909">
        <v>17703</v>
      </c>
      <c r="E909">
        <v>1318.9646455628099</v>
      </c>
      <c r="F909">
        <v>150.13380585479899</v>
      </c>
      <c r="G909">
        <v>212.867563360042</v>
      </c>
      <c r="H909">
        <v>133.18171208012399</v>
      </c>
      <c r="I909">
        <v>0.78009966511919804</v>
      </c>
      <c r="J909">
        <v>0.69980630114242703</v>
      </c>
      <c r="K909">
        <v>4510.7612833982903</v>
      </c>
      <c r="L909">
        <v>2499.3566062249301</v>
      </c>
      <c r="M909">
        <v>4426</v>
      </c>
      <c r="N909">
        <v>2388</v>
      </c>
      <c r="O909">
        <v>4596</v>
      </c>
      <c r="P909">
        <v>2589</v>
      </c>
      <c r="Q909">
        <v>13709.2032</v>
      </c>
      <c r="R909">
        <v>1160.6888880952699</v>
      </c>
      <c r="S909">
        <v>132.11774915222301</v>
      </c>
      <c r="T909">
        <v>187.32345575683701</v>
      </c>
      <c r="U909">
        <v>117.19990663050901</v>
      </c>
      <c r="V909">
        <v>201</v>
      </c>
      <c r="W909">
        <v>170</v>
      </c>
      <c r="X909">
        <v>0.12787640671328501</v>
      </c>
      <c r="Y909">
        <v>69.2257809410834</v>
      </c>
      <c r="Z909">
        <v>20.038411568660599</v>
      </c>
      <c r="AA909">
        <v>47.5887137773258</v>
      </c>
      <c r="AB909">
        <v>0</v>
      </c>
      <c r="AC909">
        <v>0</v>
      </c>
      <c r="AD909">
        <v>0</v>
      </c>
      <c r="AE909">
        <v>1.5983242746720101</v>
      </c>
      <c r="AF909">
        <v>0</v>
      </c>
      <c r="AG909">
        <v>0</v>
      </c>
      <c r="AH909">
        <v>17703</v>
      </c>
      <c r="AI909">
        <v>13709.2032</v>
      </c>
      <c r="AJ909">
        <v>25</v>
      </c>
      <c r="AK909">
        <v>3092</v>
      </c>
      <c r="AL909">
        <v>2394.4447999999902</v>
      </c>
      <c r="AM909">
        <v>1.8235924900434699</v>
      </c>
    </row>
    <row r="910" spans="1:39" x14ac:dyDescent="0.25">
      <c r="A910" t="s">
        <v>350</v>
      </c>
      <c r="B910" t="s">
        <v>158</v>
      </c>
      <c r="C910">
        <v>36</v>
      </c>
      <c r="D910">
        <v>17511</v>
      </c>
      <c r="E910">
        <v>1329.3321779309599</v>
      </c>
      <c r="F910">
        <v>149.31743926232201</v>
      </c>
      <c r="G910">
        <v>197.160025357634</v>
      </c>
      <c r="H910">
        <v>137.93919079271799</v>
      </c>
      <c r="I910">
        <v>0.71450472039686896</v>
      </c>
      <c r="J910">
        <v>0.72356514193628296</v>
      </c>
      <c r="K910">
        <v>3897.2558391867901</v>
      </c>
      <c r="L910">
        <v>2095.9558563188798</v>
      </c>
      <c r="M910">
        <v>3797</v>
      </c>
      <c r="N910">
        <v>2017</v>
      </c>
      <c r="O910">
        <v>4004</v>
      </c>
      <c r="P910">
        <v>2181</v>
      </c>
      <c r="Q910">
        <v>13560.518399999901</v>
      </c>
      <c r="R910">
        <v>1169.8123165792399</v>
      </c>
      <c r="S910">
        <v>131.399346550844</v>
      </c>
      <c r="T910">
        <v>173.50082231471799</v>
      </c>
      <c r="U910">
        <v>121.386487897592</v>
      </c>
      <c r="V910">
        <v>164</v>
      </c>
      <c r="W910">
        <v>207</v>
      </c>
      <c r="X910">
        <v>0.12452420483022</v>
      </c>
      <c r="Y910">
        <v>67.399063445834003</v>
      </c>
      <c r="Z910">
        <v>21.508537490720101</v>
      </c>
      <c r="AA910">
        <v>50.010393466963599</v>
      </c>
      <c r="AB910">
        <v>0</v>
      </c>
      <c r="AC910">
        <v>0</v>
      </c>
      <c r="AD910">
        <v>0</v>
      </c>
      <c r="AE910">
        <v>1.4293256631750599</v>
      </c>
      <c r="AF910">
        <v>0</v>
      </c>
      <c r="AG910">
        <v>0</v>
      </c>
      <c r="AH910">
        <v>17511</v>
      </c>
      <c r="AI910">
        <v>13560.518399999901</v>
      </c>
      <c r="AJ910">
        <v>47</v>
      </c>
      <c r="AK910">
        <v>3020</v>
      </c>
      <c r="AL910">
        <v>2338.6880000000001</v>
      </c>
      <c r="AM910">
        <v>3.4659441928119801</v>
      </c>
    </row>
    <row r="911" spans="1:39" x14ac:dyDescent="0.25">
      <c r="A911" t="s">
        <v>350</v>
      </c>
      <c r="B911" t="s">
        <v>158</v>
      </c>
      <c r="C911">
        <v>39</v>
      </c>
      <c r="D911">
        <v>16324</v>
      </c>
      <c r="E911">
        <v>1309.37885912518</v>
      </c>
      <c r="F911">
        <v>144.16782695267599</v>
      </c>
      <c r="G911">
        <v>198.711186660952</v>
      </c>
      <c r="H911">
        <v>163.75015464110299</v>
      </c>
      <c r="I911">
        <v>0.56650096216603196</v>
      </c>
      <c r="J911">
        <v>0.55571063829787204</v>
      </c>
      <c r="K911">
        <v>3081.4803357020301</v>
      </c>
      <c r="L911">
        <v>1502.3534060279301</v>
      </c>
      <c r="M911">
        <v>2997</v>
      </c>
      <c r="N911">
        <v>1385</v>
      </c>
      <c r="O911">
        <v>3169</v>
      </c>
      <c r="P911">
        <v>1602</v>
      </c>
      <c r="Q911">
        <v>12641.3056</v>
      </c>
      <c r="R911">
        <v>1152.25339603016</v>
      </c>
      <c r="S911">
        <v>126.867687718355</v>
      </c>
      <c r="T911">
        <v>174.86584426163799</v>
      </c>
      <c r="U911">
        <v>144.10013608417</v>
      </c>
      <c r="V911">
        <v>217</v>
      </c>
      <c r="W911">
        <v>172</v>
      </c>
      <c r="X911">
        <v>0.11964809845402501</v>
      </c>
      <c r="Y911">
        <v>67.993383974515993</v>
      </c>
      <c r="Z911">
        <v>22.416319529527001</v>
      </c>
      <c r="AA911">
        <v>52.182063219798998</v>
      </c>
      <c r="AB911">
        <v>0</v>
      </c>
      <c r="AC911">
        <v>0</v>
      </c>
      <c r="AD911">
        <v>0</v>
      </c>
      <c r="AE911">
        <v>1.2135022839915699</v>
      </c>
      <c r="AF911">
        <v>5</v>
      </c>
      <c r="AG911">
        <v>3.8719999999999999</v>
      </c>
      <c r="AH911">
        <v>16319</v>
      </c>
      <c r="AI911">
        <v>12637.4336</v>
      </c>
      <c r="AJ911">
        <v>36</v>
      </c>
      <c r="AK911">
        <v>2273</v>
      </c>
      <c r="AL911">
        <v>1760.2112</v>
      </c>
      <c r="AM911">
        <v>2.84867965597065</v>
      </c>
    </row>
    <row r="912" spans="1:39" x14ac:dyDescent="0.25">
      <c r="A912" t="s">
        <v>350</v>
      </c>
      <c r="B912" t="s">
        <v>158</v>
      </c>
      <c r="C912">
        <v>41</v>
      </c>
      <c r="D912">
        <v>15861</v>
      </c>
      <c r="E912">
        <v>1095.7564927610999</v>
      </c>
      <c r="F912">
        <v>142.108593755073</v>
      </c>
      <c r="G912">
        <v>175.52367371189999</v>
      </c>
      <c r="H912">
        <v>147.39485969417399</v>
      </c>
      <c r="I912">
        <v>0.54298332969195595</v>
      </c>
      <c r="J912">
        <v>0.68061277033985501</v>
      </c>
      <c r="K912">
        <v>2200.3751339764199</v>
      </c>
      <c r="L912">
        <v>1671.67467372801</v>
      </c>
      <c r="M912">
        <v>2107</v>
      </c>
      <c r="N912">
        <v>1582</v>
      </c>
      <c r="O912">
        <v>2304</v>
      </c>
      <c r="P912">
        <v>1757</v>
      </c>
      <c r="Q912">
        <v>12282.758399999901</v>
      </c>
      <c r="R912">
        <v>964.26571362977097</v>
      </c>
      <c r="S912">
        <v>125.05556250446401</v>
      </c>
      <c r="T912">
        <v>154.460832866472</v>
      </c>
      <c r="U912">
        <v>129.70747653087301</v>
      </c>
      <c r="V912">
        <v>175</v>
      </c>
      <c r="W912">
        <v>197</v>
      </c>
      <c r="X912">
        <v>0.16600161902719601</v>
      </c>
      <c r="Y912">
        <v>66.673034487106705</v>
      </c>
      <c r="Z912">
        <v>20.823214173128999</v>
      </c>
      <c r="AA912">
        <v>48.611184666792703</v>
      </c>
      <c r="AB912">
        <v>0</v>
      </c>
      <c r="AC912">
        <v>0</v>
      </c>
      <c r="AD912">
        <v>0</v>
      </c>
      <c r="AE912">
        <v>1.1908398574827499</v>
      </c>
      <c r="AF912">
        <v>57</v>
      </c>
      <c r="AG912">
        <v>44.140799999999999</v>
      </c>
      <c r="AH912">
        <v>15804</v>
      </c>
      <c r="AI912">
        <v>12238.6176</v>
      </c>
      <c r="AJ912">
        <v>9</v>
      </c>
      <c r="AK912">
        <v>2001</v>
      </c>
      <c r="AL912">
        <v>1549.5744</v>
      </c>
      <c r="AM912">
        <v>0.73537717201001496</v>
      </c>
    </row>
    <row r="913" spans="1:39" x14ac:dyDescent="0.25">
      <c r="A913" t="s">
        <v>350</v>
      </c>
      <c r="B913" t="s">
        <v>158</v>
      </c>
      <c r="C913">
        <v>45</v>
      </c>
      <c r="D913">
        <v>15014</v>
      </c>
      <c r="E913">
        <v>1069.5249993622699</v>
      </c>
      <c r="F913">
        <v>138.26213698859701</v>
      </c>
      <c r="G913">
        <v>284.985570102682</v>
      </c>
      <c r="H913">
        <v>91.273748255685703</v>
      </c>
      <c r="I913">
        <v>0.94732462022420705</v>
      </c>
      <c r="J913">
        <v>0.638079048023799</v>
      </c>
      <c r="K913">
        <v>3134.7481683761798</v>
      </c>
      <c r="L913">
        <v>1185.48508059144</v>
      </c>
      <c r="M913">
        <v>3071</v>
      </c>
      <c r="N913">
        <v>1045</v>
      </c>
      <c r="O913">
        <v>3193</v>
      </c>
      <c r="P913">
        <v>1316</v>
      </c>
      <c r="Q913">
        <v>11626.8416</v>
      </c>
      <c r="R913">
        <v>941.18199943880404</v>
      </c>
      <c r="S913">
        <v>121.670680549965</v>
      </c>
      <c r="T913">
        <v>250.78730169036001</v>
      </c>
      <c r="U913">
        <v>80.320898465003395</v>
      </c>
      <c r="V913">
        <v>271</v>
      </c>
      <c r="W913">
        <v>122</v>
      </c>
      <c r="X913">
        <v>0.16493939410310099</v>
      </c>
      <c r="Y913">
        <v>66.207539629678905</v>
      </c>
      <c r="Z913">
        <v>21.489543093112999</v>
      </c>
      <c r="AA913">
        <v>49.974823498068403</v>
      </c>
      <c r="AB913">
        <v>0</v>
      </c>
      <c r="AC913">
        <v>0</v>
      </c>
      <c r="AD913">
        <v>0</v>
      </c>
      <c r="AE913">
        <v>3.1223169372243902</v>
      </c>
      <c r="AF913">
        <v>30</v>
      </c>
      <c r="AG913">
        <v>23.231999999999999</v>
      </c>
      <c r="AH913">
        <v>14984</v>
      </c>
      <c r="AI913">
        <v>11603.6096</v>
      </c>
      <c r="AJ913">
        <v>41</v>
      </c>
      <c r="AK913">
        <v>3315</v>
      </c>
      <c r="AL913">
        <v>2567.136</v>
      </c>
      <c r="AM913">
        <v>3.5333832672205698</v>
      </c>
    </row>
    <row r="914" spans="1:39" x14ac:dyDescent="0.25">
      <c r="A914" t="s">
        <v>350</v>
      </c>
      <c r="B914" t="s">
        <v>158</v>
      </c>
      <c r="C914">
        <v>48</v>
      </c>
      <c r="D914">
        <v>13943</v>
      </c>
      <c r="E914">
        <v>1153.02961672027</v>
      </c>
      <c r="F914">
        <v>133.23955483354899</v>
      </c>
      <c r="G914">
        <v>195.01118245489499</v>
      </c>
      <c r="H914">
        <v>125.64383516500401</v>
      </c>
      <c r="I914">
        <v>0.76478092582069901</v>
      </c>
      <c r="J914">
        <v>0.64727728517710403</v>
      </c>
      <c r="K914">
        <v>4200.3029477156997</v>
      </c>
      <c r="L914">
        <v>1182.46733127734</v>
      </c>
      <c r="M914">
        <v>4068</v>
      </c>
      <c r="N914">
        <v>1109</v>
      </c>
      <c r="O914">
        <v>4288</v>
      </c>
      <c r="P914">
        <v>1257</v>
      </c>
      <c r="Q914">
        <v>10797.459199999999</v>
      </c>
      <c r="R914">
        <v>1014.66606271383</v>
      </c>
      <c r="S914">
        <v>117.250808253523</v>
      </c>
      <c r="T914">
        <v>171.60984056030799</v>
      </c>
      <c r="U914">
        <v>110.566574945203</v>
      </c>
      <c r="V914">
        <v>148</v>
      </c>
      <c r="W914">
        <v>220</v>
      </c>
      <c r="X914">
        <v>0.13179082175144199</v>
      </c>
      <c r="Y914">
        <v>68.687656888761296</v>
      </c>
      <c r="Z914">
        <v>25.4313992684501</v>
      </c>
      <c r="AA914">
        <v>53.779961270888599</v>
      </c>
      <c r="AB914">
        <v>0</v>
      </c>
      <c r="AC914">
        <v>0</v>
      </c>
      <c r="AD914">
        <v>0</v>
      </c>
      <c r="AE914">
        <v>1.55209511233713</v>
      </c>
      <c r="AF914">
        <v>19</v>
      </c>
      <c r="AG914">
        <v>14.7136</v>
      </c>
      <c r="AH914">
        <v>13924</v>
      </c>
      <c r="AI914">
        <v>10782.7456</v>
      </c>
      <c r="AJ914">
        <v>41</v>
      </c>
      <c r="AK914">
        <v>3392</v>
      </c>
      <c r="AL914">
        <v>2626.7647999999999</v>
      </c>
      <c r="AM914">
        <v>3.80237107699174</v>
      </c>
    </row>
    <row r="915" spans="1:39" x14ac:dyDescent="0.25">
      <c r="A915" t="s">
        <v>350</v>
      </c>
      <c r="B915" t="s">
        <v>158</v>
      </c>
      <c r="C915">
        <v>50</v>
      </c>
      <c r="D915">
        <v>13453</v>
      </c>
      <c r="E915">
        <v>1154.93416229076</v>
      </c>
      <c r="F915">
        <v>130.877391459801</v>
      </c>
      <c r="G915">
        <v>207.95078414564</v>
      </c>
      <c r="H915">
        <v>110.523411076063</v>
      </c>
      <c r="I915">
        <v>0.84706562618790704</v>
      </c>
      <c r="J915">
        <v>0.59897595725734598</v>
      </c>
      <c r="K915">
        <v>4272.1586263286999</v>
      </c>
      <c r="L915">
        <v>722.03174013231205</v>
      </c>
      <c r="M915">
        <v>4194</v>
      </c>
      <c r="N915">
        <v>616</v>
      </c>
      <c r="O915">
        <v>4360</v>
      </c>
      <c r="P915">
        <v>821</v>
      </c>
      <c r="Q915">
        <v>10418.003199999999</v>
      </c>
      <c r="R915">
        <v>1016.34206281587</v>
      </c>
      <c r="S915">
        <v>115.172104484625</v>
      </c>
      <c r="T915">
        <v>182.996690048163</v>
      </c>
      <c r="U915">
        <v>97.260601746936004</v>
      </c>
      <c r="V915">
        <v>205</v>
      </c>
      <c r="W915">
        <v>166</v>
      </c>
      <c r="X915">
        <v>0.12674024746902801</v>
      </c>
      <c r="Y915">
        <v>67.142124433211904</v>
      </c>
      <c r="Z915">
        <v>25.808444213186601</v>
      </c>
      <c r="AA915">
        <v>53.530513640080201</v>
      </c>
      <c r="AB915">
        <v>4</v>
      </c>
      <c r="AC915">
        <v>3.0975999999999999</v>
      </c>
      <c r="AD915">
        <v>2.97331450234148E-4</v>
      </c>
      <c r="AE915">
        <v>1.8815089230509301</v>
      </c>
      <c r="AF915">
        <v>63</v>
      </c>
      <c r="AG915">
        <v>48.787199999999999</v>
      </c>
      <c r="AH915">
        <v>13390</v>
      </c>
      <c r="AI915">
        <v>10369.216</v>
      </c>
      <c r="AJ915">
        <v>14</v>
      </c>
      <c r="AK915">
        <v>1666</v>
      </c>
      <c r="AL915">
        <v>1290.1504</v>
      </c>
      <c r="AM915">
        <v>1.3501502910152501</v>
      </c>
    </row>
    <row r="916" spans="1:39" x14ac:dyDescent="0.25">
      <c r="A916" t="s">
        <v>350</v>
      </c>
      <c r="B916" t="s">
        <v>158</v>
      </c>
      <c r="C916">
        <v>52</v>
      </c>
      <c r="D916">
        <v>13208</v>
      </c>
      <c r="E916">
        <v>1285.91796436859</v>
      </c>
      <c r="F916">
        <v>129.68017545817099</v>
      </c>
      <c r="G916">
        <v>234.41020353820301</v>
      </c>
      <c r="H916">
        <v>114.388812992936</v>
      </c>
      <c r="I916">
        <v>0.87285165749957305</v>
      </c>
      <c r="J916">
        <v>0.57998507003908095</v>
      </c>
      <c r="K916">
        <v>3992.54701695941</v>
      </c>
      <c r="L916">
        <v>1713.45275590551</v>
      </c>
      <c r="M916">
        <v>3884</v>
      </c>
      <c r="N916">
        <v>1588</v>
      </c>
      <c r="O916">
        <v>4076</v>
      </c>
      <c r="P916">
        <v>1811</v>
      </c>
      <c r="Q916">
        <v>10228.2752</v>
      </c>
      <c r="R916">
        <v>1131.6078086443499</v>
      </c>
      <c r="S916">
        <v>114.11855440319</v>
      </c>
      <c r="T916">
        <v>206.280979113619</v>
      </c>
      <c r="U916">
        <v>100.662155433783</v>
      </c>
      <c r="V916">
        <v>223</v>
      </c>
      <c r="W916">
        <v>192</v>
      </c>
      <c r="X916">
        <v>0.100373807189667</v>
      </c>
      <c r="Y916">
        <v>68.598500908540203</v>
      </c>
      <c r="Z916">
        <v>17.874167171411202</v>
      </c>
      <c r="AA916">
        <v>44.279451847365202</v>
      </c>
      <c r="AB916">
        <v>9</v>
      </c>
      <c r="AC916">
        <v>6.9695999999999998</v>
      </c>
      <c r="AD916">
        <v>6.8140520896426402E-4</v>
      </c>
      <c r="AE916">
        <v>2.0492406329339099</v>
      </c>
      <c r="AF916">
        <v>50</v>
      </c>
      <c r="AG916">
        <v>38.72</v>
      </c>
      <c r="AH916">
        <v>13158</v>
      </c>
      <c r="AI916">
        <v>10189.555199999901</v>
      </c>
      <c r="AJ916">
        <v>3</v>
      </c>
      <c r="AK916">
        <v>425</v>
      </c>
      <c r="AL916">
        <v>329.12</v>
      </c>
      <c r="AM916">
        <v>0.29441913225024702</v>
      </c>
    </row>
    <row r="917" spans="1:39" x14ac:dyDescent="0.25">
      <c r="A917" t="s">
        <v>350</v>
      </c>
      <c r="B917" t="s">
        <v>158</v>
      </c>
      <c r="C917">
        <v>53</v>
      </c>
      <c r="D917">
        <v>13205</v>
      </c>
      <c r="E917">
        <v>962.61940777125596</v>
      </c>
      <c r="F917">
        <v>129.665447163952</v>
      </c>
      <c r="G917">
        <v>197.47036154943299</v>
      </c>
      <c r="H917">
        <v>111.256596587749</v>
      </c>
      <c r="I917">
        <v>0.82617806673887295</v>
      </c>
      <c r="J917">
        <v>0.67245505932678096</v>
      </c>
      <c r="K917">
        <v>1669.53388867853</v>
      </c>
      <c r="L917">
        <v>2015.1071563801499</v>
      </c>
      <c r="M917">
        <v>1608</v>
      </c>
      <c r="N917">
        <v>1915</v>
      </c>
      <c r="O917">
        <v>1740</v>
      </c>
      <c r="P917">
        <v>2118</v>
      </c>
      <c r="Q917">
        <v>10225.951999999999</v>
      </c>
      <c r="R917">
        <v>847.10507883870503</v>
      </c>
      <c r="S917">
        <v>114.105593504278</v>
      </c>
      <c r="T917">
        <v>173.77391816350101</v>
      </c>
      <c r="U917">
        <v>97.905804997219207</v>
      </c>
      <c r="V917">
        <v>203</v>
      </c>
      <c r="W917">
        <v>132</v>
      </c>
      <c r="X917">
        <v>0.17907668352846801</v>
      </c>
      <c r="Y917">
        <v>66.340855736463396</v>
      </c>
      <c r="Z917">
        <v>20.569026883756099</v>
      </c>
      <c r="AA917">
        <v>47.958349110185502</v>
      </c>
      <c r="AB917">
        <v>0</v>
      </c>
      <c r="AC917">
        <v>0</v>
      </c>
      <c r="AD917">
        <v>0</v>
      </c>
      <c r="AE917">
        <v>1.77490924229096</v>
      </c>
      <c r="AF917">
        <v>0</v>
      </c>
      <c r="AG917">
        <v>0</v>
      </c>
      <c r="AH917">
        <v>13205</v>
      </c>
      <c r="AI917">
        <v>10225.951999999999</v>
      </c>
      <c r="AJ917">
        <v>56</v>
      </c>
      <c r="AK917">
        <v>2856</v>
      </c>
      <c r="AL917">
        <v>2211.6864</v>
      </c>
      <c r="AM917">
        <v>5.4762627479573496</v>
      </c>
    </row>
    <row r="918" spans="1:39" x14ac:dyDescent="0.25">
      <c r="A918" t="s">
        <v>350</v>
      </c>
      <c r="B918" t="s">
        <v>158</v>
      </c>
      <c r="C918">
        <v>56</v>
      </c>
      <c r="D918">
        <v>12982</v>
      </c>
      <c r="E918">
        <v>1138.0052301026301</v>
      </c>
      <c r="F918">
        <v>128.56591993896299</v>
      </c>
      <c r="G918">
        <v>213.184404422189</v>
      </c>
      <c r="H918">
        <v>127.584506527684</v>
      </c>
      <c r="I918">
        <v>0.80114509104249498</v>
      </c>
      <c r="J918">
        <v>0.56269775909149999</v>
      </c>
      <c r="K918">
        <v>3670.0407487289999</v>
      </c>
      <c r="L918">
        <v>949.50993683561796</v>
      </c>
      <c r="M918">
        <v>3587</v>
      </c>
      <c r="N918">
        <v>868</v>
      </c>
      <c r="O918">
        <v>3784</v>
      </c>
      <c r="P918">
        <v>1057</v>
      </c>
      <c r="Q918">
        <v>10053.2608</v>
      </c>
      <c r="R918">
        <v>1001.44460249031</v>
      </c>
      <c r="S918">
        <v>113.13800954628699</v>
      </c>
      <c r="T918">
        <v>187.602275891527</v>
      </c>
      <c r="U918">
        <v>112.274365744362</v>
      </c>
      <c r="V918">
        <v>189</v>
      </c>
      <c r="W918">
        <v>197</v>
      </c>
      <c r="X918">
        <v>0.125968788563002</v>
      </c>
      <c r="Y918">
        <v>64.519950700970497</v>
      </c>
      <c r="Z918">
        <v>21.601371129255799</v>
      </c>
      <c r="AA918">
        <v>50.264443075026897</v>
      </c>
      <c r="AB918">
        <v>0</v>
      </c>
      <c r="AC918">
        <v>0</v>
      </c>
      <c r="AD918">
        <v>0</v>
      </c>
      <c r="AE918">
        <v>1.67092706022209</v>
      </c>
      <c r="AF918">
        <v>144</v>
      </c>
      <c r="AG918">
        <v>111.5136</v>
      </c>
      <c r="AH918">
        <v>12838</v>
      </c>
      <c r="AI918">
        <v>9941.7471999999998</v>
      </c>
      <c r="AJ918">
        <v>10</v>
      </c>
      <c r="AK918">
        <v>1146</v>
      </c>
      <c r="AL918">
        <v>887.4624</v>
      </c>
      <c r="AM918">
        <v>1.00585941271972</v>
      </c>
    </row>
    <row r="919" spans="1:39" x14ac:dyDescent="0.25">
      <c r="A919" t="s">
        <v>350</v>
      </c>
      <c r="B919" t="s">
        <v>158</v>
      </c>
      <c r="C919">
        <v>61</v>
      </c>
      <c r="D919">
        <v>12682</v>
      </c>
      <c r="E919">
        <v>887.04581464244802</v>
      </c>
      <c r="F919">
        <v>127.071727407521</v>
      </c>
      <c r="G919">
        <v>172.61744440759401</v>
      </c>
      <c r="H919">
        <v>114.71619985996099</v>
      </c>
      <c r="I919">
        <v>0.74722691593209301</v>
      </c>
      <c r="J919">
        <v>0.72822279643985</v>
      </c>
      <c r="K919">
        <v>4108.62158965462</v>
      </c>
      <c r="L919">
        <v>3780.63625611102</v>
      </c>
      <c r="M919">
        <v>4025</v>
      </c>
      <c r="N919">
        <v>3693</v>
      </c>
      <c r="O919">
        <v>4183</v>
      </c>
      <c r="P919">
        <v>3881</v>
      </c>
      <c r="Q919">
        <v>9820.9408000000003</v>
      </c>
      <c r="R919">
        <v>780.600316885354</v>
      </c>
      <c r="S919">
        <v>111.82312011861799</v>
      </c>
      <c r="T919">
        <v>151.90335107868299</v>
      </c>
      <c r="U919">
        <v>100.950255876765</v>
      </c>
      <c r="V919">
        <v>188</v>
      </c>
      <c r="W919">
        <v>158</v>
      </c>
      <c r="X919">
        <v>0.20253753062562399</v>
      </c>
      <c r="Y919">
        <v>66.184355779845404</v>
      </c>
      <c r="Z919">
        <v>21.0246806497397</v>
      </c>
      <c r="AA919">
        <v>47.2153445828733</v>
      </c>
      <c r="AB919">
        <v>0</v>
      </c>
      <c r="AC919">
        <v>0</v>
      </c>
      <c r="AD919">
        <v>0</v>
      </c>
      <c r="AE919">
        <v>1.5047346810504101</v>
      </c>
      <c r="AF919">
        <v>0</v>
      </c>
      <c r="AG919">
        <v>0</v>
      </c>
      <c r="AH919">
        <v>12682</v>
      </c>
      <c r="AI919">
        <v>9820.9408000000003</v>
      </c>
      <c r="AJ919">
        <v>43</v>
      </c>
      <c r="AK919">
        <v>2813</v>
      </c>
      <c r="AL919">
        <v>2178.3872000000001</v>
      </c>
      <c r="AM919">
        <v>4.3783992670030099</v>
      </c>
    </row>
    <row r="920" spans="1:39" x14ac:dyDescent="0.25">
      <c r="A920" t="s">
        <v>350</v>
      </c>
      <c r="B920" t="s">
        <v>158</v>
      </c>
      <c r="C920">
        <v>62</v>
      </c>
      <c r="D920">
        <v>12642</v>
      </c>
      <c r="E920">
        <v>1120.9463555995801</v>
      </c>
      <c r="F920">
        <v>126.87117215719999</v>
      </c>
      <c r="G920">
        <v>171.10233880970799</v>
      </c>
      <c r="H920">
        <v>113.940607867604</v>
      </c>
      <c r="I920">
        <v>0.74602243682913105</v>
      </c>
      <c r="J920">
        <v>0.74425997880607497</v>
      </c>
      <c r="K920">
        <v>4837.1869957285198</v>
      </c>
      <c r="L920">
        <v>3120.8022464799801</v>
      </c>
      <c r="M920">
        <v>4755</v>
      </c>
      <c r="N920">
        <v>3053</v>
      </c>
      <c r="O920">
        <v>4926</v>
      </c>
      <c r="P920">
        <v>3193</v>
      </c>
      <c r="Q920">
        <v>9789.9647999999997</v>
      </c>
      <c r="R920">
        <v>986.432792927636</v>
      </c>
      <c r="S920">
        <v>111.64663149833601</v>
      </c>
      <c r="T920">
        <v>150.570058152543</v>
      </c>
      <c r="U920">
        <v>100.26773492349101</v>
      </c>
      <c r="V920">
        <v>140</v>
      </c>
      <c r="W920">
        <v>171</v>
      </c>
      <c r="X920">
        <v>0.126431704025429</v>
      </c>
      <c r="Y920">
        <v>66.559009650371706</v>
      </c>
      <c r="Z920">
        <v>22.501265622527999</v>
      </c>
      <c r="AA920">
        <v>50.577440278436903</v>
      </c>
      <c r="AB920">
        <v>0</v>
      </c>
      <c r="AC920">
        <v>0</v>
      </c>
      <c r="AD920">
        <v>0</v>
      </c>
      <c r="AE920">
        <v>1.50168005956686</v>
      </c>
      <c r="AF920">
        <v>10</v>
      </c>
      <c r="AG920">
        <v>7.7439999999999998</v>
      </c>
      <c r="AH920">
        <v>12632</v>
      </c>
      <c r="AI920">
        <v>9782.2207999999991</v>
      </c>
      <c r="AJ920">
        <v>35</v>
      </c>
      <c r="AK920">
        <v>3016</v>
      </c>
      <c r="AL920">
        <v>2335.5904</v>
      </c>
      <c r="AM920">
        <v>3.5779196478574602</v>
      </c>
    </row>
    <row r="921" spans="1:39" x14ac:dyDescent="0.25">
      <c r="A921" t="s">
        <v>350</v>
      </c>
      <c r="B921" t="s">
        <v>158</v>
      </c>
      <c r="C921">
        <v>63</v>
      </c>
      <c r="D921">
        <v>12552</v>
      </c>
      <c r="E921">
        <v>1043.0641046056701</v>
      </c>
      <c r="F921">
        <v>126.418759547449</v>
      </c>
      <c r="G921">
        <v>215.93271793283199</v>
      </c>
      <c r="H921">
        <v>104.21802867028001</v>
      </c>
      <c r="I921">
        <v>0.87581816639255805</v>
      </c>
      <c r="J921">
        <v>0.62832257095660005</v>
      </c>
      <c r="K921">
        <v>5454.6243626513697</v>
      </c>
      <c r="L921">
        <v>3328.3522147864801</v>
      </c>
      <c r="M921">
        <v>5394</v>
      </c>
      <c r="N921">
        <v>3221</v>
      </c>
      <c r="O921">
        <v>5516</v>
      </c>
      <c r="P921">
        <v>3429</v>
      </c>
      <c r="Q921">
        <v>9720.2687999999998</v>
      </c>
      <c r="R921">
        <v>917.89641205299597</v>
      </c>
      <c r="S921">
        <v>111.248508401755</v>
      </c>
      <c r="T921">
        <v>190.02079178089201</v>
      </c>
      <c r="U921">
        <v>91.711865229846396</v>
      </c>
      <c r="V921">
        <v>208</v>
      </c>
      <c r="W921">
        <v>122</v>
      </c>
      <c r="X921">
        <v>0.14497756272786699</v>
      </c>
      <c r="Y921">
        <v>60.930688336519999</v>
      </c>
      <c r="Z921">
        <v>21.656787762906301</v>
      </c>
      <c r="AA921">
        <v>45.711281070745699</v>
      </c>
      <c r="AB921">
        <v>19</v>
      </c>
      <c r="AC921">
        <v>14.7136</v>
      </c>
      <c r="AD921">
        <v>1.5137029955385501E-3</v>
      </c>
      <c r="AE921">
        <v>2.0719324735645301</v>
      </c>
      <c r="AF921">
        <v>0</v>
      </c>
      <c r="AG921">
        <v>0</v>
      </c>
      <c r="AH921">
        <v>12552</v>
      </c>
      <c r="AI921">
        <v>9720.2687999999998</v>
      </c>
      <c r="AJ921">
        <v>27</v>
      </c>
      <c r="AK921">
        <v>1833</v>
      </c>
      <c r="AL921">
        <v>1419.4751999999901</v>
      </c>
      <c r="AM921">
        <v>2.7777009623437499</v>
      </c>
    </row>
    <row r="922" spans="1:39" x14ac:dyDescent="0.25">
      <c r="A922" t="s">
        <v>350</v>
      </c>
      <c r="B922" t="s">
        <v>158</v>
      </c>
      <c r="C922">
        <v>64</v>
      </c>
      <c r="D922">
        <v>12507</v>
      </c>
      <c r="E922">
        <v>958.84480451567197</v>
      </c>
      <c r="F922">
        <v>126.19194501235999</v>
      </c>
      <c r="G922">
        <v>159.49529462205501</v>
      </c>
      <c r="H922">
        <v>127.063368285194</v>
      </c>
      <c r="I922">
        <v>0.60442896531804502</v>
      </c>
      <c r="J922">
        <v>0.70362869198312195</v>
      </c>
      <c r="K922">
        <v>5320.2948748700701</v>
      </c>
      <c r="L922">
        <v>3398.9428320140701</v>
      </c>
      <c r="M922">
        <v>5244</v>
      </c>
      <c r="N922">
        <v>3305</v>
      </c>
      <c r="O922">
        <v>5424</v>
      </c>
      <c r="P922">
        <v>3457</v>
      </c>
      <c r="Q922">
        <v>9685.4207999999999</v>
      </c>
      <c r="R922">
        <v>843.78342797379105</v>
      </c>
      <c r="S922">
        <v>111.048911610877</v>
      </c>
      <c r="T922">
        <v>140.35585926740899</v>
      </c>
      <c r="U922">
        <v>111.815764090971</v>
      </c>
      <c r="V922">
        <v>152</v>
      </c>
      <c r="W922">
        <v>180</v>
      </c>
      <c r="X922">
        <v>0.17094892539675799</v>
      </c>
      <c r="Y922">
        <v>65.252418645558393</v>
      </c>
      <c r="Z922">
        <v>23.6918525625649</v>
      </c>
      <c r="AA922">
        <v>49.442552170784303</v>
      </c>
      <c r="AB922">
        <v>0</v>
      </c>
      <c r="AC922">
        <v>0</v>
      </c>
      <c r="AD922">
        <v>0</v>
      </c>
      <c r="AE922">
        <v>1.2552421423621201</v>
      </c>
      <c r="AF922">
        <v>26</v>
      </c>
      <c r="AG922">
        <v>20.134399999999999</v>
      </c>
      <c r="AH922">
        <v>12481</v>
      </c>
      <c r="AI922">
        <v>9665.28639999999</v>
      </c>
      <c r="AJ922">
        <v>20</v>
      </c>
      <c r="AK922">
        <v>2027</v>
      </c>
      <c r="AL922">
        <v>1569.7087999999901</v>
      </c>
      <c r="AM922">
        <v>2.0692609791676699</v>
      </c>
    </row>
    <row r="923" spans="1:39" x14ac:dyDescent="0.25">
      <c r="A923" t="s">
        <v>350</v>
      </c>
      <c r="B923" t="s">
        <v>158</v>
      </c>
      <c r="C923">
        <v>65</v>
      </c>
      <c r="D923">
        <v>12248</v>
      </c>
      <c r="E923">
        <v>1029.0397179880299</v>
      </c>
      <c r="F923">
        <v>124.878492719588</v>
      </c>
      <c r="G923">
        <v>226.186936634815</v>
      </c>
      <c r="H923">
        <v>99.646613625216105</v>
      </c>
      <c r="I923">
        <v>0.89772816510239295</v>
      </c>
      <c r="J923">
        <v>0.66998523056725501</v>
      </c>
      <c r="K923">
        <v>3527.9362344872602</v>
      </c>
      <c r="L923">
        <v>1031.52726975832</v>
      </c>
      <c r="M923">
        <v>3470</v>
      </c>
      <c r="N923">
        <v>937</v>
      </c>
      <c r="O923">
        <v>3593</v>
      </c>
      <c r="P923">
        <v>1173</v>
      </c>
      <c r="Q923">
        <v>9484.8511999999992</v>
      </c>
      <c r="R923">
        <v>905.55495182947402</v>
      </c>
      <c r="S923">
        <v>109.89307359323701</v>
      </c>
      <c r="T923">
        <v>199.04450423863699</v>
      </c>
      <c r="U923">
        <v>87.689019990190104</v>
      </c>
      <c r="V923">
        <v>236</v>
      </c>
      <c r="W923">
        <v>123</v>
      </c>
      <c r="X923">
        <v>0.145348571049388</v>
      </c>
      <c r="Y923">
        <v>64.384960809928103</v>
      </c>
      <c r="Z923">
        <v>18.193256041802702</v>
      </c>
      <c r="AA923">
        <v>46.109568909209599</v>
      </c>
      <c r="AB923">
        <v>0</v>
      </c>
      <c r="AC923">
        <v>0</v>
      </c>
      <c r="AD923">
        <v>0</v>
      </c>
      <c r="AE923">
        <v>2.2698908513392499</v>
      </c>
      <c r="AF923">
        <v>5</v>
      </c>
      <c r="AG923">
        <v>3.8719999999999999</v>
      </c>
      <c r="AH923">
        <v>12243</v>
      </c>
      <c r="AI923">
        <v>9480.9791999999998</v>
      </c>
      <c r="AJ923">
        <v>32</v>
      </c>
      <c r="AK923">
        <v>1972</v>
      </c>
      <c r="AL923">
        <v>1527.1168</v>
      </c>
      <c r="AM923">
        <v>3.3751788000969301</v>
      </c>
    </row>
    <row r="924" spans="1:39" x14ac:dyDescent="0.25">
      <c r="A924" t="s">
        <v>350</v>
      </c>
      <c r="B924" t="s">
        <v>158</v>
      </c>
      <c r="C924">
        <v>66</v>
      </c>
      <c r="D924">
        <v>12141</v>
      </c>
      <c r="E924">
        <v>850.82041789803202</v>
      </c>
      <c r="F924">
        <v>124.33181938920301</v>
      </c>
      <c r="G924">
        <v>242.78294135695</v>
      </c>
      <c r="H924">
        <v>79.978745361359202</v>
      </c>
      <c r="I924">
        <v>0.94418178200849401</v>
      </c>
      <c r="J924">
        <v>0.68181052395125497</v>
      </c>
      <c r="K924">
        <v>4123.4465859484299</v>
      </c>
      <c r="L924">
        <v>4077.4081212420701</v>
      </c>
      <c r="M924">
        <v>4040</v>
      </c>
      <c r="N924">
        <v>3971</v>
      </c>
      <c r="O924">
        <v>4196</v>
      </c>
      <c r="P924">
        <v>4183</v>
      </c>
      <c r="Q924">
        <v>9401.9904000000006</v>
      </c>
      <c r="R924">
        <v>748.72196775026805</v>
      </c>
      <c r="S924">
        <v>109.412001062499</v>
      </c>
      <c r="T924">
        <v>213.648988394116</v>
      </c>
      <c r="U924">
        <v>70.381295917996098</v>
      </c>
      <c r="V924">
        <v>212</v>
      </c>
      <c r="W924">
        <v>156</v>
      </c>
      <c r="X924">
        <v>0.210760158310039</v>
      </c>
      <c r="Y924">
        <v>65.683139774318406</v>
      </c>
      <c r="Z924">
        <v>22.771023803640499</v>
      </c>
      <c r="AA924">
        <v>50.025039123630599</v>
      </c>
      <c r="AB924">
        <v>0</v>
      </c>
      <c r="AC924">
        <v>0</v>
      </c>
      <c r="AD924">
        <v>0</v>
      </c>
      <c r="AE924">
        <v>3.0355932724376999</v>
      </c>
      <c r="AF924">
        <v>0</v>
      </c>
      <c r="AG924">
        <v>0</v>
      </c>
      <c r="AH924">
        <v>12141</v>
      </c>
      <c r="AI924">
        <v>9401.9904000000006</v>
      </c>
      <c r="AJ924">
        <v>21</v>
      </c>
      <c r="AK924">
        <v>1953</v>
      </c>
      <c r="AL924">
        <v>1512.4032</v>
      </c>
      <c r="AM924">
        <v>2.2335696067079498</v>
      </c>
    </row>
    <row r="925" spans="1:39" x14ac:dyDescent="0.25">
      <c r="A925" t="s">
        <v>350</v>
      </c>
      <c r="B925" t="s">
        <v>158</v>
      </c>
      <c r="C925">
        <v>67</v>
      </c>
      <c r="D925">
        <v>12089</v>
      </c>
      <c r="E925">
        <v>715.42954493277205</v>
      </c>
      <c r="F925">
        <v>124.065276593829</v>
      </c>
      <c r="G925">
        <v>175.881124537684</v>
      </c>
      <c r="H925">
        <v>95.333294202941104</v>
      </c>
      <c r="I925">
        <v>0.84035749305886298</v>
      </c>
      <c r="J925">
        <v>0.84414496194399802</v>
      </c>
      <c r="K925">
        <v>2560.96203159897</v>
      </c>
      <c r="L925">
        <v>1349.07138721151</v>
      </c>
      <c r="M925">
        <v>2476</v>
      </c>
      <c r="N925">
        <v>1289</v>
      </c>
      <c r="O925">
        <v>2646</v>
      </c>
      <c r="P925">
        <v>1416</v>
      </c>
      <c r="Q925">
        <v>9361.7215999999898</v>
      </c>
      <c r="R925">
        <v>629.57799954083896</v>
      </c>
      <c r="S925">
        <v>109.177443402569</v>
      </c>
      <c r="T925">
        <v>154.77538959316101</v>
      </c>
      <c r="U925">
        <v>83.893298898588199</v>
      </c>
      <c r="V925">
        <v>127</v>
      </c>
      <c r="W925">
        <v>170</v>
      </c>
      <c r="X925">
        <v>0.29680177871448399</v>
      </c>
      <c r="Y925">
        <v>70.445032674331998</v>
      </c>
      <c r="Z925">
        <v>25.041773513111</v>
      </c>
      <c r="AA925">
        <v>53.458846885598398</v>
      </c>
      <c r="AB925">
        <v>0</v>
      </c>
      <c r="AC925">
        <v>0</v>
      </c>
      <c r="AD925">
        <v>0</v>
      </c>
      <c r="AE925">
        <v>1.84490765800326</v>
      </c>
      <c r="AF925">
        <v>0</v>
      </c>
      <c r="AG925">
        <v>0</v>
      </c>
      <c r="AH925">
        <v>12089</v>
      </c>
      <c r="AI925">
        <v>9361.7215999999898</v>
      </c>
      <c r="AJ925">
        <v>38</v>
      </c>
      <c r="AK925">
        <v>2430</v>
      </c>
      <c r="AL925">
        <v>1881.7919999999999</v>
      </c>
      <c r="AM925">
        <v>4.0590824661993796</v>
      </c>
    </row>
    <row r="926" spans="1:39" x14ac:dyDescent="0.25">
      <c r="A926" t="s">
        <v>350</v>
      </c>
      <c r="B926" t="s">
        <v>158</v>
      </c>
      <c r="C926">
        <v>68</v>
      </c>
      <c r="D926">
        <v>12002</v>
      </c>
      <c r="E926">
        <v>845.50670939904705</v>
      </c>
      <c r="F926">
        <v>123.61804486365</v>
      </c>
      <c r="G926">
        <v>191.177974083121</v>
      </c>
      <c r="H926">
        <v>91.437953753897006</v>
      </c>
      <c r="I926">
        <v>0.87820355001710804</v>
      </c>
      <c r="J926">
        <v>0.73044854238938595</v>
      </c>
      <c r="K926">
        <v>5503.6019830028299</v>
      </c>
      <c r="L926">
        <v>2589.46067322113</v>
      </c>
      <c r="M926">
        <v>5380</v>
      </c>
      <c r="N926">
        <v>2538</v>
      </c>
      <c r="O926">
        <v>5607</v>
      </c>
      <c r="P926">
        <v>2650</v>
      </c>
      <c r="Q926">
        <v>9294.3487999999998</v>
      </c>
      <c r="R926">
        <v>744.04590427116204</v>
      </c>
      <c r="S926">
        <v>108.783879480012</v>
      </c>
      <c r="T926">
        <v>168.236617193146</v>
      </c>
      <c r="U926">
        <v>80.465399303429294</v>
      </c>
      <c r="V926">
        <v>112</v>
      </c>
      <c r="W926">
        <v>227</v>
      </c>
      <c r="X926">
        <v>0.210974210321874</v>
      </c>
      <c r="Y926">
        <v>64.983336110648196</v>
      </c>
      <c r="Z926">
        <v>22.440676553907601</v>
      </c>
      <c r="AA926">
        <v>50.360939843359397</v>
      </c>
      <c r="AB926">
        <v>0</v>
      </c>
      <c r="AC926">
        <v>0</v>
      </c>
      <c r="AD926">
        <v>0</v>
      </c>
      <c r="AE926">
        <v>2.0907945359065199</v>
      </c>
      <c r="AF926">
        <v>35</v>
      </c>
      <c r="AG926">
        <v>27.103999999999999</v>
      </c>
      <c r="AH926">
        <v>11967</v>
      </c>
      <c r="AI926">
        <v>9267.2448000000004</v>
      </c>
      <c r="AJ926">
        <v>41</v>
      </c>
      <c r="AK926">
        <v>2494</v>
      </c>
      <c r="AL926">
        <v>1931.3535999999999</v>
      </c>
      <c r="AM926">
        <v>4.4241844134731299</v>
      </c>
    </row>
    <row r="927" spans="1:39" x14ac:dyDescent="0.25">
      <c r="A927" t="s">
        <v>350</v>
      </c>
      <c r="B927" t="s">
        <v>158</v>
      </c>
      <c r="C927">
        <v>70</v>
      </c>
      <c r="D927">
        <v>11948</v>
      </c>
      <c r="E927">
        <v>959.40725035618595</v>
      </c>
      <c r="F927">
        <v>123.33963710217201</v>
      </c>
      <c r="G927">
        <v>153.69268846474299</v>
      </c>
      <c r="H927">
        <v>114.092093870846</v>
      </c>
      <c r="I927">
        <v>0.67002435988776099</v>
      </c>
      <c r="J927">
        <v>0.74567808774886102</v>
      </c>
      <c r="K927">
        <v>2348.5633578841598</v>
      </c>
      <c r="L927">
        <v>1558.91529963173</v>
      </c>
      <c r="M927">
        <v>2268</v>
      </c>
      <c r="N927">
        <v>1488</v>
      </c>
      <c r="O927">
        <v>2432</v>
      </c>
      <c r="P927">
        <v>1644</v>
      </c>
      <c r="Q927">
        <v>9252.5311999999994</v>
      </c>
      <c r="R927">
        <v>844.27838031344299</v>
      </c>
      <c r="S927">
        <v>108.538880649912</v>
      </c>
      <c r="T927">
        <v>135.24956584897399</v>
      </c>
      <c r="U927">
        <v>100.40104260634401</v>
      </c>
      <c r="V927">
        <v>156</v>
      </c>
      <c r="W927">
        <v>164</v>
      </c>
      <c r="X927">
        <v>0.163116947496668</v>
      </c>
      <c r="Y927">
        <v>67.035236022765304</v>
      </c>
      <c r="Z927">
        <v>22.428690994308599</v>
      </c>
      <c r="AA927">
        <v>51.008118513558699</v>
      </c>
      <c r="AB927">
        <v>0</v>
      </c>
      <c r="AC927">
        <v>0</v>
      </c>
      <c r="AD927">
        <v>0</v>
      </c>
      <c r="AE927">
        <v>1.34709324064755</v>
      </c>
      <c r="AF927">
        <v>0</v>
      </c>
      <c r="AG927">
        <v>0</v>
      </c>
      <c r="AH927">
        <v>11948</v>
      </c>
      <c r="AI927">
        <v>9252.5311999999994</v>
      </c>
      <c r="AJ927">
        <v>17</v>
      </c>
      <c r="AK927">
        <v>1971</v>
      </c>
      <c r="AL927">
        <v>1526.3424</v>
      </c>
      <c r="AM927">
        <v>1.8373350635121299</v>
      </c>
    </row>
    <row r="928" spans="1:39" x14ac:dyDescent="0.25">
      <c r="A928" t="s">
        <v>350</v>
      </c>
      <c r="B928" t="s">
        <v>158</v>
      </c>
      <c r="C928">
        <v>71</v>
      </c>
      <c r="D928">
        <v>11818</v>
      </c>
      <c r="E928">
        <v>934.99808742769596</v>
      </c>
      <c r="F928">
        <v>122.666804554778</v>
      </c>
      <c r="G928">
        <v>180.894006586438</v>
      </c>
      <c r="H928">
        <v>103.16819163840201</v>
      </c>
      <c r="I928">
        <v>0.82141983553489095</v>
      </c>
      <c r="J928">
        <v>0.68689334495786103</v>
      </c>
      <c r="K928">
        <v>4009.9130140463699</v>
      </c>
      <c r="L928">
        <v>1041.2986969030201</v>
      </c>
      <c r="M928">
        <v>3935</v>
      </c>
      <c r="N928">
        <v>965</v>
      </c>
      <c r="O928">
        <v>4088</v>
      </c>
      <c r="P928">
        <v>1132</v>
      </c>
      <c r="Q928">
        <v>9151.8591999999899</v>
      </c>
      <c r="R928">
        <v>822.79831693637198</v>
      </c>
      <c r="S928">
        <v>107.946788008204</v>
      </c>
      <c r="T928">
        <v>159.18672579606499</v>
      </c>
      <c r="U928">
        <v>90.788008641794406</v>
      </c>
      <c r="V928">
        <v>167</v>
      </c>
      <c r="W928">
        <v>153</v>
      </c>
      <c r="X928">
        <v>0.16987614799811501</v>
      </c>
      <c r="Y928">
        <v>65.709680148925301</v>
      </c>
      <c r="Z928">
        <v>21.248942291419802</v>
      </c>
      <c r="AA928">
        <v>49.228465053308497</v>
      </c>
      <c r="AB928">
        <v>0</v>
      </c>
      <c r="AC928">
        <v>0</v>
      </c>
      <c r="AD928">
        <v>0</v>
      </c>
      <c r="AE928">
        <v>1.75338933166977</v>
      </c>
      <c r="AF928">
        <v>10</v>
      </c>
      <c r="AG928">
        <v>7.7439999999999998</v>
      </c>
      <c r="AH928">
        <v>11808</v>
      </c>
      <c r="AI928">
        <v>9144.1152000000002</v>
      </c>
      <c r="AJ928">
        <v>10</v>
      </c>
      <c r="AK928">
        <v>1389</v>
      </c>
      <c r="AL928">
        <v>1075.6415999999999</v>
      </c>
      <c r="AM928">
        <v>1.0935995207059499</v>
      </c>
    </row>
    <row r="929" spans="1:39" x14ac:dyDescent="0.25">
      <c r="A929" t="s">
        <v>350</v>
      </c>
      <c r="B929" t="s">
        <v>158</v>
      </c>
      <c r="C929">
        <v>72</v>
      </c>
      <c r="D929">
        <v>11694</v>
      </c>
      <c r="E929">
        <v>999.66103833159798</v>
      </c>
      <c r="F929">
        <v>122.021568733289</v>
      </c>
      <c r="G929">
        <v>172.60986642783101</v>
      </c>
      <c r="H929">
        <v>119.95269967058</v>
      </c>
      <c r="I929">
        <v>0.71907221152077905</v>
      </c>
      <c r="J929">
        <v>0.64714997232982796</v>
      </c>
      <c r="K929">
        <v>4305.8687361039802</v>
      </c>
      <c r="L929">
        <v>2384.23499230374</v>
      </c>
      <c r="M929">
        <v>4228</v>
      </c>
      <c r="N929">
        <v>2293</v>
      </c>
      <c r="O929">
        <v>4388</v>
      </c>
      <c r="P929">
        <v>2457</v>
      </c>
      <c r="Q929">
        <v>9055.8335999999999</v>
      </c>
      <c r="R929">
        <v>879.70171373180597</v>
      </c>
      <c r="S929">
        <v>107.378980485295</v>
      </c>
      <c r="T929">
        <v>151.89668245649099</v>
      </c>
      <c r="U929">
        <v>105.55837571011</v>
      </c>
      <c r="V929">
        <v>164</v>
      </c>
      <c r="W929">
        <v>160</v>
      </c>
      <c r="X929">
        <v>0.14705081024487199</v>
      </c>
      <c r="Y929">
        <v>69.114930733709599</v>
      </c>
      <c r="Z929">
        <v>20.570206943731801</v>
      </c>
      <c r="AA929">
        <v>48.275525910723402</v>
      </c>
      <c r="AB929">
        <v>0</v>
      </c>
      <c r="AC929">
        <v>0</v>
      </c>
      <c r="AD929">
        <v>0</v>
      </c>
      <c r="AE929">
        <v>1.4389827565520401</v>
      </c>
      <c r="AF929">
        <v>36</v>
      </c>
      <c r="AG929">
        <v>27.878399999999999</v>
      </c>
      <c r="AH929">
        <v>11658</v>
      </c>
      <c r="AI929">
        <v>9027.9552000000003</v>
      </c>
      <c r="AJ929">
        <v>10</v>
      </c>
      <c r="AK929">
        <v>1197</v>
      </c>
      <c r="AL929">
        <v>926.95679999999902</v>
      </c>
      <c r="AM929">
        <v>1.10767053872841</v>
      </c>
    </row>
    <row r="930" spans="1:39" x14ac:dyDescent="0.25">
      <c r="A930" t="s">
        <v>350</v>
      </c>
      <c r="B930" t="s">
        <v>158</v>
      </c>
      <c r="C930">
        <v>73</v>
      </c>
      <c r="D930">
        <v>11669</v>
      </c>
      <c r="E930">
        <v>1145.37171645025</v>
      </c>
      <c r="F930">
        <v>121.891067135843</v>
      </c>
      <c r="G930">
        <v>194.24667974988799</v>
      </c>
      <c r="H930">
        <v>105.680431399337</v>
      </c>
      <c r="I930">
        <v>0.83905104436813005</v>
      </c>
      <c r="J930">
        <v>0.64274304599283905</v>
      </c>
      <c r="K930">
        <v>2841.43774102322</v>
      </c>
      <c r="L930">
        <v>1465.75953380752</v>
      </c>
      <c r="M930">
        <v>2776</v>
      </c>
      <c r="N930">
        <v>1361</v>
      </c>
      <c r="O930">
        <v>2904</v>
      </c>
      <c r="P930">
        <v>1579</v>
      </c>
      <c r="Q930">
        <v>9036.4735999999994</v>
      </c>
      <c r="R930">
        <v>1007.92711047622</v>
      </c>
      <c r="S930">
        <v>107.264139079541</v>
      </c>
      <c r="T930">
        <v>170.93707817990199</v>
      </c>
      <c r="U930">
        <v>92.998779631416696</v>
      </c>
      <c r="V930">
        <v>218</v>
      </c>
      <c r="W930">
        <v>128</v>
      </c>
      <c r="X930">
        <v>0.111776522682658</v>
      </c>
      <c r="Y930">
        <v>66.036849772902499</v>
      </c>
      <c r="Z930">
        <v>20.497043448453098</v>
      </c>
      <c r="AA930">
        <v>49.929128460022199</v>
      </c>
      <c r="AB930">
        <v>0</v>
      </c>
      <c r="AC930">
        <v>0</v>
      </c>
      <c r="AD930">
        <v>0</v>
      </c>
      <c r="AE930">
        <v>1.83805721814177</v>
      </c>
      <c r="AF930">
        <v>5</v>
      </c>
      <c r="AG930">
        <v>3.8719999999999999</v>
      </c>
      <c r="AH930">
        <v>11664</v>
      </c>
      <c r="AI930">
        <v>9032.6016</v>
      </c>
      <c r="AJ930">
        <v>45</v>
      </c>
      <c r="AK930">
        <v>2486</v>
      </c>
      <c r="AL930">
        <v>1925.1584</v>
      </c>
      <c r="AM930">
        <v>4.9819533721048801</v>
      </c>
    </row>
    <row r="931" spans="1:39" x14ac:dyDescent="0.25">
      <c r="A931" t="s">
        <v>350</v>
      </c>
      <c r="B931" t="s">
        <v>158</v>
      </c>
      <c r="C931">
        <v>74</v>
      </c>
      <c r="D931">
        <v>11517</v>
      </c>
      <c r="E931">
        <v>957.50165876516405</v>
      </c>
      <c r="F931">
        <v>121.094590451906</v>
      </c>
      <c r="G931">
        <v>172.342158868236</v>
      </c>
      <c r="H931">
        <v>115.133169345436</v>
      </c>
      <c r="I931">
        <v>0.74411643856724397</v>
      </c>
      <c r="J931">
        <v>0.62217060126411305</v>
      </c>
      <c r="K931">
        <v>4320.2298341582</v>
      </c>
      <c r="L931">
        <v>1599.4928366762099</v>
      </c>
      <c r="M931">
        <v>4245</v>
      </c>
      <c r="N931">
        <v>1526</v>
      </c>
      <c r="O931">
        <v>4408</v>
      </c>
      <c r="P931">
        <v>1694</v>
      </c>
      <c r="Q931">
        <v>8918.7647999999899</v>
      </c>
      <c r="R931">
        <v>842.60145971334396</v>
      </c>
      <c r="S931">
        <v>106.563239597677</v>
      </c>
      <c r="T931">
        <v>151.66109980404701</v>
      </c>
      <c r="U931">
        <v>101.317189023984</v>
      </c>
      <c r="V931">
        <v>168</v>
      </c>
      <c r="W931">
        <v>163</v>
      </c>
      <c r="X931">
        <v>0.157859295701263</v>
      </c>
      <c r="Y931">
        <v>69.898497872709896</v>
      </c>
      <c r="Z931">
        <v>20.9526786489537</v>
      </c>
      <c r="AA931">
        <v>48.760354258921502</v>
      </c>
      <c r="AB931">
        <v>0</v>
      </c>
      <c r="AC931">
        <v>0</v>
      </c>
      <c r="AD931">
        <v>0</v>
      </c>
      <c r="AE931">
        <v>1.49689407360232</v>
      </c>
      <c r="AF931">
        <v>42</v>
      </c>
      <c r="AG931">
        <v>32.524799999999999</v>
      </c>
      <c r="AH931">
        <v>11475</v>
      </c>
      <c r="AI931">
        <v>8886.24</v>
      </c>
      <c r="AJ931">
        <v>4</v>
      </c>
      <c r="AK931">
        <v>696</v>
      </c>
      <c r="AL931">
        <v>538.98239999999998</v>
      </c>
      <c r="AM931">
        <v>0.45013413997371199</v>
      </c>
    </row>
    <row r="932" spans="1:39" x14ac:dyDescent="0.25">
      <c r="A932" t="s">
        <v>350</v>
      </c>
      <c r="B932" t="s">
        <v>158</v>
      </c>
      <c r="C932">
        <v>75</v>
      </c>
      <c r="D932">
        <v>11435</v>
      </c>
      <c r="E932">
        <v>899.05086527633102</v>
      </c>
      <c r="F932">
        <v>120.66272910077301</v>
      </c>
      <c r="G932">
        <v>202.85936176407199</v>
      </c>
      <c r="H932">
        <v>88.364179309015896</v>
      </c>
      <c r="I932">
        <v>0.90014358572608399</v>
      </c>
      <c r="J932">
        <v>0.72117810292633699</v>
      </c>
      <c r="K932">
        <v>2486.2815916047198</v>
      </c>
      <c r="L932">
        <v>1924.5885439440301</v>
      </c>
      <c r="M932">
        <v>2380</v>
      </c>
      <c r="N932">
        <v>1866</v>
      </c>
      <c r="O932">
        <v>2582</v>
      </c>
      <c r="P932">
        <v>1980</v>
      </c>
      <c r="Q932">
        <v>8855.2639999999992</v>
      </c>
      <c r="R932">
        <v>791.16476144317198</v>
      </c>
      <c r="S932">
        <v>106.18320160867999</v>
      </c>
      <c r="T932">
        <v>178.516238352383</v>
      </c>
      <c r="U932">
        <v>77.760477791933994</v>
      </c>
      <c r="V932">
        <v>114</v>
      </c>
      <c r="W932">
        <v>202</v>
      </c>
      <c r="X932">
        <v>0.17777779130563401</v>
      </c>
      <c r="Y932">
        <v>68.541932662877102</v>
      </c>
      <c r="Z932">
        <v>20.771665937909901</v>
      </c>
      <c r="AA932">
        <v>48.268386532575398</v>
      </c>
      <c r="AB932">
        <v>0</v>
      </c>
      <c r="AC932">
        <v>0</v>
      </c>
      <c r="AD932">
        <v>0</v>
      </c>
      <c r="AE932">
        <v>2.29571941198772</v>
      </c>
      <c r="AF932">
        <v>0</v>
      </c>
      <c r="AG932">
        <v>0</v>
      </c>
      <c r="AH932">
        <v>11435</v>
      </c>
      <c r="AI932">
        <v>8855.2639999999992</v>
      </c>
      <c r="AJ932">
        <v>32</v>
      </c>
      <c r="AK932">
        <v>1408</v>
      </c>
      <c r="AL932">
        <v>1090.3552</v>
      </c>
      <c r="AM932">
        <v>3.6136697900819201</v>
      </c>
    </row>
    <row r="933" spans="1:39" x14ac:dyDescent="0.25">
      <c r="A933" t="s">
        <v>350</v>
      </c>
      <c r="B933" t="s">
        <v>158</v>
      </c>
      <c r="C933">
        <v>76</v>
      </c>
      <c r="D933">
        <v>11195</v>
      </c>
      <c r="E933">
        <v>1174.9991334482199</v>
      </c>
      <c r="F933">
        <v>119.38976800090499</v>
      </c>
      <c r="G933">
        <v>259.55612672939401</v>
      </c>
      <c r="H933">
        <v>76.832114505795701</v>
      </c>
      <c r="I933">
        <v>0.95518375964629199</v>
      </c>
      <c r="J933">
        <v>0.644539121423225</v>
      </c>
      <c r="K933">
        <v>3463.5831174631498</v>
      </c>
      <c r="L933">
        <v>1072.5641804376901</v>
      </c>
      <c r="M933">
        <v>3423</v>
      </c>
      <c r="N933">
        <v>940</v>
      </c>
      <c r="O933">
        <v>3508</v>
      </c>
      <c r="P933">
        <v>1201</v>
      </c>
      <c r="Q933">
        <v>8669.4079999999994</v>
      </c>
      <c r="R933">
        <v>1033.9992374344299</v>
      </c>
      <c r="S933">
        <v>105.062995840797</v>
      </c>
      <c r="T933">
        <v>228.40939152186701</v>
      </c>
      <c r="U933">
        <v>67.612260765100203</v>
      </c>
      <c r="V933">
        <v>261</v>
      </c>
      <c r="W933">
        <v>85</v>
      </c>
      <c r="X933">
        <v>0.10189640672099801</v>
      </c>
      <c r="Y933">
        <v>65.046359982134803</v>
      </c>
      <c r="Z933">
        <v>19.9535506922733</v>
      </c>
      <c r="AA933">
        <v>48.3475658776239</v>
      </c>
      <c r="AB933">
        <v>0</v>
      </c>
      <c r="AC933">
        <v>0</v>
      </c>
      <c r="AD933">
        <v>0</v>
      </c>
      <c r="AE933">
        <v>3.3782244364733001</v>
      </c>
      <c r="AF933">
        <v>10</v>
      </c>
      <c r="AG933">
        <v>7.7439999999999998</v>
      </c>
      <c r="AH933">
        <v>11185</v>
      </c>
      <c r="AI933">
        <v>8661.6639999999898</v>
      </c>
      <c r="AJ933">
        <v>26</v>
      </c>
      <c r="AK933">
        <v>1707</v>
      </c>
      <c r="AL933">
        <v>1321.9007999999999</v>
      </c>
      <c r="AM933">
        <v>3.0017326924711001</v>
      </c>
    </row>
    <row r="934" spans="1:39" x14ac:dyDescent="0.25">
      <c r="A934" t="s">
        <v>350</v>
      </c>
      <c r="B934" t="s">
        <v>158</v>
      </c>
      <c r="C934">
        <v>77</v>
      </c>
      <c r="D934">
        <v>11089</v>
      </c>
      <c r="E934">
        <v>1007.87424176719</v>
      </c>
      <c r="F934">
        <v>118.823201907574</v>
      </c>
      <c r="G934">
        <v>148.01052663559099</v>
      </c>
      <c r="H934">
        <v>130.439626660069</v>
      </c>
      <c r="I934">
        <v>0.472583038193017</v>
      </c>
      <c r="J934">
        <v>0.68463295672038005</v>
      </c>
      <c r="K934">
        <v>4638.2892956984397</v>
      </c>
      <c r="L934">
        <v>3283.9631166020299</v>
      </c>
      <c r="M934">
        <v>4566</v>
      </c>
      <c r="N934">
        <v>3210</v>
      </c>
      <c r="O934">
        <v>4716</v>
      </c>
      <c r="P934">
        <v>3350</v>
      </c>
      <c r="Q934">
        <v>8587.3215999999993</v>
      </c>
      <c r="R934">
        <v>886.92933275513099</v>
      </c>
      <c r="S934">
        <v>104.564417678665</v>
      </c>
      <c r="T934">
        <v>130.24926343932</v>
      </c>
      <c r="U934">
        <v>114.78687146086</v>
      </c>
      <c r="V934">
        <v>140</v>
      </c>
      <c r="W934">
        <v>150</v>
      </c>
      <c r="X934">
        <v>0.13717960731463799</v>
      </c>
      <c r="Y934">
        <v>67.316980791775606</v>
      </c>
      <c r="Z934">
        <v>22.493822707187299</v>
      </c>
      <c r="AA934">
        <v>51.371990260618603</v>
      </c>
      <c r="AB934">
        <v>0</v>
      </c>
      <c r="AC934">
        <v>0</v>
      </c>
      <c r="AD934">
        <v>0</v>
      </c>
      <c r="AE934">
        <v>1.13470523049957</v>
      </c>
      <c r="AF934">
        <v>5</v>
      </c>
      <c r="AG934">
        <v>3.8719999999999999</v>
      </c>
      <c r="AH934">
        <v>11084</v>
      </c>
      <c r="AI934">
        <v>8583.4495999999999</v>
      </c>
      <c r="AJ934">
        <v>37</v>
      </c>
      <c r="AK934">
        <v>2666</v>
      </c>
      <c r="AL934">
        <v>2064.5504000000001</v>
      </c>
      <c r="AM934">
        <v>4.3106212215657402</v>
      </c>
    </row>
    <row r="935" spans="1:39" x14ac:dyDescent="0.25">
      <c r="A935" t="s">
        <v>350</v>
      </c>
      <c r="B935" t="s">
        <v>158</v>
      </c>
      <c r="C935">
        <v>78</v>
      </c>
      <c r="D935">
        <v>11062</v>
      </c>
      <c r="E935">
        <v>900.20519420888195</v>
      </c>
      <c r="F935">
        <v>118.678455685353</v>
      </c>
      <c r="G935">
        <v>199.92498204277899</v>
      </c>
      <c r="H935">
        <v>103.177996495996</v>
      </c>
      <c r="I935">
        <v>0.85653824137668</v>
      </c>
      <c r="J935">
        <v>0.65529293288312296</v>
      </c>
      <c r="K935">
        <v>4638.4697161453596</v>
      </c>
      <c r="L935">
        <v>2284.5812692098998</v>
      </c>
      <c r="M935">
        <v>4553</v>
      </c>
      <c r="N935">
        <v>2219</v>
      </c>
      <c r="O935">
        <v>4757</v>
      </c>
      <c r="P935">
        <v>2349</v>
      </c>
      <c r="Q935">
        <v>8566.4128000000001</v>
      </c>
      <c r="R935">
        <v>792.18057090381603</v>
      </c>
      <c r="S935">
        <v>104.43704100311</v>
      </c>
      <c r="T935">
        <v>175.933984197645</v>
      </c>
      <c r="U935">
        <v>90.796636916477297</v>
      </c>
      <c r="V935">
        <v>130</v>
      </c>
      <c r="W935">
        <v>204</v>
      </c>
      <c r="X935">
        <v>0.171538058030233</v>
      </c>
      <c r="Y935">
        <v>66.733411679623899</v>
      </c>
      <c r="Z935">
        <v>19.3435183511119</v>
      </c>
      <c r="AA935">
        <v>45.966100162719201</v>
      </c>
      <c r="AB935">
        <v>0</v>
      </c>
      <c r="AC935">
        <v>0</v>
      </c>
      <c r="AD935">
        <v>0</v>
      </c>
      <c r="AE935">
        <v>1.93767071306269</v>
      </c>
      <c r="AF935">
        <v>23</v>
      </c>
      <c r="AG935">
        <v>17.811199999999999</v>
      </c>
      <c r="AH935">
        <v>11039</v>
      </c>
      <c r="AI935">
        <v>8548.6016</v>
      </c>
      <c r="AJ935">
        <v>22</v>
      </c>
      <c r="AK935">
        <v>2043</v>
      </c>
      <c r="AL935">
        <v>1582.0991999999901</v>
      </c>
      <c r="AM935">
        <v>2.5735203287517798</v>
      </c>
    </row>
    <row r="936" spans="1:39" x14ac:dyDescent="0.25">
      <c r="A936" t="s">
        <v>350</v>
      </c>
      <c r="B936" t="s">
        <v>158</v>
      </c>
      <c r="C936">
        <v>80</v>
      </c>
      <c r="D936">
        <v>10958</v>
      </c>
      <c r="E936">
        <v>982.46002820482101</v>
      </c>
      <c r="F936">
        <v>118.119257241179</v>
      </c>
      <c r="G936">
        <v>212.221876405156</v>
      </c>
      <c r="H936">
        <v>89.092394785896701</v>
      </c>
      <c r="I936">
        <v>0.907613038641222</v>
      </c>
      <c r="J936">
        <v>0.67235243588170301</v>
      </c>
      <c r="K936">
        <v>2632.9999087424699</v>
      </c>
      <c r="L936">
        <v>1507.3588246030199</v>
      </c>
      <c r="M936">
        <v>2547</v>
      </c>
      <c r="N936">
        <v>1424</v>
      </c>
      <c r="O936">
        <v>2717</v>
      </c>
      <c r="P936">
        <v>1597</v>
      </c>
      <c r="Q936">
        <v>8485.8752000000004</v>
      </c>
      <c r="R936">
        <v>864.56482482024296</v>
      </c>
      <c r="S936">
        <v>103.944946372237</v>
      </c>
      <c r="T936">
        <v>186.75525123653699</v>
      </c>
      <c r="U936">
        <v>78.401307411589102</v>
      </c>
      <c r="V936">
        <v>173</v>
      </c>
      <c r="W936">
        <v>170</v>
      </c>
      <c r="X936">
        <v>0.142663009143461</v>
      </c>
      <c r="Y936">
        <v>67.404088337287803</v>
      </c>
      <c r="Z936">
        <v>21.269209709801</v>
      </c>
      <c r="AA936">
        <v>50.313013323599101</v>
      </c>
      <c r="AB936">
        <v>0</v>
      </c>
      <c r="AC936">
        <v>0</v>
      </c>
      <c r="AD936">
        <v>0</v>
      </c>
      <c r="AE936">
        <v>2.3820425628378099</v>
      </c>
      <c r="AF936">
        <v>0</v>
      </c>
      <c r="AG936">
        <v>0</v>
      </c>
      <c r="AH936">
        <v>10958</v>
      </c>
      <c r="AI936">
        <v>8485.8752000000004</v>
      </c>
      <c r="AJ936">
        <v>50</v>
      </c>
      <c r="AK936">
        <v>1837</v>
      </c>
      <c r="AL936">
        <v>1422.5727999999999</v>
      </c>
      <c r="AM936">
        <v>5.8921441597444097</v>
      </c>
    </row>
    <row r="937" spans="1:39" x14ac:dyDescent="0.25">
      <c r="A937" t="s">
        <v>350</v>
      </c>
      <c r="B937" t="s">
        <v>158</v>
      </c>
      <c r="C937">
        <v>81</v>
      </c>
      <c r="D937">
        <v>10849</v>
      </c>
      <c r="E937">
        <v>928.13012178366</v>
      </c>
      <c r="F937">
        <v>117.530318730239</v>
      </c>
      <c r="G937">
        <v>181.043007573854</v>
      </c>
      <c r="H937">
        <v>90.591552665774799</v>
      </c>
      <c r="I937">
        <v>0.86580190104306398</v>
      </c>
      <c r="J937">
        <v>0.74965450525152</v>
      </c>
      <c r="K937">
        <v>1344.20047930684</v>
      </c>
      <c r="L937">
        <v>2488.4586597843099</v>
      </c>
      <c r="M937">
        <v>1223</v>
      </c>
      <c r="N937">
        <v>2438</v>
      </c>
      <c r="O937">
        <v>1423</v>
      </c>
      <c r="P937">
        <v>2545</v>
      </c>
      <c r="Q937">
        <v>8401.4655999999995</v>
      </c>
      <c r="R937">
        <v>816.75450716962098</v>
      </c>
      <c r="S937">
        <v>103.426680482611</v>
      </c>
      <c r="T937">
        <v>159.31784666499101</v>
      </c>
      <c r="U937">
        <v>79.720566345881807</v>
      </c>
      <c r="V937">
        <v>107</v>
      </c>
      <c r="W937">
        <v>200</v>
      </c>
      <c r="X937">
        <v>0.158263890680161</v>
      </c>
      <c r="Y937">
        <v>62.1479399022951</v>
      </c>
      <c r="Z937">
        <v>26.1566964697207</v>
      </c>
      <c r="AA937">
        <v>52.333394782929297</v>
      </c>
      <c r="AB937">
        <v>0</v>
      </c>
      <c r="AC937">
        <v>0</v>
      </c>
      <c r="AD937">
        <v>0</v>
      </c>
      <c r="AE937">
        <v>1.99845352294366</v>
      </c>
      <c r="AF937">
        <v>10</v>
      </c>
      <c r="AG937">
        <v>7.7439999999999998</v>
      </c>
      <c r="AH937">
        <v>10839</v>
      </c>
      <c r="AI937">
        <v>8393.7215999999898</v>
      </c>
      <c r="AJ937">
        <v>37</v>
      </c>
      <c r="AK937">
        <v>1266</v>
      </c>
      <c r="AL937">
        <v>980.3904</v>
      </c>
      <c r="AM937">
        <v>4.40805661221835</v>
      </c>
    </row>
    <row r="938" spans="1:39" x14ac:dyDescent="0.25">
      <c r="A938" t="s">
        <v>350</v>
      </c>
      <c r="B938" t="s">
        <v>158</v>
      </c>
      <c r="C938">
        <v>82</v>
      </c>
      <c r="D938">
        <v>10803</v>
      </c>
      <c r="E938">
        <v>806.54224330498005</v>
      </c>
      <c r="F938">
        <v>117.28088847623</v>
      </c>
      <c r="G938">
        <v>167.11177504067601</v>
      </c>
      <c r="H938">
        <v>97.901656422009395</v>
      </c>
      <c r="I938">
        <v>0.81042286819483</v>
      </c>
      <c r="J938">
        <v>0.708904783778463</v>
      </c>
      <c r="K938">
        <v>4452.26918448579</v>
      </c>
      <c r="L938">
        <v>2270.7448856799001</v>
      </c>
      <c r="M938">
        <v>4371</v>
      </c>
      <c r="N938">
        <v>2213</v>
      </c>
      <c r="O938">
        <v>4544</v>
      </c>
      <c r="P938">
        <v>2329</v>
      </c>
      <c r="Q938">
        <v>8365.8431999999993</v>
      </c>
      <c r="R938">
        <v>709.75717410838195</v>
      </c>
      <c r="S938">
        <v>103.207181859082</v>
      </c>
      <c r="T938">
        <v>147.058362035795</v>
      </c>
      <c r="U938">
        <v>86.153457651368299</v>
      </c>
      <c r="V938">
        <v>116</v>
      </c>
      <c r="W938">
        <v>173</v>
      </c>
      <c r="X938">
        <v>0.20868921355397599</v>
      </c>
      <c r="Y938">
        <v>69.151254281218101</v>
      </c>
      <c r="Z938">
        <v>23.5723410163843</v>
      </c>
      <c r="AA938">
        <v>51.843006572248399</v>
      </c>
      <c r="AB938">
        <v>0</v>
      </c>
      <c r="AC938">
        <v>0</v>
      </c>
      <c r="AD938">
        <v>0</v>
      </c>
      <c r="AE938">
        <v>1.7069351137465301</v>
      </c>
      <c r="AF938">
        <v>22</v>
      </c>
      <c r="AG938">
        <v>17.036799999999999</v>
      </c>
      <c r="AH938">
        <v>10781</v>
      </c>
      <c r="AI938">
        <v>8348.8063999999995</v>
      </c>
      <c r="AJ938">
        <v>38</v>
      </c>
      <c r="AK938">
        <v>1979</v>
      </c>
      <c r="AL938">
        <v>1532.5375999999901</v>
      </c>
      <c r="AM938">
        <v>4.55154882978242</v>
      </c>
    </row>
    <row r="939" spans="1:39" x14ac:dyDescent="0.25">
      <c r="A939" t="s">
        <v>350</v>
      </c>
      <c r="B939" t="s">
        <v>158</v>
      </c>
      <c r="C939">
        <v>83</v>
      </c>
      <c r="D939">
        <v>10709</v>
      </c>
      <c r="E939">
        <v>1024.5016587651601</v>
      </c>
      <c r="F939">
        <v>116.769526352421</v>
      </c>
      <c r="G939">
        <v>160.456478213141</v>
      </c>
      <c r="H939">
        <v>110.528564566383</v>
      </c>
      <c r="I939">
        <v>0.72491504547432095</v>
      </c>
      <c r="J939">
        <v>0.70296704739398697</v>
      </c>
      <c r="K939">
        <v>2949.15855822205</v>
      </c>
      <c r="L939">
        <v>1473.8788869175401</v>
      </c>
      <c r="M939">
        <v>2880</v>
      </c>
      <c r="N939">
        <v>1398</v>
      </c>
      <c r="O939">
        <v>3018</v>
      </c>
      <c r="P939">
        <v>1546</v>
      </c>
      <c r="Q939">
        <v>8293.0496000000003</v>
      </c>
      <c r="R939">
        <v>901.56145971334399</v>
      </c>
      <c r="S939">
        <v>102.75718319012999</v>
      </c>
      <c r="T939">
        <v>141.201700827564</v>
      </c>
      <c r="U939">
        <v>97.265136818417403</v>
      </c>
      <c r="V939">
        <v>148</v>
      </c>
      <c r="W939">
        <v>138</v>
      </c>
      <c r="X939">
        <v>0.12821340994899899</v>
      </c>
      <c r="Y939">
        <v>67.550098048370501</v>
      </c>
      <c r="Z939">
        <v>20.574376692501598</v>
      </c>
      <c r="AA939">
        <v>49.488934541040202</v>
      </c>
      <c r="AB939">
        <v>0</v>
      </c>
      <c r="AC939">
        <v>0</v>
      </c>
      <c r="AD939">
        <v>0</v>
      </c>
      <c r="AE939">
        <v>1.45171955179759</v>
      </c>
      <c r="AF939">
        <v>8</v>
      </c>
      <c r="AG939">
        <v>6.1951999999999998</v>
      </c>
      <c r="AH939">
        <v>10701</v>
      </c>
      <c r="AI939">
        <v>8286.8544000000002</v>
      </c>
      <c r="AJ939">
        <v>15</v>
      </c>
      <c r="AK939">
        <v>1593</v>
      </c>
      <c r="AL939">
        <v>1233.6191999999901</v>
      </c>
      <c r="AM939">
        <v>1.81009575840984</v>
      </c>
    </row>
    <row r="940" spans="1:39" x14ac:dyDescent="0.25">
      <c r="A940" t="s">
        <v>350</v>
      </c>
      <c r="B940" t="s">
        <v>158</v>
      </c>
      <c r="C940">
        <v>84</v>
      </c>
      <c r="D940">
        <v>10632</v>
      </c>
      <c r="E940">
        <v>974.15241636024598</v>
      </c>
      <c r="F940">
        <v>116.348970084071</v>
      </c>
      <c r="G940">
        <v>171.076299800502</v>
      </c>
      <c r="H940">
        <v>114.18982046115801</v>
      </c>
      <c r="I940">
        <v>0.74462871125915797</v>
      </c>
      <c r="J940">
        <v>0.59489704565801205</v>
      </c>
      <c r="K940">
        <v>4137.6419300225698</v>
      </c>
      <c r="L940">
        <v>1717.9547592174499</v>
      </c>
      <c r="M940">
        <v>4072</v>
      </c>
      <c r="N940">
        <v>1620</v>
      </c>
      <c r="O940">
        <v>4205</v>
      </c>
      <c r="P940">
        <v>1802</v>
      </c>
      <c r="Q940">
        <v>8233.4207999999999</v>
      </c>
      <c r="R940">
        <v>857.25412639701699</v>
      </c>
      <c r="S940">
        <v>102.387093673983</v>
      </c>
      <c r="T940">
        <v>150.547143824442</v>
      </c>
      <c r="U940">
        <v>100.48704200581901</v>
      </c>
      <c r="V940">
        <v>182</v>
      </c>
      <c r="W940">
        <v>133</v>
      </c>
      <c r="X940">
        <v>0.14078974026114499</v>
      </c>
      <c r="Y940">
        <v>67.038750940556795</v>
      </c>
      <c r="Z940">
        <v>19.134123401053401</v>
      </c>
      <c r="AA940">
        <v>47.3949398043641</v>
      </c>
      <c r="AB940">
        <v>0</v>
      </c>
      <c r="AC940">
        <v>0</v>
      </c>
      <c r="AD940">
        <v>0</v>
      </c>
      <c r="AE940">
        <v>1.4981746981438999</v>
      </c>
      <c r="AF940">
        <v>5</v>
      </c>
      <c r="AG940">
        <v>3.8719999999999999</v>
      </c>
      <c r="AH940">
        <v>10627</v>
      </c>
      <c r="AI940">
        <v>8229.5488000000005</v>
      </c>
      <c r="AJ940">
        <v>24</v>
      </c>
      <c r="AK940">
        <v>1974</v>
      </c>
      <c r="AL940">
        <v>1528.6656</v>
      </c>
      <c r="AM940">
        <v>2.9163202726253901</v>
      </c>
    </row>
    <row r="941" spans="1:39" x14ac:dyDescent="0.25">
      <c r="A941" t="s">
        <v>350</v>
      </c>
      <c r="B941" t="s">
        <v>158</v>
      </c>
      <c r="C941">
        <v>89</v>
      </c>
      <c r="D941">
        <v>10172</v>
      </c>
      <c r="E941">
        <v>1035.9514062334699</v>
      </c>
      <c r="F941">
        <v>113.80418555152499</v>
      </c>
      <c r="G941">
        <v>197.34510378656901</v>
      </c>
      <c r="H941">
        <v>90.493453138109601</v>
      </c>
      <c r="I941">
        <v>0.888666371835798</v>
      </c>
      <c r="J941">
        <v>0.64339025932953797</v>
      </c>
      <c r="K941">
        <v>2895.5938851749902</v>
      </c>
      <c r="L941">
        <v>1704.4378686590601</v>
      </c>
      <c r="M941">
        <v>2831</v>
      </c>
      <c r="N941">
        <v>1616</v>
      </c>
      <c r="O941">
        <v>2972</v>
      </c>
      <c r="P941">
        <v>1789</v>
      </c>
      <c r="Q941">
        <v>7877.1967999999997</v>
      </c>
      <c r="R941">
        <v>911.63723748545397</v>
      </c>
      <c r="S941">
        <v>100.147683285342</v>
      </c>
      <c r="T941">
        <v>173.663691332181</v>
      </c>
      <c r="U941">
        <v>79.634238761536395</v>
      </c>
      <c r="V941">
        <v>173</v>
      </c>
      <c r="W941">
        <v>141</v>
      </c>
      <c r="X941">
        <v>0.119107044145986</v>
      </c>
      <c r="Y941">
        <v>67.940719622493106</v>
      </c>
      <c r="Z941">
        <v>23.937868659064002</v>
      </c>
      <c r="AA941">
        <v>53.507176563114399</v>
      </c>
      <c r="AB941">
        <v>0</v>
      </c>
      <c r="AC941">
        <v>0</v>
      </c>
      <c r="AD941">
        <v>0</v>
      </c>
      <c r="AE941">
        <v>2.1807666404925898</v>
      </c>
      <c r="AF941">
        <v>0</v>
      </c>
      <c r="AG941">
        <v>0</v>
      </c>
      <c r="AH941">
        <v>10172</v>
      </c>
      <c r="AI941">
        <v>7877.1967999999997</v>
      </c>
      <c r="AJ941">
        <v>15</v>
      </c>
      <c r="AK941">
        <v>1504</v>
      </c>
      <c r="AL941">
        <v>1164.6976</v>
      </c>
      <c r="AM941">
        <v>1.9042307029830701</v>
      </c>
    </row>
    <row r="942" spans="1:39" x14ac:dyDescent="0.25">
      <c r="A942" t="s">
        <v>350</v>
      </c>
      <c r="B942" t="s">
        <v>158</v>
      </c>
      <c r="C942">
        <v>91</v>
      </c>
      <c r="D942">
        <v>10096</v>
      </c>
      <c r="E942">
        <v>945.18795026617897</v>
      </c>
      <c r="F942">
        <v>113.378245019254</v>
      </c>
      <c r="G942">
        <v>181.14620491361799</v>
      </c>
      <c r="H942">
        <v>91.319953015180403</v>
      </c>
      <c r="I942">
        <v>0.86363191564499897</v>
      </c>
      <c r="J942">
        <v>0.61961458205474396</v>
      </c>
      <c r="K942">
        <v>4198.6050911251896</v>
      </c>
      <c r="L942">
        <v>2256.9363114104499</v>
      </c>
      <c r="M942">
        <v>4108</v>
      </c>
      <c r="N942">
        <v>2195</v>
      </c>
      <c r="O942">
        <v>4282</v>
      </c>
      <c r="P942">
        <v>2332</v>
      </c>
      <c r="Q942">
        <v>7818.3423999999904</v>
      </c>
      <c r="R942">
        <v>831.76539623423798</v>
      </c>
      <c r="S942">
        <v>99.772855616944298</v>
      </c>
      <c r="T942">
        <v>159.40866032398301</v>
      </c>
      <c r="U942">
        <v>80.361558653358699</v>
      </c>
      <c r="V942">
        <v>137</v>
      </c>
      <c r="W942">
        <v>174</v>
      </c>
      <c r="X942">
        <v>0.142011283676589</v>
      </c>
      <c r="Y942">
        <v>70.775455625990404</v>
      </c>
      <c r="Z942">
        <v>22.9310618066561</v>
      </c>
      <c r="AA942">
        <v>50.886390649762198</v>
      </c>
      <c r="AB942">
        <v>0</v>
      </c>
      <c r="AC942">
        <v>0</v>
      </c>
      <c r="AD942">
        <v>0</v>
      </c>
      <c r="AE942">
        <v>1.9836432119441101</v>
      </c>
      <c r="AF942">
        <v>54</v>
      </c>
      <c r="AG942">
        <v>41.817599999999999</v>
      </c>
      <c r="AH942">
        <v>10042</v>
      </c>
      <c r="AI942">
        <v>7776.5248000000001</v>
      </c>
      <c r="AJ942">
        <v>12</v>
      </c>
      <c r="AK942">
        <v>1464</v>
      </c>
      <c r="AL942">
        <v>1133.7215999999901</v>
      </c>
      <c r="AM942">
        <v>1.5431057327818201</v>
      </c>
    </row>
    <row r="943" spans="1:39" x14ac:dyDescent="0.25">
      <c r="A943" t="s">
        <v>350</v>
      </c>
      <c r="B943" t="s">
        <v>158</v>
      </c>
      <c r="C943">
        <v>93</v>
      </c>
      <c r="D943">
        <v>10047</v>
      </c>
      <c r="E943">
        <v>912.24682476922499</v>
      </c>
      <c r="F943">
        <v>113.10277497017501</v>
      </c>
      <c r="G943">
        <v>154.67097649965299</v>
      </c>
      <c r="H943">
        <v>103.84061220231899</v>
      </c>
      <c r="I943">
        <v>0.741127267434875</v>
      </c>
      <c r="J943">
        <v>0.63628879037365405</v>
      </c>
      <c r="K943">
        <v>4144.1879167910802</v>
      </c>
      <c r="L943">
        <v>669.15148800636996</v>
      </c>
      <c r="M943">
        <v>4080</v>
      </c>
      <c r="N943">
        <v>597</v>
      </c>
      <c r="O943">
        <v>4212</v>
      </c>
      <c r="P943">
        <v>765</v>
      </c>
      <c r="Q943">
        <v>7780.3967999999904</v>
      </c>
      <c r="R943">
        <v>802.777205796918</v>
      </c>
      <c r="S943">
        <v>99.530441973754506</v>
      </c>
      <c r="T943">
        <v>136.110459319695</v>
      </c>
      <c r="U943">
        <v>91.379738738041297</v>
      </c>
      <c r="V943">
        <v>168</v>
      </c>
      <c r="W943">
        <v>132</v>
      </c>
      <c r="X943">
        <v>0.151712563063469</v>
      </c>
      <c r="Y943">
        <v>65.495371752761997</v>
      </c>
      <c r="Z943">
        <v>23.4613317408181</v>
      </c>
      <c r="AA943">
        <v>51.619787001094799</v>
      </c>
      <c r="AB943">
        <v>0</v>
      </c>
      <c r="AC943">
        <v>0</v>
      </c>
      <c r="AD943">
        <v>0</v>
      </c>
      <c r="AE943">
        <v>1.4895037039871999</v>
      </c>
      <c r="AF943">
        <v>23</v>
      </c>
      <c r="AG943">
        <v>17.811199999999999</v>
      </c>
      <c r="AH943">
        <v>10024</v>
      </c>
      <c r="AI943">
        <v>7762.5855999999903</v>
      </c>
      <c r="AJ943">
        <v>12</v>
      </c>
      <c r="AK943">
        <v>1194</v>
      </c>
      <c r="AL943">
        <v>924.6336</v>
      </c>
      <c r="AM943">
        <v>1.54587667284467</v>
      </c>
    </row>
    <row r="944" spans="1:39" x14ac:dyDescent="0.25">
      <c r="A944" t="s">
        <v>350</v>
      </c>
      <c r="B944" t="s">
        <v>158</v>
      </c>
      <c r="C944">
        <v>96</v>
      </c>
      <c r="D944">
        <v>9895</v>
      </c>
      <c r="E944">
        <v>1021.40115370177</v>
      </c>
      <c r="F944">
        <v>112.243954381313</v>
      </c>
      <c r="G944">
        <v>182.81452826086701</v>
      </c>
      <c r="H944">
        <v>105.836623644132</v>
      </c>
      <c r="I944">
        <v>0.81537798969601405</v>
      </c>
      <c r="J944">
        <v>0.60313300012190596</v>
      </c>
      <c r="K944">
        <v>4259.7289540171796</v>
      </c>
      <c r="L944">
        <v>3103.8377968671002</v>
      </c>
      <c r="M944">
        <v>4200</v>
      </c>
      <c r="N944">
        <v>3029</v>
      </c>
      <c r="O944">
        <v>4344</v>
      </c>
      <c r="P944">
        <v>3180</v>
      </c>
      <c r="Q944">
        <v>7662.6880000000001</v>
      </c>
      <c r="R944">
        <v>898.83301525756303</v>
      </c>
      <c r="S944">
        <v>98.774679855556002</v>
      </c>
      <c r="T944">
        <v>160.87678486956301</v>
      </c>
      <c r="U944">
        <v>93.136228806836996</v>
      </c>
      <c r="V944">
        <v>151</v>
      </c>
      <c r="W944">
        <v>144</v>
      </c>
      <c r="X944">
        <v>0.119188121342978</v>
      </c>
      <c r="Y944">
        <v>65.703385548256605</v>
      </c>
      <c r="Z944">
        <v>17.588681152096999</v>
      </c>
      <c r="AA944">
        <v>44.290752905507802</v>
      </c>
      <c r="AB944">
        <v>4</v>
      </c>
      <c r="AC944">
        <v>3.0975999999999999</v>
      </c>
      <c r="AD944">
        <v>4.0424456796361798E-4</v>
      </c>
      <c r="AE944">
        <v>1.7273276675526399</v>
      </c>
      <c r="AF944">
        <v>0</v>
      </c>
      <c r="AG944">
        <v>0</v>
      </c>
      <c r="AH944">
        <v>9895</v>
      </c>
      <c r="AI944">
        <v>7662.6880000000001</v>
      </c>
      <c r="AJ944">
        <v>22</v>
      </c>
      <c r="AK944">
        <v>1819</v>
      </c>
      <c r="AL944">
        <v>1408.6335999999999</v>
      </c>
      <c r="AM944">
        <v>2.8710551701961502</v>
      </c>
    </row>
    <row r="945" spans="1:39" x14ac:dyDescent="0.25">
      <c r="A945" t="s">
        <v>350</v>
      </c>
      <c r="B945" t="s">
        <v>158</v>
      </c>
      <c r="C945">
        <v>98</v>
      </c>
      <c r="D945">
        <v>9819</v>
      </c>
      <c r="E945">
        <v>926.77878733768898</v>
      </c>
      <c r="F945">
        <v>111.81207041171599</v>
      </c>
      <c r="G945">
        <v>165.082395295281</v>
      </c>
      <c r="H945">
        <v>111.35111314546999</v>
      </c>
      <c r="I945">
        <v>0.73825803621710095</v>
      </c>
      <c r="J945">
        <v>0.60235568370038595</v>
      </c>
      <c r="K945">
        <v>3650.6882574600199</v>
      </c>
      <c r="L945">
        <v>1227.6030145636</v>
      </c>
      <c r="M945">
        <v>3591</v>
      </c>
      <c r="N945">
        <v>1123</v>
      </c>
      <c r="O945">
        <v>3708</v>
      </c>
      <c r="P945">
        <v>1316</v>
      </c>
      <c r="Q945">
        <v>7603.8335999999999</v>
      </c>
      <c r="R945">
        <v>815.56533285716705</v>
      </c>
      <c r="S945">
        <v>98.394621962310097</v>
      </c>
      <c r="T945">
        <v>145.272507859847</v>
      </c>
      <c r="U945">
        <v>97.988979568014202</v>
      </c>
      <c r="V945">
        <v>193</v>
      </c>
      <c r="W945">
        <v>117</v>
      </c>
      <c r="X945">
        <v>0.14365639188353799</v>
      </c>
      <c r="Y945">
        <v>65.709440879926603</v>
      </c>
      <c r="Z945">
        <v>20.9500967511966</v>
      </c>
      <c r="AA945">
        <v>50.004073734596098</v>
      </c>
      <c r="AB945">
        <v>0</v>
      </c>
      <c r="AC945">
        <v>0</v>
      </c>
      <c r="AD945">
        <v>0</v>
      </c>
      <c r="AE945">
        <v>1.4825392457425599</v>
      </c>
      <c r="AF945">
        <v>34</v>
      </c>
      <c r="AG945">
        <v>26.329599999999999</v>
      </c>
      <c r="AH945">
        <v>9785</v>
      </c>
      <c r="AI945">
        <v>7577.5039999999999</v>
      </c>
      <c r="AJ945">
        <v>18</v>
      </c>
      <c r="AK945">
        <v>1729</v>
      </c>
      <c r="AL945">
        <v>1338.9376</v>
      </c>
      <c r="AM945">
        <v>2.3754523917110402</v>
      </c>
    </row>
    <row r="946" spans="1:39" x14ac:dyDescent="0.25">
      <c r="A946" t="s">
        <v>350</v>
      </c>
      <c r="B946" t="s">
        <v>158</v>
      </c>
      <c r="C946">
        <v>99</v>
      </c>
      <c r="D946">
        <v>9706</v>
      </c>
      <c r="E946">
        <v>1010.447834896</v>
      </c>
      <c r="F946">
        <v>111.166825182693</v>
      </c>
      <c r="G946">
        <v>152.26955901808</v>
      </c>
      <c r="H946">
        <v>116.053028417875</v>
      </c>
      <c r="I946">
        <v>0.647394415399283</v>
      </c>
      <c r="J946">
        <v>0.64193121693121602</v>
      </c>
      <c r="K946">
        <v>4179.5910776839</v>
      </c>
      <c r="L946">
        <v>986.295178240263</v>
      </c>
      <c r="M946">
        <v>4119</v>
      </c>
      <c r="N946">
        <v>909</v>
      </c>
      <c r="O946">
        <v>4252</v>
      </c>
      <c r="P946">
        <v>1064</v>
      </c>
      <c r="Q946">
        <v>7516.3263999999999</v>
      </c>
      <c r="R946">
        <v>889.19409470848097</v>
      </c>
      <c r="S946">
        <v>97.826806160770005</v>
      </c>
      <c r="T946">
        <v>133.997211935911</v>
      </c>
      <c r="U946">
        <v>102.12666500773</v>
      </c>
      <c r="V946">
        <v>155</v>
      </c>
      <c r="W946">
        <v>133</v>
      </c>
      <c r="X946">
        <v>0.119459957438059</v>
      </c>
      <c r="Y946">
        <v>65.867195549144796</v>
      </c>
      <c r="Z946">
        <v>24.272820935503798</v>
      </c>
      <c r="AA946">
        <v>52.947455182361402</v>
      </c>
      <c r="AB946">
        <v>0</v>
      </c>
      <c r="AC946">
        <v>0</v>
      </c>
      <c r="AD946">
        <v>0</v>
      </c>
      <c r="AE946">
        <v>1.3120688110765899</v>
      </c>
      <c r="AF946">
        <v>21</v>
      </c>
      <c r="AG946">
        <v>16.2624</v>
      </c>
      <c r="AH946">
        <v>9685</v>
      </c>
      <c r="AI946">
        <v>7500.0639999999903</v>
      </c>
      <c r="AJ946">
        <v>28</v>
      </c>
      <c r="AK946">
        <v>2018</v>
      </c>
      <c r="AL946">
        <v>1562.7392</v>
      </c>
      <c r="AM946">
        <v>3.7333014758274001</v>
      </c>
    </row>
    <row r="947" spans="1:39" x14ac:dyDescent="0.25">
      <c r="A947" t="s">
        <v>350</v>
      </c>
      <c r="B947" t="s">
        <v>158</v>
      </c>
      <c r="C947">
        <v>102</v>
      </c>
      <c r="D947">
        <v>9460</v>
      </c>
      <c r="E947">
        <v>927.18185361176904</v>
      </c>
      <c r="F947">
        <v>109.749014087574</v>
      </c>
      <c r="G947">
        <v>176.94190573801501</v>
      </c>
      <c r="H947">
        <v>85.193793703268</v>
      </c>
      <c r="I947">
        <v>0.87645768364719101</v>
      </c>
      <c r="J947">
        <v>0.64750171115674104</v>
      </c>
      <c r="K947">
        <v>3378.9871035940801</v>
      </c>
      <c r="L947">
        <v>561.22928118393202</v>
      </c>
      <c r="M947">
        <v>3320</v>
      </c>
      <c r="N947">
        <v>471</v>
      </c>
      <c r="O947">
        <v>3436</v>
      </c>
      <c r="P947">
        <v>653</v>
      </c>
      <c r="Q947">
        <v>7325.8239999999996</v>
      </c>
      <c r="R947">
        <v>815.92003117835702</v>
      </c>
      <c r="S947">
        <v>96.579132397065607</v>
      </c>
      <c r="T947">
        <v>155.70887704945301</v>
      </c>
      <c r="U947">
        <v>74.970538458875893</v>
      </c>
      <c r="V947">
        <v>182</v>
      </c>
      <c r="W947">
        <v>116</v>
      </c>
      <c r="X947">
        <v>0.13828375181056199</v>
      </c>
      <c r="Y947">
        <v>62.951797040169097</v>
      </c>
      <c r="Z947">
        <v>22.003065539112001</v>
      </c>
      <c r="AA947">
        <v>49.682135306553903</v>
      </c>
      <c r="AB947">
        <v>0</v>
      </c>
      <c r="AC947">
        <v>0</v>
      </c>
      <c r="AD947">
        <v>0</v>
      </c>
      <c r="AE947">
        <v>2.0769342230997201</v>
      </c>
      <c r="AF947">
        <v>59</v>
      </c>
      <c r="AG947">
        <v>45.689599999999999</v>
      </c>
      <c r="AH947">
        <v>9401</v>
      </c>
      <c r="AI947">
        <v>7280.1343999999999</v>
      </c>
      <c r="AJ947">
        <v>9</v>
      </c>
      <c r="AK947">
        <v>1442</v>
      </c>
      <c r="AL947">
        <v>1116.6848</v>
      </c>
      <c r="AM947">
        <v>1.23624091335456</v>
      </c>
    </row>
    <row r="948" spans="1:39" x14ac:dyDescent="0.25">
      <c r="A948" t="s">
        <v>350</v>
      </c>
      <c r="B948" t="s">
        <v>158</v>
      </c>
      <c r="C948">
        <v>104</v>
      </c>
      <c r="D948">
        <v>9390</v>
      </c>
      <c r="E948">
        <v>1012.53719267109</v>
      </c>
      <c r="F948">
        <v>109.342212000046</v>
      </c>
      <c r="G948">
        <v>186.78306782024501</v>
      </c>
      <c r="H948">
        <v>103.608660986762</v>
      </c>
      <c r="I948">
        <v>0.83205009226619397</v>
      </c>
      <c r="J948">
        <v>0.55290584702349399</v>
      </c>
      <c r="K948">
        <v>3479.5628328008502</v>
      </c>
      <c r="L948">
        <v>514.15463258785906</v>
      </c>
      <c r="M948">
        <v>3380</v>
      </c>
      <c r="N948">
        <v>433</v>
      </c>
      <c r="O948">
        <v>3556</v>
      </c>
      <c r="P948">
        <v>596</v>
      </c>
      <c r="Q948">
        <v>7271.616</v>
      </c>
      <c r="R948">
        <v>891.03272955056502</v>
      </c>
      <c r="S948">
        <v>96.221146560041106</v>
      </c>
      <c r="T948">
        <v>164.36909968181601</v>
      </c>
      <c r="U948">
        <v>91.1756216683508</v>
      </c>
      <c r="V948">
        <v>163</v>
      </c>
      <c r="W948">
        <v>176</v>
      </c>
      <c r="X948">
        <v>0.115094212780433</v>
      </c>
      <c r="Y948">
        <v>64.369755058572906</v>
      </c>
      <c r="Z948">
        <v>22.3410010649627</v>
      </c>
      <c r="AA948">
        <v>49.786474973375903</v>
      </c>
      <c r="AB948">
        <v>0</v>
      </c>
      <c r="AC948">
        <v>0</v>
      </c>
      <c r="AD948">
        <v>0</v>
      </c>
      <c r="AE948">
        <v>1.8027746526336299</v>
      </c>
      <c r="AF948">
        <v>18</v>
      </c>
      <c r="AG948">
        <v>13.9392</v>
      </c>
      <c r="AH948">
        <v>9372</v>
      </c>
      <c r="AI948">
        <v>7257.6768000000002</v>
      </c>
      <c r="AJ948">
        <v>35</v>
      </c>
      <c r="AK948">
        <v>1225</v>
      </c>
      <c r="AL948">
        <v>948.64</v>
      </c>
      <c r="AM948">
        <v>4.8224798326649099</v>
      </c>
    </row>
    <row r="949" spans="1:39" x14ac:dyDescent="0.25">
      <c r="A949" t="s">
        <v>350</v>
      </c>
      <c r="B949" t="s">
        <v>158</v>
      </c>
      <c r="C949">
        <v>105</v>
      </c>
      <c r="D949">
        <v>9370</v>
      </c>
      <c r="E949">
        <v>944.53004999615996</v>
      </c>
      <c r="F949">
        <v>109.225704548739</v>
      </c>
      <c r="G949">
        <v>197.60450526615699</v>
      </c>
      <c r="H949">
        <v>77.923668317304106</v>
      </c>
      <c r="I949">
        <v>0.91896394720437102</v>
      </c>
      <c r="J949">
        <v>0.66685645149811401</v>
      </c>
      <c r="K949">
        <v>4060.3814300960498</v>
      </c>
      <c r="L949">
        <v>1474.2352187833501</v>
      </c>
      <c r="M949">
        <v>4008</v>
      </c>
      <c r="N949">
        <v>1371</v>
      </c>
      <c r="O949">
        <v>4111</v>
      </c>
      <c r="P949">
        <v>1581</v>
      </c>
      <c r="Q949">
        <v>7256.1279999999997</v>
      </c>
      <c r="R949">
        <v>831.18644399662105</v>
      </c>
      <c r="S949">
        <v>96.118620002890495</v>
      </c>
      <c r="T949">
        <v>173.891964634218</v>
      </c>
      <c r="U949">
        <v>68.572828119227594</v>
      </c>
      <c r="V949">
        <v>210</v>
      </c>
      <c r="W949">
        <v>103</v>
      </c>
      <c r="X949">
        <v>0.131982969690941</v>
      </c>
      <c r="Y949">
        <v>70.758377801494106</v>
      </c>
      <c r="Z949">
        <v>21.719957310565601</v>
      </c>
      <c r="AA949">
        <v>50.157737459978598</v>
      </c>
      <c r="AB949">
        <v>0</v>
      </c>
      <c r="AC949">
        <v>0</v>
      </c>
      <c r="AD949">
        <v>0</v>
      </c>
      <c r="AE949">
        <v>2.5358727269039001</v>
      </c>
      <c r="AF949">
        <v>41</v>
      </c>
      <c r="AG949">
        <v>31.750399999999999</v>
      </c>
      <c r="AH949">
        <v>9329</v>
      </c>
      <c r="AI949">
        <v>7224.3775999999998</v>
      </c>
      <c r="AJ949">
        <v>10</v>
      </c>
      <c r="AK949">
        <v>1169</v>
      </c>
      <c r="AL949">
        <v>905.27359999999999</v>
      </c>
      <c r="AM949">
        <v>1.3842022875437701</v>
      </c>
    </row>
    <row r="950" spans="1:39" x14ac:dyDescent="0.25">
      <c r="A950" t="s">
        <v>350</v>
      </c>
      <c r="B950" t="s">
        <v>158</v>
      </c>
      <c r="C950">
        <v>107</v>
      </c>
      <c r="D950">
        <v>9353</v>
      </c>
      <c r="E950">
        <v>1074.4844148224599</v>
      </c>
      <c r="F950">
        <v>109.126575415468</v>
      </c>
      <c r="G950">
        <v>165.37464029621299</v>
      </c>
      <c r="H950">
        <v>109.051699137483</v>
      </c>
      <c r="I950">
        <v>0.75177286584653302</v>
      </c>
      <c r="J950">
        <v>0.56805344670513203</v>
      </c>
      <c r="K950">
        <v>4126.0769806479202</v>
      </c>
      <c r="L950">
        <v>3297.11343953811</v>
      </c>
      <c r="M950">
        <v>4032</v>
      </c>
      <c r="N950">
        <v>3225</v>
      </c>
      <c r="O950">
        <v>4221</v>
      </c>
      <c r="P950">
        <v>3366</v>
      </c>
      <c r="Q950">
        <v>7242.9632000000001</v>
      </c>
      <c r="R950">
        <v>945.54628504376501</v>
      </c>
      <c r="S950">
        <v>96.031386365612406</v>
      </c>
      <c r="T950">
        <v>145.529683460667</v>
      </c>
      <c r="U950">
        <v>95.965495240985405</v>
      </c>
      <c r="V950">
        <v>141</v>
      </c>
      <c r="W950">
        <v>189</v>
      </c>
      <c r="X950">
        <v>0.101802995558607</v>
      </c>
      <c r="Y950">
        <v>66.480487544103497</v>
      </c>
      <c r="Z950">
        <v>17.7746177696995</v>
      </c>
      <c r="AA950">
        <v>43.306104993050297</v>
      </c>
      <c r="AB950">
        <v>0</v>
      </c>
      <c r="AC950">
        <v>0</v>
      </c>
      <c r="AD950">
        <v>0</v>
      </c>
      <c r="AE950">
        <v>1.51647926262682</v>
      </c>
      <c r="AF950">
        <v>101</v>
      </c>
      <c r="AG950">
        <v>78.214399999999998</v>
      </c>
      <c r="AH950">
        <v>9252</v>
      </c>
      <c r="AI950">
        <v>7164.7487999999903</v>
      </c>
      <c r="AJ950">
        <v>1</v>
      </c>
      <c r="AK950">
        <v>258</v>
      </c>
      <c r="AL950">
        <v>199.79519999999999</v>
      </c>
      <c r="AM950">
        <v>0.139572234549242</v>
      </c>
    </row>
    <row r="951" spans="1:39" x14ac:dyDescent="0.25">
      <c r="A951" t="s">
        <v>350</v>
      </c>
      <c r="B951" t="s">
        <v>158</v>
      </c>
      <c r="C951">
        <v>108</v>
      </c>
      <c r="D951">
        <v>9341</v>
      </c>
      <c r="E951">
        <v>1044.88643507601</v>
      </c>
      <c r="F951">
        <v>109.05654765932699</v>
      </c>
      <c r="G951">
        <v>149.279127331669</v>
      </c>
      <c r="H951">
        <v>113.46149694954801</v>
      </c>
      <c r="I951">
        <v>0.64984974281588004</v>
      </c>
      <c r="J951">
        <v>0.58656200941915204</v>
      </c>
      <c r="K951">
        <v>4063.3432180708701</v>
      </c>
      <c r="L951">
        <v>583.16539985012298</v>
      </c>
      <c r="M951">
        <v>3972</v>
      </c>
      <c r="N951">
        <v>504</v>
      </c>
      <c r="O951">
        <v>4141</v>
      </c>
      <c r="P951">
        <v>649</v>
      </c>
      <c r="Q951">
        <v>7233.6704</v>
      </c>
      <c r="R951">
        <v>919.50006286689302</v>
      </c>
      <c r="S951">
        <v>95.969761940208102</v>
      </c>
      <c r="T951">
        <v>131.365632051869</v>
      </c>
      <c r="U951">
        <v>99.846117315602896</v>
      </c>
      <c r="V951">
        <v>145</v>
      </c>
      <c r="W951">
        <v>169</v>
      </c>
      <c r="X951">
        <v>0.107514008421351</v>
      </c>
      <c r="Y951">
        <v>63.636334439567499</v>
      </c>
      <c r="Z951">
        <v>24.297077400706499</v>
      </c>
      <c r="AA951">
        <v>53.500588802055397</v>
      </c>
      <c r="AB951">
        <v>7</v>
      </c>
      <c r="AC951">
        <v>5.4207999999999998</v>
      </c>
      <c r="AD951">
        <v>7.4938443421475201E-4</v>
      </c>
      <c r="AE951">
        <v>1.31568092564517</v>
      </c>
      <c r="AF951">
        <v>16</v>
      </c>
      <c r="AG951">
        <v>12.3904</v>
      </c>
      <c r="AH951">
        <v>9325</v>
      </c>
      <c r="AI951">
        <v>7221.28</v>
      </c>
      <c r="AJ951">
        <v>7</v>
      </c>
      <c r="AK951">
        <v>1154</v>
      </c>
      <c r="AL951">
        <v>893.6576</v>
      </c>
      <c r="AM951">
        <v>0.96935723306671395</v>
      </c>
    </row>
    <row r="952" spans="1:39" x14ac:dyDescent="0.25">
      <c r="A952" t="s">
        <v>350</v>
      </c>
      <c r="B952" t="s">
        <v>158</v>
      </c>
      <c r="C952">
        <v>109</v>
      </c>
      <c r="D952">
        <v>9321</v>
      </c>
      <c r="E952">
        <v>913.58387386532297</v>
      </c>
      <c r="F952">
        <v>108.939734699862</v>
      </c>
      <c r="G952">
        <v>145.45666150336601</v>
      </c>
      <c r="H952">
        <v>121.350652996402</v>
      </c>
      <c r="I952">
        <v>0.55135066537854904</v>
      </c>
      <c r="J952">
        <v>0.649818739542665</v>
      </c>
      <c r="K952">
        <v>4868.6930586846902</v>
      </c>
      <c r="L952">
        <v>1475.9616993884699</v>
      </c>
      <c r="M952">
        <v>4807</v>
      </c>
      <c r="N952">
        <v>1382</v>
      </c>
      <c r="O952">
        <v>4955</v>
      </c>
      <c r="P952">
        <v>1550</v>
      </c>
      <c r="Q952">
        <v>7218.1823999999997</v>
      </c>
      <c r="R952">
        <v>803.95380900148405</v>
      </c>
      <c r="S952">
        <v>95.866966535879101</v>
      </c>
      <c r="T952">
        <v>128.001862122962</v>
      </c>
      <c r="U952">
        <v>106.788574636833</v>
      </c>
      <c r="V952">
        <v>168</v>
      </c>
      <c r="W952">
        <v>148</v>
      </c>
      <c r="X952">
        <v>0.140338077227872</v>
      </c>
      <c r="Y952">
        <v>65.535886707434798</v>
      </c>
      <c r="Z952">
        <v>25.347709473232399</v>
      </c>
      <c r="AA952">
        <v>55.017165540177999</v>
      </c>
      <c r="AB952">
        <v>0</v>
      </c>
      <c r="AC952">
        <v>0</v>
      </c>
      <c r="AD952">
        <v>0</v>
      </c>
      <c r="AE952">
        <v>1.19864753844941</v>
      </c>
      <c r="AF952">
        <v>385</v>
      </c>
      <c r="AG952">
        <v>298.14400000000001</v>
      </c>
      <c r="AH952">
        <v>8936</v>
      </c>
      <c r="AI952">
        <v>6920.0383999999904</v>
      </c>
      <c r="AJ952">
        <v>15</v>
      </c>
      <c r="AK952">
        <v>1512</v>
      </c>
      <c r="AL952">
        <v>1170.8928000000001</v>
      </c>
      <c r="AM952">
        <v>2.1676180294028402</v>
      </c>
    </row>
    <row r="953" spans="1:39" x14ac:dyDescent="0.25">
      <c r="A953" t="s">
        <v>350</v>
      </c>
      <c r="B953" t="s">
        <v>158</v>
      </c>
      <c r="C953">
        <v>110</v>
      </c>
      <c r="D953">
        <v>9274</v>
      </c>
      <c r="E953">
        <v>887.56662992262</v>
      </c>
      <c r="F953">
        <v>108.664729962734</v>
      </c>
      <c r="G953">
        <v>159.41655735574199</v>
      </c>
      <c r="H953">
        <v>97.7211649723573</v>
      </c>
      <c r="I953">
        <v>0.790088672763824</v>
      </c>
      <c r="J953">
        <v>0.66637924840123497</v>
      </c>
      <c r="K953">
        <v>2314.9183739486698</v>
      </c>
      <c r="L953">
        <v>1640.4651714470499</v>
      </c>
      <c r="M953">
        <v>2232</v>
      </c>
      <c r="N953">
        <v>1579</v>
      </c>
      <c r="O953">
        <v>2396</v>
      </c>
      <c r="P953">
        <v>1709</v>
      </c>
      <c r="Q953">
        <v>7181.7856000000002</v>
      </c>
      <c r="R953">
        <v>781.05863433190495</v>
      </c>
      <c r="S953">
        <v>95.624962367205896</v>
      </c>
      <c r="T953">
        <v>140.28657047305299</v>
      </c>
      <c r="U953">
        <v>85.9946251756745</v>
      </c>
      <c r="V953">
        <v>130</v>
      </c>
      <c r="W953">
        <v>164</v>
      </c>
      <c r="X953">
        <v>0.14793639263682201</v>
      </c>
      <c r="Y953">
        <v>65.748220832434697</v>
      </c>
      <c r="Z953">
        <v>19.8368557256847</v>
      </c>
      <c r="AA953">
        <v>47.750593055854999</v>
      </c>
      <c r="AB953">
        <v>0</v>
      </c>
      <c r="AC953">
        <v>0</v>
      </c>
      <c r="AD953">
        <v>0</v>
      </c>
      <c r="AE953">
        <v>1.6313411470364301</v>
      </c>
      <c r="AF953">
        <v>0</v>
      </c>
      <c r="AG953">
        <v>0</v>
      </c>
      <c r="AH953">
        <v>9274</v>
      </c>
      <c r="AI953">
        <v>7181.7856000000002</v>
      </c>
      <c r="AJ953">
        <v>8</v>
      </c>
      <c r="AK953">
        <v>1730</v>
      </c>
      <c r="AL953">
        <v>1339.712</v>
      </c>
      <c r="AM953">
        <v>1.11392910420494</v>
      </c>
    </row>
    <row r="954" spans="1:39" x14ac:dyDescent="0.25">
      <c r="A954" t="s">
        <v>350</v>
      </c>
      <c r="B954" t="s">
        <v>158</v>
      </c>
      <c r="C954">
        <v>111</v>
      </c>
      <c r="D954">
        <v>9265</v>
      </c>
      <c r="E954">
        <v>740.89653634378101</v>
      </c>
      <c r="F954">
        <v>108.611990047007</v>
      </c>
      <c r="G954">
        <v>266.06360351794001</v>
      </c>
      <c r="H954">
        <v>57.147335742365399</v>
      </c>
      <c r="I954">
        <v>0.97666064102948302</v>
      </c>
      <c r="J954">
        <v>0.64042303172737902</v>
      </c>
      <c r="K954">
        <v>4240.6562331354498</v>
      </c>
      <c r="L954">
        <v>4056.4007555315702</v>
      </c>
      <c r="M954">
        <v>4152</v>
      </c>
      <c r="N954">
        <v>3968</v>
      </c>
      <c r="O954">
        <v>4320</v>
      </c>
      <c r="P954">
        <v>4166</v>
      </c>
      <c r="Q954">
        <v>7174.8159999999998</v>
      </c>
      <c r="R954">
        <v>651.98895198252706</v>
      </c>
      <c r="S954">
        <v>95.578551241366696</v>
      </c>
      <c r="T954">
        <v>234.135971095787</v>
      </c>
      <c r="U954">
        <v>50.289655453281597</v>
      </c>
      <c r="V954">
        <v>198</v>
      </c>
      <c r="W954">
        <v>168</v>
      </c>
      <c r="X954">
        <v>0.21209975102411199</v>
      </c>
      <c r="Y954">
        <v>70.035725849973005</v>
      </c>
      <c r="Z954">
        <v>27.187479762547198</v>
      </c>
      <c r="AA954">
        <v>53.730167296276299</v>
      </c>
      <c r="AB954">
        <v>0</v>
      </c>
      <c r="AC954">
        <v>0</v>
      </c>
      <c r="AD954">
        <v>0</v>
      </c>
      <c r="AE954">
        <v>4.6557481650136996</v>
      </c>
      <c r="AF954">
        <v>10</v>
      </c>
      <c r="AG954">
        <v>7.7439999999999998</v>
      </c>
      <c r="AH954">
        <v>9255</v>
      </c>
      <c r="AI954">
        <v>7167.0720000000001</v>
      </c>
      <c r="AJ954">
        <v>11</v>
      </c>
      <c r="AK954">
        <v>1475</v>
      </c>
      <c r="AL954">
        <v>1142.24</v>
      </c>
      <c r="AM954">
        <v>1.53479691567211</v>
      </c>
    </row>
    <row r="955" spans="1:39" x14ac:dyDescent="0.25">
      <c r="A955" t="s">
        <v>350</v>
      </c>
      <c r="B955" t="s">
        <v>158</v>
      </c>
      <c r="C955">
        <v>113</v>
      </c>
      <c r="D955">
        <v>9176</v>
      </c>
      <c r="E955">
        <v>1045.0346673541501</v>
      </c>
      <c r="F955">
        <v>108.08906541593301</v>
      </c>
      <c r="G955">
        <v>199.65353089438199</v>
      </c>
      <c r="H955">
        <v>83.715820016716904</v>
      </c>
      <c r="I955">
        <v>0.90784520305729899</v>
      </c>
      <c r="J955">
        <v>0.56308296514482004</v>
      </c>
      <c r="K955">
        <v>3868.3816477768</v>
      </c>
      <c r="L955">
        <v>3194.1382955536101</v>
      </c>
      <c r="M955">
        <v>3808</v>
      </c>
      <c r="N955">
        <v>3105</v>
      </c>
      <c r="O955">
        <v>3928</v>
      </c>
      <c r="P955">
        <v>3322</v>
      </c>
      <c r="Q955">
        <v>7105.8944000000001</v>
      </c>
      <c r="R955">
        <v>919.63050727165603</v>
      </c>
      <c r="S955">
        <v>95.118377566020996</v>
      </c>
      <c r="T955">
        <v>175.69510718705601</v>
      </c>
      <c r="U955">
        <v>73.669921614710802</v>
      </c>
      <c r="V955">
        <v>217</v>
      </c>
      <c r="W955">
        <v>120</v>
      </c>
      <c r="X955">
        <v>0.105584914722404</v>
      </c>
      <c r="Y955">
        <v>65.126307759372196</v>
      </c>
      <c r="Z955">
        <v>22.155296425457699</v>
      </c>
      <c r="AA955">
        <v>48.324215344376597</v>
      </c>
      <c r="AB955">
        <v>80</v>
      </c>
      <c r="AC955">
        <v>61.951999999999998</v>
      </c>
      <c r="AD955">
        <v>8.7183958151699995E-3</v>
      </c>
      <c r="AE955">
        <v>2.3848960788356801</v>
      </c>
      <c r="AF955">
        <v>205</v>
      </c>
      <c r="AG955">
        <v>158.75200000000001</v>
      </c>
      <c r="AH955">
        <v>8971</v>
      </c>
      <c r="AI955">
        <v>6947.1423999999997</v>
      </c>
      <c r="AJ955">
        <v>5</v>
      </c>
      <c r="AK955">
        <v>1152</v>
      </c>
      <c r="AL955">
        <v>892.10879999999997</v>
      </c>
      <c r="AM955">
        <v>0.71972038460014798</v>
      </c>
    </row>
    <row r="956" spans="1:39" x14ac:dyDescent="0.25">
      <c r="A956" t="s">
        <v>350</v>
      </c>
      <c r="B956" t="s">
        <v>158</v>
      </c>
      <c r="C956">
        <v>114</v>
      </c>
      <c r="D956">
        <v>9051</v>
      </c>
      <c r="E956">
        <v>954.48946545634396</v>
      </c>
      <c r="F956">
        <v>107.350319605476</v>
      </c>
      <c r="G956">
        <v>177.78471563931899</v>
      </c>
      <c r="H956">
        <v>84.707106492278697</v>
      </c>
      <c r="I956">
        <v>0.87919675595496805</v>
      </c>
      <c r="J956">
        <v>0.648956764895676</v>
      </c>
      <c r="K956">
        <v>4750.8984642580899</v>
      </c>
      <c r="L956">
        <v>3903.20561263948</v>
      </c>
      <c r="M956">
        <v>4651</v>
      </c>
      <c r="N956">
        <v>3853</v>
      </c>
      <c r="O956">
        <v>4834</v>
      </c>
      <c r="P956">
        <v>3962</v>
      </c>
      <c r="Q956">
        <v>7009.0944</v>
      </c>
      <c r="R956">
        <v>839.95072960158302</v>
      </c>
      <c r="S956">
        <v>94.468281252819295</v>
      </c>
      <c r="T956">
        <v>156.45054976259999</v>
      </c>
      <c r="U956">
        <v>74.542253713205298</v>
      </c>
      <c r="V956">
        <v>109</v>
      </c>
      <c r="W956">
        <v>183</v>
      </c>
      <c r="X956">
        <v>0.124842986657265</v>
      </c>
      <c r="Y956">
        <v>64.179427687548298</v>
      </c>
      <c r="Z956">
        <v>20.601038559275199</v>
      </c>
      <c r="AA956">
        <v>47.157441166721902</v>
      </c>
      <c r="AB956">
        <v>0</v>
      </c>
      <c r="AC956">
        <v>0</v>
      </c>
      <c r="AD956">
        <v>0</v>
      </c>
      <c r="AE956">
        <v>2.0988170060504201</v>
      </c>
      <c r="AF956">
        <v>0</v>
      </c>
      <c r="AG956">
        <v>0</v>
      </c>
      <c r="AH956">
        <v>9051</v>
      </c>
      <c r="AI956">
        <v>7009.0944</v>
      </c>
      <c r="AJ956">
        <v>27</v>
      </c>
      <c r="AK956">
        <v>605</v>
      </c>
      <c r="AL956">
        <v>468.512</v>
      </c>
      <c r="AM956">
        <v>3.8521381592463602</v>
      </c>
    </row>
    <row r="957" spans="1:39" x14ac:dyDescent="0.25">
      <c r="A957" t="s">
        <v>350</v>
      </c>
      <c r="B957" t="s">
        <v>158</v>
      </c>
      <c r="C957">
        <v>115</v>
      </c>
      <c r="D957">
        <v>9041</v>
      </c>
      <c r="E957">
        <v>823.03867196751196</v>
      </c>
      <c r="F957">
        <v>107.291000200159</v>
      </c>
      <c r="G957">
        <v>166.17072379132301</v>
      </c>
      <c r="H957">
        <v>99.382796698072198</v>
      </c>
      <c r="I957">
        <v>0.80143905513682001</v>
      </c>
      <c r="J957">
        <v>0.64703356473198304</v>
      </c>
      <c r="K957">
        <v>3768.1731003207601</v>
      </c>
      <c r="L957">
        <v>763.16458356376495</v>
      </c>
      <c r="M957">
        <v>3699</v>
      </c>
      <c r="N957">
        <v>712</v>
      </c>
      <c r="O957">
        <v>3864</v>
      </c>
      <c r="P957">
        <v>855</v>
      </c>
      <c r="Q957">
        <v>7001.3503999999903</v>
      </c>
      <c r="R957">
        <v>724.27403133141001</v>
      </c>
      <c r="S957">
        <v>94.416080176140198</v>
      </c>
      <c r="T957">
        <v>146.23023693636401</v>
      </c>
      <c r="U957">
        <v>87.456861094303505</v>
      </c>
      <c r="V957">
        <v>143</v>
      </c>
      <c r="W957">
        <v>165</v>
      </c>
      <c r="X957">
        <v>0.16772038461429201</v>
      </c>
      <c r="Y957">
        <v>62.290012166795698</v>
      </c>
      <c r="Z957">
        <v>20.789182612542799</v>
      </c>
      <c r="AA957">
        <v>49.238801017586503</v>
      </c>
      <c r="AB957">
        <v>0</v>
      </c>
      <c r="AC957">
        <v>0</v>
      </c>
      <c r="AD957">
        <v>0</v>
      </c>
      <c r="AE957">
        <v>1.6720270440381499</v>
      </c>
      <c r="AF957">
        <v>0</v>
      </c>
      <c r="AG957">
        <v>0</v>
      </c>
      <c r="AH957">
        <v>9041</v>
      </c>
      <c r="AI957">
        <v>7001.3503999999903</v>
      </c>
      <c r="AJ957">
        <v>35</v>
      </c>
      <c r="AK957">
        <v>1677</v>
      </c>
      <c r="AL957">
        <v>1298.6687999999999</v>
      </c>
      <c r="AM957">
        <v>4.9990356146151402</v>
      </c>
    </row>
    <row r="958" spans="1:39" x14ac:dyDescent="0.25">
      <c r="A958" t="s">
        <v>350</v>
      </c>
      <c r="B958" t="s">
        <v>158</v>
      </c>
      <c r="C958">
        <v>116</v>
      </c>
      <c r="D958">
        <v>9037</v>
      </c>
      <c r="E958">
        <v>882.89148570989801</v>
      </c>
      <c r="F958">
        <v>107.267263252921</v>
      </c>
      <c r="G958">
        <v>199.14557926604201</v>
      </c>
      <c r="H958">
        <v>72.844344349955307</v>
      </c>
      <c r="I958">
        <v>0.93069961835319504</v>
      </c>
      <c r="J958">
        <v>0.64503925767309001</v>
      </c>
      <c r="K958">
        <v>4323.4065508465201</v>
      </c>
      <c r="L958">
        <v>2522.60008852495</v>
      </c>
      <c r="M958">
        <v>4224</v>
      </c>
      <c r="N958">
        <v>2468</v>
      </c>
      <c r="O958">
        <v>4432</v>
      </c>
      <c r="P958">
        <v>2597</v>
      </c>
      <c r="Q958">
        <v>6998.2528000000002</v>
      </c>
      <c r="R958">
        <v>776.94450742470997</v>
      </c>
      <c r="S958">
        <v>94.395191662571307</v>
      </c>
      <c r="T958">
        <v>175.248109754117</v>
      </c>
      <c r="U958">
        <v>64.103023027960703</v>
      </c>
      <c r="V958">
        <v>129</v>
      </c>
      <c r="W958">
        <v>208</v>
      </c>
      <c r="X958">
        <v>0.14568656009063999</v>
      </c>
      <c r="Y958">
        <v>69.477481465087905</v>
      </c>
      <c r="Z958">
        <v>21.593670465862498</v>
      </c>
      <c r="AA958">
        <v>49.9985614695142</v>
      </c>
      <c r="AB958">
        <v>0</v>
      </c>
      <c r="AC958">
        <v>0</v>
      </c>
      <c r="AD958">
        <v>0</v>
      </c>
      <c r="AE958">
        <v>2.7338509398796398</v>
      </c>
      <c r="AF958">
        <v>43</v>
      </c>
      <c r="AG958">
        <v>33.299199999999999</v>
      </c>
      <c r="AH958">
        <v>8994</v>
      </c>
      <c r="AI958">
        <v>6964.9535999999998</v>
      </c>
      <c r="AJ958">
        <v>17</v>
      </c>
      <c r="AK958">
        <v>1728</v>
      </c>
      <c r="AL958">
        <v>1338.1632</v>
      </c>
      <c r="AM958">
        <v>2.4407915653594499</v>
      </c>
    </row>
    <row r="959" spans="1:39" x14ac:dyDescent="0.25">
      <c r="A959" t="s">
        <v>350</v>
      </c>
      <c r="B959" t="s">
        <v>158</v>
      </c>
      <c r="C959">
        <v>117</v>
      </c>
      <c r="D959">
        <v>8910</v>
      </c>
      <c r="E959">
        <v>713.65389565666203</v>
      </c>
      <c r="F959">
        <v>106.510864908657</v>
      </c>
      <c r="G959">
        <v>148.114136228631</v>
      </c>
      <c r="H959">
        <v>90.692876122926094</v>
      </c>
      <c r="I959">
        <v>0.79061197277210504</v>
      </c>
      <c r="J959">
        <v>0.71658356120315203</v>
      </c>
      <c r="K959">
        <v>3317.47643097643</v>
      </c>
      <c r="L959">
        <v>671.84882154882098</v>
      </c>
      <c r="M959">
        <v>3264</v>
      </c>
      <c r="N959">
        <v>596</v>
      </c>
      <c r="O959">
        <v>3375</v>
      </c>
      <c r="P959">
        <v>741</v>
      </c>
      <c r="Q959">
        <v>6899.9039999999904</v>
      </c>
      <c r="R959">
        <v>628.01542817786196</v>
      </c>
      <c r="S959">
        <v>93.729561119618594</v>
      </c>
      <c r="T959">
        <v>130.340439881196</v>
      </c>
      <c r="U959">
        <v>79.809730988174906</v>
      </c>
      <c r="V959">
        <v>145</v>
      </c>
      <c r="W959">
        <v>111</v>
      </c>
      <c r="X959">
        <v>0.21984282006081199</v>
      </c>
      <c r="Y959">
        <v>69.670258136924801</v>
      </c>
      <c r="Z959">
        <v>29.219865319865299</v>
      </c>
      <c r="AA959">
        <v>56.000897867564497</v>
      </c>
      <c r="AB959">
        <v>0</v>
      </c>
      <c r="AC959">
        <v>0</v>
      </c>
      <c r="AD959">
        <v>0</v>
      </c>
      <c r="AE959">
        <v>1.6331396969688801</v>
      </c>
      <c r="AF959">
        <v>11</v>
      </c>
      <c r="AG959">
        <v>8.5183999999999997</v>
      </c>
      <c r="AH959">
        <v>8899</v>
      </c>
      <c r="AI959">
        <v>6891.3855999999996</v>
      </c>
      <c r="AJ959">
        <v>23</v>
      </c>
      <c r="AK959">
        <v>1979</v>
      </c>
      <c r="AL959">
        <v>1532.5375999999901</v>
      </c>
      <c r="AM959">
        <v>3.3375000812608699</v>
      </c>
    </row>
    <row r="960" spans="1:39" x14ac:dyDescent="0.25">
      <c r="A960" t="s">
        <v>350</v>
      </c>
      <c r="B960" t="s">
        <v>158</v>
      </c>
      <c r="C960">
        <v>119</v>
      </c>
      <c r="D960">
        <v>8852</v>
      </c>
      <c r="E960">
        <v>962.23463146040501</v>
      </c>
      <c r="F960">
        <v>106.163630542647</v>
      </c>
      <c r="G960">
        <v>176.256500361831</v>
      </c>
      <c r="H960">
        <v>94.484257249682997</v>
      </c>
      <c r="I960">
        <v>0.84417917177121005</v>
      </c>
      <c r="J960">
        <v>0.58856382978723398</v>
      </c>
      <c r="K960">
        <v>2473.6946452778998</v>
      </c>
      <c r="L960">
        <v>1838.4801174875699</v>
      </c>
      <c r="M960">
        <v>2378</v>
      </c>
      <c r="N960">
        <v>1789</v>
      </c>
      <c r="O960">
        <v>2572</v>
      </c>
      <c r="P960">
        <v>1889</v>
      </c>
      <c r="Q960">
        <v>6854.9888000000001</v>
      </c>
      <c r="R960">
        <v>846.76647568515602</v>
      </c>
      <c r="S960">
        <v>93.423994877529395</v>
      </c>
      <c r="T960">
        <v>155.10572031841099</v>
      </c>
      <c r="U960">
        <v>83.146146379721102</v>
      </c>
      <c r="V960">
        <v>100</v>
      </c>
      <c r="W960">
        <v>194</v>
      </c>
      <c r="X960">
        <v>0.120140463327089</v>
      </c>
      <c r="Y960">
        <v>66.530614550384101</v>
      </c>
      <c r="Z960">
        <v>22.017510167193802</v>
      </c>
      <c r="AA960">
        <v>50.876299141436903</v>
      </c>
      <c r="AB960">
        <v>0</v>
      </c>
      <c r="AC960">
        <v>0</v>
      </c>
      <c r="AD960">
        <v>0</v>
      </c>
      <c r="AE960">
        <v>1.8654589186858701</v>
      </c>
      <c r="AF960">
        <v>55</v>
      </c>
      <c r="AG960">
        <v>42.591999999999999</v>
      </c>
      <c r="AH960">
        <v>8797</v>
      </c>
      <c r="AI960">
        <v>6812.3967999999904</v>
      </c>
      <c r="AJ960">
        <v>13</v>
      </c>
      <c r="AK960">
        <v>1807</v>
      </c>
      <c r="AL960">
        <v>1399.3407999999999</v>
      </c>
      <c r="AM960">
        <v>1.9082857886375599</v>
      </c>
    </row>
    <row r="961" spans="1:39" x14ac:dyDescent="0.25">
      <c r="A961" t="s">
        <v>350</v>
      </c>
      <c r="B961" t="s">
        <v>158</v>
      </c>
      <c r="C961">
        <v>120</v>
      </c>
      <c r="D961">
        <v>8783</v>
      </c>
      <c r="E961">
        <v>847.01637739092496</v>
      </c>
      <c r="F961">
        <v>105.749056361789</v>
      </c>
      <c r="G961">
        <v>202.042649257786</v>
      </c>
      <c r="H961">
        <v>85.9104721545079</v>
      </c>
      <c r="I961">
        <v>0.90509491444076196</v>
      </c>
      <c r="J961">
        <v>0.58420912598110897</v>
      </c>
      <c r="K961">
        <v>3144.8786291699798</v>
      </c>
      <c r="L961">
        <v>1714.70078560856</v>
      </c>
      <c r="M961">
        <v>3086</v>
      </c>
      <c r="N961">
        <v>1603</v>
      </c>
      <c r="O961">
        <v>3200</v>
      </c>
      <c r="P961">
        <v>1822</v>
      </c>
      <c r="Q961">
        <v>6801.5551999999998</v>
      </c>
      <c r="R961">
        <v>745.37441210401403</v>
      </c>
      <c r="S961">
        <v>93.059169598374694</v>
      </c>
      <c r="T961">
        <v>177.797531346852</v>
      </c>
      <c r="U961">
        <v>75.601215495966898</v>
      </c>
      <c r="V961">
        <v>219</v>
      </c>
      <c r="W961">
        <v>114</v>
      </c>
      <c r="X961">
        <v>0.15383995048392199</v>
      </c>
      <c r="Y961">
        <v>67.458840942730205</v>
      </c>
      <c r="Z961">
        <v>22.434134122737099</v>
      </c>
      <c r="AA961">
        <v>51.8344529204144</v>
      </c>
      <c r="AB961">
        <v>2</v>
      </c>
      <c r="AC961">
        <v>1.5488</v>
      </c>
      <c r="AD961">
        <v>2.27712626665148E-4</v>
      </c>
      <c r="AE961">
        <v>2.35178138579447</v>
      </c>
      <c r="AF961">
        <v>8</v>
      </c>
      <c r="AG961">
        <v>6.1951999999999998</v>
      </c>
      <c r="AH961">
        <v>8775</v>
      </c>
      <c r="AI961">
        <v>6795.36</v>
      </c>
      <c r="AJ961">
        <v>7</v>
      </c>
      <c r="AK961">
        <v>813</v>
      </c>
      <c r="AL961">
        <v>629.58719999999903</v>
      </c>
      <c r="AM961">
        <v>1.0301146664783001</v>
      </c>
    </row>
    <row r="962" spans="1:39" x14ac:dyDescent="0.25">
      <c r="A962" t="s">
        <v>350</v>
      </c>
      <c r="B962" t="s">
        <v>158</v>
      </c>
      <c r="C962">
        <v>121</v>
      </c>
      <c r="D962">
        <v>8782</v>
      </c>
      <c r="E962">
        <v>963.05191129685795</v>
      </c>
      <c r="F962">
        <v>105.74303609157499</v>
      </c>
      <c r="G962">
        <v>184.80994974934501</v>
      </c>
      <c r="H962">
        <v>83.639599208023697</v>
      </c>
      <c r="I962">
        <v>0.89172843974284399</v>
      </c>
      <c r="J962">
        <v>0.62451998293272604</v>
      </c>
      <c r="K962">
        <v>2972.8224777954902</v>
      </c>
      <c r="L962">
        <v>1697.47665679799</v>
      </c>
      <c r="M962">
        <v>2896</v>
      </c>
      <c r="N962">
        <v>1623</v>
      </c>
      <c r="O962">
        <v>3046</v>
      </c>
      <c r="P962">
        <v>1792</v>
      </c>
      <c r="Q962">
        <v>6800.7807999999904</v>
      </c>
      <c r="R962">
        <v>847.48568194123504</v>
      </c>
      <c r="S962">
        <v>93.053871760586205</v>
      </c>
      <c r="T962">
        <v>162.632755779424</v>
      </c>
      <c r="U962">
        <v>73.602847303060898</v>
      </c>
      <c r="V962">
        <v>169</v>
      </c>
      <c r="W962">
        <v>150</v>
      </c>
      <c r="X962">
        <v>0.118988201930911</v>
      </c>
      <c r="Y962">
        <v>67.759052607606407</v>
      </c>
      <c r="Z962">
        <v>22.729332726030499</v>
      </c>
      <c r="AA962">
        <v>51.596788886358397</v>
      </c>
      <c r="AB962">
        <v>0</v>
      </c>
      <c r="AC962">
        <v>0</v>
      </c>
      <c r="AD962">
        <v>0</v>
      </c>
      <c r="AE962">
        <v>2.2095987008461901</v>
      </c>
      <c r="AF962">
        <v>11</v>
      </c>
      <c r="AG962">
        <v>8.5183999999999997</v>
      </c>
      <c r="AH962">
        <v>8771</v>
      </c>
      <c r="AI962">
        <v>6792.2623999999996</v>
      </c>
      <c r="AJ962">
        <v>8</v>
      </c>
      <c r="AK962">
        <v>1110</v>
      </c>
      <c r="AL962">
        <v>859.58399999999995</v>
      </c>
      <c r="AM962">
        <v>1.1778107983578401</v>
      </c>
    </row>
    <row r="963" spans="1:39" x14ac:dyDescent="0.25">
      <c r="A963" t="s">
        <v>350</v>
      </c>
      <c r="B963" t="s">
        <v>158</v>
      </c>
      <c r="C963">
        <v>122</v>
      </c>
      <c r="D963">
        <v>8749</v>
      </c>
      <c r="E963">
        <v>583.02647865869199</v>
      </c>
      <c r="F963">
        <v>105.544174528431</v>
      </c>
      <c r="G963">
        <v>142.08679458064799</v>
      </c>
      <c r="H963">
        <v>83.372847332157804</v>
      </c>
      <c r="I963">
        <v>0.80975069370883102</v>
      </c>
      <c r="J963">
        <v>0.81957845433255205</v>
      </c>
      <c r="K963">
        <v>4265.6579037604297</v>
      </c>
      <c r="L963">
        <v>4270.1110984112402</v>
      </c>
      <c r="M963">
        <v>4187</v>
      </c>
      <c r="N963">
        <v>4213</v>
      </c>
      <c r="O963">
        <v>4344</v>
      </c>
      <c r="P963">
        <v>4321</v>
      </c>
      <c r="Q963">
        <v>6775.2255999999998</v>
      </c>
      <c r="R963">
        <v>513.06330121964902</v>
      </c>
      <c r="S963">
        <v>92.878873585019406</v>
      </c>
      <c r="T963">
        <v>125.03637923097</v>
      </c>
      <c r="U963">
        <v>73.368105652298894</v>
      </c>
      <c r="V963">
        <v>108</v>
      </c>
      <c r="W963">
        <v>157</v>
      </c>
      <c r="X963">
        <v>0.32343850610137898</v>
      </c>
      <c r="Y963">
        <v>66.821465310321102</v>
      </c>
      <c r="Z963">
        <v>25.546119556520701</v>
      </c>
      <c r="AA963">
        <v>52.1277860326894</v>
      </c>
      <c r="AB963">
        <v>0</v>
      </c>
      <c r="AC963">
        <v>0</v>
      </c>
      <c r="AD963">
        <v>0</v>
      </c>
      <c r="AE963">
        <v>1.7042334420290799</v>
      </c>
      <c r="AF963">
        <v>11</v>
      </c>
      <c r="AG963">
        <v>8.5183999999999997</v>
      </c>
      <c r="AH963">
        <v>8738</v>
      </c>
      <c r="AI963">
        <v>6766.7071999999998</v>
      </c>
      <c r="AJ963">
        <v>18</v>
      </c>
      <c r="AK963">
        <v>1139</v>
      </c>
      <c r="AL963">
        <v>882.04160000000002</v>
      </c>
      <c r="AM963">
        <v>2.6600825878796699</v>
      </c>
    </row>
    <row r="964" spans="1:39" x14ac:dyDescent="0.25">
      <c r="A964" t="s">
        <v>350</v>
      </c>
      <c r="B964" t="s">
        <v>158</v>
      </c>
      <c r="C964">
        <v>123</v>
      </c>
      <c r="D964">
        <v>8732</v>
      </c>
      <c r="E964">
        <v>839.34123317820297</v>
      </c>
      <c r="F964">
        <v>105.441584323394</v>
      </c>
      <c r="G964">
        <v>136.23796850910799</v>
      </c>
      <c r="H964">
        <v>110.457670288656</v>
      </c>
      <c r="I964">
        <v>0.58536472186263</v>
      </c>
      <c r="J964">
        <v>0.69962342760996699</v>
      </c>
      <c r="K964">
        <v>4698.0923041685701</v>
      </c>
      <c r="L964">
        <v>3524.4176591845999</v>
      </c>
      <c r="M964">
        <v>4613</v>
      </c>
      <c r="N964">
        <v>3457</v>
      </c>
      <c r="O964">
        <v>4770</v>
      </c>
      <c r="P964">
        <v>3580</v>
      </c>
      <c r="Q964">
        <v>6762.0608000000002</v>
      </c>
      <c r="R964">
        <v>738.62028519681905</v>
      </c>
      <c r="S964">
        <v>92.788594204586801</v>
      </c>
      <c r="T964">
        <v>119.889412288015</v>
      </c>
      <c r="U964">
        <v>97.202749854017497</v>
      </c>
      <c r="V964">
        <v>123</v>
      </c>
      <c r="W964">
        <v>157</v>
      </c>
      <c r="X964">
        <v>0.15575660550935999</v>
      </c>
      <c r="Y964">
        <v>66.601122308749396</v>
      </c>
      <c r="Z964">
        <v>22.191021530004502</v>
      </c>
      <c r="AA964">
        <v>49.781378836463503</v>
      </c>
      <c r="AB964">
        <v>0</v>
      </c>
      <c r="AC964">
        <v>0</v>
      </c>
      <c r="AD964">
        <v>0</v>
      </c>
      <c r="AE964">
        <v>1.2333952739821601</v>
      </c>
      <c r="AF964">
        <v>13</v>
      </c>
      <c r="AG964">
        <v>10.0672</v>
      </c>
      <c r="AH964">
        <v>8719</v>
      </c>
      <c r="AI964">
        <v>6751.9935999999998</v>
      </c>
      <c r="AJ964">
        <v>24</v>
      </c>
      <c r="AK964">
        <v>1496</v>
      </c>
      <c r="AL964">
        <v>1158.5023999999901</v>
      </c>
      <c r="AM964">
        <v>3.5545057388679901</v>
      </c>
    </row>
    <row r="965" spans="1:39" x14ac:dyDescent="0.25">
      <c r="A965" t="s">
        <v>350</v>
      </c>
      <c r="B965" t="s">
        <v>158</v>
      </c>
      <c r="C965">
        <v>124</v>
      </c>
      <c r="D965">
        <v>8729</v>
      </c>
      <c r="E965">
        <v>879.69047558312104</v>
      </c>
      <c r="F965">
        <v>105.423469806268</v>
      </c>
      <c r="G965">
        <v>144.34686983427801</v>
      </c>
      <c r="H965">
        <v>99.466969828403407</v>
      </c>
      <c r="I965">
        <v>0.72468245456331204</v>
      </c>
      <c r="J965">
        <v>0.64113110539845697</v>
      </c>
      <c r="K965">
        <v>2944.7924160843099</v>
      </c>
      <c r="L965">
        <v>1580.4855080765201</v>
      </c>
      <c r="M965">
        <v>2857</v>
      </c>
      <c r="N965">
        <v>1500</v>
      </c>
      <c r="O965">
        <v>3009</v>
      </c>
      <c r="P965">
        <v>1636</v>
      </c>
      <c r="Q965">
        <v>6759.7375999999904</v>
      </c>
      <c r="R965">
        <v>774.12761851314599</v>
      </c>
      <c r="S965">
        <v>92.772653429516396</v>
      </c>
      <c r="T965">
        <v>127.02524545416399</v>
      </c>
      <c r="U965">
        <v>87.530933448995</v>
      </c>
      <c r="V965">
        <v>136</v>
      </c>
      <c r="W965">
        <v>152</v>
      </c>
      <c r="X965">
        <v>0.14174722902194301</v>
      </c>
      <c r="Y965">
        <v>68.065643258105098</v>
      </c>
      <c r="Z965">
        <v>23.277007675564199</v>
      </c>
      <c r="AA965">
        <v>52.791614159697502</v>
      </c>
      <c r="AB965">
        <v>0</v>
      </c>
      <c r="AC965">
        <v>0</v>
      </c>
      <c r="AD965">
        <v>0</v>
      </c>
      <c r="AE965">
        <v>1.4512040538009701</v>
      </c>
      <c r="AF965">
        <v>10</v>
      </c>
      <c r="AG965">
        <v>7.7439999999999998</v>
      </c>
      <c r="AH965">
        <v>8719</v>
      </c>
      <c r="AI965">
        <v>6751.9935999999998</v>
      </c>
      <c r="AJ965">
        <v>7</v>
      </c>
      <c r="AK965">
        <v>1316</v>
      </c>
      <c r="AL965">
        <v>1019.1104</v>
      </c>
      <c r="AM965">
        <v>1.0367308405031599</v>
      </c>
    </row>
    <row r="966" spans="1:39" x14ac:dyDescent="0.25">
      <c r="A966" t="s">
        <v>350</v>
      </c>
      <c r="B966" t="s">
        <v>158</v>
      </c>
      <c r="C966">
        <v>125</v>
      </c>
      <c r="D966">
        <v>8697</v>
      </c>
      <c r="E966">
        <v>775.28740930904098</v>
      </c>
      <c r="F966">
        <v>105.230054264747</v>
      </c>
      <c r="G966">
        <v>182.20173245847599</v>
      </c>
      <c r="H966">
        <v>89.2033746938924</v>
      </c>
      <c r="I966">
        <v>0.87195514680721897</v>
      </c>
      <c r="J966">
        <v>0.61812366737739799</v>
      </c>
      <c r="K966">
        <v>5411.8914568241898</v>
      </c>
      <c r="L966">
        <v>2426.1271702886002</v>
      </c>
      <c r="M966">
        <v>5336</v>
      </c>
      <c r="N966">
        <v>2361</v>
      </c>
      <c r="O966">
        <v>5508</v>
      </c>
      <c r="P966">
        <v>2509</v>
      </c>
      <c r="Q966">
        <v>6734.9567999999999</v>
      </c>
      <c r="R966">
        <v>682.25292019195604</v>
      </c>
      <c r="S966">
        <v>92.602447752977795</v>
      </c>
      <c r="T966">
        <v>160.337524563459</v>
      </c>
      <c r="U966">
        <v>78.498969730625305</v>
      </c>
      <c r="V966">
        <v>148</v>
      </c>
      <c r="W966">
        <v>172</v>
      </c>
      <c r="X966">
        <v>0.18182511543117799</v>
      </c>
      <c r="Y966">
        <v>64.815223640335702</v>
      </c>
      <c r="Z966">
        <v>23.714959181326801</v>
      </c>
      <c r="AA966">
        <v>53.2711279751638</v>
      </c>
      <c r="AB966">
        <v>0</v>
      </c>
      <c r="AC966">
        <v>0</v>
      </c>
      <c r="AD966">
        <v>0</v>
      </c>
      <c r="AE966">
        <v>2.0425430437325298</v>
      </c>
      <c r="AF966">
        <v>0</v>
      </c>
      <c r="AG966">
        <v>0</v>
      </c>
      <c r="AH966">
        <v>8697</v>
      </c>
      <c r="AI966">
        <v>6734.9567999999999</v>
      </c>
      <c r="AJ966">
        <v>8</v>
      </c>
      <c r="AK966">
        <v>1469</v>
      </c>
      <c r="AL966">
        <v>1137.5935999999999</v>
      </c>
      <c r="AM966">
        <v>1.18783241490131</v>
      </c>
    </row>
    <row r="967" spans="1:39" x14ac:dyDescent="0.25">
      <c r="A967" t="s">
        <v>350</v>
      </c>
      <c r="B967" t="s">
        <v>158</v>
      </c>
      <c r="C967">
        <v>126</v>
      </c>
      <c r="D967">
        <v>8694</v>
      </c>
      <c r="E967">
        <v>756.33513652379395</v>
      </c>
      <c r="F967">
        <v>105.211903328128</v>
      </c>
      <c r="G967">
        <v>127.546894910164</v>
      </c>
      <c r="H967">
        <v>101.467814119984</v>
      </c>
      <c r="I967">
        <v>0.60590974579922596</v>
      </c>
      <c r="J967">
        <v>0.76727561556791102</v>
      </c>
      <c r="K967">
        <v>4230.1767885898298</v>
      </c>
      <c r="L967">
        <v>4154.5348516218</v>
      </c>
      <c r="M967">
        <v>4173</v>
      </c>
      <c r="N967">
        <v>4097</v>
      </c>
      <c r="O967">
        <v>4284</v>
      </c>
      <c r="P967">
        <v>4224</v>
      </c>
      <c r="Q967">
        <v>6732.6336000000001</v>
      </c>
      <c r="R967">
        <v>665.57492014093805</v>
      </c>
      <c r="S967">
        <v>92.586474928753205</v>
      </c>
      <c r="T967">
        <v>112.24126752094401</v>
      </c>
      <c r="U967">
        <v>89.291676425586601</v>
      </c>
      <c r="V967">
        <v>127</v>
      </c>
      <c r="W967">
        <v>111</v>
      </c>
      <c r="X967">
        <v>0.19098574218985301</v>
      </c>
      <c r="Y967">
        <v>66.813664596273298</v>
      </c>
      <c r="Z967">
        <v>27.361053600184</v>
      </c>
      <c r="AA967">
        <v>55.155624568668003</v>
      </c>
      <c r="AB967">
        <v>0</v>
      </c>
      <c r="AC967">
        <v>0</v>
      </c>
      <c r="AD967">
        <v>0</v>
      </c>
      <c r="AE967">
        <v>1.2570182576254301</v>
      </c>
      <c r="AF967">
        <v>16</v>
      </c>
      <c r="AG967">
        <v>12.3904</v>
      </c>
      <c r="AH967">
        <v>8678</v>
      </c>
      <c r="AI967">
        <v>6720.2431999999999</v>
      </c>
      <c r="AJ967">
        <v>20</v>
      </c>
      <c r="AK967">
        <v>1933</v>
      </c>
      <c r="AL967">
        <v>1496.9151999999999</v>
      </c>
      <c r="AM967">
        <v>2.9760827703378299</v>
      </c>
    </row>
    <row r="968" spans="1:39" x14ac:dyDescent="0.25">
      <c r="A968" t="s">
        <v>350</v>
      </c>
      <c r="B968" t="s">
        <v>158</v>
      </c>
      <c r="C968">
        <v>128</v>
      </c>
      <c r="D968">
        <v>8680</v>
      </c>
      <c r="E968">
        <v>771.571680556503</v>
      </c>
      <c r="F968">
        <v>105.127157520315</v>
      </c>
      <c r="G968">
        <v>186.74588049881899</v>
      </c>
      <c r="H968">
        <v>74.650093680087707</v>
      </c>
      <c r="I968">
        <v>0.91662787853983296</v>
      </c>
      <c r="J968">
        <v>0.71176711767117595</v>
      </c>
      <c r="K968">
        <v>4451.0474654377804</v>
      </c>
      <c r="L968">
        <v>3635.70956221198</v>
      </c>
      <c r="M968">
        <v>4372</v>
      </c>
      <c r="N968">
        <v>3570</v>
      </c>
      <c r="O968">
        <v>4538</v>
      </c>
      <c r="P968">
        <v>3694</v>
      </c>
      <c r="Q968">
        <v>6721.7919999999904</v>
      </c>
      <c r="R968">
        <v>678.98307888972295</v>
      </c>
      <c r="S968">
        <v>92.511898617877506</v>
      </c>
      <c r="T968">
        <v>164.33637483896101</v>
      </c>
      <c r="U968">
        <v>65.6920824384772</v>
      </c>
      <c r="V968">
        <v>124</v>
      </c>
      <c r="W968">
        <v>166</v>
      </c>
      <c r="X968">
        <v>0.18322175173265901</v>
      </c>
      <c r="Y968">
        <v>66.298156682027596</v>
      </c>
      <c r="Z968">
        <v>20.307834101382401</v>
      </c>
      <c r="AA968">
        <v>46.979953917050601</v>
      </c>
      <c r="AB968">
        <v>0</v>
      </c>
      <c r="AC968">
        <v>0</v>
      </c>
      <c r="AD968">
        <v>0</v>
      </c>
      <c r="AE968">
        <v>2.5016161573636801</v>
      </c>
      <c r="AF968">
        <v>11</v>
      </c>
      <c r="AG968">
        <v>8.5183999999999997</v>
      </c>
      <c r="AH968">
        <v>8669</v>
      </c>
      <c r="AI968">
        <v>6713.2735999999904</v>
      </c>
      <c r="AJ968">
        <v>19</v>
      </c>
      <c r="AK968">
        <v>1161</v>
      </c>
      <c r="AL968">
        <v>899.07839999999999</v>
      </c>
      <c r="AM968">
        <v>2.8302138616844101</v>
      </c>
    </row>
    <row r="969" spans="1:39" x14ac:dyDescent="0.25">
      <c r="A969" t="s">
        <v>350</v>
      </c>
      <c r="B969" t="s">
        <v>158</v>
      </c>
      <c r="C969">
        <v>129</v>
      </c>
      <c r="D969">
        <v>8672</v>
      </c>
      <c r="E969">
        <v>915.31179592668104</v>
      </c>
      <c r="F969">
        <v>105.078700657856</v>
      </c>
      <c r="G969">
        <v>154.933368034784</v>
      </c>
      <c r="H969">
        <v>105.659268483852</v>
      </c>
      <c r="I969">
        <v>0.73138400159523098</v>
      </c>
      <c r="J969">
        <v>0.62668015609191996</v>
      </c>
      <c r="K969">
        <v>4204.01579797048</v>
      </c>
      <c r="L969">
        <v>4383.4351937269303</v>
      </c>
      <c r="M969">
        <v>4139</v>
      </c>
      <c r="N969">
        <v>4318</v>
      </c>
      <c r="O969">
        <v>4280</v>
      </c>
      <c r="P969">
        <v>4458</v>
      </c>
      <c r="Q969">
        <v>6715.5967999999903</v>
      </c>
      <c r="R969">
        <v>805.474380415479</v>
      </c>
      <c r="S969">
        <v>92.469256578913303</v>
      </c>
      <c r="T969">
        <v>136.34136387061</v>
      </c>
      <c r="U969">
        <v>92.980156265790498</v>
      </c>
      <c r="V969">
        <v>140</v>
      </c>
      <c r="W969">
        <v>141</v>
      </c>
      <c r="X969">
        <v>0.130074155405426</v>
      </c>
      <c r="Y969">
        <v>66.385954797047901</v>
      </c>
      <c r="Z969">
        <v>28.0891374538745</v>
      </c>
      <c r="AA969">
        <v>55.2983164206642</v>
      </c>
      <c r="AB969">
        <v>0</v>
      </c>
      <c r="AC969">
        <v>0</v>
      </c>
      <c r="AD969">
        <v>0</v>
      </c>
      <c r="AE969">
        <v>1.4663490506605401</v>
      </c>
      <c r="AF969">
        <v>17</v>
      </c>
      <c r="AG969">
        <v>13.1648</v>
      </c>
      <c r="AH969">
        <v>8655</v>
      </c>
      <c r="AI969">
        <v>6702.4319999999998</v>
      </c>
      <c r="AJ969">
        <v>13</v>
      </c>
      <c r="AK969">
        <v>1010</v>
      </c>
      <c r="AL969">
        <v>782.14400000000001</v>
      </c>
      <c r="AM969">
        <v>1.9395944636215601</v>
      </c>
    </row>
    <row r="970" spans="1:39" x14ac:dyDescent="0.25">
      <c r="A970" t="s">
        <v>350</v>
      </c>
      <c r="B970" t="s">
        <v>158</v>
      </c>
      <c r="C970">
        <v>130</v>
      </c>
      <c r="D970">
        <v>8662</v>
      </c>
      <c r="E970">
        <v>861.75544674057699</v>
      </c>
      <c r="F970">
        <v>105.018098137873</v>
      </c>
      <c r="G970">
        <v>129.269259448573</v>
      </c>
      <c r="H970">
        <v>116.07190149954801</v>
      </c>
      <c r="I970">
        <v>0.44018318169440501</v>
      </c>
      <c r="J970">
        <v>0.64971497149714896</v>
      </c>
      <c r="K970">
        <v>2545.98048949434</v>
      </c>
      <c r="L970">
        <v>1007.92495959362</v>
      </c>
      <c r="M970">
        <v>2489</v>
      </c>
      <c r="N970">
        <v>939</v>
      </c>
      <c r="O970">
        <v>2612</v>
      </c>
      <c r="P970">
        <v>1074</v>
      </c>
      <c r="Q970">
        <v>6707.8527999999997</v>
      </c>
      <c r="R970">
        <v>758.34479313170698</v>
      </c>
      <c r="S970">
        <v>92.415926361328403</v>
      </c>
      <c r="T970">
        <v>113.75694831474399</v>
      </c>
      <c r="U970">
        <v>102.143273319602</v>
      </c>
      <c r="V970">
        <v>135</v>
      </c>
      <c r="W970">
        <v>123</v>
      </c>
      <c r="X970">
        <v>0.14657502242691001</v>
      </c>
      <c r="Y970">
        <v>64.759062572154207</v>
      </c>
      <c r="Z970">
        <v>23.887670283999</v>
      </c>
      <c r="AA970">
        <v>52.303394135303598</v>
      </c>
      <c r="AB970">
        <v>0</v>
      </c>
      <c r="AC970">
        <v>0</v>
      </c>
      <c r="AD970">
        <v>0</v>
      </c>
      <c r="AE970">
        <v>1.11369985137252</v>
      </c>
      <c r="AF970">
        <v>0</v>
      </c>
      <c r="AG970">
        <v>0</v>
      </c>
      <c r="AH970">
        <v>8662</v>
      </c>
      <c r="AI970">
        <v>6707.8527999999997</v>
      </c>
      <c r="AJ970">
        <v>32</v>
      </c>
      <c r="AK970">
        <v>1489</v>
      </c>
      <c r="AL970">
        <v>1153.0816</v>
      </c>
      <c r="AM970">
        <v>4.7705280592919301</v>
      </c>
    </row>
    <row r="971" spans="1:39" x14ac:dyDescent="0.25">
      <c r="A971" t="s">
        <v>350</v>
      </c>
      <c r="B971" t="s">
        <v>158</v>
      </c>
      <c r="C971">
        <v>131</v>
      </c>
      <c r="D971">
        <v>8557</v>
      </c>
      <c r="E971">
        <v>1017.8630944789001</v>
      </c>
      <c r="F971">
        <v>104.379647366231</v>
      </c>
      <c r="G971">
        <v>159.50072466736901</v>
      </c>
      <c r="H971">
        <v>107.90007148350701</v>
      </c>
      <c r="I971">
        <v>0.73645512201895202</v>
      </c>
      <c r="J971">
        <v>0.61850379472352701</v>
      </c>
      <c r="K971">
        <v>3714.7938529858502</v>
      </c>
      <c r="L971">
        <v>448.77211639593298</v>
      </c>
      <c r="M971">
        <v>3648</v>
      </c>
      <c r="N971">
        <v>363</v>
      </c>
      <c r="O971">
        <v>3773</v>
      </c>
      <c r="P971">
        <v>529</v>
      </c>
      <c r="Q971">
        <v>6626.5407999999998</v>
      </c>
      <c r="R971">
        <v>895.719523141433</v>
      </c>
      <c r="S971">
        <v>91.854089682283501</v>
      </c>
      <c r="T971">
        <v>140.36063770728501</v>
      </c>
      <c r="U971">
        <v>94.952062905486898</v>
      </c>
      <c r="V971">
        <v>166</v>
      </c>
      <c r="W971">
        <v>125</v>
      </c>
      <c r="X971">
        <v>0.103789318397606</v>
      </c>
      <c r="Y971">
        <v>63.448872268318297</v>
      </c>
      <c r="Z971">
        <v>23.957111137080702</v>
      </c>
      <c r="AA971">
        <v>50.743952319738199</v>
      </c>
      <c r="AB971">
        <v>0</v>
      </c>
      <c r="AC971">
        <v>0</v>
      </c>
      <c r="AD971">
        <v>0</v>
      </c>
      <c r="AE971">
        <v>1.47822631138616</v>
      </c>
      <c r="AF971">
        <v>75</v>
      </c>
      <c r="AG971">
        <v>58.08</v>
      </c>
      <c r="AH971">
        <v>8482</v>
      </c>
      <c r="AI971">
        <v>6568.4607999999998</v>
      </c>
      <c r="AJ971">
        <v>33</v>
      </c>
      <c r="AK971">
        <v>1105</v>
      </c>
      <c r="AL971">
        <v>855.71199999999999</v>
      </c>
      <c r="AM971">
        <v>5.0240080598486596</v>
      </c>
    </row>
    <row r="972" spans="1:39" x14ac:dyDescent="0.25">
      <c r="A972" t="s">
        <v>350</v>
      </c>
      <c r="B972" t="s">
        <v>158</v>
      </c>
      <c r="C972">
        <v>132</v>
      </c>
      <c r="D972">
        <v>8548</v>
      </c>
      <c r="E972">
        <v>755.53614665057</v>
      </c>
      <c r="F972">
        <v>104.324741209341</v>
      </c>
      <c r="G972">
        <v>130.869782375022</v>
      </c>
      <c r="H972">
        <v>95.240532008308406</v>
      </c>
      <c r="I972">
        <v>0.68584211370876202</v>
      </c>
      <c r="J972">
        <v>0.75968716672591496</v>
      </c>
      <c r="K972">
        <v>5319.9871314927404</v>
      </c>
      <c r="L972">
        <v>2510.1010762751498</v>
      </c>
      <c r="M972">
        <v>5252</v>
      </c>
      <c r="N972">
        <v>2453</v>
      </c>
      <c r="O972">
        <v>5388</v>
      </c>
      <c r="P972">
        <v>2558</v>
      </c>
      <c r="Q972">
        <v>6619.5711999999903</v>
      </c>
      <c r="R972">
        <v>664.87180905250204</v>
      </c>
      <c r="S972">
        <v>91.805772264220906</v>
      </c>
      <c r="T972">
        <v>115.165408490019</v>
      </c>
      <c r="U972">
        <v>83.811668167311396</v>
      </c>
      <c r="V972">
        <v>105</v>
      </c>
      <c r="W972">
        <v>136</v>
      </c>
      <c r="X972">
        <v>0.18817584885689401</v>
      </c>
      <c r="Y972">
        <v>67.736780533458102</v>
      </c>
      <c r="Z972">
        <v>22.822765559195101</v>
      </c>
      <c r="AA972">
        <v>51.362891904538998</v>
      </c>
      <c r="AB972">
        <v>0</v>
      </c>
      <c r="AC972">
        <v>0</v>
      </c>
      <c r="AD972">
        <v>0</v>
      </c>
      <c r="AE972">
        <v>1.3740975571577601</v>
      </c>
      <c r="AF972">
        <v>103</v>
      </c>
      <c r="AG972">
        <v>79.763199999999998</v>
      </c>
      <c r="AH972">
        <v>8445</v>
      </c>
      <c r="AI972">
        <v>6539.808</v>
      </c>
      <c r="AJ972">
        <v>3</v>
      </c>
      <c r="AK972">
        <v>573</v>
      </c>
      <c r="AL972">
        <v>443.7312</v>
      </c>
      <c r="AM972">
        <v>0.458729063605537</v>
      </c>
    </row>
    <row r="973" spans="1:39" x14ac:dyDescent="0.25">
      <c r="A973" t="s">
        <v>350</v>
      </c>
      <c r="B973" t="s">
        <v>158</v>
      </c>
      <c r="C973">
        <v>133</v>
      </c>
      <c r="D973">
        <v>8530</v>
      </c>
      <c r="E973">
        <v>806.92092296142096</v>
      </c>
      <c r="F973">
        <v>104.214842112776</v>
      </c>
      <c r="G973">
        <v>183.521154553353</v>
      </c>
      <c r="H973">
        <v>91.634060195411493</v>
      </c>
      <c r="I973">
        <v>0.86642305581831902</v>
      </c>
      <c r="J973">
        <v>0.61450904113536398</v>
      </c>
      <c r="K973">
        <v>4258.2691676436098</v>
      </c>
      <c r="L973">
        <v>3707.5349355216799</v>
      </c>
      <c r="M973">
        <v>4188</v>
      </c>
      <c r="N973">
        <v>3618</v>
      </c>
      <c r="O973">
        <v>4336</v>
      </c>
      <c r="P973">
        <v>3774</v>
      </c>
      <c r="Q973">
        <v>6605.6319999999996</v>
      </c>
      <c r="R973">
        <v>710.09041220605002</v>
      </c>
      <c r="S973">
        <v>91.709061059243297</v>
      </c>
      <c r="T973">
        <v>161.49861600694999</v>
      </c>
      <c r="U973">
        <v>80.6379729719621</v>
      </c>
      <c r="V973">
        <v>156</v>
      </c>
      <c r="W973">
        <v>148</v>
      </c>
      <c r="X973">
        <v>0.16462543744658201</v>
      </c>
      <c r="Y973">
        <v>68.601875732708095</v>
      </c>
      <c r="Z973">
        <v>24.114536928487599</v>
      </c>
      <c r="AA973">
        <v>51.170808909730297</v>
      </c>
      <c r="AB973">
        <v>0</v>
      </c>
      <c r="AC973">
        <v>0</v>
      </c>
      <c r="AD973">
        <v>0</v>
      </c>
      <c r="AE973">
        <v>2.0027613549152998</v>
      </c>
      <c r="AF973">
        <v>88</v>
      </c>
      <c r="AG973">
        <v>68.147199999999998</v>
      </c>
      <c r="AH973">
        <v>8442</v>
      </c>
      <c r="AI973">
        <v>6537.4848000000002</v>
      </c>
      <c r="AJ973">
        <v>21</v>
      </c>
      <c r="AK973">
        <v>1662</v>
      </c>
      <c r="AL973">
        <v>1287.0527999999999</v>
      </c>
      <c r="AM973">
        <v>3.2122445623123999</v>
      </c>
    </row>
    <row r="974" spans="1:39" x14ac:dyDescent="0.25">
      <c r="A974" t="s">
        <v>350</v>
      </c>
      <c r="B974" t="s">
        <v>158</v>
      </c>
      <c r="C974">
        <v>134</v>
      </c>
      <c r="D974">
        <v>8514</v>
      </c>
      <c r="E974">
        <v>686.56558390209295</v>
      </c>
      <c r="F974">
        <v>104.117056642392</v>
      </c>
      <c r="G974">
        <v>157.10051968332101</v>
      </c>
      <c r="H974">
        <v>80.2807916173373</v>
      </c>
      <c r="I974">
        <v>0.85957153123101604</v>
      </c>
      <c r="J974">
        <v>0.81000856245837605</v>
      </c>
      <c r="K974">
        <v>5361.7257458303902</v>
      </c>
      <c r="L974">
        <v>2989.9386892177499</v>
      </c>
      <c r="M974">
        <v>5290</v>
      </c>
      <c r="N974">
        <v>2933</v>
      </c>
      <c r="O974">
        <v>5431</v>
      </c>
      <c r="P974">
        <v>3049</v>
      </c>
      <c r="Q974">
        <v>6593.2415999999903</v>
      </c>
      <c r="R974">
        <v>604.17771383384195</v>
      </c>
      <c r="S974">
        <v>91.623009845305404</v>
      </c>
      <c r="T974">
        <v>138.24845732132201</v>
      </c>
      <c r="U974">
        <v>70.6470966232568</v>
      </c>
      <c r="V974">
        <v>116</v>
      </c>
      <c r="W974">
        <v>141</v>
      </c>
      <c r="X974">
        <v>0.226975745464774</v>
      </c>
      <c r="Y974">
        <v>68.289405684754499</v>
      </c>
      <c r="Z974">
        <v>24.5086915668311</v>
      </c>
      <c r="AA974">
        <v>52.686986140474502</v>
      </c>
      <c r="AB974">
        <v>0</v>
      </c>
      <c r="AC974">
        <v>0</v>
      </c>
      <c r="AD974">
        <v>0</v>
      </c>
      <c r="AE974">
        <v>1.9568880241259801</v>
      </c>
      <c r="AF974">
        <v>0</v>
      </c>
      <c r="AG974">
        <v>0</v>
      </c>
      <c r="AH974">
        <v>8514</v>
      </c>
      <c r="AI974">
        <v>6593.2415999999903</v>
      </c>
      <c r="AJ974">
        <v>30</v>
      </c>
      <c r="AK974">
        <v>1178</v>
      </c>
      <c r="AL974">
        <v>912.2432</v>
      </c>
      <c r="AM974">
        <v>4.5501138620492796</v>
      </c>
    </row>
    <row r="975" spans="1:39" x14ac:dyDescent="0.25">
      <c r="A975" t="s">
        <v>350</v>
      </c>
      <c r="B975" t="s">
        <v>158</v>
      </c>
      <c r="C975">
        <v>135</v>
      </c>
      <c r="D975">
        <v>8508</v>
      </c>
      <c r="E975">
        <v>749.47117549311497</v>
      </c>
      <c r="F975">
        <v>104.080363405431</v>
      </c>
      <c r="G975">
        <v>203.839031468321</v>
      </c>
      <c r="H975">
        <v>72.438163070562595</v>
      </c>
      <c r="I975">
        <v>0.934725927208503</v>
      </c>
      <c r="J975">
        <v>0.65285451197053401</v>
      </c>
      <c r="K975">
        <v>3786.9136107193199</v>
      </c>
      <c r="L975">
        <v>3468.9726140103398</v>
      </c>
      <c r="M975">
        <v>3716</v>
      </c>
      <c r="N975">
        <v>3377</v>
      </c>
      <c r="O975">
        <v>3861</v>
      </c>
      <c r="P975">
        <v>3549</v>
      </c>
      <c r="Q975">
        <v>6588.5951999999997</v>
      </c>
      <c r="R975">
        <v>659.53463443394105</v>
      </c>
      <c r="S975">
        <v>91.590719796779993</v>
      </c>
      <c r="T975">
        <v>179.37834769212299</v>
      </c>
      <c r="U975">
        <v>63.745583502095101</v>
      </c>
      <c r="V975">
        <v>172</v>
      </c>
      <c r="W975">
        <v>145</v>
      </c>
      <c r="X975">
        <v>0.190338865320133</v>
      </c>
      <c r="Y975">
        <v>64.688293370944905</v>
      </c>
      <c r="Z975">
        <v>20.8973906911142</v>
      </c>
      <c r="AA975">
        <v>48.072990126939303</v>
      </c>
      <c r="AB975">
        <v>3</v>
      </c>
      <c r="AC975">
        <v>2.3231999999999999</v>
      </c>
      <c r="AD975">
        <v>3.5260930888575398E-4</v>
      </c>
      <c r="AE975">
        <v>2.8139729505531501</v>
      </c>
      <c r="AF975">
        <v>5</v>
      </c>
      <c r="AG975">
        <v>3.8719999999999999</v>
      </c>
      <c r="AH975">
        <v>8503</v>
      </c>
      <c r="AI975">
        <v>6584.7231999999904</v>
      </c>
      <c r="AJ975">
        <v>14</v>
      </c>
      <c r="AK975">
        <v>959</v>
      </c>
      <c r="AL975">
        <v>742.64959999999996</v>
      </c>
      <c r="AM975">
        <v>2.12613341134825</v>
      </c>
    </row>
    <row r="976" spans="1:39" x14ac:dyDescent="0.25">
      <c r="A976" t="s">
        <v>350</v>
      </c>
      <c r="B976" t="s">
        <v>158</v>
      </c>
      <c r="C976">
        <v>136</v>
      </c>
      <c r="D976">
        <v>8506</v>
      </c>
      <c r="E976">
        <v>789.93311627024002</v>
      </c>
      <c r="F976">
        <v>104.068129451418</v>
      </c>
      <c r="G976">
        <v>184.214463317162</v>
      </c>
      <c r="H976">
        <v>87.688707443313803</v>
      </c>
      <c r="I976">
        <v>0.879437573064351</v>
      </c>
      <c r="J976">
        <v>0.64007826021521497</v>
      </c>
      <c r="K976">
        <v>4482.85469080648</v>
      </c>
      <c r="L976">
        <v>1545.5633670350301</v>
      </c>
      <c r="M976">
        <v>4407</v>
      </c>
      <c r="N976">
        <v>1460</v>
      </c>
      <c r="O976">
        <v>4548</v>
      </c>
      <c r="P976">
        <v>1613</v>
      </c>
      <c r="Q976">
        <v>6587.0464000000002</v>
      </c>
      <c r="R976">
        <v>695.14114231781105</v>
      </c>
      <c r="S976">
        <v>91.579953917248602</v>
      </c>
      <c r="T976">
        <v>162.108727719103</v>
      </c>
      <c r="U976">
        <v>77.166062550116195</v>
      </c>
      <c r="V976">
        <v>153</v>
      </c>
      <c r="W976">
        <v>141</v>
      </c>
      <c r="X976">
        <v>0.171298910292073</v>
      </c>
      <c r="Y976">
        <v>72.669409828356393</v>
      </c>
      <c r="Z976">
        <v>25.088173054314598</v>
      </c>
      <c r="AA976">
        <v>53.7063249470961</v>
      </c>
      <c r="AB976">
        <v>0</v>
      </c>
      <c r="AC976">
        <v>0</v>
      </c>
      <c r="AD976">
        <v>0</v>
      </c>
      <c r="AE976">
        <v>2.1007774967631598</v>
      </c>
      <c r="AF976">
        <v>0</v>
      </c>
      <c r="AG976">
        <v>0</v>
      </c>
      <c r="AH976">
        <v>8506</v>
      </c>
      <c r="AI976">
        <v>6587.0464000000002</v>
      </c>
      <c r="AJ976">
        <v>23</v>
      </c>
      <c r="AK976">
        <v>987</v>
      </c>
      <c r="AL976">
        <v>764.33280000000002</v>
      </c>
      <c r="AM976">
        <v>3.4917015310534301</v>
      </c>
    </row>
    <row r="977" spans="1:39" x14ac:dyDescent="0.25">
      <c r="A977" t="s">
        <v>350</v>
      </c>
      <c r="B977" t="s">
        <v>158</v>
      </c>
      <c r="C977">
        <v>137</v>
      </c>
      <c r="D977">
        <v>8437</v>
      </c>
      <c r="E977">
        <v>712.423448278362</v>
      </c>
      <c r="F977">
        <v>103.645173736795</v>
      </c>
      <c r="G977">
        <v>136.04884248559901</v>
      </c>
      <c r="H977">
        <v>95.306642330914897</v>
      </c>
      <c r="I977">
        <v>0.71362045140035002</v>
      </c>
      <c r="J977">
        <v>0.77860834256183098</v>
      </c>
      <c r="K977">
        <v>3393.36268815929</v>
      </c>
      <c r="L977">
        <v>1520.0944648571699</v>
      </c>
      <c r="M977">
        <v>3343</v>
      </c>
      <c r="N977">
        <v>1457</v>
      </c>
      <c r="O977">
        <v>3447</v>
      </c>
      <c r="P977">
        <v>1605</v>
      </c>
      <c r="Q977">
        <v>6533.6127999999999</v>
      </c>
      <c r="R977">
        <v>626.93263448495895</v>
      </c>
      <c r="S977">
        <v>91.207752888380199</v>
      </c>
      <c r="T977">
        <v>119.722981387327</v>
      </c>
      <c r="U977">
        <v>83.869845251205106</v>
      </c>
      <c r="V977">
        <v>148</v>
      </c>
      <c r="W977">
        <v>104</v>
      </c>
      <c r="X977">
        <v>0.20889185323411999</v>
      </c>
      <c r="Y977">
        <v>67.106910039113401</v>
      </c>
      <c r="Z977">
        <v>19.418869266326801</v>
      </c>
      <c r="AA977">
        <v>47.032475998577603</v>
      </c>
      <c r="AB977">
        <v>0</v>
      </c>
      <c r="AC977">
        <v>0</v>
      </c>
      <c r="AD977">
        <v>0</v>
      </c>
      <c r="AE977">
        <v>1.4274854213541901</v>
      </c>
      <c r="AF977">
        <v>80</v>
      </c>
      <c r="AG977">
        <v>61.951999999999998</v>
      </c>
      <c r="AH977">
        <v>8357</v>
      </c>
      <c r="AI977">
        <v>6471.6607999999997</v>
      </c>
      <c r="AJ977">
        <v>18</v>
      </c>
      <c r="AK977">
        <v>1065</v>
      </c>
      <c r="AL977">
        <v>824.73599999999999</v>
      </c>
      <c r="AM977">
        <v>2.7813571440579801</v>
      </c>
    </row>
    <row r="978" spans="1:39" x14ac:dyDescent="0.25">
      <c r="A978" t="s">
        <v>350</v>
      </c>
      <c r="B978" t="s">
        <v>158</v>
      </c>
      <c r="C978">
        <v>139</v>
      </c>
      <c r="D978">
        <v>8384</v>
      </c>
      <c r="E978">
        <v>774.25187540310799</v>
      </c>
      <c r="F978">
        <v>103.319118961882</v>
      </c>
      <c r="G978">
        <v>219.411752954967</v>
      </c>
      <c r="H978">
        <v>65.266968931382294</v>
      </c>
      <c r="I978">
        <v>0.95473321813171697</v>
      </c>
      <c r="J978">
        <v>0.62071518471903397</v>
      </c>
      <c r="K978">
        <v>3106.6752146946501</v>
      </c>
      <c r="L978">
        <v>829.875834923664</v>
      </c>
      <c r="M978">
        <v>3052</v>
      </c>
      <c r="N978">
        <v>737</v>
      </c>
      <c r="O978">
        <v>3168</v>
      </c>
      <c r="P978">
        <v>946</v>
      </c>
      <c r="Q978">
        <v>6492.5695999999998</v>
      </c>
      <c r="R978">
        <v>681.34165035473495</v>
      </c>
      <c r="S978">
        <v>90.920824686456498</v>
      </c>
      <c r="T978">
        <v>193.08234260037099</v>
      </c>
      <c r="U978">
        <v>57.4349326596164</v>
      </c>
      <c r="V978">
        <v>209</v>
      </c>
      <c r="W978">
        <v>116</v>
      </c>
      <c r="X978">
        <v>0.17575051313496501</v>
      </c>
      <c r="Y978">
        <v>62.838144083969397</v>
      </c>
      <c r="Z978">
        <v>20.1901240458015</v>
      </c>
      <c r="AA978">
        <v>48.796755725190799</v>
      </c>
      <c r="AB978">
        <v>0</v>
      </c>
      <c r="AC978">
        <v>0</v>
      </c>
      <c r="AD978">
        <v>0</v>
      </c>
      <c r="AE978">
        <v>3.36175796957329</v>
      </c>
      <c r="AF978">
        <v>0</v>
      </c>
      <c r="AG978">
        <v>0</v>
      </c>
      <c r="AH978">
        <v>8384</v>
      </c>
      <c r="AI978">
        <v>6492.5695999999998</v>
      </c>
      <c r="AJ978">
        <v>19</v>
      </c>
      <c r="AK978">
        <v>1712</v>
      </c>
      <c r="AL978">
        <v>1325.7728</v>
      </c>
      <c r="AM978">
        <v>2.9264222288814499</v>
      </c>
    </row>
    <row r="979" spans="1:39" x14ac:dyDescent="0.25">
      <c r="A979" t="s">
        <v>350</v>
      </c>
      <c r="B979" t="s">
        <v>158</v>
      </c>
      <c r="C979">
        <v>140</v>
      </c>
      <c r="D979">
        <v>8339</v>
      </c>
      <c r="E979">
        <v>757.62445840513897</v>
      </c>
      <c r="F979">
        <v>103.041470115417</v>
      </c>
      <c r="G979">
        <v>184.544228246442</v>
      </c>
      <c r="H979">
        <v>81.457206911225995</v>
      </c>
      <c r="I979">
        <v>0.897312088428317</v>
      </c>
      <c r="J979">
        <v>0.61361295069904298</v>
      </c>
      <c r="K979">
        <v>2507.5619378822398</v>
      </c>
      <c r="L979">
        <v>2003.71531358676</v>
      </c>
      <c r="M979">
        <v>2416</v>
      </c>
      <c r="N979">
        <v>1950</v>
      </c>
      <c r="O979">
        <v>2592</v>
      </c>
      <c r="P979">
        <v>2085</v>
      </c>
      <c r="Q979">
        <v>6457.7215999999999</v>
      </c>
      <c r="R979">
        <v>666.70952339652194</v>
      </c>
      <c r="S979">
        <v>90.676493701567495</v>
      </c>
      <c r="T979">
        <v>162.39892085686901</v>
      </c>
      <c r="U979">
        <v>71.6823420818789</v>
      </c>
      <c r="V979">
        <v>135</v>
      </c>
      <c r="W979">
        <v>176</v>
      </c>
      <c r="X979">
        <v>0.18256430355581599</v>
      </c>
      <c r="Y979">
        <v>67.568173641923494</v>
      </c>
      <c r="Z979">
        <v>20.593116680657101</v>
      </c>
      <c r="AA979">
        <v>48.989087420554</v>
      </c>
      <c r="AB979">
        <v>0</v>
      </c>
      <c r="AC979">
        <v>0</v>
      </c>
      <c r="AD979">
        <v>0</v>
      </c>
      <c r="AE979">
        <v>2.2655359205670198</v>
      </c>
      <c r="AF979">
        <v>5</v>
      </c>
      <c r="AG979">
        <v>3.8719999999999999</v>
      </c>
      <c r="AH979">
        <v>8334</v>
      </c>
      <c r="AI979">
        <v>6453.8495999999996</v>
      </c>
      <c r="AJ979">
        <v>13</v>
      </c>
      <c r="AK979">
        <v>1445</v>
      </c>
      <c r="AL979">
        <v>1119.008</v>
      </c>
      <c r="AM979">
        <v>2.0143016657840902</v>
      </c>
    </row>
    <row r="980" spans="1:39" x14ac:dyDescent="0.25">
      <c r="A980" t="s">
        <v>350</v>
      </c>
      <c r="B980" t="s">
        <v>158</v>
      </c>
      <c r="C980">
        <v>141</v>
      </c>
      <c r="D980">
        <v>8332</v>
      </c>
      <c r="E980">
        <v>1002.667134986</v>
      </c>
      <c r="F980">
        <v>102.998213026893</v>
      </c>
      <c r="G980">
        <v>137.15499799500199</v>
      </c>
      <c r="H980">
        <v>108.853300582796</v>
      </c>
      <c r="I980">
        <v>0.60837237063526395</v>
      </c>
      <c r="J980">
        <v>0.60706739526411602</v>
      </c>
      <c r="K980">
        <v>4365.0145223235704</v>
      </c>
      <c r="L980">
        <v>3119.6776284205398</v>
      </c>
      <c r="M980">
        <v>4283</v>
      </c>
      <c r="N980">
        <v>3061</v>
      </c>
      <c r="O980">
        <v>4444</v>
      </c>
      <c r="P980">
        <v>3195</v>
      </c>
      <c r="Q980">
        <v>6452.3008</v>
      </c>
      <c r="R980">
        <v>882.347078787687</v>
      </c>
      <c r="S980">
        <v>90.638427463666403</v>
      </c>
      <c r="T980">
        <v>120.696398235601</v>
      </c>
      <c r="U980">
        <v>95.790904512860607</v>
      </c>
      <c r="V980">
        <v>134</v>
      </c>
      <c r="W980">
        <v>161</v>
      </c>
      <c r="X980">
        <v>0.104146712419104</v>
      </c>
      <c r="Y980">
        <v>67.870259241478607</v>
      </c>
      <c r="Z980">
        <v>19.052808449351801</v>
      </c>
      <c r="AA980">
        <v>45.467234757561201</v>
      </c>
      <c r="AB980">
        <v>4</v>
      </c>
      <c r="AC980">
        <v>3.0975999999999999</v>
      </c>
      <c r="AD980">
        <v>4.8007681228996599E-4</v>
      </c>
      <c r="AE980">
        <v>1.25999852333994</v>
      </c>
      <c r="AF980">
        <v>8</v>
      </c>
      <c r="AG980">
        <v>6.1951999999999998</v>
      </c>
      <c r="AH980">
        <v>8324</v>
      </c>
      <c r="AI980">
        <v>6446.1055999999999</v>
      </c>
      <c r="AJ980">
        <v>27</v>
      </c>
      <c r="AK980">
        <v>1183</v>
      </c>
      <c r="AL980">
        <v>916.11519999999996</v>
      </c>
      <c r="AM980">
        <v>4.1885755020829896</v>
      </c>
    </row>
    <row r="981" spans="1:39" x14ac:dyDescent="0.25">
      <c r="A981" t="s">
        <v>350</v>
      </c>
      <c r="B981" t="s">
        <v>158</v>
      </c>
      <c r="C981">
        <v>144</v>
      </c>
      <c r="D981">
        <v>8240</v>
      </c>
      <c r="E981">
        <v>796.305699272271</v>
      </c>
      <c r="F981">
        <v>102.427993481361</v>
      </c>
      <c r="G981">
        <v>164.03954193075199</v>
      </c>
      <c r="H981">
        <v>81.160676861773098</v>
      </c>
      <c r="I981">
        <v>0.86902801369078797</v>
      </c>
      <c r="J981">
        <v>0.69588717169157999</v>
      </c>
      <c r="K981">
        <v>2752.3764563106702</v>
      </c>
      <c r="L981">
        <v>1540.5627427184399</v>
      </c>
      <c r="M981">
        <v>2700</v>
      </c>
      <c r="N981">
        <v>1467</v>
      </c>
      <c r="O981">
        <v>2800</v>
      </c>
      <c r="P981">
        <v>1629</v>
      </c>
      <c r="Q981">
        <v>6381.0559999999996</v>
      </c>
      <c r="R981">
        <v>700.74901535959805</v>
      </c>
      <c r="S981">
        <v>90.136634263597699</v>
      </c>
      <c r="T981">
        <v>144.35479689906199</v>
      </c>
      <c r="U981">
        <v>71.421395638360295</v>
      </c>
      <c r="V981">
        <v>162</v>
      </c>
      <c r="W981">
        <v>100</v>
      </c>
      <c r="X981">
        <v>0.163296707254977</v>
      </c>
      <c r="Y981">
        <v>67.987257281553397</v>
      </c>
      <c r="Z981">
        <v>19.360315533980501</v>
      </c>
      <c r="AA981">
        <v>47.429733009708698</v>
      </c>
      <c r="AB981">
        <v>0</v>
      </c>
      <c r="AC981">
        <v>0</v>
      </c>
      <c r="AD981">
        <v>0</v>
      </c>
      <c r="AE981">
        <v>2.0211702054941201</v>
      </c>
      <c r="AF981">
        <v>5</v>
      </c>
      <c r="AG981">
        <v>3.8719999999999999</v>
      </c>
      <c r="AH981">
        <v>8235</v>
      </c>
      <c r="AI981">
        <v>6377.1840000000002</v>
      </c>
      <c r="AJ981">
        <v>24</v>
      </c>
      <c r="AK981">
        <v>1507</v>
      </c>
      <c r="AL981">
        <v>1167.0208</v>
      </c>
      <c r="AM981">
        <v>3.7634165801080801</v>
      </c>
    </row>
    <row r="982" spans="1:39" x14ac:dyDescent="0.25">
      <c r="A982" t="s">
        <v>350</v>
      </c>
      <c r="B982" t="s">
        <v>158</v>
      </c>
      <c r="C982">
        <v>145</v>
      </c>
      <c r="D982">
        <v>8195</v>
      </c>
      <c r="E982">
        <v>595.12088706767099</v>
      </c>
      <c r="F982">
        <v>102.147922490399</v>
      </c>
      <c r="G982">
        <v>113.22932344329</v>
      </c>
      <c r="H982">
        <v>104.339558300139</v>
      </c>
      <c r="I982">
        <v>0.38840482935496201</v>
      </c>
      <c r="J982">
        <v>0.77107640195709404</v>
      </c>
      <c r="K982">
        <v>4791.7421598535602</v>
      </c>
      <c r="L982">
        <v>3478.3708358755298</v>
      </c>
      <c r="M982">
        <v>4732</v>
      </c>
      <c r="N982">
        <v>3425</v>
      </c>
      <c r="O982">
        <v>4856</v>
      </c>
      <c r="P982">
        <v>3549</v>
      </c>
      <c r="Q982">
        <v>6346.2079999999996</v>
      </c>
      <c r="R982">
        <v>523.70638061955003</v>
      </c>
      <c r="S982">
        <v>89.890171791551495</v>
      </c>
      <c r="T982">
        <v>99.641804630095294</v>
      </c>
      <c r="U982">
        <v>91.818811304122704</v>
      </c>
      <c r="V982">
        <v>124</v>
      </c>
      <c r="W982">
        <v>124</v>
      </c>
      <c r="X982">
        <v>0.29076922294011698</v>
      </c>
      <c r="Y982">
        <v>64.090787065283706</v>
      </c>
      <c r="Z982">
        <v>22.085173886516099</v>
      </c>
      <c r="AA982">
        <v>49.685173886516097</v>
      </c>
      <c r="AB982">
        <v>0</v>
      </c>
      <c r="AC982">
        <v>0</v>
      </c>
      <c r="AD982">
        <v>0</v>
      </c>
      <c r="AE982">
        <v>1.0852003332961999</v>
      </c>
      <c r="AF982">
        <v>111</v>
      </c>
      <c r="AG982">
        <v>85.958399999999997</v>
      </c>
      <c r="AH982">
        <v>8084</v>
      </c>
      <c r="AI982">
        <v>6260.2496000000001</v>
      </c>
      <c r="AJ982">
        <v>10</v>
      </c>
      <c r="AK982">
        <v>1349</v>
      </c>
      <c r="AL982">
        <v>1044.6656</v>
      </c>
      <c r="AM982">
        <v>1.597380398379</v>
      </c>
    </row>
    <row r="983" spans="1:39" x14ac:dyDescent="0.25">
      <c r="A983" t="s">
        <v>350</v>
      </c>
      <c r="B983" t="s">
        <v>158</v>
      </c>
      <c r="C983">
        <v>146</v>
      </c>
      <c r="D983">
        <v>8140</v>
      </c>
      <c r="E983">
        <v>655.03867196751196</v>
      </c>
      <c r="F983">
        <v>101.80456715758901</v>
      </c>
      <c r="G983">
        <v>139.697013538617</v>
      </c>
      <c r="H983">
        <v>101.18971616024299</v>
      </c>
      <c r="I983">
        <v>0.68943104454186199</v>
      </c>
      <c r="J983">
        <v>0.68524286556107405</v>
      </c>
      <c r="K983">
        <v>4623.7517199017202</v>
      </c>
      <c r="L983">
        <v>4007.73255528255</v>
      </c>
      <c r="M983">
        <v>4565</v>
      </c>
      <c r="N983">
        <v>3925</v>
      </c>
      <c r="O983">
        <v>4693</v>
      </c>
      <c r="P983">
        <v>4066</v>
      </c>
      <c r="Q983">
        <v>6303.616</v>
      </c>
      <c r="R983">
        <v>576.43403133140998</v>
      </c>
      <c r="S983">
        <v>89.588019098678998</v>
      </c>
      <c r="T983">
        <v>122.933371913983</v>
      </c>
      <c r="U983">
        <v>89.046950221014598</v>
      </c>
      <c r="V983">
        <v>141</v>
      </c>
      <c r="W983">
        <v>128</v>
      </c>
      <c r="X983">
        <v>0.23839678153315699</v>
      </c>
      <c r="Y983">
        <v>65.772113022113004</v>
      </c>
      <c r="Z983">
        <v>23.678009828009799</v>
      </c>
      <c r="AA983">
        <v>50.255405405405398</v>
      </c>
      <c r="AB983">
        <v>0</v>
      </c>
      <c r="AC983">
        <v>0</v>
      </c>
      <c r="AD983">
        <v>0</v>
      </c>
      <c r="AE983">
        <v>1.38054556173864</v>
      </c>
      <c r="AF983">
        <v>8</v>
      </c>
      <c r="AG983">
        <v>6.1951999999999998</v>
      </c>
      <c r="AH983">
        <v>8132</v>
      </c>
      <c r="AI983">
        <v>6297.4207999999999</v>
      </c>
      <c r="AJ983">
        <v>20</v>
      </c>
      <c r="AK983">
        <v>1447</v>
      </c>
      <c r="AL983">
        <v>1120.5568000000001</v>
      </c>
      <c r="AM983">
        <v>3.17590337936445</v>
      </c>
    </row>
    <row r="984" spans="1:39" x14ac:dyDescent="0.25">
      <c r="A984" t="s">
        <v>350</v>
      </c>
      <c r="B984" t="s">
        <v>158</v>
      </c>
      <c r="C984">
        <v>147</v>
      </c>
      <c r="D984">
        <v>8103</v>
      </c>
      <c r="E984">
        <v>841.33513652379395</v>
      </c>
      <c r="F984">
        <v>101.572929617044</v>
      </c>
      <c r="G984">
        <v>163.42251876642399</v>
      </c>
      <c r="H984">
        <v>86.3927945956043</v>
      </c>
      <c r="I984">
        <v>0.84884188246638304</v>
      </c>
      <c r="J984">
        <v>0.61224027200604403</v>
      </c>
      <c r="K984">
        <v>3750.2136245834799</v>
      </c>
      <c r="L984">
        <v>3799.1278538812699</v>
      </c>
      <c r="M984">
        <v>3656</v>
      </c>
      <c r="N984">
        <v>3729</v>
      </c>
      <c r="O984">
        <v>3812</v>
      </c>
      <c r="P984">
        <v>3883</v>
      </c>
      <c r="Q984">
        <v>6274.9632000000001</v>
      </c>
      <c r="R984">
        <v>740.374920140938</v>
      </c>
      <c r="S984">
        <v>89.384178062998899</v>
      </c>
      <c r="T984">
        <v>143.811816514453</v>
      </c>
      <c r="U984">
        <v>76.025659244131802</v>
      </c>
      <c r="V984">
        <v>154</v>
      </c>
      <c r="W984">
        <v>156</v>
      </c>
      <c r="X984">
        <v>0.143852578092237</v>
      </c>
      <c r="Y984">
        <v>62.261261261261197</v>
      </c>
      <c r="Z984">
        <v>17.0387510798469</v>
      </c>
      <c r="AA984">
        <v>41.644205849685299</v>
      </c>
      <c r="AB984">
        <v>0</v>
      </c>
      <c r="AC984">
        <v>0</v>
      </c>
      <c r="AD984">
        <v>0</v>
      </c>
      <c r="AE984">
        <v>1.89162209107123</v>
      </c>
      <c r="AF984">
        <v>26</v>
      </c>
      <c r="AG984">
        <v>20.134399999999999</v>
      </c>
      <c r="AH984">
        <v>8077</v>
      </c>
      <c r="AI984">
        <v>6254.8288000000002</v>
      </c>
      <c r="AJ984">
        <v>22</v>
      </c>
      <c r="AK984">
        <v>1416</v>
      </c>
      <c r="AL984">
        <v>1096.5504000000001</v>
      </c>
      <c r="AM984">
        <v>3.5172825193872601</v>
      </c>
    </row>
    <row r="985" spans="1:39" x14ac:dyDescent="0.25">
      <c r="A985" t="s">
        <v>350</v>
      </c>
      <c r="B985" t="s">
        <v>158</v>
      </c>
      <c r="C985">
        <v>148</v>
      </c>
      <c r="D985">
        <v>8091</v>
      </c>
      <c r="E985">
        <v>719.28740930904098</v>
      </c>
      <c r="F985">
        <v>101.497690399595</v>
      </c>
      <c r="G985">
        <v>138.34186279172999</v>
      </c>
      <c r="H985">
        <v>105.042903288788</v>
      </c>
      <c r="I985">
        <v>0.65074135626049101</v>
      </c>
      <c r="J985">
        <v>0.65066344993968595</v>
      </c>
      <c r="K985">
        <v>3742.2749969101401</v>
      </c>
      <c r="L985">
        <v>1159.3617599802201</v>
      </c>
      <c r="M985">
        <v>3676</v>
      </c>
      <c r="N985">
        <v>1075</v>
      </c>
      <c r="O985">
        <v>3800</v>
      </c>
      <c r="P985">
        <v>1217</v>
      </c>
      <c r="Q985">
        <v>6265.6704</v>
      </c>
      <c r="R985">
        <v>632.97292019195595</v>
      </c>
      <c r="S985">
        <v>89.317967551644301</v>
      </c>
      <c r="T985">
        <v>121.740839256722</v>
      </c>
      <c r="U985">
        <v>92.437754894134201</v>
      </c>
      <c r="V985">
        <v>142</v>
      </c>
      <c r="W985">
        <v>124</v>
      </c>
      <c r="X985">
        <v>0.196520177889173</v>
      </c>
      <c r="Y985">
        <v>70.405759485848407</v>
      </c>
      <c r="Z985">
        <v>24.757508342602801</v>
      </c>
      <c r="AA985">
        <v>53.0479545173649</v>
      </c>
      <c r="AB985">
        <v>0</v>
      </c>
      <c r="AC985">
        <v>0</v>
      </c>
      <c r="AD985">
        <v>0</v>
      </c>
      <c r="AE985">
        <v>1.3170034191780999</v>
      </c>
      <c r="AF985">
        <v>14</v>
      </c>
      <c r="AG985">
        <v>10.8416</v>
      </c>
      <c r="AH985">
        <v>8077</v>
      </c>
      <c r="AI985">
        <v>6254.8288000000002</v>
      </c>
      <c r="AJ985">
        <v>19</v>
      </c>
      <c r="AK985">
        <v>1906</v>
      </c>
      <c r="AL985">
        <v>1476.0064</v>
      </c>
      <c r="AM985">
        <v>3.0376530849253598</v>
      </c>
    </row>
    <row r="986" spans="1:39" x14ac:dyDescent="0.25">
      <c r="A986" t="s">
        <v>350</v>
      </c>
      <c r="B986" t="s">
        <v>158</v>
      </c>
      <c r="C986">
        <v>149</v>
      </c>
      <c r="D986">
        <v>8061</v>
      </c>
      <c r="E986">
        <v>940.73210614346397</v>
      </c>
      <c r="F986">
        <v>101.309347891051</v>
      </c>
      <c r="G986">
        <v>191.00468219496</v>
      </c>
      <c r="H986">
        <v>90.538040662718899</v>
      </c>
      <c r="I986">
        <v>0.88051971038042898</v>
      </c>
      <c r="J986">
        <v>0.61017334039815296</v>
      </c>
      <c r="K986">
        <v>4093.12740354794</v>
      </c>
      <c r="L986">
        <v>3180.5283463590099</v>
      </c>
      <c r="M986">
        <v>4004</v>
      </c>
      <c r="N986">
        <v>3106</v>
      </c>
      <c r="O986">
        <v>4184</v>
      </c>
      <c r="P986">
        <v>3252</v>
      </c>
      <c r="Q986">
        <v>6242.4384</v>
      </c>
      <c r="R986">
        <v>827.84425340624796</v>
      </c>
      <c r="S986">
        <v>89.152226144125507</v>
      </c>
      <c r="T986">
        <v>168.084120331565</v>
      </c>
      <c r="U986">
        <v>79.6734757831926</v>
      </c>
      <c r="V986">
        <v>146</v>
      </c>
      <c r="W986">
        <v>180</v>
      </c>
      <c r="X986">
        <v>0.114463455525338</v>
      </c>
      <c r="Y986">
        <v>66.784518049869703</v>
      </c>
      <c r="Z986">
        <v>17.102840838605601</v>
      </c>
      <c r="AA986">
        <v>42.5142041930281</v>
      </c>
      <c r="AB986">
        <v>1</v>
      </c>
      <c r="AC986">
        <v>0.77439999999999998</v>
      </c>
      <c r="AD986">
        <v>1.2405408758218501E-4</v>
      </c>
      <c r="AE986">
        <v>2.1096622016209698</v>
      </c>
      <c r="AF986">
        <v>11</v>
      </c>
      <c r="AG986">
        <v>8.5183999999999997</v>
      </c>
      <c r="AH986">
        <v>8050</v>
      </c>
      <c r="AI986">
        <v>6233.92</v>
      </c>
      <c r="AJ986">
        <v>16</v>
      </c>
      <c r="AK986">
        <v>769</v>
      </c>
      <c r="AL986">
        <v>595.5136</v>
      </c>
      <c r="AM986">
        <v>2.5666033571171898</v>
      </c>
    </row>
    <row r="987" spans="1:39" x14ac:dyDescent="0.25">
      <c r="A987" t="s">
        <v>350</v>
      </c>
      <c r="B987" t="s">
        <v>158</v>
      </c>
      <c r="C987">
        <v>150</v>
      </c>
      <c r="D987">
        <v>7944</v>
      </c>
      <c r="E987">
        <v>863.18690424565295</v>
      </c>
      <c r="F987">
        <v>100.571441987157</v>
      </c>
      <c r="G987">
        <v>149.72766901469399</v>
      </c>
      <c r="H987">
        <v>105.155449246811</v>
      </c>
      <c r="I987">
        <v>0.71186985724595897</v>
      </c>
      <c r="J987">
        <v>0.62443012105014895</v>
      </c>
      <c r="K987">
        <v>4361.2961983887199</v>
      </c>
      <c r="L987">
        <v>3967.63393756294</v>
      </c>
      <c r="M987">
        <v>4307</v>
      </c>
      <c r="N987">
        <v>3905</v>
      </c>
      <c r="O987">
        <v>4445</v>
      </c>
      <c r="P987">
        <v>4046</v>
      </c>
      <c r="Q987">
        <v>6151.8335999999999</v>
      </c>
      <c r="R987">
        <v>759.60447573617398</v>
      </c>
      <c r="S987">
        <v>88.502868948698307</v>
      </c>
      <c r="T987">
        <v>131.76034873293099</v>
      </c>
      <c r="U987">
        <v>92.536795337194306</v>
      </c>
      <c r="V987">
        <v>141</v>
      </c>
      <c r="W987">
        <v>138</v>
      </c>
      <c r="X987">
        <v>0.13397982733734701</v>
      </c>
      <c r="Y987">
        <v>65.877014098690793</v>
      </c>
      <c r="Z987">
        <v>22.7517623363544</v>
      </c>
      <c r="AA987">
        <v>50.386832829808597</v>
      </c>
      <c r="AB987">
        <v>0</v>
      </c>
      <c r="AC987">
        <v>0</v>
      </c>
      <c r="AD987">
        <v>0</v>
      </c>
      <c r="AE987">
        <v>1.4238698050090299</v>
      </c>
      <c r="AF987">
        <v>8</v>
      </c>
      <c r="AG987">
        <v>6.1951999999999998</v>
      </c>
      <c r="AH987">
        <v>7936</v>
      </c>
      <c r="AI987">
        <v>6145.6383999999998</v>
      </c>
      <c r="AJ987">
        <v>8</v>
      </c>
      <c r="AK987">
        <v>797</v>
      </c>
      <c r="AL987">
        <v>617.19679999999903</v>
      </c>
      <c r="AM987">
        <v>1.3017362036790101</v>
      </c>
    </row>
    <row r="988" spans="1:39" x14ac:dyDescent="0.25">
      <c r="A988" t="s">
        <v>350</v>
      </c>
      <c r="B988" t="s">
        <v>158</v>
      </c>
      <c r="C988">
        <v>154</v>
      </c>
      <c r="D988">
        <v>7928</v>
      </c>
      <c r="E988">
        <v>762.84985514955497</v>
      </c>
      <c r="F988">
        <v>100.470110533732</v>
      </c>
      <c r="G988">
        <v>128.88982492010101</v>
      </c>
      <c r="H988">
        <v>98.620879230278902</v>
      </c>
      <c r="I988">
        <v>0.64384441177570795</v>
      </c>
      <c r="J988">
        <v>0.73557246242345498</v>
      </c>
      <c r="K988">
        <v>2648.9698536831402</v>
      </c>
      <c r="L988">
        <v>1601.0206861755801</v>
      </c>
      <c r="M988">
        <v>2588</v>
      </c>
      <c r="N988">
        <v>1540</v>
      </c>
      <c r="O988">
        <v>2702</v>
      </c>
      <c r="P988">
        <v>1672</v>
      </c>
      <c r="Q988">
        <v>6139.4431999999997</v>
      </c>
      <c r="R988">
        <v>671.30787253160804</v>
      </c>
      <c r="S988">
        <v>88.413697269684306</v>
      </c>
      <c r="T988">
        <v>113.423045929689</v>
      </c>
      <c r="U988">
        <v>86.786373722645394</v>
      </c>
      <c r="V988">
        <v>132</v>
      </c>
      <c r="W988">
        <v>114</v>
      </c>
      <c r="X988">
        <v>0.171196692259035</v>
      </c>
      <c r="Y988">
        <v>68.826059535822395</v>
      </c>
      <c r="Z988">
        <v>24.587285570131101</v>
      </c>
      <c r="AA988">
        <v>54.221115035317801</v>
      </c>
      <c r="AB988">
        <v>0</v>
      </c>
      <c r="AC988">
        <v>0</v>
      </c>
      <c r="AD988">
        <v>0</v>
      </c>
      <c r="AE988">
        <v>1.3069222858898299</v>
      </c>
      <c r="AF988">
        <v>0</v>
      </c>
      <c r="AG988">
        <v>0</v>
      </c>
      <c r="AH988">
        <v>7928</v>
      </c>
      <c r="AI988">
        <v>6139.4431999999997</v>
      </c>
      <c r="AJ988">
        <v>19</v>
      </c>
      <c r="AK988">
        <v>1472</v>
      </c>
      <c r="AL988">
        <v>1139.9168</v>
      </c>
      <c r="AM988">
        <v>3.0947431845285198</v>
      </c>
    </row>
    <row r="989" spans="1:39" x14ac:dyDescent="0.25">
      <c r="A989" t="s">
        <v>350</v>
      </c>
      <c r="B989" t="s">
        <v>158</v>
      </c>
      <c r="C989">
        <v>155</v>
      </c>
      <c r="D989">
        <v>7911</v>
      </c>
      <c r="E989">
        <v>753.98589411887599</v>
      </c>
      <c r="F989">
        <v>100.362333763219</v>
      </c>
      <c r="G989">
        <v>138.50919778463799</v>
      </c>
      <c r="H989">
        <v>98.153597310677995</v>
      </c>
      <c r="I989">
        <v>0.70556704454940999</v>
      </c>
      <c r="J989">
        <v>0.65831738370641502</v>
      </c>
      <c r="K989">
        <v>4118.3213247376998</v>
      </c>
      <c r="L989">
        <v>2193.8503349766102</v>
      </c>
      <c r="M989">
        <v>4056</v>
      </c>
      <c r="N989">
        <v>2105</v>
      </c>
      <c r="O989">
        <v>4165</v>
      </c>
      <c r="P989">
        <v>2273</v>
      </c>
      <c r="Q989">
        <v>6126.2784000000001</v>
      </c>
      <c r="R989">
        <v>663.50758682461105</v>
      </c>
      <c r="S989">
        <v>88.318853711633096</v>
      </c>
      <c r="T989">
        <v>121.888094050481</v>
      </c>
      <c r="U989">
        <v>86.375165633396705</v>
      </c>
      <c r="V989">
        <v>168</v>
      </c>
      <c r="W989">
        <v>109</v>
      </c>
      <c r="X989">
        <v>0.174869797275362</v>
      </c>
      <c r="Y989">
        <v>69.077487043357294</v>
      </c>
      <c r="Z989">
        <v>23.172670964479799</v>
      </c>
      <c r="AA989">
        <v>51.469093667045797</v>
      </c>
      <c r="AB989">
        <v>0</v>
      </c>
      <c r="AC989">
        <v>0</v>
      </c>
      <c r="AD989">
        <v>0</v>
      </c>
      <c r="AE989">
        <v>1.4111474421688801</v>
      </c>
      <c r="AF989">
        <v>5</v>
      </c>
      <c r="AG989">
        <v>3.8719999999999999</v>
      </c>
      <c r="AH989">
        <v>7906</v>
      </c>
      <c r="AI989">
        <v>6122.4063999999998</v>
      </c>
      <c r="AJ989">
        <v>10</v>
      </c>
      <c r="AK989">
        <v>1251</v>
      </c>
      <c r="AL989">
        <v>968.77440000000001</v>
      </c>
      <c r="AM989">
        <v>1.6333446927012201</v>
      </c>
    </row>
    <row r="990" spans="1:39" x14ac:dyDescent="0.25">
      <c r="A990" t="s">
        <v>350</v>
      </c>
      <c r="B990" t="s">
        <v>158</v>
      </c>
      <c r="C990">
        <v>156</v>
      </c>
      <c r="D990">
        <v>7898</v>
      </c>
      <c r="E990">
        <v>836.58282784479604</v>
      </c>
      <c r="F990">
        <v>100.27983807485001</v>
      </c>
      <c r="G990">
        <v>147.121592224057</v>
      </c>
      <c r="H990">
        <v>96.207212019458495</v>
      </c>
      <c r="I990">
        <v>0.75655512090173205</v>
      </c>
      <c r="J990">
        <v>0.581890517940028</v>
      </c>
      <c r="K990">
        <v>4772.0674854393501</v>
      </c>
      <c r="L990">
        <v>3189.9188402127102</v>
      </c>
      <c r="M990">
        <v>4703</v>
      </c>
      <c r="N990">
        <v>3129</v>
      </c>
      <c r="O990">
        <v>4860</v>
      </c>
      <c r="P990">
        <v>3262</v>
      </c>
      <c r="Q990">
        <v>6116.2111999999997</v>
      </c>
      <c r="R990">
        <v>736.19288850342105</v>
      </c>
      <c r="S990">
        <v>88.246257505868797</v>
      </c>
      <c r="T990">
        <v>129.46700115716999</v>
      </c>
      <c r="U990">
        <v>84.662346577123401</v>
      </c>
      <c r="V990">
        <v>133</v>
      </c>
      <c r="W990">
        <v>157</v>
      </c>
      <c r="X990">
        <v>0.14181073301460401</v>
      </c>
      <c r="Y990">
        <v>64.927956444669505</v>
      </c>
      <c r="Z990">
        <v>16.221954925297499</v>
      </c>
      <c r="AA990">
        <v>41.332109394783402</v>
      </c>
      <c r="AB990">
        <v>0</v>
      </c>
      <c r="AC990">
        <v>0</v>
      </c>
      <c r="AD990">
        <v>0</v>
      </c>
      <c r="AE990">
        <v>1.5292158366911299</v>
      </c>
      <c r="AF990">
        <v>30</v>
      </c>
      <c r="AG990">
        <v>23.231999999999999</v>
      </c>
      <c r="AH990">
        <v>7868</v>
      </c>
      <c r="AI990">
        <v>6092.9791999999998</v>
      </c>
      <c r="AJ990">
        <v>5</v>
      </c>
      <c r="AK990">
        <v>1214</v>
      </c>
      <c r="AL990">
        <v>940.12159999999994</v>
      </c>
      <c r="AM990">
        <v>0.82061662051956397</v>
      </c>
    </row>
    <row r="991" spans="1:39" x14ac:dyDescent="0.25">
      <c r="A991" t="s">
        <v>350</v>
      </c>
      <c r="B991" t="s">
        <v>158</v>
      </c>
      <c r="C991">
        <v>157</v>
      </c>
      <c r="D991">
        <v>7886</v>
      </c>
      <c r="E991">
        <v>733.54833995938998</v>
      </c>
      <c r="F991">
        <v>100.20362792724301</v>
      </c>
      <c r="G991">
        <v>145.27218411819899</v>
      </c>
      <c r="H991">
        <v>123.89487861075099</v>
      </c>
      <c r="I991">
        <v>0.52216165181945595</v>
      </c>
      <c r="J991">
        <v>0.58212150291577403</v>
      </c>
      <c r="K991">
        <v>1318.0667004818599</v>
      </c>
      <c r="L991">
        <v>2097.8776312452401</v>
      </c>
      <c r="M991">
        <v>1230</v>
      </c>
      <c r="N991">
        <v>2028</v>
      </c>
      <c r="O991">
        <v>1399</v>
      </c>
      <c r="P991">
        <v>2158</v>
      </c>
      <c r="Q991">
        <v>6106.9183999999996</v>
      </c>
      <c r="R991">
        <v>645.52253916426298</v>
      </c>
      <c r="S991">
        <v>88.179192575974398</v>
      </c>
      <c r="T991">
        <v>127.839522024015</v>
      </c>
      <c r="U991">
        <v>109.027493177461</v>
      </c>
      <c r="V991">
        <v>130</v>
      </c>
      <c r="W991">
        <v>169</v>
      </c>
      <c r="X991">
        <v>0.18416587448378799</v>
      </c>
      <c r="Y991">
        <v>63.1203398427593</v>
      </c>
      <c r="Z991">
        <v>19.627187420745599</v>
      </c>
      <c r="AA991">
        <v>44.759193507481598</v>
      </c>
      <c r="AB991">
        <v>0</v>
      </c>
      <c r="AC991">
        <v>0</v>
      </c>
      <c r="AD991">
        <v>0</v>
      </c>
      <c r="AE991">
        <v>1.17254389969266</v>
      </c>
      <c r="AF991">
        <v>58</v>
      </c>
      <c r="AG991">
        <v>44.915199999999999</v>
      </c>
      <c r="AH991">
        <v>7828</v>
      </c>
      <c r="AI991">
        <v>6062.0032000000001</v>
      </c>
      <c r="AJ991">
        <v>14</v>
      </c>
      <c r="AK991">
        <v>527</v>
      </c>
      <c r="AL991">
        <v>408.10879999999997</v>
      </c>
      <c r="AM991">
        <v>2.3094676030524002</v>
      </c>
    </row>
    <row r="992" spans="1:39" x14ac:dyDescent="0.25">
      <c r="A992" t="s">
        <v>350</v>
      </c>
      <c r="B992" t="s">
        <v>158</v>
      </c>
      <c r="C992">
        <v>158</v>
      </c>
      <c r="D992">
        <v>7880</v>
      </c>
      <c r="E992">
        <v>843.78488399209903</v>
      </c>
      <c r="F992">
        <v>100.165501109479</v>
      </c>
      <c r="G992">
        <v>160.29884677404999</v>
      </c>
      <c r="H992">
        <v>88.230668636835304</v>
      </c>
      <c r="I992">
        <v>0.83489211651404804</v>
      </c>
      <c r="J992">
        <v>0.65443069512498897</v>
      </c>
      <c r="K992">
        <v>2033.8407360405999</v>
      </c>
      <c r="L992">
        <v>1283.9517766497399</v>
      </c>
      <c r="M992">
        <v>1969</v>
      </c>
      <c r="N992">
        <v>1216</v>
      </c>
      <c r="O992">
        <v>2105</v>
      </c>
      <c r="P992">
        <v>1353</v>
      </c>
      <c r="Q992">
        <v>6102.2719999999999</v>
      </c>
      <c r="R992">
        <v>742.53069791304699</v>
      </c>
      <c r="S992">
        <v>88.145640976341696</v>
      </c>
      <c r="T992">
        <v>141.06298516116399</v>
      </c>
      <c r="U992">
        <v>77.642988400415007</v>
      </c>
      <c r="V992">
        <v>137</v>
      </c>
      <c r="W992">
        <v>136</v>
      </c>
      <c r="X992">
        <v>0.139082535593126</v>
      </c>
      <c r="Y992">
        <v>63.171700507614197</v>
      </c>
      <c r="Z992">
        <v>19.326395939086201</v>
      </c>
      <c r="AA992">
        <v>46.9139593908629</v>
      </c>
      <c r="AB992">
        <v>0</v>
      </c>
      <c r="AC992">
        <v>0</v>
      </c>
      <c r="AD992">
        <v>0</v>
      </c>
      <c r="AE992">
        <v>1.8168155047521399</v>
      </c>
      <c r="AF992">
        <v>18</v>
      </c>
      <c r="AG992">
        <v>13.9392</v>
      </c>
      <c r="AH992">
        <v>7862</v>
      </c>
      <c r="AI992">
        <v>6088.3328000000001</v>
      </c>
      <c r="AJ992">
        <v>19</v>
      </c>
      <c r="AK992">
        <v>884</v>
      </c>
      <c r="AL992">
        <v>684.56960000000004</v>
      </c>
      <c r="AM992">
        <v>3.1207229670493701</v>
      </c>
    </row>
    <row r="993" spans="1:39" x14ac:dyDescent="0.25">
      <c r="A993" t="s">
        <v>350</v>
      </c>
      <c r="B993" t="s">
        <v>158</v>
      </c>
      <c r="C993">
        <v>159</v>
      </c>
      <c r="D993">
        <v>7835</v>
      </c>
      <c r="E993">
        <v>723.70162287141397</v>
      </c>
      <c r="F993">
        <v>99.879086064100505</v>
      </c>
      <c r="G993">
        <v>180.740184977122</v>
      </c>
      <c r="H993">
        <v>66.888975768395994</v>
      </c>
      <c r="I993">
        <v>0.92899846042093104</v>
      </c>
      <c r="J993">
        <v>0.72291935781509498</v>
      </c>
      <c r="K993">
        <v>4595.6366305041402</v>
      </c>
      <c r="L993">
        <v>1568.9448627951499</v>
      </c>
      <c r="M993">
        <v>4550</v>
      </c>
      <c r="N993">
        <v>1480</v>
      </c>
      <c r="O993">
        <v>4637</v>
      </c>
      <c r="P993">
        <v>1668</v>
      </c>
      <c r="Q993">
        <v>6067.424</v>
      </c>
      <c r="R993">
        <v>636.85742812684396</v>
      </c>
      <c r="S993">
        <v>87.8935957364084</v>
      </c>
      <c r="T993">
        <v>159.05136277986699</v>
      </c>
      <c r="U993">
        <v>58.862298676188402</v>
      </c>
      <c r="V993">
        <v>188</v>
      </c>
      <c r="W993">
        <v>87</v>
      </c>
      <c r="X993">
        <v>0.18798784605073099</v>
      </c>
      <c r="Y993">
        <v>66.151244416081596</v>
      </c>
      <c r="Z993">
        <v>18.832801531588999</v>
      </c>
      <c r="AA993">
        <v>46.020038289725498</v>
      </c>
      <c r="AB993">
        <v>0</v>
      </c>
      <c r="AC993">
        <v>0</v>
      </c>
      <c r="AD993">
        <v>0</v>
      </c>
      <c r="AE993">
        <v>2.7020922790466599</v>
      </c>
      <c r="AF993">
        <v>73</v>
      </c>
      <c r="AG993">
        <v>56.531199999999998</v>
      </c>
      <c r="AH993">
        <v>7762</v>
      </c>
      <c r="AI993">
        <v>6010.8927999999996</v>
      </c>
      <c r="AJ993">
        <v>11</v>
      </c>
      <c r="AK993">
        <v>1012</v>
      </c>
      <c r="AL993">
        <v>783.69280000000003</v>
      </c>
      <c r="AM993">
        <v>1.8300110093462301</v>
      </c>
    </row>
    <row r="994" spans="1:39" x14ac:dyDescent="0.25">
      <c r="A994" t="s">
        <v>350</v>
      </c>
      <c r="B994" t="s">
        <v>158</v>
      </c>
      <c r="C994">
        <v>160</v>
      </c>
      <c r="D994">
        <v>7806</v>
      </c>
      <c r="E994">
        <v>809.14527368531003</v>
      </c>
      <c r="F994">
        <v>99.694071469685099</v>
      </c>
      <c r="G994">
        <v>166.08132650778799</v>
      </c>
      <c r="H994">
        <v>78.640380514971099</v>
      </c>
      <c r="I994">
        <v>0.88079099419100304</v>
      </c>
      <c r="J994">
        <v>0.66832191780821903</v>
      </c>
      <c r="K994">
        <v>3163.2468613886699</v>
      </c>
      <c r="L994">
        <v>1041.80732769664</v>
      </c>
      <c r="M994">
        <v>3112</v>
      </c>
      <c r="N994">
        <v>955</v>
      </c>
      <c r="O994">
        <v>3223</v>
      </c>
      <c r="P994">
        <v>1113</v>
      </c>
      <c r="Q994">
        <v>6044.9664000000002</v>
      </c>
      <c r="R994">
        <v>712.047840843073</v>
      </c>
      <c r="S994">
        <v>87.730782893322797</v>
      </c>
      <c r="T994">
        <v>146.15156732685301</v>
      </c>
      <c r="U994">
        <v>69.203534853174503</v>
      </c>
      <c r="V994">
        <v>158</v>
      </c>
      <c r="W994">
        <v>111</v>
      </c>
      <c r="X994">
        <v>0.14982538679290699</v>
      </c>
      <c r="Y994">
        <v>64.792339226236194</v>
      </c>
      <c r="Z994">
        <v>22.567768383294901</v>
      </c>
      <c r="AA994">
        <v>51.795541890853102</v>
      </c>
      <c r="AB994">
        <v>0</v>
      </c>
      <c r="AC994">
        <v>0</v>
      </c>
      <c r="AD994">
        <v>0</v>
      </c>
      <c r="AE994">
        <v>2.1119089889979699</v>
      </c>
      <c r="AF994">
        <v>54</v>
      </c>
      <c r="AG994">
        <v>41.817599999999999</v>
      </c>
      <c r="AH994">
        <v>7752</v>
      </c>
      <c r="AI994">
        <v>6003.1487999999999</v>
      </c>
      <c r="AJ994">
        <v>19</v>
      </c>
      <c r="AK994">
        <v>1445</v>
      </c>
      <c r="AL994">
        <v>1119.008</v>
      </c>
      <c r="AM994">
        <v>3.1650056716901598</v>
      </c>
    </row>
    <row r="995" spans="1:39" x14ac:dyDescent="0.25">
      <c r="A995" t="s">
        <v>350</v>
      </c>
      <c r="B995" t="s">
        <v>158</v>
      </c>
      <c r="C995">
        <v>161</v>
      </c>
      <c r="D995">
        <v>7731</v>
      </c>
      <c r="E995">
        <v>754.73715677734697</v>
      </c>
      <c r="F995">
        <v>99.213985507828198</v>
      </c>
      <c r="G995">
        <v>129.29390683648501</v>
      </c>
      <c r="H995">
        <v>91.106287984588803</v>
      </c>
      <c r="I995">
        <v>0.70956015196292299</v>
      </c>
      <c r="J995">
        <v>0.72618823971444602</v>
      </c>
      <c r="K995">
        <v>3419.50019402405</v>
      </c>
      <c r="L995">
        <v>831.26710645453295</v>
      </c>
      <c r="M995">
        <v>3360</v>
      </c>
      <c r="N995">
        <v>764</v>
      </c>
      <c r="O995">
        <v>3472</v>
      </c>
      <c r="P995">
        <v>889</v>
      </c>
      <c r="Q995">
        <v>5986.8863999999903</v>
      </c>
      <c r="R995">
        <v>664.16869796406502</v>
      </c>
      <c r="S995">
        <v>87.308307246888802</v>
      </c>
      <c r="T995">
        <v>113.778638016107</v>
      </c>
      <c r="U995">
        <v>80.173533426438198</v>
      </c>
      <c r="V995">
        <v>125</v>
      </c>
      <c r="W995">
        <v>112</v>
      </c>
      <c r="X995">
        <v>0.17055092311699399</v>
      </c>
      <c r="Y995">
        <v>66.863407062475702</v>
      </c>
      <c r="Z995">
        <v>24.384943733022801</v>
      </c>
      <c r="AA995">
        <v>52.171905316259199</v>
      </c>
      <c r="AB995">
        <v>0</v>
      </c>
      <c r="AC995">
        <v>0</v>
      </c>
      <c r="AD995">
        <v>0</v>
      </c>
      <c r="AE995">
        <v>1.41915459071668</v>
      </c>
      <c r="AF995">
        <v>85</v>
      </c>
      <c r="AG995">
        <v>65.823999999999998</v>
      </c>
      <c r="AH995">
        <v>7646</v>
      </c>
      <c r="AI995">
        <v>5921.0623999999998</v>
      </c>
      <c r="AJ995">
        <v>4</v>
      </c>
      <c r="AK995">
        <v>934</v>
      </c>
      <c r="AL995">
        <v>723.28959999999995</v>
      </c>
      <c r="AM995">
        <v>0.67555444104085105</v>
      </c>
    </row>
    <row r="996" spans="1:39" x14ac:dyDescent="0.25">
      <c r="A996" t="s">
        <v>350</v>
      </c>
      <c r="B996" t="s">
        <v>158</v>
      </c>
      <c r="C996">
        <v>162</v>
      </c>
      <c r="D996">
        <v>7718</v>
      </c>
      <c r="E996">
        <v>567.57063453597596</v>
      </c>
      <c r="F996">
        <v>99.130534177245195</v>
      </c>
      <c r="G996">
        <v>166.170088172596</v>
      </c>
      <c r="H996">
        <v>78.014292497086501</v>
      </c>
      <c r="I996">
        <v>0.88294067634317797</v>
      </c>
      <c r="J996">
        <v>0.692880869018762</v>
      </c>
      <c r="K996">
        <v>2049.02967089919</v>
      </c>
      <c r="L996">
        <v>1391.29204457113</v>
      </c>
      <c r="M996">
        <v>2004</v>
      </c>
      <c r="N996">
        <v>1316</v>
      </c>
      <c r="O996">
        <v>2092</v>
      </c>
      <c r="P996">
        <v>1481</v>
      </c>
      <c r="Q996">
        <v>5976.8191999999999</v>
      </c>
      <c r="R996">
        <v>499.46215839165899</v>
      </c>
      <c r="S996">
        <v>87.234870075975806</v>
      </c>
      <c r="T996">
        <v>146.22967759188501</v>
      </c>
      <c r="U996">
        <v>68.652577397436104</v>
      </c>
      <c r="V996">
        <v>165</v>
      </c>
      <c r="W996">
        <v>88</v>
      </c>
      <c r="X996">
        <v>0.301075075087056</v>
      </c>
      <c r="Y996">
        <v>63.009458408914199</v>
      </c>
      <c r="Z996">
        <v>19.787380150297999</v>
      </c>
      <c r="AA996">
        <v>47.800855143819597</v>
      </c>
      <c r="AB996">
        <v>0</v>
      </c>
      <c r="AC996">
        <v>0</v>
      </c>
      <c r="AD996">
        <v>0</v>
      </c>
      <c r="AE996">
        <v>2.1299954515232198</v>
      </c>
      <c r="AF996">
        <v>0</v>
      </c>
      <c r="AG996">
        <v>0</v>
      </c>
      <c r="AH996">
        <v>7718</v>
      </c>
      <c r="AI996">
        <v>5976.8191999999999</v>
      </c>
      <c r="AJ996">
        <v>6</v>
      </c>
      <c r="AK996">
        <v>1053</v>
      </c>
      <c r="AL996">
        <v>815.44319999999902</v>
      </c>
      <c r="AM996">
        <v>1.00387845093256</v>
      </c>
    </row>
    <row r="997" spans="1:39" x14ac:dyDescent="0.25">
      <c r="A997" t="s">
        <v>350</v>
      </c>
      <c r="B997" t="s">
        <v>158</v>
      </c>
      <c r="C997">
        <v>163</v>
      </c>
      <c r="D997">
        <v>7678</v>
      </c>
      <c r="E997">
        <v>780.15137033971996</v>
      </c>
      <c r="F997">
        <v>98.873319072824501</v>
      </c>
      <c r="G997">
        <v>143.453913688304</v>
      </c>
      <c r="H997">
        <v>89.506858319918507</v>
      </c>
      <c r="I997">
        <v>0.78147100583814499</v>
      </c>
      <c r="J997">
        <v>0.614682571451445</v>
      </c>
      <c r="K997">
        <v>3996.2641312841802</v>
      </c>
      <c r="L997">
        <v>689.35920812711595</v>
      </c>
      <c r="M997">
        <v>3919</v>
      </c>
      <c r="N997">
        <v>636</v>
      </c>
      <c r="O997">
        <v>4066</v>
      </c>
      <c r="P997">
        <v>760</v>
      </c>
      <c r="Q997">
        <v>5945.8432000000003</v>
      </c>
      <c r="R997">
        <v>686.53320589895395</v>
      </c>
      <c r="S997">
        <v>87.008520784085604</v>
      </c>
      <c r="T997">
        <v>126.239444045708</v>
      </c>
      <c r="U997">
        <v>78.766035321528307</v>
      </c>
      <c r="V997">
        <v>124</v>
      </c>
      <c r="W997">
        <v>147</v>
      </c>
      <c r="X997">
        <v>0.158525897434563</v>
      </c>
      <c r="Y997">
        <v>64.994139098723593</v>
      </c>
      <c r="Z997">
        <v>24.123339411305</v>
      </c>
      <c r="AA997">
        <v>53.223365459755101</v>
      </c>
      <c r="AB997">
        <v>0</v>
      </c>
      <c r="AC997">
        <v>0</v>
      </c>
      <c r="AD997">
        <v>0</v>
      </c>
      <c r="AE997">
        <v>1.60271420962589</v>
      </c>
      <c r="AF997">
        <v>11</v>
      </c>
      <c r="AG997">
        <v>8.5183999999999997</v>
      </c>
      <c r="AH997">
        <v>7667</v>
      </c>
      <c r="AI997">
        <v>5937.3247999999903</v>
      </c>
      <c r="AJ997">
        <v>5</v>
      </c>
      <c r="AK997">
        <v>1020</v>
      </c>
      <c r="AL997">
        <v>789.88799999999901</v>
      </c>
      <c r="AM997">
        <v>0.84213011220137401</v>
      </c>
    </row>
    <row r="998" spans="1:39" x14ac:dyDescent="0.25">
      <c r="A998" t="s">
        <v>350</v>
      </c>
      <c r="B998" t="s">
        <v>158</v>
      </c>
      <c r="C998">
        <v>164</v>
      </c>
      <c r="D998">
        <v>7672</v>
      </c>
      <c r="E998">
        <v>728.05086527633205</v>
      </c>
      <c r="F998">
        <v>98.834679071711307</v>
      </c>
      <c r="G998">
        <v>140.714181668343</v>
      </c>
      <c r="H998">
        <v>116.430572859157</v>
      </c>
      <c r="I998">
        <v>0.56157475911763399</v>
      </c>
      <c r="J998">
        <v>0.55393501805054102</v>
      </c>
      <c r="K998">
        <v>3484.94134515119</v>
      </c>
      <c r="L998">
        <v>1422.0802919708001</v>
      </c>
      <c r="M998">
        <v>3424</v>
      </c>
      <c r="N998">
        <v>1353</v>
      </c>
      <c r="O998">
        <v>3560</v>
      </c>
      <c r="P998">
        <v>1510</v>
      </c>
      <c r="Q998">
        <v>5941.1967999999997</v>
      </c>
      <c r="R998">
        <v>640.68476144317196</v>
      </c>
      <c r="S998">
        <v>86.974517583105893</v>
      </c>
      <c r="T998">
        <v>123.828479868142</v>
      </c>
      <c r="U998">
        <v>102.45890411605799</v>
      </c>
      <c r="V998">
        <v>157</v>
      </c>
      <c r="W998">
        <v>136</v>
      </c>
      <c r="X998">
        <v>0.18188421644122299</v>
      </c>
      <c r="Y998">
        <v>66.405761209593294</v>
      </c>
      <c r="Z998">
        <v>19.089676746611001</v>
      </c>
      <c r="AA998">
        <v>47.308263816475403</v>
      </c>
      <c r="AB998">
        <v>0</v>
      </c>
      <c r="AC998">
        <v>0</v>
      </c>
      <c r="AD998">
        <v>0</v>
      </c>
      <c r="AE998">
        <v>1.2085672878940501</v>
      </c>
      <c r="AF998">
        <v>10</v>
      </c>
      <c r="AG998">
        <v>7.7439999999999998</v>
      </c>
      <c r="AH998">
        <v>7662</v>
      </c>
      <c r="AI998">
        <v>5933.4528</v>
      </c>
      <c r="AJ998">
        <v>26</v>
      </c>
      <c r="AK998">
        <v>1044</v>
      </c>
      <c r="AL998">
        <v>808.47360000000003</v>
      </c>
      <c r="AM998">
        <v>4.3819342424026697</v>
      </c>
    </row>
    <row r="999" spans="1:39" x14ac:dyDescent="0.25">
      <c r="A999" t="s">
        <v>350</v>
      </c>
      <c r="B999" t="s">
        <v>158</v>
      </c>
      <c r="C999">
        <v>167</v>
      </c>
      <c r="D999">
        <v>7593</v>
      </c>
      <c r="E999">
        <v>930.20014357499895</v>
      </c>
      <c r="F999">
        <v>98.324502862582904</v>
      </c>
      <c r="G999">
        <v>160.46895286925201</v>
      </c>
      <c r="H999">
        <v>93.548778660259799</v>
      </c>
      <c r="I999">
        <v>0.81249281553514996</v>
      </c>
      <c r="J999">
        <v>0.59153942038018004</v>
      </c>
      <c r="K999">
        <v>3081.0962728829099</v>
      </c>
      <c r="L999">
        <v>1776.26893191097</v>
      </c>
      <c r="M999">
        <v>3018</v>
      </c>
      <c r="N999">
        <v>1700</v>
      </c>
      <c r="O999">
        <v>3152</v>
      </c>
      <c r="P999">
        <v>1860</v>
      </c>
      <c r="Q999">
        <v>5880.0191999999997</v>
      </c>
      <c r="R999">
        <v>818.576126345999</v>
      </c>
      <c r="S999">
        <v>86.525562519073006</v>
      </c>
      <c r="T999">
        <v>141.21267852494199</v>
      </c>
      <c r="U999">
        <v>82.322925221028598</v>
      </c>
      <c r="V999">
        <v>160</v>
      </c>
      <c r="W999">
        <v>134</v>
      </c>
      <c r="X999">
        <v>0.110273322387787</v>
      </c>
      <c r="Y999">
        <v>67.587119715527393</v>
      </c>
      <c r="Z999">
        <v>23.189648360331802</v>
      </c>
      <c r="AA999">
        <v>52.885157381798997</v>
      </c>
      <c r="AB999">
        <v>0</v>
      </c>
      <c r="AC999">
        <v>0</v>
      </c>
      <c r="AD999">
        <v>0</v>
      </c>
      <c r="AE999">
        <v>1.71535059214429</v>
      </c>
      <c r="AF999">
        <v>0</v>
      </c>
      <c r="AG999">
        <v>0</v>
      </c>
      <c r="AH999">
        <v>7593</v>
      </c>
      <c r="AI999">
        <v>5880.0191999999997</v>
      </c>
      <c r="AJ999">
        <v>31</v>
      </c>
      <c r="AK999">
        <v>1467</v>
      </c>
      <c r="AL999">
        <v>1136.0447999999999</v>
      </c>
      <c r="AM999">
        <v>5.2720916285443398</v>
      </c>
    </row>
    <row r="1000" spans="1:39" x14ac:dyDescent="0.25">
      <c r="A1000" t="s">
        <v>350</v>
      </c>
      <c r="B1000" t="s">
        <v>158</v>
      </c>
      <c r="C1000">
        <v>168</v>
      </c>
      <c r="D1000">
        <v>7589</v>
      </c>
      <c r="E1000">
        <v>642.07420587344495</v>
      </c>
      <c r="F1000">
        <v>98.298600727554302</v>
      </c>
      <c r="G1000">
        <v>134.97501836040601</v>
      </c>
      <c r="H1000">
        <v>92.261499608431095</v>
      </c>
      <c r="I1000">
        <v>0.72990836825902605</v>
      </c>
      <c r="J1000">
        <v>0.71011509310377097</v>
      </c>
      <c r="K1000">
        <v>3034.41942284886</v>
      </c>
      <c r="L1000">
        <v>1637.17340888127</v>
      </c>
      <c r="M1000">
        <v>2973</v>
      </c>
      <c r="N1000">
        <v>1581</v>
      </c>
      <c r="O1000">
        <v>3091</v>
      </c>
      <c r="P1000">
        <v>1720</v>
      </c>
      <c r="Q1000">
        <v>5876.9215999999997</v>
      </c>
      <c r="R1000">
        <v>565.02530116863102</v>
      </c>
      <c r="S1000">
        <v>86.502768640247794</v>
      </c>
      <c r="T1000">
        <v>118.77801615715801</v>
      </c>
      <c r="U1000">
        <v>81.190119655419394</v>
      </c>
      <c r="V1000">
        <v>139</v>
      </c>
      <c r="W1000">
        <v>118</v>
      </c>
      <c r="X1000">
        <v>0.231325745389103</v>
      </c>
      <c r="Y1000">
        <v>67.947555672684103</v>
      </c>
      <c r="Z1000">
        <v>23.445117933851598</v>
      </c>
      <c r="AA1000">
        <v>53.198708657267098</v>
      </c>
      <c r="AB1000">
        <v>4</v>
      </c>
      <c r="AC1000">
        <v>3.0975999999999999</v>
      </c>
      <c r="AD1000">
        <v>5.2707866649097303E-4</v>
      </c>
      <c r="AE1000">
        <v>1.46296146207526</v>
      </c>
      <c r="AF1000">
        <v>0</v>
      </c>
      <c r="AG1000">
        <v>0</v>
      </c>
      <c r="AH1000">
        <v>7589</v>
      </c>
      <c r="AI1000">
        <v>5876.9215999999997</v>
      </c>
      <c r="AJ1000">
        <v>6</v>
      </c>
      <c r="AK1000">
        <v>770</v>
      </c>
      <c r="AL1000">
        <v>596.28800000000001</v>
      </c>
      <c r="AM1000">
        <v>1.0209426649489399</v>
      </c>
    </row>
    <row r="1001" spans="1:39" x14ac:dyDescent="0.25">
      <c r="A1001" t="s">
        <v>350</v>
      </c>
      <c r="B1001" t="s">
        <v>158</v>
      </c>
      <c r="C1001">
        <v>169</v>
      </c>
      <c r="D1001">
        <v>7560</v>
      </c>
      <c r="E1001">
        <v>834.09249583667395</v>
      </c>
      <c r="F1001">
        <v>98.110605737595094</v>
      </c>
      <c r="G1001">
        <v>112.19322421658801</v>
      </c>
      <c r="H1001">
        <v>104.327636309166</v>
      </c>
      <c r="I1001">
        <v>0.36783143194266898</v>
      </c>
      <c r="J1001">
        <v>0.65716272600834402</v>
      </c>
      <c r="K1001">
        <v>4896.0376984126897</v>
      </c>
      <c r="L1001">
        <v>4083.3605820105799</v>
      </c>
      <c r="M1001">
        <v>4836</v>
      </c>
      <c r="N1001">
        <v>4029</v>
      </c>
      <c r="O1001">
        <v>4955</v>
      </c>
      <c r="P1001">
        <v>4147</v>
      </c>
      <c r="Q1001">
        <v>5854.4639999999999</v>
      </c>
      <c r="R1001">
        <v>734.00139633627305</v>
      </c>
      <c r="S1001">
        <v>86.337333049083696</v>
      </c>
      <c r="T1001">
        <v>98.730037310598206</v>
      </c>
      <c r="U1001">
        <v>91.808319952066498</v>
      </c>
      <c r="V1001">
        <v>118</v>
      </c>
      <c r="W1001">
        <v>119</v>
      </c>
      <c r="X1001">
        <v>0.13655362438948501</v>
      </c>
      <c r="Y1001">
        <v>62.080820105820102</v>
      </c>
      <c r="Z1001">
        <v>26.062566137566101</v>
      </c>
      <c r="AA1001">
        <v>52.2253968253968</v>
      </c>
      <c r="AB1001">
        <v>11</v>
      </c>
      <c r="AC1001">
        <v>8.5183999999999997</v>
      </c>
      <c r="AD1001">
        <v>1.45502645502645E-3</v>
      </c>
      <c r="AE1001">
        <v>1.07539313824875</v>
      </c>
      <c r="AF1001">
        <v>47</v>
      </c>
      <c r="AG1001">
        <v>36.396799999999999</v>
      </c>
      <c r="AH1001">
        <v>7513</v>
      </c>
      <c r="AI1001">
        <v>5818.0671999999904</v>
      </c>
      <c r="AJ1001">
        <v>6</v>
      </c>
      <c r="AK1001">
        <v>702</v>
      </c>
      <c r="AL1001">
        <v>543.62879999999996</v>
      </c>
      <c r="AM1001">
        <v>1.0312703160252199</v>
      </c>
    </row>
    <row r="1002" spans="1:39" x14ac:dyDescent="0.25">
      <c r="A1002" t="s">
        <v>350</v>
      </c>
      <c r="B1002" t="s">
        <v>158</v>
      </c>
      <c r="C1002">
        <v>171</v>
      </c>
      <c r="D1002">
        <v>7544</v>
      </c>
      <c r="E1002">
        <v>647.51176003293097</v>
      </c>
      <c r="F1002">
        <v>98.006730000965007</v>
      </c>
      <c r="G1002">
        <v>128.41678836341001</v>
      </c>
      <c r="H1002">
        <v>100.623926666225</v>
      </c>
      <c r="I1002">
        <v>0.62129974349686701</v>
      </c>
      <c r="J1002">
        <v>0.65754379848339495</v>
      </c>
      <c r="K1002">
        <v>2581.1786850477201</v>
      </c>
      <c r="L1002">
        <v>1706.6012725344599</v>
      </c>
      <c r="M1002">
        <v>2501</v>
      </c>
      <c r="N1002">
        <v>1641</v>
      </c>
      <c r="O1002">
        <v>2638</v>
      </c>
      <c r="P1002">
        <v>1770</v>
      </c>
      <c r="Q1002">
        <v>5842.0735999999997</v>
      </c>
      <c r="R1002">
        <v>569.81034882897904</v>
      </c>
      <c r="S1002">
        <v>86.245922400849196</v>
      </c>
      <c r="T1002">
        <v>113.00677375980101</v>
      </c>
      <c r="U1002">
        <v>88.549055466278602</v>
      </c>
      <c r="V1002">
        <v>129</v>
      </c>
      <c r="W1002">
        <v>137</v>
      </c>
      <c r="X1002">
        <v>0.22610815325358899</v>
      </c>
      <c r="Y1002">
        <v>67.688626723223706</v>
      </c>
      <c r="Z1002">
        <v>21.841861081654201</v>
      </c>
      <c r="AA1002">
        <v>50.642497348886501</v>
      </c>
      <c r="AB1002">
        <v>0</v>
      </c>
      <c r="AC1002">
        <v>0</v>
      </c>
      <c r="AD1002">
        <v>0</v>
      </c>
      <c r="AE1002">
        <v>1.27620529846121</v>
      </c>
      <c r="AF1002">
        <v>0</v>
      </c>
      <c r="AG1002">
        <v>0</v>
      </c>
      <c r="AH1002">
        <v>7544</v>
      </c>
      <c r="AI1002">
        <v>5842.0735999999997</v>
      </c>
      <c r="AJ1002">
        <v>4</v>
      </c>
      <c r="AK1002">
        <v>780</v>
      </c>
      <c r="AL1002">
        <v>604.03199999999902</v>
      </c>
      <c r="AM1002">
        <v>0.684688395572421</v>
      </c>
    </row>
    <row r="1003" spans="1:39" x14ac:dyDescent="0.25">
      <c r="A1003" t="s">
        <v>350</v>
      </c>
      <c r="B1003" t="s">
        <v>158</v>
      </c>
      <c r="C1003">
        <v>172</v>
      </c>
      <c r="D1003">
        <v>7538</v>
      </c>
      <c r="E1003">
        <v>942.09249583667395</v>
      </c>
      <c r="F1003">
        <v>97.967748204261795</v>
      </c>
      <c r="G1003">
        <v>154.31245811874101</v>
      </c>
      <c r="H1003">
        <v>87.511721483110904</v>
      </c>
      <c r="I1003">
        <v>0.82364392201026404</v>
      </c>
      <c r="J1003">
        <v>0.69738181145341804</v>
      </c>
      <c r="K1003">
        <v>3058.53197134518</v>
      </c>
      <c r="L1003">
        <v>741.556248341735</v>
      </c>
      <c r="M1003">
        <v>3000</v>
      </c>
      <c r="N1003">
        <v>674</v>
      </c>
      <c r="O1003">
        <v>3100</v>
      </c>
      <c r="P1003">
        <v>825</v>
      </c>
      <c r="Q1003">
        <v>5837.4272000000001</v>
      </c>
      <c r="R1003">
        <v>829.04139633627301</v>
      </c>
      <c r="S1003">
        <v>86.211618419750394</v>
      </c>
      <c r="T1003">
        <v>135.79496314449199</v>
      </c>
      <c r="U1003">
        <v>77.010314905137605</v>
      </c>
      <c r="V1003">
        <v>151</v>
      </c>
      <c r="W1003">
        <v>100</v>
      </c>
      <c r="X1003">
        <v>0.106728131976858</v>
      </c>
      <c r="Y1003">
        <v>64.9968161315999</v>
      </c>
      <c r="Z1003">
        <v>20.179490581055902</v>
      </c>
      <c r="AA1003">
        <v>48.133987795171102</v>
      </c>
      <c r="AB1003">
        <v>0</v>
      </c>
      <c r="AC1003">
        <v>0</v>
      </c>
      <c r="AD1003">
        <v>0</v>
      </c>
      <c r="AE1003">
        <v>1.76333473394786</v>
      </c>
      <c r="AF1003">
        <v>19</v>
      </c>
      <c r="AG1003">
        <v>14.7136</v>
      </c>
      <c r="AH1003">
        <v>7519</v>
      </c>
      <c r="AI1003">
        <v>5822.7136</v>
      </c>
      <c r="AJ1003">
        <v>12</v>
      </c>
      <c r="AK1003">
        <v>746</v>
      </c>
      <c r="AL1003">
        <v>577.70240000000001</v>
      </c>
      <c r="AM1003">
        <v>2.0608947690643702</v>
      </c>
    </row>
    <row r="1004" spans="1:39" x14ac:dyDescent="0.25">
      <c r="A1004" t="s">
        <v>350</v>
      </c>
      <c r="B1004" t="s">
        <v>158</v>
      </c>
      <c r="C1004">
        <v>173</v>
      </c>
      <c r="D1004">
        <v>7533</v>
      </c>
      <c r="E1004">
        <v>734.22853480599497</v>
      </c>
      <c r="F1004">
        <v>97.935251521043099</v>
      </c>
      <c r="G1004">
        <v>133.98717209710199</v>
      </c>
      <c r="H1004">
        <v>92.898091108659997</v>
      </c>
      <c r="I1004">
        <v>0.72061473279168697</v>
      </c>
      <c r="J1004">
        <v>0.67109131403118005</v>
      </c>
      <c r="K1004">
        <v>1880.6148944643501</v>
      </c>
      <c r="L1004">
        <v>1004.4533386433</v>
      </c>
      <c r="M1004">
        <v>1820</v>
      </c>
      <c r="N1004">
        <v>940</v>
      </c>
      <c r="O1004">
        <v>1936</v>
      </c>
      <c r="P1004">
        <v>1075</v>
      </c>
      <c r="Q1004">
        <v>5833.5551999999998</v>
      </c>
      <c r="R1004">
        <v>646.12111062927602</v>
      </c>
      <c r="S1004">
        <v>86.183021338517904</v>
      </c>
      <c r="T1004">
        <v>117.90871144545</v>
      </c>
      <c r="U1004">
        <v>81.7503201756208</v>
      </c>
      <c r="V1004">
        <v>135</v>
      </c>
      <c r="W1004">
        <v>116</v>
      </c>
      <c r="X1004">
        <v>0.175596281116915</v>
      </c>
      <c r="Y1004">
        <v>62.184255940528303</v>
      </c>
      <c r="Z1004">
        <v>22.0961104473649</v>
      </c>
      <c r="AA1004">
        <v>49.311296960042398</v>
      </c>
      <c r="AB1004">
        <v>0</v>
      </c>
      <c r="AC1004">
        <v>0</v>
      </c>
      <c r="AD1004">
        <v>0</v>
      </c>
      <c r="AE1004">
        <v>1.4423027480767201</v>
      </c>
      <c r="AF1004">
        <v>61</v>
      </c>
      <c r="AG1004">
        <v>47.238399999999999</v>
      </c>
      <c r="AH1004">
        <v>7472</v>
      </c>
      <c r="AI1004">
        <v>5786.3167999999996</v>
      </c>
      <c r="AJ1004">
        <v>14</v>
      </c>
      <c r="AK1004">
        <v>621</v>
      </c>
      <c r="AL1004">
        <v>480.9024</v>
      </c>
      <c r="AM1004">
        <v>2.41950112375457</v>
      </c>
    </row>
    <row r="1005" spans="1:39" x14ac:dyDescent="0.25">
      <c r="A1005" t="s">
        <v>350</v>
      </c>
      <c r="B1005" t="s">
        <v>158</v>
      </c>
      <c r="C1005">
        <v>174</v>
      </c>
      <c r="D1005">
        <v>7463</v>
      </c>
      <c r="E1005">
        <v>690.80822458921205</v>
      </c>
      <c r="F1005">
        <v>97.479160451649904</v>
      </c>
      <c r="G1005">
        <v>143.24638929290401</v>
      </c>
      <c r="H1005">
        <v>90.299487656417298</v>
      </c>
      <c r="I1005">
        <v>0.77628768032024698</v>
      </c>
      <c r="J1005">
        <v>0.67728469008076897</v>
      </c>
      <c r="K1005">
        <v>1941.15020769127</v>
      </c>
      <c r="L1005">
        <v>934.82634329358098</v>
      </c>
      <c r="M1005">
        <v>1887</v>
      </c>
      <c r="N1005">
        <v>862</v>
      </c>
      <c r="O1005">
        <v>1996</v>
      </c>
      <c r="P1005">
        <v>1023</v>
      </c>
      <c r="Q1005">
        <v>5779.3472000000002</v>
      </c>
      <c r="R1005">
        <v>607.91123763850703</v>
      </c>
      <c r="S1005">
        <v>85.781661197451896</v>
      </c>
      <c r="T1005">
        <v>126.05682257775599</v>
      </c>
      <c r="U1005">
        <v>79.463549137647206</v>
      </c>
      <c r="V1005">
        <v>161</v>
      </c>
      <c r="W1005">
        <v>109</v>
      </c>
      <c r="X1005">
        <v>0.196520701891674</v>
      </c>
      <c r="Y1005">
        <v>60.553396757336102</v>
      </c>
      <c r="Z1005">
        <v>20.630577515744299</v>
      </c>
      <c r="AA1005">
        <v>47.591853142167999</v>
      </c>
      <c r="AB1005">
        <v>0</v>
      </c>
      <c r="AC1005">
        <v>0</v>
      </c>
      <c r="AD1005">
        <v>0</v>
      </c>
      <c r="AE1005">
        <v>1.58634775246949</v>
      </c>
      <c r="AF1005">
        <v>13</v>
      </c>
      <c r="AG1005">
        <v>10.0672</v>
      </c>
      <c r="AH1005">
        <v>7450</v>
      </c>
      <c r="AI1005">
        <v>5769.28</v>
      </c>
      <c r="AJ1005">
        <v>30</v>
      </c>
      <c r="AK1005">
        <v>959</v>
      </c>
      <c r="AL1005">
        <v>742.64959999999996</v>
      </c>
      <c r="AM1005">
        <v>5.19995562704531</v>
      </c>
    </row>
    <row r="1006" spans="1:39" x14ac:dyDescent="0.25">
      <c r="A1006" t="s">
        <v>350</v>
      </c>
      <c r="B1006" t="s">
        <v>158</v>
      </c>
      <c r="C1006">
        <v>175</v>
      </c>
      <c r="D1006">
        <v>7407</v>
      </c>
      <c r="E1006">
        <v>665.67828227430095</v>
      </c>
      <c r="F1006">
        <v>97.112745341964995</v>
      </c>
      <c r="G1006">
        <v>128.41735389817299</v>
      </c>
      <c r="H1006">
        <v>90.805199423502302</v>
      </c>
      <c r="I1006">
        <v>0.707103528806871</v>
      </c>
      <c r="J1006">
        <v>0.74121885319723801</v>
      </c>
      <c r="K1006">
        <v>4481.3002565140996</v>
      </c>
      <c r="L1006">
        <v>2197.1441879303302</v>
      </c>
      <c r="M1006">
        <v>4403</v>
      </c>
      <c r="N1006">
        <v>2136</v>
      </c>
      <c r="O1006">
        <v>4537</v>
      </c>
      <c r="P1006">
        <v>2253</v>
      </c>
      <c r="Q1006">
        <v>5735.9808000000003</v>
      </c>
      <c r="R1006">
        <v>585.79688840138499</v>
      </c>
      <c r="S1006">
        <v>85.459215900929195</v>
      </c>
      <c r="T1006">
        <v>113.007271430393</v>
      </c>
      <c r="U1006">
        <v>79.908575492682004</v>
      </c>
      <c r="V1006">
        <v>117</v>
      </c>
      <c r="W1006">
        <v>134</v>
      </c>
      <c r="X1006">
        <v>0.21005036086342399</v>
      </c>
      <c r="Y1006">
        <v>68.899149453219906</v>
      </c>
      <c r="Z1006">
        <v>24.058863237478</v>
      </c>
      <c r="AA1006">
        <v>51.651545835020897</v>
      </c>
      <c r="AB1006">
        <v>0</v>
      </c>
      <c r="AC1006">
        <v>0</v>
      </c>
      <c r="AD1006">
        <v>0</v>
      </c>
      <c r="AE1006">
        <v>1.4142070576735799</v>
      </c>
      <c r="AF1006">
        <v>31</v>
      </c>
      <c r="AG1006">
        <v>24.006399999999999</v>
      </c>
      <c r="AH1006">
        <v>7376</v>
      </c>
      <c r="AI1006">
        <v>5711.9744000000001</v>
      </c>
      <c r="AJ1006">
        <v>10</v>
      </c>
      <c r="AK1006">
        <v>1139</v>
      </c>
      <c r="AL1006">
        <v>882.04160000000002</v>
      </c>
      <c r="AM1006">
        <v>1.75070812642297</v>
      </c>
    </row>
    <row r="1007" spans="1:39" x14ac:dyDescent="0.25">
      <c r="A1007" t="s">
        <v>350</v>
      </c>
      <c r="B1007" t="s">
        <v>158</v>
      </c>
      <c r="C1007">
        <v>176</v>
      </c>
      <c r="D1007">
        <v>7394</v>
      </c>
      <c r="E1007">
        <v>481.94931419241698</v>
      </c>
      <c r="F1007">
        <v>97.027486795092202</v>
      </c>
      <c r="G1007">
        <v>116.187927895173</v>
      </c>
      <c r="H1007">
        <v>90.809235615434403</v>
      </c>
      <c r="I1007">
        <v>0.62381499593664202</v>
      </c>
      <c r="J1007">
        <v>0.85184331797235002</v>
      </c>
      <c r="K1007">
        <v>4534.2167974033</v>
      </c>
      <c r="L1007">
        <v>1892.66851501217</v>
      </c>
      <c r="M1007">
        <v>4473</v>
      </c>
      <c r="N1007">
        <v>1833</v>
      </c>
      <c r="O1007">
        <v>4590</v>
      </c>
      <c r="P1007">
        <v>1945</v>
      </c>
      <c r="Q1007">
        <v>5725.9135999999999</v>
      </c>
      <c r="R1007">
        <v>424.115396489327</v>
      </c>
      <c r="S1007">
        <v>85.384188379681106</v>
      </c>
      <c r="T1007">
        <v>102.245376547752</v>
      </c>
      <c r="U1007">
        <v>79.912127341582206</v>
      </c>
      <c r="V1007">
        <v>112</v>
      </c>
      <c r="W1007">
        <v>117</v>
      </c>
      <c r="X1007">
        <v>0.400024487090265</v>
      </c>
      <c r="Y1007">
        <v>69.770489586150902</v>
      </c>
      <c r="Z1007">
        <v>26.032864484717301</v>
      </c>
      <c r="AA1007">
        <v>54.746145523397303</v>
      </c>
      <c r="AB1007">
        <v>0</v>
      </c>
      <c r="AC1007">
        <v>0</v>
      </c>
      <c r="AD1007">
        <v>0</v>
      </c>
      <c r="AE1007">
        <v>1.27947259007017</v>
      </c>
      <c r="AF1007">
        <v>0</v>
      </c>
      <c r="AG1007">
        <v>0</v>
      </c>
      <c r="AH1007">
        <v>7394</v>
      </c>
      <c r="AI1007">
        <v>5725.9135999999999</v>
      </c>
      <c r="AJ1007">
        <v>24</v>
      </c>
      <c r="AK1007">
        <v>1689</v>
      </c>
      <c r="AL1007">
        <v>1307.9615999999901</v>
      </c>
      <c r="AM1007">
        <v>4.1914708597768504</v>
      </c>
    </row>
    <row r="1008" spans="1:39" x14ac:dyDescent="0.25">
      <c r="A1008" t="s">
        <v>350</v>
      </c>
      <c r="B1008" t="s">
        <v>158</v>
      </c>
      <c r="C1008">
        <v>179</v>
      </c>
      <c r="D1008">
        <v>7314</v>
      </c>
      <c r="E1008">
        <v>718.32903986938402</v>
      </c>
      <c r="F1008">
        <v>96.501160771220597</v>
      </c>
      <c r="G1008">
        <v>167.29586948838499</v>
      </c>
      <c r="H1008">
        <v>76.991850397391801</v>
      </c>
      <c r="I1008">
        <v>0.88780817418726199</v>
      </c>
      <c r="J1008">
        <v>0.62862054146970303</v>
      </c>
      <c r="K1008">
        <v>4077.8665572873902</v>
      </c>
      <c r="L1008">
        <v>4252.3846048673704</v>
      </c>
      <c r="M1008">
        <v>4019</v>
      </c>
      <c r="N1008">
        <v>4185</v>
      </c>
      <c r="O1008">
        <v>4124</v>
      </c>
      <c r="P1008">
        <v>4362</v>
      </c>
      <c r="Q1008">
        <v>5663.9615999999996</v>
      </c>
      <c r="R1008">
        <v>632.12955508505797</v>
      </c>
      <c r="S1008">
        <v>84.921021478674106</v>
      </c>
      <c r="T1008">
        <v>147.22036514977901</v>
      </c>
      <c r="U1008">
        <v>67.752828349704799</v>
      </c>
      <c r="V1008">
        <v>177</v>
      </c>
      <c r="W1008">
        <v>105</v>
      </c>
      <c r="X1008">
        <v>0.17812216781614101</v>
      </c>
      <c r="Y1008">
        <v>66.844271260596102</v>
      </c>
      <c r="Z1008">
        <v>27.274131802023501</v>
      </c>
      <c r="AA1008">
        <v>53.840579710144901</v>
      </c>
      <c r="AB1008">
        <v>80</v>
      </c>
      <c r="AC1008">
        <v>61.951999999999998</v>
      </c>
      <c r="AD1008">
        <v>1.0937927262783699E-2</v>
      </c>
      <c r="AE1008">
        <v>2.17290360765316</v>
      </c>
      <c r="AF1008">
        <v>0</v>
      </c>
      <c r="AG1008">
        <v>0</v>
      </c>
      <c r="AH1008">
        <v>7314</v>
      </c>
      <c r="AI1008">
        <v>5663.9615999999996</v>
      </c>
      <c r="AJ1008">
        <v>7</v>
      </c>
      <c r="AK1008">
        <v>909</v>
      </c>
      <c r="AL1008">
        <v>703.92959999999903</v>
      </c>
      <c r="AM1008">
        <v>1.23588408508984</v>
      </c>
    </row>
    <row r="1009" spans="1:39" x14ac:dyDescent="0.25">
      <c r="A1009" t="s">
        <v>350</v>
      </c>
      <c r="B1009" t="s">
        <v>158</v>
      </c>
      <c r="C1009">
        <v>180</v>
      </c>
      <c r="D1009">
        <v>7284</v>
      </c>
      <c r="E1009">
        <v>483.58787847867899</v>
      </c>
      <c r="F1009">
        <v>96.303046908448906</v>
      </c>
      <c r="G1009">
        <v>123.031045294395</v>
      </c>
      <c r="H1009">
        <v>87.793486265828193</v>
      </c>
      <c r="I1009">
        <v>0.70056553237073405</v>
      </c>
      <c r="J1009">
        <v>0.79380993897122898</v>
      </c>
      <c r="K1009">
        <v>5376.8684788577702</v>
      </c>
      <c r="L1009">
        <v>3300.7101867105898</v>
      </c>
      <c r="M1009">
        <v>5332</v>
      </c>
      <c r="N1009">
        <v>3242</v>
      </c>
      <c r="O1009">
        <v>5432</v>
      </c>
      <c r="P1009">
        <v>3370</v>
      </c>
      <c r="Q1009">
        <v>5640.7295999999997</v>
      </c>
      <c r="R1009">
        <v>425.55733306123801</v>
      </c>
      <c r="S1009">
        <v>84.746681279435094</v>
      </c>
      <c r="T1009">
        <v>108.267319859067</v>
      </c>
      <c r="U1009">
        <v>77.258267913928805</v>
      </c>
      <c r="V1009">
        <v>128</v>
      </c>
      <c r="W1009">
        <v>100</v>
      </c>
      <c r="X1009">
        <v>0.39140736048127001</v>
      </c>
      <c r="Y1009">
        <v>65.229681493684794</v>
      </c>
      <c r="Z1009">
        <v>22.88522789676</v>
      </c>
      <c r="AA1009">
        <v>50.150878638110903</v>
      </c>
      <c r="AB1009">
        <v>7</v>
      </c>
      <c r="AC1009">
        <v>5.4207999999999998</v>
      </c>
      <c r="AD1009">
        <v>9.6101043382756696E-4</v>
      </c>
      <c r="AE1009">
        <v>1.40136871796925</v>
      </c>
      <c r="AF1009">
        <v>90</v>
      </c>
      <c r="AG1009">
        <v>69.695999999999998</v>
      </c>
      <c r="AH1009">
        <v>7194</v>
      </c>
      <c r="AI1009">
        <v>5571.0335999999998</v>
      </c>
      <c r="AJ1009">
        <v>16</v>
      </c>
      <c r="AK1009">
        <v>1135</v>
      </c>
      <c r="AL1009">
        <v>878.94399999999996</v>
      </c>
      <c r="AM1009">
        <v>2.87199847439441</v>
      </c>
    </row>
    <row r="1010" spans="1:39" x14ac:dyDescent="0.25">
      <c r="A1010" t="s">
        <v>350</v>
      </c>
      <c r="B1010" t="s">
        <v>158</v>
      </c>
      <c r="C1010">
        <v>181</v>
      </c>
      <c r="D1010">
        <v>7247</v>
      </c>
      <c r="E1010">
        <v>743.73106012293704</v>
      </c>
      <c r="F1010">
        <v>96.058143750000298</v>
      </c>
      <c r="G1010">
        <v>170.72038933025701</v>
      </c>
      <c r="H1010">
        <v>74.719903890130794</v>
      </c>
      <c r="I1010">
        <v>0.89913365251145205</v>
      </c>
      <c r="J1010">
        <v>0.59655910437932103</v>
      </c>
      <c r="K1010">
        <v>3595.7433420725802</v>
      </c>
      <c r="L1010">
        <v>549.07492755623002</v>
      </c>
      <c r="M1010">
        <v>3528</v>
      </c>
      <c r="N1010">
        <v>468</v>
      </c>
      <c r="O1010">
        <v>3675</v>
      </c>
      <c r="P1010">
        <v>624</v>
      </c>
      <c r="Q1010">
        <v>5612.0767999999998</v>
      </c>
      <c r="R1010">
        <v>654.48333290818402</v>
      </c>
      <c r="S1010">
        <v>84.531166500000197</v>
      </c>
      <c r="T1010">
        <v>150.233942610626</v>
      </c>
      <c r="U1010">
        <v>65.753515423315093</v>
      </c>
      <c r="V1010">
        <v>156</v>
      </c>
      <c r="W1010">
        <v>147</v>
      </c>
      <c r="X1010">
        <v>0.16464035243956701</v>
      </c>
      <c r="Y1010">
        <v>65.102387194701194</v>
      </c>
      <c r="Z1010">
        <v>24.590865185594001</v>
      </c>
      <c r="AA1010">
        <v>53.017248516627497</v>
      </c>
      <c r="AB1010">
        <v>0</v>
      </c>
      <c r="AC1010">
        <v>0</v>
      </c>
      <c r="AD1010">
        <v>0</v>
      </c>
      <c r="AE1010">
        <v>2.2848047232674</v>
      </c>
      <c r="AF1010">
        <v>11</v>
      </c>
      <c r="AG1010">
        <v>8.5183999999999997</v>
      </c>
      <c r="AH1010">
        <v>7236</v>
      </c>
      <c r="AI1010">
        <v>5603.5583999999999</v>
      </c>
      <c r="AJ1010">
        <v>17</v>
      </c>
      <c r="AK1010">
        <v>1481</v>
      </c>
      <c r="AL1010">
        <v>1146.8863999999901</v>
      </c>
      <c r="AM1010">
        <v>3.03378653107282</v>
      </c>
    </row>
    <row r="1011" spans="1:39" x14ac:dyDescent="0.25">
      <c r="A1011" t="s">
        <v>350</v>
      </c>
      <c r="B1011" t="s">
        <v>158</v>
      </c>
      <c r="C1011">
        <v>182</v>
      </c>
      <c r="D1011">
        <v>7210</v>
      </c>
      <c r="E1011">
        <v>799.33513652379395</v>
      </c>
      <c r="F1011">
        <v>95.812614605491902</v>
      </c>
      <c r="G1011">
        <v>136.236819317927</v>
      </c>
      <c r="H1011">
        <v>94.264608581799806</v>
      </c>
      <c r="I1011">
        <v>0.72197679086008604</v>
      </c>
      <c r="J1011">
        <v>0.65808689302665202</v>
      </c>
      <c r="K1011">
        <v>1811.0378640776601</v>
      </c>
      <c r="L1011">
        <v>1499.25242718446</v>
      </c>
      <c r="M1011">
        <v>1740</v>
      </c>
      <c r="N1011">
        <v>1449</v>
      </c>
      <c r="O1011">
        <v>1891</v>
      </c>
      <c r="P1011">
        <v>1564</v>
      </c>
      <c r="Q1011">
        <v>5583.424</v>
      </c>
      <c r="R1011">
        <v>703.41492014093797</v>
      </c>
      <c r="S1011">
        <v>84.315100852832799</v>
      </c>
      <c r="T1011">
        <v>119.888400999775</v>
      </c>
      <c r="U1011">
        <v>82.952855551983902</v>
      </c>
      <c r="V1011">
        <v>115</v>
      </c>
      <c r="W1011">
        <v>151</v>
      </c>
      <c r="X1011">
        <v>0.14180362113084699</v>
      </c>
      <c r="Y1011">
        <v>65.895145631067905</v>
      </c>
      <c r="Z1011">
        <v>24.3367545076282</v>
      </c>
      <c r="AA1011">
        <v>52.013592233009703</v>
      </c>
      <c r="AB1011">
        <v>0</v>
      </c>
      <c r="AC1011">
        <v>0</v>
      </c>
      <c r="AD1011">
        <v>0</v>
      </c>
      <c r="AE1011">
        <v>1.4452594814490201</v>
      </c>
      <c r="AF1011">
        <v>13</v>
      </c>
      <c r="AG1011">
        <v>10.0672</v>
      </c>
      <c r="AH1011">
        <v>7197</v>
      </c>
      <c r="AI1011">
        <v>5573.3567999999996</v>
      </c>
      <c r="AJ1011">
        <v>18</v>
      </c>
      <c r="AK1011">
        <v>1307</v>
      </c>
      <c r="AL1011">
        <v>1012.1408</v>
      </c>
      <c r="AM1011">
        <v>3.2296514732378099</v>
      </c>
    </row>
    <row r="1012" spans="1:39" x14ac:dyDescent="0.25">
      <c r="A1012" t="s">
        <v>350</v>
      </c>
      <c r="B1012" t="s">
        <v>158</v>
      </c>
      <c r="C1012">
        <v>183</v>
      </c>
      <c r="D1012">
        <v>7204</v>
      </c>
      <c r="E1012">
        <v>796.45288552988495</v>
      </c>
      <c r="F1012">
        <v>95.772739755486299</v>
      </c>
      <c r="G1012">
        <v>139.63795536029301</v>
      </c>
      <c r="H1012">
        <v>105.87254406194199</v>
      </c>
      <c r="I1012">
        <v>0.65202999669128303</v>
      </c>
      <c r="J1012">
        <v>0.61056021696753904</v>
      </c>
      <c r="K1012">
        <v>5572.74625208217</v>
      </c>
      <c r="L1012">
        <v>2435.2465297057101</v>
      </c>
      <c r="M1012">
        <v>5504</v>
      </c>
      <c r="N1012">
        <v>2381</v>
      </c>
      <c r="O1012">
        <v>5640</v>
      </c>
      <c r="P1012">
        <v>2502</v>
      </c>
      <c r="Q1012">
        <v>5578.7775999999903</v>
      </c>
      <c r="R1012">
        <v>700.87853926629896</v>
      </c>
      <c r="S1012">
        <v>84.280010984827896</v>
      </c>
      <c r="T1012">
        <v>122.88140071705701</v>
      </c>
      <c r="U1012">
        <v>93.167838774509306</v>
      </c>
      <c r="V1012">
        <v>121</v>
      </c>
      <c r="W1012">
        <v>136</v>
      </c>
      <c r="X1012">
        <v>0.142712951514224</v>
      </c>
      <c r="Y1012">
        <v>62.673098278734003</v>
      </c>
      <c r="Z1012">
        <v>23.284147695724599</v>
      </c>
      <c r="AA1012">
        <v>51.470155469183702</v>
      </c>
      <c r="AB1012">
        <v>0</v>
      </c>
      <c r="AC1012">
        <v>0</v>
      </c>
      <c r="AD1012">
        <v>0</v>
      </c>
      <c r="AE1012">
        <v>1.31892509618542</v>
      </c>
      <c r="AF1012">
        <v>8</v>
      </c>
      <c r="AG1012">
        <v>6.1951999999999998</v>
      </c>
      <c r="AH1012">
        <v>7196</v>
      </c>
      <c r="AI1012">
        <v>5572.5824000000002</v>
      </c>
      <c r="AJ1012">
        <v>10</v>
      </c>
      <c r="AK1012">
        <v>1407</v>
      </c>
      <c r="AL1012">
        <v>1089.5808</v>
      </c>
      <c r="AM1012">
        <v>1.79450015849025</v>
      </c>
    </row>
    <row r="1013" spans="1:39" x14ac:dyDescent="0.25">
      <c r="A1013" t="s">
        <v>350</v>
      </c>
      <c r="B1013" t="s">
        <v>158</v>
      </c>
      <c r="C1013">
        <v>184</v>
      </c>
      <c r="D1013">
        <v>7177</v>
      </c>
      <c r="E1013">
        <v>758.34018715767695</v>
      </c>
      <c r="F1013">
        <v>95.593097096831499</v>
      </c>
      <c r="G1013">
        <v>183.656567565594</v>
      </c>
      <c r="H1013">
        <v>80.761921864282101</v>
      </c>
      <c r="I1013">
        <v>0.89812303364596902</v>
      </c>
      <c r="J1013">
        <v>0.55856486886139001</v>
      </c>
      <c r="K1013">
        <v>4625.4271979935902</v>
      </c>
      <c r="L1013">
        <v>2674.8203984951901</v>
      </c>
      <c r="M1013">
        <v>4553</v>
      </c>
      <c r="N1013">
        <v>2613</v>
      </c>
      <c r="O1013">
        <v>4727</v>
      </c>
      <c r="P1013">
        <v>2743</v>
      </c>
      <c r="Q1013">
        <v>5557.8688000000002</v>
      </c>
      <c r="R1013">
        <v>667.33936469875596</v>
      </c>
      <c r="S1013">
        <v>84.121925445211701</v>
      </c>
      <c r="T1013">
        <v>161.617779457723</v>
      </c>
      <c r="U1013">
        <v>71.070491240568202</v>
      </c>
      <c r="V1013">
        <v>130</v>
      </c>
      <c r="W1013">
        <v>174</v>
      </c>
      <c r="X1013">
        <v>0.156828384010476</v>
      </c>
      <c r="Y1013">
        <v>66.894524174446104</v>
      </c>
      <c r="Z1013">
        <v>19.096419116622499</v>
      </c>
      <c r="AA1013">
        <v>45.283683990525198</v>
      </c>
      <c r="AB1013">
        <v>0</v>
      </c>
      <c r="AC1013">
        <v>0</v>
      </c>
      <c r="AD1013">
        <v>0</v>
      </c>
      <c r="AE1013">
        <v>2.2740489989109398</v>
      </c>
      <c r="AF1013">
        <v>22</v>
      </c>
      <c r="AG1013">
        <v>17.036799999999999</v>
      </c>
      <c r="AH1013">
        <v>7155</v>
      </c>
      <c r="AI1013">
        <v>5540.8319999999903</v>
      </c>
      <c r="AJ1013">
        <v>13</v>
      </c>
      <c r="AK1013">
        <v>1010</v>
      </c>
      <c r="AL1013">
        <v>782.14400000000001</v>
      </c>
      <c r="AM1013">
        <v>2.3462180409007098</v>
      </c>
    </row>
    <row r="1014" spans="1:39" x14ac:dyDescent="0.25">
      <c r="A1014" t="s">
        <v>350</v>
      </c>
      <c r="B1014" t="s">
        <v>158</v>
      </c>
      <c r="C1014">
        <v>189</v>
      </c>
      <c r="D1014">
        <v>7025</v>
      </c>
      <c r="E1014">
        <v>799.71381618023395</v>
      </c>
      <c r="F1014">
        <v>94.575408017964705</v>
      </c>
      <c r="G1014">
        <v>118.00985657564701</v>
      </c>
      <c r="H1014">
        <v>104.42400025766899</v>
      </c>
      <c r="I1014">
        <v>0.46582808864037301</v>
      </c>
      <c r="J1014">
        <v>0.64550215933106603</v>
      </c>
      <c r="K1014">
        <v>4831.9822064056898</v>
      </c>
      <c r="L1014">
        <v>1975.9597153024899</v>
      </c>
      <c r="M1014">
        <v>4780</v>
      </c>
      <c r="N1014">
        <v>1920</v>
      </c>
      <c r="O1014">
        <v>4912</v>
      </c>
      <c r="P1014">
        <v>2041</v>
      </c>
      <c r="Q1014">
        <v>5440.16</v>
      </c>
      <c r="R1014">
        <v>703.74815823860604</v>
      </c>
      <c r="S1014">
        <v>83.226359055808999</v>
      </c>
      <c r="T1014">
        <v>103.84867378656899</v>
      </c>
      <c r="U1014">
        <v>91.893120226749502</v>
      </c>
      <c r="V1014">
        <v>121</v>
      </c>
      <c r="W1014">
        <v>132</v>
      </c>
      <c r="X1014">
        <v>0.13803429273522999</v>
      </c>
      <c r="Y1014">
        <v>70.187758007117395</v>
      </c>
      <c r="Z1014">
        <v>30.311743772241901</v>
      </c>
      <c r="AA1014">
        <v>60.014804270462598</v>
      </c>
      <c r="AB1014">
        <v>0</v>
      </c>
      <c r="AC1014">
        <v>0</v>
      </c>
      <c r="AD1014">
        <v>0</v>
      </c>
      <c r="AE1014">
        <v>1.1301028143382099</v>
      </c>
      <c r="AF1014">
        <v>38</v>
      </c>
      <c r="AG1014">
        <v>29.427199999999999</v>
      </c>
      <c r="AH1014">
        <v>6987</v>
      </c>
      <c r="AI1014">
        <v>5410.7327999999998</v>
      </c>
      <c r="AJ1014">
        <v>32</v>
      </c>
      <c r="AK1014">
        <v>1569</v>
      </c>
      <c r="AL1014">
        <v>1215.0336</v>
      </c>
      <c r="AM1014">
        <v>5.9141711821363598</v>
      </c>
    </row>
    <row r="1015" spans="1:39" x14ac:dyDescent="0.25">
      <c r="A1015" t="s">
        <v>350</v>
      </c>
      <c r="B1015" t="s">
        <v>158</v>
      </c>
      <c r="C1015">
        <v>191</v>
      </c>
      <c r="D1015">
        <v>6968</v>
      </c>
      <c r="E1015">
        <v>768.27521600022101</v>
      </c>
      <c r="F1015">
        <v>94.1909398387903</v>
      </c>
      <c r="G1015">
        <v>110.144625067606</v>
      </c>
      <c r="H1015">
        <v>100.656332642474</v>
      </c>
      <c r="I1015">
        <v>0.40603830989379303</v>
      </c>
      <c r="J1015">
        <v>0.65322958657541896</v>
      </c>
      <c r="K1015">
        <v>3760.9237944890901</v>
      </c>
      <c r="L1015">
        <v>580.51018943742804</v>
      </c>
      <c r="M1015">
        <v>3700</v>
      </c>
      <c r="N1015">
        <v>524</v>
      </c>
      <c r="O1015">
        <v>3824</v>
      </c>
      <c r="P1015">
        <v>643</v>
      </c>
      <c r="Q1015">
        <v>5396.0191999999997</v>
      </c>
      <c r="R1015">
        <v>676.08219008019501</v>
      </c>
      <c r="S1015">
        <v>82.888027058135407</v>
      </c>
      <c r="T1015">
        <v>96.927270059493594</v>
      </c>
      <c r="U1015">
        <v>88.577572725377607</v>
      </c>
      <c r="V1015">
        <v>119</v>
      </c>
      <c r="W1015">
        <v>124</v>
      </c>
      <c r="X1015">
        <v>0.14834890985473001</v>
      </c>
      <c r="Y1015">
        <v>63.376004592422497</v>
      </c>
      <c r="Z1015">
        <v>21.514638346727899</v>
      </c>
      <c r="AA1015">
        <v>49.556544202066497</v>
      </c>
      <c r="AB1015">
        <v>0</v>
      </c>
      <c r="AC1015">
        <v>0</v>
      </c>
      <c r="AD1015">
        <v>0</v>
      </c>
      <c r="AE1015">
        <v>1.0942642372917899</v>
      </c>
      <c r="AF1015">
        <v>0</v>
      </c>
      <c r="AG1015">
        <v>0</v>
      </c>
      <c r="AH1015">
        <v>6968</v>
      </c>
      <c r="AI1015">
        <v>5396.0191999999997</v>
      </c>
      <c r="AJ1015">
        <v>23</v>
      </c>
      <c r="AK1015">
        <v>928</v>
      </c>
      <c r="AL1015">
        <v>718.64319999999998</v>
      </c>
      <c r="AM1015">
        <v>4.26240143845299</v>
      </c>
    </row>
    <row r="1016" spans="1:39" x14ac:dyDescent="0.25">
      <c r="A1016" t="s">
        <v>350</v>
      </c>
      <c r="B1016" t="s">
        <v>158</v>
      </c>
      <c r="C1016">
        <v>192</v>
      </c>
      <c r="D1016">
        <v>6926</v>
      </c>
      <c r="E1016">
        <v>618.72496346852699</v>
      </c>
      <c r="F1016">
        <v>93.9066402701946</v>
      </c>
      <c r="G1016">
        <v>108.729966713992</v>
      </c>
      <c r="H1016">
        <v>91.412385564460195</v>
      </c>
      <c r="I1016">
        <v>0.54145686013686201</v>
      </c>
      <c r="J1016">
        <v>0.81964497041420104</v>
      </c>
      <c r="K1016">
        <v>4336.2245163153302</v>
      </c>
      <c r="L1016">
        <v>1706.90846087207</v>
      </c>
      <c r="M1016">
        <v>4286</v>
      </c>
      <c r="N1016">
        <v>1653</v>
      </c>
      <c r="O1016">
        <v>4391</v>
      </c>
      <c r="P1016">
        <v>1765</v>
      </c>
      <c r="Q1016">
        <v>5363.4943999999996</v>
      </c>
      <c r="R1016">
        <v>544.477967852304</v>
      </c>
      <c r="S1016">
        <v>82.637843437771195</v>
      </c>
      <c r="T1016">
        <v>95.682370708313499</v>
      </c>
      <c r="U1016">
        <v>80.442899296725003</v>
      </c>
      <c r="V1016">
        <v>112</v>
      </c>
      <c r="W1016">
        <v>105</v>
      </c>
      <c r="X1016">
        <v>0.22735110735102501</v>
      </c>
      <c r="Y1016">
        <v>68.193618250072106</v>
      </c>
      <c r="Z1016">
        <v>23.536384637597401</v>
      </c>
      <c r="AA1016">
        <v>52.567282702858698</v>
      </c>
      <c r="AB1016">
        <v>0</v>
      </c>
      <c r="AC1016">
        <v>0</v>
      </c>
      <c r="AD1016">
        <v>0</v>
      </c>
      <c r="AE1016">
        <v>1.18944458174456</v>
      </c>
      <c r="AF1016">
        <v>0</v>
      </c>
      <c r="AG1016">
        <v>0</v>
      </c>
      <c r="AH1016">
        <v>6926</v>
      </c>
      <c r="AI1016">
        <v>5363.4943999999996</v>
      </c>
      <c r="AJ1016">
        <v>11</v>
      </c>
      <c r="AK1016">
        <v>1160</v>
      </c>
      <c r="AL1016">
        <v>898.30399999999997</v>
      </c>
      <c r="AM1016">
        <v>2.0509017404772498</v>
      </c>
    </row>
    <row r="1017" spans="1:39" x14ac:dyDescent="0.25">
      <c r="A1017" t="s">
        <v>350</v>
      </c>
      <c r="B1017" t="s">
        <v>158</v>
      </c>
      <c r="C1017">
        <v>193</v>
      </c>
      <c r="D1017">
        <v>6891</v>
      </c>
      <c r="E1017">
        <v>705.83156518632495</v>
      </c>
      <c r="F1017">
        <v>93.669064812081899</v>
      </c>
      <c r="G1017">
        <v>139.10986476832201</v>
      </c>
      <c r="H1017">
        <v>79.089586885968302</v>
      </c>
      <c r="I1017">
        <v>0.82265529976806095</v>
      </c>
      <c r="J1017">
        <v>0.64150065164773695</v>
      </c>
      <c r="K1017">
        <v>3739.61384414453</v>
      </c>
      <c r="L1017">
        <v>1268.82034537802</v>
      </c>
      <c r="M1017">
        <v>3692</v>
      </c>
      <c r="N1017">
        <v>1200</v>
      </c>
      <c r="O1017">
        <v>3792</v>
      </c>
      <c r="P1017">
        <v>1338</v>
      </c>
      <c r="Q1017">
        <v>5336.3904000000002</v>
      </c>
      <c r="R1017">
        <v>621.13177736396597</v>
      </c>
      <c r="S1017">
        <v>82.428777034632105</v>
      </c>
      <c r="T1017">
        <v>122.41668099612301</v>
      </c>
      <c r="U1017">
        <v>69.598836459652105</v>
      </c>
      <c r="V1017">
        <v>138</v>
      </c>
      <c r="W1017">
        <v>100</v>
      </c>
      <c r="X1017">
        <v>0.17381608399895701</v>
      </c>
      <c r="Y1017">
        <v>66.503410245247395</v>
      </c>
      <c r="Z1017">
        <v>20.460600783630799</v>
      </c>
      <c r="AA1017">
        <v>49.041938760702301</v>
      </c>
      <c r="AB1017">
        <v>0</v>
      </c>
      <c r="AC1017">
        <v>0</v>
      </c>
      <c r="AD1017">
        <v>0</v>
      </c>
      <c r="AE1017">
        <v>1.75888976343865</v>
      </c>
      <c r="AF1017">
        <v>8</v>
      </c>
      <c r="AG1017">
        <v>6.1951999999999998</v>
      </c>
      <c r="AH1017">
        <v>6883</v>
      </c>
      <c r="AI1017">
        <v>5330.1952000000001</v>
      </c>
      <c r="AJ1017">
        <v>21</v>
      </c>
      <c r="AK1017">
        <v>1472</v>
      </c>
      <c r="AL1017">
        <v>1139.9168</v>
      </c>
      <c r="AM1017">
        <v>3.9398181890224202</v>
      </c>
    </row>
    <row r="1018" spans="1:39" x14ac:dyDescent="0.25">
      <c r="A1018" t="s">
        <v>350</v>
      </c>
      <c r="B1018" t="s">
        <v>158</v>
      </c>
      <c r="C1018">
        <v>195</v>
      </c>
      <c r="D1018">
        <v>6853</v>
      </c>
      <c r="E1018">
        <v>648.36962440920001</v>
      </c>
      <c r="F1018">
        <v>93.410441600872801</v>
      </c>
      <c r="G1018">
        <v>160.17277055602801</v>
      </c>
      <c r="H1018">
        <v>84.037702003226499</v>
      </c>
      <c r="I1018">
        <v>0.85130625774354796</v>
      </c>
      <c r="J1018">
        <v>0.66878110666536505</v>
      </c>
      <c r="K1018">
        <v>4886.21844447687</v>
      </c>
      <c r="L1018">
        <v>3306.73486064497</v>
      </c>
      <c r="M1018">
        <v>4808</v>
      </c>
      <c r="N1018">
        <v>3256</v>
      </c>
      <c r="O1018">
        <v>4965</v>
      </c>
      <c r="P1018">
        <v>3367</v>
      </c>
      <c r="Q1018">
        <v>5306.9632000000001</v>
      </c>
      <c r="R1018">
        <v>570.56526948009605</v>
      </c>
      <c r="S1018">
        <v>82.201188608768007</v>
      </c>
      <c r="T1018">
        <v>140.95203808930401</v>
      </c>
      <c r="U1018">
        <v>73.953177762839303</v>
      </c>
      <c r="V1018">
        <v>111</v>
      </c>
      <c r="W1018">
        <v>157</v>
      </c>
      <c r="X1018">
        <v>0.204854389983296</v>
      </c>
      <c r="Y1018">
        <v>67.263971983073105</v>
      </c>
      <c r="Z1018">
        <v>25.202539033999699</v>
      </c>
      <c r="AA1018">
        <v>52.524150007296001</v>
      </c>
      <c r="AB1018">
        <v>0</v>
      </c>
      <c r="AC1018">
        <v>0</v>
      </c>
      <c r="AD1018">
        <v>0</v>
      </c>
      <c r="AE1018">
        <v>1.9059632371894</v>
      </c>
      <c r="AF1018">
        <v>0</v>
      </c>
      <c r="AG1018">
        <v>0</v>
      </c>
      <c r="AH1018">
        <v>6853</v>
      </c>
      <c r="AI1018">
        <v>5306.9632000000001</v>
      </c>
      <c r="AJ1018">
        <v>13</v>
      </c>
      <c r="AK1018">
        <v>1396</v>
      </c>
      <c r="AL1018">
        <v>1081.0624</v>
      </c>
      <c r="AM1018">
        <v>2.44961186088495</v>
      </c>
    </row>
    <row r="1019" spans="1:39" x14ac:dyDescent="0.25">
      <c r="A1019" t="s">
        <v>350</v>
      </c>
      <c r="B1019" t="s">
        <v>158</v>
      </c>
      <c r="C1019">
        <v>196</v>
      </c>
      <c r="D1019">
        <v>6824</v>
      </c>
      <c r="E1019">
        <v>730.67723625377505</v>
      </c>
      <c r="F1019">
        <v>93.212588491430395</v>
      </c>
      <c r="G1019">
        <v>159.52391721470801</v>
      </c>
      <c r="H1019">
        <v>75.514539948664705</v>
      </c>
      <c r="I1019">
        <v>0.88086132245869997</v>
      </c>
      <c r="J1019">
        <v>0.69718022067838104</v>
      </c>
      <c r="K1019">
        <v>3552.7142438452502</v>
      </c>
      <c r="L1019">
        <v>855.59437280187501</v>
      </c>
      <c r="M1019">
        <v>3504</v>
      </c>
      <c r="N1019">
        <v>780</v>
      </c>
      <c r="O1019">
        <v>3619</v>
      </c>
      <c r="P1019">
        <v>919</v>
      </c>
      <c r="Q1019">
        <v>5284.5055999999904</v>
      </c>
      <c r="R1019">
        <v>642.99596790332203</v>
      </c>
      <c r="S1019">
        <v>82.027077872458705</v>
      </c>
      <c r="T1019">
        <v>140.381047148943</v>
      </c>
      <c r="U1019">
        <v>66.452795154824898</v>
      </c>
      <c r="V1019">
        <v>139</v>
      </c>
      <c r="W1019">
        <v>115</v>
      </c>
      <c r="X1019">
        <v>0.16061929944466199</v>
      </c>
      <c r="Y1019">
        <v>63.316676436107798</v>
      </c>
      <c r="Z1019">
        <v>20.6928487690504</v>
      </c>
      <c r="AA1019">
        <v>50.112543962485297</v>
      </c>
      <c r="AB1019">
        <v>0</v>
      </c>
      <c r="AC1019">
        <v>0</v>
      </c>
      <c r="AD1019">
        <v>0</v>
      </c>
      <c r="AE1019">
        <v>2.1124927374669</v>
      </c>
      <c r="AF1019">
        <v>285</v>
      </c>
      <c r="AG1019">
        <v>220.70400000000001</v>
      </c>
      <c r="AH1019">
        <v>6539</v>
      </c>
      <c r="AI1019">
        <v>5063.8015999999998</v>
      </c>
      <c r="AJ1019">
        <v>14</v>
      </c>
      <c r="AK1019">
        <v>918</v>
      </c>
      <c r="AL1019">
        <v>710.89919999999995</v>
      </c>
      <c r="AM1019">
        <v>2.7647212718602501</v>
      </c>
    </row>
    <row r="1020" spans="1:39" x14ac:dyDescent="0.25">
      <c r="A1020" t="s">
        <v>350</v>
      </c>
      <c r="B1020" t="s">
        <v>158</v>
      </c>
      <c r="C1020">
        <v>198</v>
      </c>
      <c r="D1020">
        <v>6801</v>
      </c>
      <c r="E1020">
        <v>776.87929240107803</v>
      </c>
      <c r="F1020">
        <v>93.055371385771394</v>
      </c>
      <c r="G1020">
        <v>125.744943021325</v>
      </c>
      <c r="H1020">
        <v>89.062908463087894</v>
      </c>
      <c r="I1020">
        <v>0.70592937665255395</v>
      </c>
      <c r="J1020">
        <v>0.71416570408484703</v>
      </c>
      <c r="K1020">
        <v>5010.4881635053598</v>
      </c>
      <c r="L1020">
        <v>2122.5913836200498</v>
      </c>
      <c r="M1020">
        <v>4949</v>
      </c>
      <c r="N1020">
        <v>2061</v>
      </c>
      <c r="O1020">
        <v>5073</v>
      </c>
      <c r="P1020">
        <v>2187</v>
      </c>
      <c r="Q1020">
        <v>5266.6943999999903</v>
      </c>
      <c r="R1020">
        <v>683.65377731294802</v>
      </c>
      <c r="S1020">
        <v>81.888726819478805</v>
      </c>
      <c r="T1020">
        <v>110.65554985876599</v>
      </c>
      <c r="U1020">
        <v>78.375359447517297</v>
      </c>
      <c r="V1020">
        <v>126</v>
      </c>
      <c r="W1020">
        <v>124</v>
      </c>
      <c r="X1020">
        <v>0.14160400860248101</v>
      </c>
      <c r="Y1020">
        <v>65.712395235994705</v>
      </c>
      <c r="Z1020">
        <v>23.987648875165402</v>
      </c>
      <c r="AA1020">
        <v>54.1730627848845</v>
      </c>
      <c r="AB1020">
        <v>0</v>
      </c>
      <c r="AC1020">
        <v>0</v>
      </c>
      <c r="AD1020">
        <v>0</v>
      </c>
      <c r="AE1020">
        <v>1.41186656927379</v>
      </c>
      <c r="AF1020">
        <v>48</v>
      </c>
      <c r="AG1020">
        <v>37.171199999999999</v>
      </c>
      <c r="AH1020">
        <v>6753</v>
      </c>
      <c r="AI1020">
        <v>5229.5231999999996</v>
      </c>
      <c r="AJ1020">
        <v>30</v>
      </c>
      <c r="AK1020">
        <v>852</v>
      </c>
      <c r="AL1020">
        <v>659.78880000000004</v>
      </c>
      <c r="AM1020">
        <v>5.7366606577058503</v>
      </c>
    </row>
    <row r="1021" spans="1:39" x14ac:dyDescent="0.25">
      <c r="A1021" t="s">
        <v>350</v>
      </c>
      <c r="B1021" t="s">
        <v>158</v>
      </c>
      <c r="C1021">
        <v>199</v>
      </c>
      <c r="D1021">
        <v>6798</v>
      </c>
      <c r="E1021">
        <v>831.00418408210601</v>
      </c>
      <c r="F1021">
        <v>93.0348452200015</v>
      </c>
      <c r="G1021">
        <v>173.459534848712</v>
      </c>
      <c r="H1021">
        <v>73.913898423042895</v>
      </c>
      <c r="I1021">
        <v>0.90466849150013795</v>
      </c>
      <c r="J1021">
        <v>0.568965517241379</v>
      </c>
      <c r="K1021">
        <v>1449.7616946160599</v>
      </c>
      <c r="L1021">
        <v>1135.16593115622</v>
      </c>
      <c r="M1021">
        <v>1358</v>
      </c>
      <c r="N1021">
        <v>1076</v>
      </c>
      <c r="O1021">
        <v>1525</v>
      </c>
      <c r="P1021">
        <v>1196</v>
      </c>
      <c r="Q1021">
        <v>5264.3711999999996</v>
      </c>
      <c r="R1021">
        <v>731.28368199225304</v>
      </c>
      <c r="S1021">
        <v>81.870663793601295</v>
      </c>
      <c r="T1021">
        <v>152.644390666867</v>
      </c>
      <c r="U1021">
        <v>65.044230612277701</v>
      </c>
      <c r="V1021">
        <v>120</v>
      </c>
      <c r="W1021">
        <v>167</v>
      </c>
      <c r="X1021">
        <v>0.123704245101878</v>
      </c>
      <c r="Y1021">
        <v>53.294792586054697</v>
      </c>
      <c r="Z1021">
        <v>19.189761694615999</v>
      </c>
      <c r="AA1021">
        <v>42.817299205648702</v>
      </c>
      <c r="AB1021">
        <v>26</v>
      </c>
      <c r="AC1021">
        <v>20.134399999999999</v>
      </c>
      <c r="AD1021">
        <v>3.8246543100911999E-3</v>
      </c>
      <c r="AE1021">
        <v>2.3467783265323701</v>
      </c>
      <c r="AF1021">
        <v>20</v>
      </c>
      <c r="AG1021">
        <v>15.488</v>
      </c>
      <c r="AH1021">
        <v>6778</v>
      </c>
      <c r="AI1021">
        <v>5248.8832000000002</v>
      </c>
      <c r="AJ1021">
        <v>30</v>
      </c>
      <c r="AK1021">
        <v>974</v>
      </c>
      <c r="AL1021">
        <v>754.26559999999995</v>
      </c>
      <c r="AM1021">
        <v>5.7155015375461202</v>
      </c>
    </row>
    <row r="1022" spans="1:39" x14ac:dyDescent="0.25">
      <c r="A1022" t="s">
        <v>350</v>
      </c>
      <c r="B1022" t="s">
        <v>158</v>
      </c>
      <c r="C1022">
        <v>200</v>
      </c>
      <c r="D1022">
        <v>6774</v>
      </c>
      <c r="E1022">
        <v>510.48737341529102</v>
      </c>
      <c r="F1022">
        <v>92.870472573558004</v>
      </c>
      <c r="G1022">
        <v>153.14266300312801</v>
      </c>
      <c r="H1022">
        <v>65.101618616039403</v>
      </c>
      <c r="I1022">
        <v>0.90514432885824003</v>
      </c>
      <c r="J1022">
        <v>0.72752658146278504</v>
      </c>
      <c r="K1022">
        <v>4332.8987304399097</v>
      </c>
      <c r="L1022">
        <v>4104.9276645999398</v>
      </c>
      <c r="M1022">
        <v>4288</v>
      </c>
      <c r="N1022">
        <v>4034</v>
      </c>
      <c r="O1022">
        <v>4392</v>
      </c>
      <c r="P1022">
        <v>4170</v>
      </c>
      <c r="Q1022">
        <v>5245.7856000000002</v>
      </c>
      <c r="R1022">
        <v>449.22888860545601</v>
      </c>
      <c r="S1022">
        <v>81.726015864730996</v>
      </c>
      <c r="T1022">
        <v>134.765543442753</v>
      </c>
      <c r="U1022">
        <v>57.289424382114703</v>
      </c>
      <c r="V1022">
        <v>136</v>
      </c>
      <c r="W1022">
        <v>104</v>
      </c>
      <c r="X1022">
        <v>0.32665179362884</v>
      </c>
      <c r="Y1022">
        <v>67.336433421907202</v>
      </c>
      <c r="Z1022">
        <v>25.698848538529599</v>
      </c>
      <c r="AA1022">
        <v>52.965160909359298</v>
      </c>
      <c r="AB1022">
        <v>0</v>
      </c>
      <c r="AC1022">
        <v>0</v>
      </c>
      <c r="AD1022">
        <v>0</v>
      </c>
      <c r="AE1022">
        <v>2.3523633706612301</v>
      </c>
      <c r="AF1022">
        <v>30</v>
      </c>
      <c r="AG1022">
        <v>23.231999999999999</v>
      </c>
      <c r="AH1022">
        <v>6744</v>
      </c>
      <c r="AI1022">
        <v>5222.5536000000002</v>
      </c>
      <c r="AJ1022">
        <v>19</v>
      </c>
      <c r="AK1022">
        <v>1769</v>
      </c>
      <c r="AL1022">
        <v>1369.9135999999901</v>
      </c>
      <c r="AM1022">
        <v>3.6380670176367298</v>
      </c>
    </row>
    <row r="1023" spans="1:39" x14ac:dyDescent="0.25">
      <c r="A1023" t="s">
        <v>350</v>
      </c>
      <c r="B1023" t="s">
        <v>158</v>
      </c>
      <c r="C1023">
        <v>201</v>
      </c>
      <c r="D1023">
        <v>6760</v>
      </c>
      <c r="E1023">
        <v>574.18585822512603</v>
      </c>
      <c r="F1023">
        <v>92.774454039944104</v>
      </c>
      <c r="G1023">
        <v>116.00199567579099</v>
      </c>
      <c r="H1023">
        <v>82.351999063578504</v>
      </c>
      <c r="I1023">
        <v>0.70428352181356801</v>
      </c>
      <c r="J1023">
        <v>0.74828425946424604</v>
      </c>
      <c r="K1023">
        <v>4821.1266272189296</v>
      </c>
      <c r="L1023">
        <v>3337.7019230769201</v>
      </c>
      <c r="M1023">
        <v>4756</v>
      </c>
      <c r="N1023">
        <v>3290</v>
      </c>
      <c r="O1023">
        <v>4892</v>
      </c>
      <c r="P1023">
        <v>3381</v>
      </c>
      <c r="Q1023">
        <v>5234.9439999999904</v>
      </c>
      <c r="R1023">
        <v>505.28355523811098</v>
      </c>
      <c r="S1023">
        <v>81.641519555150794</v>
      </c>
      <c r="T1023">
        <v>102.081756194696</v>
      </c>
      <c r="U1023">
        <v>72.469759175949093</v>
      </c>
      <c r="V1023">
        <v>91</v>
      </c>
      <c r="W1023">
        <v>136</v>
      </c>
      <c r="X1023">
        <v>0.25766271347601299</v>
      </c>
      <c r="Y1023">
        <v>68.411982248520701</v>
      </c>
      <c r="Z1023">
        <v>29.065828402366801</v>
      </c>
      <c r="AA1023">
        <v>57.717159763313603</v>
      </c>
      <c r="AB1023">
        <v>0</v>
      </c>
      <c r="AC1023">
        <v>0</v>
      </c>
      <c r="AD1023">
        <v>0</v>
      </c>
      <c r="AE1023">
        <v>1.40861177621485</v>
      </c>
      <c r="AF1023">
        <v>90</v>
      </c>
      <c r="AG1023">
        <v>69.695999999999998</v>
      </c>
      <c r="AH1023">
        <v>6670</v>
      </c>
      <c r="AI1023">
        <v>5165.2479999999996</v>
      </c>
      <c r="AJ1023">
        <v>10</v>
      </c>
      <c r="AK1023">
        <v>1861</v>
      </c>
      <c r="AL1023">
        <v>1441.1584</v>
      </c>
      <c r="AM1023">
        <v>1.9360154633427</v>
      </c>
    </row>
    <row r="1024" spans="1:39" x14ac:dyDescent="0.25">
      <c r="A1024" t="s">
        <v>350</v>
      </c>
      <c r="B1024" t="s">
        <v>158</v>
      </c>
      <c r="C1024">
        <v>202</v>
      </c>
      <c r="D1024">
        <v>6750</v>
      </c>
      <c r="E1024">
        <v>628.17471093683298</v>
      </c>
      <c r="F1024">
        <v>92.705808485565498</v>
      </c>
      <c r="G1024">
        <v>152.31441601841701</v>
      </c>
      <c r="H1024">
        <v>65.343086494167594</v>
      </c>
      <c r="I1024">
        <v>0.90330385916905698</v>
      </c>
      <c r="J1024">
        <v>0.76236729161960604</v>
      </c>
      <c r="K1024">
        <v>3873.5939259259198</v>
      </c>
      <c r="L1024">
        <v>4454.5959999999995</v>
      </c>
      <c r="M1024">
        <v>3825</v>
      </c>
      <c r="N1024">
        <v>4372</v>
      </c>
      <c r="O1024">
        <v>3925</v>
      </c>
      <c r="P1024">
        <v>4520</v>
      </c>
      <c r="Q1024">
        <v>5227.2</v>
      </c>
      <c r="R1024">
        <v>552.79374562441296</v>
      </c>
      <c r="S1024">
        <v>81.581111467297603</v>
      </c>
      <c r="T1024">
        <v>134.03668609620701</v>
      </c>
      <c r="U1024">
        <v>57.501916114867498</v>
      </c>
      <c r="V1024">
        <v>148</v>
      </c>
      <c r="W1024">
        <v>100</v>
      </c>
      <c r="X1024">
        <v>0.21495756789161799</v>
      </c>
      <c r="Y1024">
        <v>61.186814814814802</v>
      </c>
      <c r="Z1024">
        <v>24.211703703703702</v>
      </c>
      <c r="AA1024">
        <v>51.0749629629629</v>
      </c>
      <c r="AB1024">
        <v>0</v>
      </c>
      <c r="AC1024">
        <v>0</v>
      </c>
      <c r="AD1024">
        <v>0</v>
      </c>
      <c r="AE1024">
        <v>2.3309951242051099</v>
      </c>
      <c r="AF1024">
        <v>0</v>
      </c>
      <c r="AG1024">
        <v>0</v>
      </c>
      <c r="AH1024">
        <v>6750</v>
      </c>
      <c r="AI1024">
        <v>5227.2</v>
      </c>
      <c r="AJ1024">
        <v>5</v>
      </c>
      <c r="AK1024">
        <v>823</v>
      </c>
      <c r="AL1024">
        <v>637.33119999999997</v>
      </c>
      <c r="AM1024">
        <v>0.95653504744413798</v>
      </c>
    </row>
    <row r="1025" spans="1:39" x14ac:dyDescent="0.25">
      <c r="A1025" t="s">
        <v>350</v>
      </c>
      <c r="B1025" t="s">
        <v>158</v>
      </c>
      <c r="C1025">
        <v>206</v>
      </c>
      <c r="D1025">
        <v>6679</v>
      </c>
      <c r="E1025">
        <v>602.02038200428206</v>
      </c>
      <c r="F1025">
        <v>92.216955703851696</v>
      </c>
      <c r="G1025">
        <v>112.07066780944299</v>
      </c>
      <c r="H1025">
        <v>94.8662233530371</v>
      </c>
      <c r="I1025">
        <v>0.53241137680390505</v>
      </c>
      <c r="J1025">
        <v>0.705503327347628</v>
      </c>
      <c r="K1025">
        <v>4326.72570744123</v>
      </c>
      <c r="L1025">
        <v>4227.8206318311104</v>
      </c>
      <c r="M1025">
        <v>4262</v>
      </c>
      <c r="N1025">
        <v>4171</v>
      </c>
      <c r="O1025">
        <v>4372</v>
      </c>
      <c r="P1025">
        <v>4286</v>
      </c>
      <c r="Q1025">
        <v>5172.2175999999999</v>
      </c>
      <c r="R1025">
        <v>529.777936163768</v>
      </c>
      <c r="S1025">
        <v>81.1509210193895</v>
      </c>
      <c r="T1025">
        <v>98.622187672309806</v>
      </c>
      <c r="U1025">
        <v>83.482276550672594</v>
      </c>
      <c r="V1025">
        <v>115</v>
      </c>
      <c r="W1025">
        <v>110</v>
      </c>
      <c r="X1025">
        <v>0.23157886311210599</v>
      </c>
      <c r="Y1025">
        <v>65.871387932325106</v>
      </c>
      <c r="Z1025">
        <v>27.812995957478599</v>
      </c>
      <c r="AA1025">
        <v>56.124270100314398</v>
      </c>
      <c r="AB1025">
        <v>0</v>
      </c>
      <c r="AC1025">
        <v>0</v>
      </c>
      <c r="AD1025">
        <v>0</v>
      </c>
      <c r="AE1025">
        <v>1.1813547946604801</v>
      </c>
      <c r="AF1025">
        <v>55</v>
      </c>
      <c r="AG1025">
        <v>42.591999999999999</v>
      </c>
      <c r="AH1025">
        <v>6624</v>
      </c>
      <c r="AI1025">
        <v>5129.6255999999903</v>
      </c>
      <c r="AJ1025">
        <v>10</v>
      </c>
      <c r="AK1025">
        <v>1672</v>
      </c>
      <c r="AL1025">
        <v>1294.7968000000001</v>
      </c>
      <c r="AM1025">
        <v>1.9494600151714701</v>
      </c>
    </row>
    <row r="1026" spans="1:39" x14ac:dyDescent="0.25">
      <c r="A1026" t="s">
        <v>350</v>
      </c>
      <c r="B1026" t="s">
        <v>158</v>
      </c>
      <c r="C1026">
        <v>208</v>
      </c>
      <c r="D1026">
        <v>6653</v>
      </c>
      <c r="E1026">
        <v>749.27521600022101</v>
      </c>
      <c r="F1026">
        <v>92.037289677190202</v>
      </c>
      <c r="G1026">
        <v>171.96998216683201</v>
      </c>
      <c r="H1026">
        <v>65.939253911854493</v>
      </c>
      <c r="I1026">
        <v>0.92356800041481202</v>
      </c>
      <c r="J1026">
        <v>0.63537388979085097</v>
      </c>
      <c r="K1026">
        <v>3552.3396963775699</v>
      </c>
      <c r="L1026">
        <v>1220.00270554637</v>
      </c>
      <c r="M1026">
        <v>3507</v>
      </c>
      <c r="N1026">
        <v>1136</v>
      </c>
      <c r="O1026">
        <v>3596</v>
      </c>
      <c r="P1026">
        <v>1316</v>
      </c>
      <c r="Q1026">
        <v>5152.0832</v>
      </c>
      <c r="R1026">
        <v>659.36219008019498</v>
      </c>
      <c r="S1026">
        <v>80.992814915927397</v>
      </c>
      <c r="T1026">
        <v>151.33358430681301</v>
      </c>
      <c r="U1026">
        <v>58.026543442432001</v>
      </c>
      <c r="V1026">
        <v>180</v>
      </c>
      <c r="W1026">
        <v>89</v>
      </c>
      <c r="X1026">
        <v>0.148917128172602</v>
      </c>
      <c r="Y1026">
        <v>66.466706748835094</v>
      </c>
      <c r="Z1026">
        <v>22.179618217345499</v>
      </c>
      <c r="AA1026">
        <v>51.9299564106418</v>
      </c>
      <c r="AB1026">
        <v>0</v>
      </c>
      <c r="AC1026">
        <v>0</v>
      </c>
      <c r="AD1026">
        <v>0</v>
      </c>
      <c r="AE1026">
        <v>2.6080061869780402</v>
      </c>
      <c r="AF1026">
        <v>8</v>
      </c>
      <c r="AG1026">
        <v>6.1951999999999998</v>
      </c>
      <c r="AH1026">
        <v>6645</v>
      </c>
      <c r="AI1026">
        <v>5145.8879999999999</v>
      </c>
      <c r="AJ1026">
        <v>35</v>
      </c>
      <c r="AK1026">
        <v>1410</v>
      </c>
      <c r="AL1026">
        <v>1091.904</v>
      </c>
      <c r="AM1026">
        <v>6.80154717708586</v>
      </c>
    </row>
    <row r="1027" spans="1:39" x14ac:dyDescent="0.25">
      <c r="A1027" t="s">
        <v>350</v>
      </c>
      <c r="B1027" t="s">
        <v>158</v>
      </c>
      <c r="C1027">
        <v>209</v>
      </c>
      <c r="D1027">
        <v>6642</v>
      </c>
      <c r="E1027">
        <v>631.63055505954901</v>
      </c>
      <c r="F1027">
        <v>91.961171459105202</v>
      </c>
      <c r="G1027">
        <v>163.32635807544099</v>
      </c>
      <c r="H1027">
        <v>73.525553608739898</v>
      </c>
      <c r="I1027">
        <v>0.89294000973986098</v>
      </c>
      <c r="J1027">
        <v>0.59287690797107895</v>
      </c>
      <c r="K1027">
        <v>1454.69783197831</v>
      </c>
      <c r="L1027">
        <v>2150.4051490514898</v>
      </c>
      <c r="M1027">
        <v>1374</v>
      </c>
      <c r="N1027">
        <v>2108</v>
      </c>
      <c r="O1027">
        <v>1528</v>
      </c>
      <c r="P1027">
        <v>2204</v>
      </c>
      <c r="Q1027">
        <v>5143.5648000000001</v>
      </c>
      <c r="R1027">
        <v>555.83488845240299</v>
      </c>
      <c r="S1027">
        <v>80.925830884012598</v>
      </c>
      <c r="T1027">
        <v>143.727195106388</v>
      </c>
      <c r="U1027">
        <v>64.702487175691104</v>
      </c>
      <c r="V1027">
        <v>96</v>
      </c>
      <c r="W1027">
        <v>154</v>
      </c>
      <c r="X1027">
        <v>0.209210016487097</v>
      </c>
      <c r="Y1027">
        <v>65.124811803673595</v>
      </c>
      <c r="Z1027">
        <v>22.713489912676899</v>
      </c>
      <c r="AA1027">
        <v>49.705058717253799</v>
      </c>
      <c r="AB1027">
        <v>0</v>
      </c>
      <c r="AC1027">
        <v>0</v>
      </c>
      <c r="AD1027">
        <v>0</v>
      </c>
      <c r="AE1027">
        <v>2.2213550263704001</v>
      </c>
      <c r="AF1027">
        <v>31</v>
      </c>
      <c r="AG1027">
        <v>24.006399999999999</v>
      </c>
      <c r="AH1027">
        <v>6611</v>
      </c>
      <c r="AI1027">
        <v>5119.5583999999999</v>
      </c>
      <c r="AJ1027">
        <v>19</v>
      </c>
      <c r="AK1027">
        <v>1141</v>
      </c>
      <c r="AL1027">
        <v>883.59039999999902</v>
      </c>
      <c r="AM1027">
        <v>3.7112575959676501</v>
      </c>
    </row>
    <row r="1028" spans="1:39" x14ac:dyDescent="0.25">
      <c r="A1028" t="s">
        <v>350</v>
      </c>
      <c r="B1028" t="s">
        <v>158</v>
      </c>
      <c r="C1028">
        <v>210</v>
      </c>
      <c r="D1028">
        <v>6611</v>
      </c>
      <c r="E1028">
        <v>749.15137033971996</v>
      </c>
      <c r="F1028">
        <v>91.746316712139205</v>
      </c>
      <c r="G1028">
        <v>156.41954014211899</v>
      </c>
      <c r="H1028">
        <v>77.242595251456706</v>
      </c>
      <c r="I1028">
        <v>0.86956597083183196</v>
      </c>
      <c r="J1028">
        <v>0.64522740581690396</v>
      </c>
      <c r="K1028">
        <v>4307.7490546059598</v>
      </c>
      <c r="L1028">
        <v>4371.7245499924302</v>
      </c>
      <c r="M1028">
        <v>4228</v>
      </c>
      <c r="N1028">
        <v>4330</v>
      </c>
      <c r="O1028">
        <v>4384</v>
      </c>
      <c r="P1028">
        <v>4416</v>
      </c>
      <c r="Q1028">
        <v>5119.5583999999999</v>
      </c>
      <c r="R1028">
        <v>659.25320589895398</v>
      </c>
      <c r="S1028">
        <v>80.736758706682494</v>
      </c>
      <c r="T1028">
        <v>137.64919532506499</v>
      </c>
      <c r="U1028">
        <v>67.973483821281903</v>
      </c>
      <c r="V1028">
        <v>86</v>
      </c>
      <c r="W1028">
        <v>156</v>
      </c>
      <c r="X1028">
        <v>0.14802595261895601</v>
      </c>
      <c r="Y1028">
        <v>63.602480713961498</v>
      </c>
      <c r="Z1028">
        <v>24.5434881258508</v>
      </c>
      <c r="AA1028">
        <v>53.258659809408499</v>
      </c>
      <c r="AB1028">
        <v>0</v>
      </c>
      <c r="AC1028">
        <v>0</v>
      </c>
      <c r="AD1028">
        <v>0</v>
      </c>
      <c r="AE1028">
        <v>2.02504252521434</v>
      </c>
      <c r="AF1028">
        <v>8</v>
      </c>
      <c r="AG1028">
        <v>6.1951999999999998</v>
      </c>
      <c r="AH1028">
        <v>6603</v>
      </c>
      <c r="AI1028">
        <v>5113.3631999999998</v>
      </c>
      <c r="AJ1028">
        <v>23</v>
      </c>
      <c r="AK1028">
        <v>764</v>
      </c>
      <c r="AL1028">
        <v>591.64159999999902</v>
      </c>
      <c r="AM1028">
        <v>4.4980180559049598</v>
      </c>
    </row>
    <row r="1029" spans="1:39" x14ac:dyDescent="0.25">
      <c r="A1029" t="s">
        <v>350</v>
      </c>
      <c r="B1029" t="s">
        <v>158</v>
      </c>
      <c r="C1029">
        <v>211</v>
      </c>
      <c r="D1029">
        <v>6568</v>
      </c>
      <c r="E1029">
        <v>619.49347006970095</v>
      </c>
      <c r="F1029">
        <v>91.447456661301104</v>
      </c>
      <c r="G1029">
        <v>149.02337915869001</v>
      </c>
      <c r="H1029">
        <v>77.769064743306302</v>
      </c>
      <c r="I1029">
        <v>0.85303228119323504</v>
      </c>
      <c r="J1029">
        <v>0.69363185130425598</v>
      </c>
      <c r="K1029">
        <v>4914.7452801461604</v>
      </c>
      <c r="L1029">
        <v>1951.13169914738</v>
      </c>
      <c r="M1029">
        <v>4836</v>
      </c>
      <c r="N1029">
        <v>1916</v>
      </c>
      <c r="O1029">
        <v>4982</v>
      </c>
      <c r="P1029">
        <v>2001</v>
      </c>
      <c r="Q1029">
        <v>5086.2591999999904</v>
      </c>
      <c r="R1029">
        <v>545.15425366133695</v>
      </c>
      <c r="S1029">
        <v>80.473761861944993</v>
      </c>
      <c r="T1029">
        <v>131.140573659647</v>
      </c>
      <c r="U1029">
        <v>68.436776974109605</v>
      </c>
      <c r="V1029">
        <v>85</v>
      </c>
      <c r="W1029">
        <v>146</v>
      </c>
      <c r="X1029">
        <v>0.215064902861794</v>
      </c>
      <c r="Y1029">
        <v>69.342722289890304</v>
      </c>
      <c r="Z1029">
        <v>24.846376370280101</v>
      </c>
      <c r="AA1029">
        <v>53.6772228989037</v>
      </c>
      <c r="AB1029">
        <v>0</v>
      </c>
      <c r="AC1029">
        <v>0</v>
      </c>
      <c r="AD1029">
        <v>0</v>
      </c>
      <c r="AE1029">
        <v>1.9162295399922</v>
      </c>
      <c r="AF1029">
        <v>18</v>
      </c>
      <c r="AG1029">
        <v>13.9392</v>
      </c>
      <c r="AH1029">
        <v>6550</v>
      </c>
      <c r="AI1029">
        <v>5072.32</v>
      </c>
      <c r="AJ1029">
        <v>22</v>
      </c>
      <c r="AK1029">
        <v>1376</v>
      </c>
      <c r="AL1029">
        <v>1065.5744</v>
      </c>
      <c r="AM1029">
        <v>4.3372657876474596</v>
      </c>
    </row>
    <row r="1030" spans="1:39" x14ac:dyDescent="0.25">
      <c r="A1030" t="s">
        <v>350</v>
      </c>
      <c r="B1030" t="s">
        <v>158</v>
      </c>
      <c r="C1030">
        <v>212</v>
      </c>
      <c r="D1030">
        <v>6556</v>
      </c>
      <c r="E1030">
        <v>556.10364312496802</v>
      </c>
      <c r="F1030">
        <v>91.363879379565105</v>
      </c>
      <c r="G1030">
        <v>136.58775351656999</v>
      </c>
      <c r="H1030">
        <v>69.921568926158102</v>
      </c>
      <c r="I1030">
        <v>0.85903502006063903</v>
      </c>
      <c r="J1030">
        <v>0.79226586102718999</v>
      </c>
      <c r="K1030">
        <v>2552.9807809640001</v>
      </c>
      <c r="L1030">
        <v>1603.7939292251299</v>
      </c>
      <c r="M1030">
        <v>2482</v>
      </c>
      <c r="N1030">
        <v>1553</v>
      </c>
      <c r="O1030">
        <v>2608</v>
      </c>
      <c r="P1030">
        <v>1661</v>
      </c>
      <c r="Q1030">
        <v>5076.9664000000002</v>
      </c>
      <c r="R1030">
        <v>489.371205949971</v>
      </c>
      <c r="S1030">
        <v>80.400213854017295</v>
      </c>
      <c r="T1030">
        <v>120.197223094582</v>
      </c>
      <c r="U1030">
        <v>61.5309806550191</v>
      </c>
      <c r="V1030">
        <v>108</v>
      </c>
      <c r="W1030">
        <v>126</v>
      </c>
      <c r="X1030">
        <v>0.26640190647052198</v>
      </c>
      <c r="Y1030">
        <v>69.639109212934699</v>
      </c>
      <c r="Z1030">
        <v>24.494203782794301</v>
      </c>
      <c r="AA1030">
        <v>53.8581452104942</v>
      </c>
      <c r="AB1030">
        <v>0</v>
      </c>
      <c r="AC1030">
        <v>0</v>
      </c>
      <c r="AD1030">
        <v>0</v>
      </c>
      <c r="AE1030">
        <v>1.9534423442474</v>
      </c>
      <c r="AF1030">
        <v>26</v>
      </c>
      <c r="AG1030">
        <v>20.134399999999999</v>
      </c>
      <c r="AH1030">
        <v>6530</v>
      </c>
      <c r="AI1030">
        <v>5056.8319999999903</v>
      </c>
      <c r="AJ1030">
        <v>17</v>
      </c>
      <c r="AK1030">
        <v>2204</v>
      </c>
      <c r="AL1030">
        <v>1706.7775999999999</v>
      </c>
      <c r="AM1030">
        <v>3.3617885664384302</v>
      </c>
    </row>
    <row r="1031" spans="1:39" x14ac:dyDescent="0.25">
      <c r="A1031" t="s">
        <v>350</v>
      </c>
      <c r="B1031" t="s">
        <v>158</v>
      </c>
      <c r="C1031">
        <v>213</v>
      </c>
      <c r="D1031">
        <v>6555</v>
      </c>
      <c r="E1031">
        <v>709.70162287141397</v>
      </c>
      <c r="F1031">
        <v>91.356911154761505</v>
      </c>
      <c r="G1031">
        <v>156.29387548951399</v>
      </c>
      <c r="H1031">
        <v>65.832206953239094</v>
      </c>
      <c r="I1031">
        <v>0.90696413863423697</v>
      </c>
      <c r="J1031">
        <v>0.65582791395697804</v>
      </c>
      <c r="K1031">
        <v>4502.10495804729</v>
      </c>
      <c r="L1031">
        <v>4040.10129672006</v>
      </c>
      <c r="M1031">
        <v>4432</v>
      </c>
      <c r="N1031">
        <v>3985</v>
      </c>
      <c r="O1031">
        <v>4575</v>
      </c>
      <c r="P1031">
        <v>4105</v>
      </c>
      <c r="Q1031">
        <v>5076.192</v>
      </c>
      <c r="R1031">
        <v>624.53742812684402</v>
      </c>
      <c r="S1031">
        <v>80.394081816190095</v>
      </c>
      <c r="T1031">
        <v>137.538610430772</v>
      </c>
      <c r="U1031">
        <v>57.9323421188504</v>
      </c>
      <c r="V1031">
        <v>120</v>
      </c>
      <c r="W1031">
        <v>143</v>
      </c>
      <c r="X1031">
        <v>0.16354262466757999</v>
      </c>
      <c r="Y1031">
        <v>70.753623188405797</v>
      </c>
      <c r="Z1031">
        <v>30.817543859649099</v>
      </c>
      <c r="AA1031">
        <v>57.888482074752098</v>
      </c>
      <c r="AB1031">
        <v>0</v>
      </c>
      <c r="AC1031">
        <v>0</v>
      </c>
      <c r="AD1031">
        <v>0</v>
      </c>
      <c r="AE1031">
        <v>2.37412480490788</v>
      </c>
      <c r="AF1031">
        <v>29</v>
      </c>
      <c r="AG1031">
        <v>22.457599999999999</v>
      </c>
      <c r="AH1031">
        <v>6526</v>
      </c>
      <c r="AI1031">
        <v>5053.7344000000003</v>
      </c>
      <c r="AJ1031">
        <v>31</v>
      </c>
      <c r="AK1031">
        <v>1488</v>
      </c>
      <c r="AL1031">
        <v>1152.3072</v>
      </c>
      <c r="AM1031">
        <v>6.1340778019517597</v>
      </c>
    </row>
    <row r="1032" spans="1:39" x14ac:dyDescent="0.25">
      <c r="A1032" t="s">
        <v>350</v>
      </c>
      <c r="B1032" t="s">
        <v>158</v>
      </c>
      <c r="C1032">
        <v>214</v>
      </c>
      <c r="D1032">
        <v>6552</v>
      </c>
      <c r="E1032">
        <v>680.48232278140802</v>
      </c>
      <c r="F1032">
        <v>91.336003290623495</v>
      </c>
      <c r="G1032">
        <v>120.784805249599</v>
      </c>
      <c r="H1032">
        <v>85.679410006338401</v>
      </c>
      <c r="I1032">
        <v>0.70485052088665601</v>
      </c>
      <c r="J1032">
        <v>0.689539044411702</v>
      </c>
      <c r="K1032">
        <v>1837.33043345543</v>
      </c>
      <c r="L1032">
        <v>2136.2464896214801</v>
      </c>
      <c r="M1032">
        <v>1780</v>
      </c>
      <c r="N1032">
        <v>2085</v>
      </c>
      <c r="O1032">
        <v>1912</v>
      </c>
      <c r="P1032">
        <v>2180</v>
      </c>
      <c r="Q1032">
        <v>5073.8688000000002</v>
      </c>
      <c r="R1032">
        <v>598.82444404763896</v>
      </c>
      <c r="S1032">
        <v>80.375682895748596</v>
      </c>
      <c r="T1032">
        <v>106.29062861964699</v>
      </c>
      <c r="U1032">
        <v>75.397880805577799</v>
      </c>
      <c r="V1032">
        <v>95</v>
      </c>
      <c r="W1032">
        <v>132</v>
      </c>
      <c r="X1032">
        <v>0.17780749238573401</v>
      </c>
      <c r="Y1032">
        <v>62.9971001221001</v>
      </c>
      <c r="Z1032">
        <v>22.222680097680001</v>
      </c>
      <c r="AA1032">
        <v>47.473595848595799</v>
      </c>
      <c r="AB1032">
        <v>0</v>
      </c>
      <c r="AC1032">
        <v>0</v>
      </c>
      <c r="AD1032">
        <v>0</v>
      </c>
      <c r="AE1032">
        <v>1.4097296566428701</v>
      </c>
      <c r="AF1032">
        <v>0</v>
      </c>
      <c r="AG1032">
        <v>0</v>
      </c>
      <c r="AH1032">
        <v>6552</v>
      </c>
      <c r="AI1032">
        <v>5073.8688000000002</v>
      </c>
      <c r="AJ1032">
        <v>24</v>
      </c>
      <c r="AK1032">
        <v>1239</v>
      </c>
      <c r="AL1032">
        <v>959.48159999999996</v>
      </c>
      <c r="AM1032">
        <v>4.7301183664820003</v>
      </c>
    </row>
    <row r="1033" spans="1:39" x14ac:dyDescent="0.25">
      <c r="A1033" t="s">
        <v>350</v>
      </c>
      <c r="B1033" t="s">
        <v>158</v>
      </c>
      <c r="C1033">
        <v>216</v>
      </c>
      <c r="D1033">
        <v>6535</v>
      </c>
      <c r="E1033">
        <v>583.72496346852699</v>
      </c>
      <c r="F1033">
        <v>91.217434873187898</v>
      </c>
      <c r="G1033">
        <v>140.34399013570101</v>
      </c>
      <c r="H1033">
        <v>89.895969216134702</v>
      </c>
      <c r="I1033">
        <v>0.76792462951323104</v>
      </c>
      <c r="J1033">
        <v>0.60492455799315004</v>
      </c>
      <c r="K1033">
        <v>1749.7314460596699</v>
      </c>
      <c r="L1033">
        <v>1367.2905891354201</v>
      </c>
      <c r="M1033">
        <v>1679</v>
      </c>
      <c r="N1033">
        <v>1310</v>
      </c>
      <c r="O1033">
        <v>1835</v>
      </c>
      <c r="P1033">
        <v>1421</v>
      </c>
      <c r="Q1033">
        <v>5060.7039999999997</v>
      </c>
      <c r="R1033">
        <v>513.67796785230405</v>
      </c>
      <c r="S1033">
        <v>80.271342688405397</v>
      </c>
      <c r="T1033">
        <v>123.50271131941599</v>
      </c>
      <c r="U1033">
        <v>79.108452910198494</v>
      </c>
      <c r="V1033">
        <v>111</v>
      </c>
      <c r="W1033">
        <v>156</v>
      </c>
      <c r="X1033">
        <v>0.241012142044605</v>
      </c>
      <c r="Y1033">
        <v>63.538485080336599</v>
      </c>
      <c r="Z1033">
        <v>22.2388676358071</v>
      </c>
      <c r="AA1033">
        <v>48.7710788064269</v>
      </c>
      <c r="AB1033">
        <v>0</v>
      </c>
      <c r="AC1033">
        <v>0</v>
      </c>
      <c r="AD1033">
        <v>0</v>
      </c>
      <c r="AE1033">
        <v>1.5611822349706801</v>
      </c>
      <c r="AF1033">
        <v>8</v>
      </c>
      <c r="AG1033">
        <v>6.1951999999999998</v>
      </c>
      <c r="AH1033">
        <v>6527</v>
      </c>
      <c r="AI1033">
        <v>5054.5087999999996</v>
      </c>
      <c r="AJ1033">
        <v>24</v>
      </c>
      <c r="AK1033">
        <v>1050</v>
      </c>
      <c r="AL1033">
        <v>813.12</v>
      </c>
      <c r="AM1033">
        <v>4.7482358720989799</v>
      </c>
    </row>
    <row r="1034" spans="1:39" x14ac:dyDescent="0.25">
      <c r="A1034" t="s">
        <v>350</v>
      </c>
      <c r="B1034" t="s">
        <v>158</v>
      </c>
      <c r="C1034">
        <v>217</v>
      </c>
      <c r="D1034">
        <v>6521</v>
      </c>
      <c r="E1034">
        <v>532.428498912245</v>
      </c>
      <c r="F1034">
        <v>91.119674446400396</v>
      </c>
      <c r="G1034">
        <v>178.03514253580099</v>
      </c>
      <c r="H1034">
        <v>53.149622756521197</v>
      </c>
      <c r="I1034">
        <v>0.95439886010985997</v>
      </c>
      <c r="J1034">
        <v>0.71999558352655402</v>
      </c>
      <c r="K1034">
        <v>2790.4766140162501</v>
      </c>
      <c r="L1034">
        <v>1622.5413280171699</v>
      </c>
      <c r="M1034">
        <v>2748</v>
      </c>
      <c r="N1034">
        <v>1540</v>
      </c>
      <c r="O1034">
        <v>2836</v>
      </c>
      <c r="P1034">
        <v>1717</v>
      </c>
      <c r="Q1034">
        <v>5049.8624</v>
      </c>
      <c r="R1034">
        <v>468.53707904277599</v>
      </c>
      <c r="S1034">
        <v>80.185313512832295</v>
      </c>
      <c r="T1034">
        <v>156.670925431505</v>
      </c>
      <c r="U1034">
        <v>46.771668025738698</v>
      </c>
      <c r="V1034">
        <v>177</v>
      </c>
      <c r="W1034">
        <v>88</v>
      </c>
      <c r="X1034">
        <v>0.28906897136906601</v>
      </c>
      <c r="Y1034">
        <v>67.535193988651997</v>
      </c>
      <c r="Z1034">
        <v>21.042938199662601</v>
      </c>
      <c r="AA1034">
        <v>50.191228339211698</v>
      </c>
      <c r="AB1034">
        <v>0</v>
      </c>
      <c r="AC1034">
        <v>0</v>
      </c>
      <c r="AD1034">
        <v>0</v>
      </c>
      <c r="AE1034">
        <v>3.3496972001359602</v>
      </c>
      <c r="AF1034">
        <v>0</v>
      </c>
      <c r="AG1034">
        <v>0</v>
      </c>
      <c r="AH1034">
        <v>6521</v>
      </c>
      <c r="AI1034">
        <v>5049.8624</v>
      </c>
      <c r="AJ1034">
        <v>20</v>
      </c>
      <c r="AK1034">
        <v>1167</v>
      </c>
      <c r="AL1034">
        <v>903.72479999999996</v>
      </c>
      <c r="AM1034">
        <v>3.9605039535334599</v>
      </c>
    </row>
    <row r="1035" spans="1:39" x14ac:dyDescent="0.25">
      <c r="A1035" t="s">
        <v>350</v>
      </c>
      <c r="B1035" t="s">
        <v>158</v>
      </c>
      <c r="C1035">
        <v>219</v>
      </c>
      <c r="D1035">
        <v>6484</v>
      </c>
      <c r="E1035">
        <v>825.23463146040501</v>
      </c>
      <c r="F1035">
        <v>90.860801273501806</v>
      </c>
      <c r="G1035">
        <v>198.95458638405299</v>
      </c>
      <c r="H1035">
        <v>69.144098132016197</v>
      </c>
      <c r="I1035">
        <v>0.93766623624421397</v>
      </c>
      <c r="J1035">
        <v>0.55187675546854997</v>
      </c>
      <c r="K1035">
        <v>2051.4585132634102</v>
      </c>
      <c r="L1035">
        <v>2052.6506785934598</v>
      </c>
      <c r="M1035">
        <v>1960</v>
      </c>
      <c r="N1035">
        <v>2009</v>
      </c>
      <c r="O1035">
        <v>2152</v>
      </c>
      <c r="P1035">
        <v>2093</v>
      </c>
      <c r="Q1035">
        <v>5021.2096000000001</v>
      </c>
      <c r="R1035">
        <v>726.20647568515597</v>
      </c>
      <c r="S1035">
        <v>79.957505120681603</v>
      </c>
      <c r="T1035">
        <v>175.08003601796699</v>
      </c>
      <c r="U1035">
        <v>60.846806356174199</v>
      </c>
      <c r="V1035">
        <v>84</v>
      </c>
      <c r="W1035">
        <v>192</v>
      </c>
      <c r="X1035">
        <v>0.11964594382749399</v>
      </c>
      <c r="Y1035">
        <v>61.456816779765497</v>
      </c>
      <c r="Z1035">
        <v>15.312924120912999</v>
      </c>
      <c r="AA1035">
        <v>37.771128932757499</v>
      </c>
      <c r="AB1035">
        <v>0</v>
      </c>
      <c r="AC1035">
        <v>0</v>
      </c>
      <c r="AD1035">
        <v>0</v>
      </c>
      <c r="AE1035">
        <v>2.8773907211023402</v>
      </c>
      <c r="AF1035">
        <v>8</v>
      </c>
      <c r="AG1035">
        <v>6.1951999999999998</v>
      </c>
      <c r="AH1035">
        <v>6476</v>
      </c>
      <c r="AI1035">
        <v>5015.0144</v>
      </c>
      <c r="AJ1035">
        <v>7</v>
      </c>
      <c r="AK1035">
        <v>366</v>
      </c>
      <c r="AL1035">
        <v>283.430399999999</v>
      </c>
      <c r="AM1035">
        <v>1.39580855440813</v>
      </c>
    </row>
    <row r="1036" spans="1:39" x14ac:dyDescent="0.25">
      <c r="A1036" t="s">
        <v>350</v>
      </c>
      <c r="B1036" t="s">
        <v>158</v>
      </c>
      <c r="C1036">
        <v>221</v>
      </c>
      <c r="D1036">
        <v>6459</v>
      </c>
      <c r="E1036">
        <v>658.35238046649704</v>
      </c>
      <c r="F1036">
        <v>90.685468623393106</v>
      </c>
      <c r="G1036">
        <v>181.079670310522</v>
      </c>
      <c r="H1036">
        <v>84.352414541450699</v>
      </c>
      <c r="I1036">
        <v>0.88487402611604704</v>
      </c>
      <c r="J1036">
        <v>0.59099643151248904</v>
      </c>
      <c r="K1036">
        <v>4569.3512927697702</v>
      </c>
      <c r="L1036">
        <v>3124.04458894565</v>
      </c>
      <c r="M1036">
        <v>4492</v>
      </c>
      <c r="N1036">
        <v>3069</v>
      </c>
      <c r="O1036">
        <v>4657</v>
      </c>
      <c r="P1036">
        <v>3190</v>
      </c>
      <c r="Q1036">
        <v>5001.8495999999996</v>
      </c>
      <c r="R1036">
        <v>579.35009481051702</v>
      </c>
      <c r="S1036">
        <v>79.803212388585905</v>
      </c>
      <c r="T1036">
        <v>159.35010987326001</v>
      </c>
      <c r="U1036">
        <v>74.230124796476602</v>
      </c>
      <c r="V1036">
        <v>121</v>
      </c>
      <c r="W1036">
        <v>165</v>
      </c>
      <c r="X1036">
        <v>0.187265738720752</v>
      </c>
      <c r="Y1036">
        <v>66.227279764669404</v>
      </c>
      <c r="Z1036">
        <v>21.220157919182501</v>
      </c>
      <c r="AA1036">
        <v>49.363214119832698</v>
      </c>
      <c r="AB1036">
        <v>0</v>
      </c>
      <c r="AC1036">
        <v>0</v>
      </c>
      <c r="AD1036">
        <v>0</v>
      </c>
      <c r="AE1036">
        <v>2.1467040545892102</v>
      </c>
      <c r="AF1036">
        <v>26</v>
      </c>
      <c r="AG1036">
        <v>20.134399999999999</v>
      </c>
      <c r="AH1036">
        <v>6433</v>
      </c>
      <c r="AI1036">
        <v>4981.7151999999996</v>
      </c>
      <c r="AJ1036">
        <v>12</v>
      </c>
      <c r="AK1036">
        <v>1119</v>
      </c>
      <c r="AL1036">
        <v>866.55359999999996</v>
      </c>
      <c r="AM1036">
        <v>2.4088089178602501</v>
      </c>
    </row>
    <row r="1037" spans="1:39" x14ac:dyDescent="0.25">
      <c r="A1037" t="s">
        <v>350</v>
      </c>
      <c r="B1037" t="s">
        <v>158</v>
      </c>
      <c r="C1037">
        <v>222</v>
      </c>
      <c r="D1037">
        <v>6457</v>
      </c>
      <c r="E1037">
        <v>805.78488399209903</v>
      </c>
      <c r="F1037">
        <v>90.671427364715797</v>
      </c>
      <c r="G1037">
        <v>216.42390499878601</v>
      </c>
      <c r="H1037">
        <v>62.7731581144904</v>
      </c>
      <c r="I1037">
        <v>0.95701232685106097</v>
      </c>
      <c r="J1037">
        <v>0.60210742260350603</v>
      </c>
      <c r="K1037">
        <v>2423.19405296577</v>
      </c>
      <c r="L1037">
        <v>1523.5367817872</v>
      </c>
      <c r="M1037">
        <v>2352</v>
      </c>
      <c r="N1037">
        <v>1449</v>
      </c>
      <c r="O1037">
        <v>2496</v>
      </c>
      <c r="P1037">
        <v>1608</v>
      </c>
      <c r="Q1037">
        <v>5000.3008</v>
      </c>
      <c r="R1037">
        <v>709.09069791304705</v>
      </c>
      <c r="S1037">
        <v>79.790856080949894</v>
      </c>
      <c r="T1037">
        <v>190.453036398932</v>
      </c>
      <c r="U1037">
        <v>55.2403791407515</v>
      </c>
      <c r="V1037">
        <v>159</v>
      </c>
      <c r="W1037">
        <v>144</v>
      </c>
      <c r="X1037">
        <v>0.124969035601703</v>
      </c>
      <c r="Y1037">
        <v>65.852253368437303</v>
      </c>
      <c r="Z1037">
        <v>20.570233854731299</v>
      </c>
      <c r="AA1037">
        <v>48.620257085333698</v>
      </c>
      <c r="AB1037">
        <v>0</v>
      </c>
      <c r="AC1037">
        <v>0</v>
      </c>
      <c r="AD1037">
        <v>0</v>
      </c>
      <c r="AE1037">
        <v>3.4477141424692399</v>
      </c>
      <c r="AF1037">
        <v>0</v>
      </c>
      <c r="AG1037">
        <v>0</v>
      </c>
      <c r="AH1037">
        <v>6457</v>
      </c>
      <c r="AI1037">
        <v>5000.3008</v>
      </c>
      <c r="AJ1037">
        <v>30</v>
      </c>
      <c r="AK1037">
        <v>1024</v>
      </c>
      <c r="AL1037">
        <v>792.98559999999998</v>
      </c>
      <c r="AM1037">
        <v>5.9996390617140403</v>
      </c>
    </row>
    <row r="1038" spans="1:39" x14ac:dyDescent="0.25">
      <c r="A1038" t="s">
        <v>350</v>
      </c>
      <c r="B1038" t="s">
        <v>158</v>
      </c>
      <c r="C1038">
        <v>224</v>
      </c>
      <c r="D1038">
        <v>6388</v>
      </c>
      <c r="E1038">
        <v>746.33409050326702</v>
      </c>
      <c r="F1038">
        <v>90.185665223294805</v>
      </c>
      <c r="G1038">
        <v>153.15355906166499</v>
      </c>
      <c r="H1038">
        <v>70.351912784863202</v>
      </c>
      <c r="I1038">
        <v>0.88825256885901005</v>
      </c>
      <c r="J1038">
        <v>0.66953149565035097</v>
      </c>
      <c r="K1038">
        <v>5041.3248278021201</v>
      </c>
      <c r="L1038">
        <v>2777.9004383218498</v>
      </c>
      <c r="M1038">
        <v>4963</v>
      </c>
      <c r="N1038">
        <v>2728</v>
      </c>
      <c r="O1038">
        <v>5140</v>
      </c>
      <c r="P1038">
        <v>2810</v>
      </c>
      <c r="Q1038">
        <v>4946.8671999999997</v>
      </c>
      <c r="R1038">
        <v>656.77399964287497</v>
      </c>
      <c r="S1038">
        <v>79.363385396499496</v>
      </c>
      <c r="T1038">
        <v>134.77513197426501</v>
      </c>
      <c r="U1038">
        <v>61.909683250679599</v>
      </c>
      <c r="V1038">
        <v>82</v>
      </c>
      <c r="W1038">
        <v>177</v>
      </c>
      <c r="X1038">
        <v>0.144114676954997</v>
      </c>
      <c r="Y1038">
        <v>66.838603631809605</v>
      </c>
      <c r="Z1038">
        <v>19.4226675015654</v>
      </c>
      <c r="AA1038">
        <v>47.916405760801503</v>
      </c>
      <c r="AB1038">
        <v>0</v>
      </c>
      <c r="AC1038">
        <v>0</v>
      </c>
      <c r="AD1038">
        <v>0</v>
      </c>
      <c r="AE1038">
        <v>2.17696368157053</v>
      </c>
      <c r="AF1038">
        <v>0</v>
      </c>
      <c r="AG1038">
        <v>0</v>
      </c>
      <c r="AH1038">
        <v>6388</v>
      </c>
      <c r="AI1038">
        <v>4946.8671999999997</v>
      </c>
      <c r="AJ1038">
        <v>15</v>
      </c>
      <c r="AK1038">
        <v>514</v>
      </c>
      <c r="AL1038">
        <v>398.04160000000002</v>
      </c>
      <c r="AM1038">
        <v>3.0322220899724099</v>
      </c>
    </row>
    <row r="1039" spans="1:39" x14ac:dyDescent="0.25">
      <c r="A1039" t="s">
        <v>350</v>
      </c>
      <c r="B1039" t="s">
        <v>158</v>
      </c>
      <c r="C1039">
        <v>225</v>
      </c>
      <c r="D1039">
        <v>6368</v>
      </c>
      <c r="E1039">
        <v>600.09144981614804</v>
      </c>
      <c r="F1039">
        <v>90.044374731981506</v>
      </c>
      <c r="G1039">
        <v>129.933840394372</v>
      </c>
      <c r="H1039">
        <v>80.761867225589199</v>
      </c>
      <c r="I1039">
        <v>0.78336540288714396</v>
      </c>
      <c r="J1039">
        <v>0.61013701255149899</v>
      </c>
      <c r="K1039">
        <v>3647.83636934673</v>
      </c>
      <c r="L1039">
        <v>3497.8625942211002</v>
      </c>
      <c r="M1039">
        <v>3596</v>
      </c>
      <c r="N1039">
        <v>3425</v>
      </c>
      <c r="O1039">
        <v>3709</v>
      </c>
      <c r="P1039">
        <v>3583</v>
      </c>
      <c r="Q1039">
        <v>4931.3791999999903</v>
      </c>
      <c r="R1039">
        <v>528.08047583820996</v>
      </c>
      <c r="S1039">
        <v>79.239049764143701</v>
      </c>
      <c r="T1039">
        <v>114.341779547047</v>
      </c>
      <c r="U1039">
        <v>71.070443158518501</v>
      </c>
      <c r="V1039">
        <v>158</v>
      </c>
      <c r="W1039">
        <v>113</v>
      </c>
      <c r="X1039">
        <v>0.22221738924041801</v>
      </c>
      <c r="Y1039">
        <v>61.154365577889401</v>
      </c>
      <c r="Z1039">
        <v>18.370288944723601</v>
      </c>
      <c r="AA1039">
        <v>44.187185929648201</v>
      </c>
      <c r="AB1039">
        <v>0</v>
      </c>
      <c r="AC1039">
        <v>0</v>
      </c>
      <c r="AD1039">
        <v>0</v>
      </c>
      <c r="AE1039">
        <v>1.6088513658485899</v>
      </c>
      <c r="AF1039">
        <v>21</v>
      </c>
      <c r="AG1039">
        <v>16.2624</v>
      </c>
      <c r="AH1039">
        <v>6347</v>
      </c>
      <c r="AI1039">
        <v>4915.1167999999998</v>
      </c>
      <c r="AJ1039">
        <v>27</v>
      </c>
      <c r="AK1039">
        <v>585</v>
      </c>
      <c r="AL1039">
        <v>453.024</v>
      </c>
      <c r="AM1039">
        <v>5.4932570473198101</v>
      </c>
    </row>
    <row r="1040" spans="1:39" x14ac:dyDescent="0.25">
      <c r="A1040" t="s">
        <v>350</v>
      </c>
      <c r="B1040" t="s">
        <v>158</v>
      </c>
      <c r="C1040">
        <v>226</v>
      </c>
      <c r="D1040">
        <v>6357</v>
      </c>
      <c r="E1040">
        <v>484.907683632074</v>
      </c>
      <c r="F1040">
        <v>89.966570379677293</v>
      </c>
      <c r="G1040">
        <v>128.79189054635901</v>
      </c>
      <c r="H1040">
        <v>75.477521872753599</v>
      </c>
      <c r="I1040">
        <v>0.81028031257254296</v>
      </c>
      <c r="J1040">
        <v>0.72759528442257004</v>
      </c>
      <c r="K1040">
        <v>4522.0800692150297</v>
      </c>
      <c r="L1040">
        <v>1220.1683183891701</v>
      </c>
      <c r="M1040">
        <v>4483</v>
      </c>
      <c r="N1040">
        <v>1159</v>
      </c>
      <c r="O1040">
        <v>4564</v>
      </c>
      <c r="P1040">
        <v>1295</v>
      </c>
      <c r="Q1040">
        <v>4922.8607999999904</v>
      </c>
      <c r="R1040">
        <v>426.71876159622502</v>
      </c>
      <c r="S1040">
        <v>79.170581934116001</v>
      </c>
      <c r="T1040">
        <v>113.336863680796</v>
      </c>
      <c r="U1040">
        <v>66.420219248023201</v>
      </c>
      <c r="V1040">
        <v>136</v>
      </c>
      <c r="W1040">
        <v>81</v>
      </c>
      <c r="X1040">
        <v>0.33973785764371001</v>
      </c>
      <c r="Y1040">
        <v>66.629699543809906</v>
      </c>
      <c r="Z1040">
        <v>23.4211105867547</v>
      </c>
      <c r="AA1040">
        <v>51.500235960358602</v>
      </c>
      <c r="AB1040">
        <v>0</v>
      </c>
      <c r="AC1040">
        <v>0</v>
      </c>
      <c r="AD1040">
        <v>0</v>
      </c>
      <c r="AE1040">
        <v>1.70636087871946</v>
      </c>
      <c r="AF1040">
        <v>40</v>
      </c>
      <c r="AG1040">
        <v>30.975999999999999</v>
      </c>
      <c r="AH1040">
        <v>6317</v>
      </c>
      <c r="AI1040">
        <v>4891.8847999999998</v>
      </c>
      <c r="AJ1040">
        <v>14</v>
      </c>
      <c r="AK1040">
        <v>1114</v>
      </c>
      <c r="AL1040">
        <v>862.6816</v>
      </c>
      <c r="AM1040">
        <v>2.8618826019778698</v>
      </c>
    </row>
    <row r="1041" spans="1:39" x14ac:dyDescent="0.25">
      <c r="A1041" t="s">
        <v>350</v>
      </c>
      <c r="B1041" t="s">
        <v>158</v>
      </c>
      <c r="C1041">
        <v>227</v>
      </c>
      <c r="D1041">
        <v>6351</v>
      </c>
      <c r="E1041">
        <v>629.61226509631899</v>
      </c>
      <c r="F1041">
        <v>89.924103268328494</v>
      </c>
      <c r="G1041">
        <v>137.935073580037</v>
      </c>
      <c r="H1041">
        <v>90.411516307598404</v>
      </c>
      <c r="I1041">
        <v>0.75522616001762699</v>
      </c>
      <c r="J1041">
        <v>0.58244680851063801</v>
      </c>
      <c r="K1041">
        <v>3984.7058730908502</v>
      </c>
      <c r="L1041">
        <v>3563.0544796095101</v>
      </c>
      <c r="M1041">
        <v>3936</v>
      </c>
      <c r="N1041">
        <v>3502</v>
      </c>
      <c r="O1041">
        <v>4040</v>
      </c>
      <c r="P1041">
        <v>3647</v>
      </c>
      <c r="Q1041">
        <v>4918.2143999999998</v>
      </c>
      <c r="R1041">
        <v>554.05879328476101</v>
      </c>
      <c r="S1041">
        <v>79.133210876129098</v>
      </c>
      <c r="T1041">
        <v>121.382864750433</v>
      </c>
      <c r="U1041">
        <v>79.562134350686605</v>
      </c>
      <c r="V1041">
        <v>145</v>
      </c>
      <c r="W1041">
        <v>104</v>
      </c>
      <c r="X1041">
        <v>0.20132866670415001</v>
      </c>
      <c r="Y1041">
        <v>64.852306723350594</v>
      </c>
      <c r="Z1041">
        <v>19.027712171311599</v>
      </c>
      <c r="AA1041">
        <v>44.888521492678301</v>
      </c>
      <c r="AB1041">
        <v>0</v>
      </c>
      <c r="AC1041">
        <v>0</v>
      </c>
      <c r="AD1041">
        <v>0</v>
      </c>
      <c r="AE1041">
        <v>1.52563610492665</v>
      </c>
      <c r="AF1041">
        <v>5</v>
      </c>
      <c r="AG1041">
        <v>3.8719999999999999</v>
      </c>
      <c r="AH1041">
        <v>6346</v>
      </c>
      <c r="AI1041">
        <v>4914.3423999999904</v>
      </c>
      <c r="AJ1041">
        <v>16</v>
      </c>
      <c r="AK1041">
        <v>1318</v>
      </c>
      <c r="AL1041">
        <v>1020.6591999999901</v>
      </c>
      <c r="AM1041">
        <v>3.2557763984861898</v>
      </c>
    </row>
    <row r="1042" spans="1:39" x14ac:dyDescent="0.25">
      <c r="A1042" t="s">
        <v>350</v>
      </c>
      <c r="B1042" t="s">
        <v>158</v>
      </c>
      <c r="C1042">
        <v>228</v>
      </c>
      <c r="D1042">
        <v>6351</v>
      </c>
      <c r="E1042">
        <v>808.90367901871696</v>
      </c>
      <c r="F1042">
        <v>89.924103268328494</v>
      </c>
      <c r="G1042">
        <v>151.89141366779299</v>
      </c>
      <c r="H1042">
        <v>80.3647589324964</v>
      </c>
      <c r="I1042">
        <v>0.84856353530397399</v>
      </c>
      <c r="J1042">
        <v>0.635926704716131</v>
      </c>
      <c r="K1042">
        <v>4345.7690127538899</v>
      </c>
      <c r="L1042">
        <v>1867.54621319477</v>
      </c>
      <c r="M1042">
        <v>4264</v>
      </c>
      <c r="N1042">
        <v>1802</v>
      </c>
      <c r="O1042">
        <v>4408</v>
      </c>
      <c r="P1042">
        <v>1921</v>
      </c>
      <c r="Q1042">
        <v>4918.2143999999998</v>
      </c>
      <c r="R1042">
        <v>711.83523753647103</v>
      </c>
      <c r="S1042">
        <v>79.133210876129098</v>
      </c>
      <c r="T1042">
        <v>133.66444402765799</v>
      </c>
      <c r="U1042">
        <v>70.720987860596793</v>
      </c>
      <c r="V1042">
        <v>119</v>
      </c>
      <c r="W1042">
        <v>144</v>
      </c>
      <c r="X1042">
        <v>0.12197149737660699</v>
      </c>
      <c r="Y1042">
        <v>69.050228310502206</v>
      </c>
      <c r="Z1042">
        <v>18.227680680207801</v>
      </c>
      <c r="AA1042">
        <v>44.257754684301602</v>
      </c>
      <c r="AB1042">
        <v>0</v>
      </c>
      <c r="AC1042">
        <v>0</v>
      </c>
      <c r="AD1042">
        <v>0</v>
      </c>
      <c r="AE1042">
        <v>1.89002512650323</v>
      </c>
      <c r="AF1042">
        <v>16</v>
      </c>
      <c r="AG1042">
        <v>12.3904</v>
      </c>
      <c r="AH1042">
        <v>6335</v>
      </c>
      <c r="AI1042">
        <v>4905.8239999999996</v>
      </c>
      <c r="AJ1042">
        <v>8</v>
      </c>
      <c r="AK1042">
        <v>876</v>
      </c>
      <c r="AL1042">
        <v>678.37439999999901</v>
      </c>
      <c r="AM1042">
        <v>1.6307148401573299</v>
      </c>
    </row>
    <row r="1043" spans="1:39" x14ac:dyDescent="0.25">
      <c r="A1043" t="s">
        <v>350</v>
      </c>
      <c r="B1043" t="s">
        <v>158</v>
      </c>
      <c r="C1043">
        <v>229</v>
      </c>
      <c r="D1043">
        <v>6344</v>
      </c>
      <c r="E1043">
        <v>834.77878733768898</v>
      </c>
      <c r="F1043">
        <v>89.874532943431007</v>
      </c>
      <c r="G1043">
        <v>185.34887072104601</v>
      </c>
      <c r="H1043">
        <v>82.906661964958701</v>
      </c>
      <c r="I1043">
        <v>0.89438368107991195</v>
      </c>
      <c r="J1043">
        <v>0.55055107176950402</v>
      </c>
      <c r="K1043">
        <v>3143.9639029003702</v>
      </c>
      <c r="L1043">
        <v>883.10970996216895</v>
      </c>
      <c r="M1043">
        <v>3096</v>
      </c>
      <c r="N1043">
        <v>780</v>
      </c>
      <c r="O1043">
        <v>3193</v>
      </c>
      <c r="P1043">
        <v>955</v>
      </c>
      <c r="Q1043">
        <v>4912.7936</v>
      </c>
      <c r="R1043">
        <v>734.60533285716701</v>
      </c>
      <c r="S1043">
        <v>79.089588990219298</v>
      </c>
      <c r="T1043">
        <v>163.10700623451999</v>
      </c>
      <c r="U1043">
        <v>72.957862529163705</v>
      </c>
      <c r="V1043">
        <v>175</v>
      </c>
      <c r="W1043">
        <v>97</v>
      </c>
      <c r="X1043">
        <v>0.11440110756949901</v>
      </c>
      <c r="Y1043">
        <v>62.797919293820897</v>
      </c>
      <c r="Z1043">
        <v>21.0789722572509</v>
      </c>
      <c r="AA1043">
        <v>50.4110970996216</v>
      </c>
      <c r="AB1043">
        <v>0</v>
      </c>
      <c r="AC1043">
        <v>0</v>
      </c>
      <c r="AD1043">
        <v>0</v>
      </c>
      <c r="AE1043">
        <v>2.2356330158291202</v>
      </c>
      <c r="AF1043">
        <v>0</v>
      </c>
      <c r="AG1043">
        <v>0</v>
      </c>
      <c r="AH1043">
        <v>6344</v>
      </c>
      <c r="AI1043">
        <v>4912.7936</v>
      </c>
      <c r="AJ1043">
        <v>32</v>
      </c>
      <c r="AK1043">
        <v>1476</v>
      </c>
      <c r="AL1043">
        <v>1143.0144</v>
      </c>
      <c r="AM1043">
        <v>6.5136056194178398</v>
      </c>
    </row>
    <row r="1044" spans="1:39" x14ac:dyDescent="0.25">
      <c r="A1044" t="s">
        <v>350</v>
      </c>
      <c r="B1044" t="s">
        <v>158</v>
      </c>
      <c r="C1044">
        <v>230</v>
      </c>
      <c r="D1044">
        <v>6296</v>
      </c>
      <c r="E1044">
        <v>524.81327522309596</v>
      </c>
      <c r="F1044">
        <v>89.5338828246188</v>
      </c>
      <c r="G1044">
        <v>152.792371420763</v>
      </c>
      <c r="H1044">
        <v>60.935887304510501</v>
      </c>
      <c r="I1044">
        <v>0.91703141047671999</v>
      </c>
      <c r="J1044">
        <v>0.75582232893157197</v>
      </c>
      <c r="K1044">
        <v>3841.7744599745802</v>
      </c>
      <c r="L1044">
        <v>3373.7058449809401</v>
      </c>
      <c r="M1044">
        <v>3793</v>
      </c>
      <c r="N1044">
        <v>3305</v>
      </c>
      <c r="O1044">
        <v>3896</v>
      </c>
      <c r="P1044">
        <v>3451</v>
      </c>
      <c r="Q1044">
        <v>4875.6224000000002</v>
      </c>
      <c r="R1044">
        <v>461.835682196324</v>
      </c>
      <c r="S1044">
        <v>78.789816885664607</v>
      </c>
      <c r="T1044">
        <v>134.457286850271</v>
      </c>
      <c r="U1044">
        <v>53.623580827969299</v>
      </c>
      <c r="V1044">
        <v>146</v>
      </c>
      <c r="W1044">
        <v>103</v>
      </c>
      <c r="X1044">
        <v>0.28725325546534602</v>
      </c>
      <c r="Y1044">
        <v>65.696950444726795</v>
      </c>
      <c r="Z1044">
        <v>23.645489199491699</v>
      </c>
      <c r="AA1044">
        <v>51.3614993646759</v>
      </c>
      <c r="AB1044">
        <v>0</v>
      </c>
      <c r="AC1044">
        <v>0</v>
      </c>
      <c r="AD1044">
        <v>0</v>
      </c>
      <c r="AE1044">
        <v>2.5074283510015198</v>
      </c>
      <c r="AF1044">
        <v>353</v>
      </c>
      <c r="AG1044">
        <v>273.36320000000001</v>
      </c>
      <c r="AH1044">
        <v>5943</v>
      </c>
      <c r="AI1044">
        <v>4602.2591999999904</v>
      </c>
      <c r="AJ1044">
        <v>2</v>
      </c>
      <c r="AK1044">
        <v>607</v>
      </c>
      <c r="AL1044">
        <v>470.06079999999997</v>
      </c>
      <c r="AM1044">
        <v>0.43456917854604898</v>
      </c>
    </row>
    <row r="1045" spans="1:39" x14ac:dyDescent="0.25">
      <c r="A1045" t="s">
        <v>350</v>
      </c>
      <c r="B1045" t="s">
        <v>158</v>
      </c>
      <c r="C1045">
        <v>232</v>
      </c>
      <c r="D1045">
        <v>6269</v>
      </c>
      <c r="E1045">
        <v>712.458982184295</v>
      </c>
      <c r="F1045">
        <v>89.3416963457977</v>
      </c>
      <c r="G1045">
        <v>195.57156427656301</v>
      </c>
      <c r="H1045">
        <v>55.530521935148101</v>
      </c>
      <c r="I1045">
        <v>0.95884215276824203</v>
      </c>
      <c r="J1045">
        <v>0.65376994472833405</v>
      </c>
      <c r="K1045">
        <v>2204.3116924549299</v>
      </c>
      <c r="L1045">
        <v>1380.9487956611899</v>
      </c>
      <c r="M1045">
        <v>2141</v>
      </c>
      <c r="N1045">
        <v>1299</v>
      </c>
      <c r="O1045">
        <v>2276</v>
      </c>
      <c r="P1045">
        <v>1458</v>
      </c>
      <c r="Q1045">
        <v>4854.7136</v>
      </c>
      <c r="R1045">
        <v>626.96390432217902</v>
      </c>
      <c r="S1045">
        <v>78.620692784301994</v>
      </c>
      <c r="T1045">
        <v>172.10297656337599</v>
      </c>
      <c r="U1045">
        <v>48.866859302930301</v>
      </c>
      <c r="V1045">
        <v>159</v>
      </c>
      <c r="W1045">
        <v>135</v>
      </c>
      <c r="X1045">
        <v>0.15519881524392401</v>
      </c>
      <c r="Y1045">
        <v>63.562769181687599</v>
      </c>
      <c r="Z1045">
        <v>20.519381081512201</v>
      </c>
      <c r="AA1045">
        <v>48.561333546020101</v>
      </c>
      <c r="AB1045">
        <v>0</v>
      </c>
      <c r="AC1045">
        <v>0</v>
      </c>
      <c r="AD1045">
        <v>0</v>
      </c>
      <c r="AE1045">
        <v>3.5218751321113699</v>
      </c>
      <c r="AF1045">
        <v>10</v>
      </c>
      <c r="AG1045">
        <v>7.7439999999999998</v>
      </c>
      <c r="AH1045">
        <v>6259</v>
      </c>
      <c r="AI1045">
        <v>4846.9695999999904</v>
      </c>
      <c r="AJ1045">
        <v>6</v>
      </c>
      <c r="AK1045">
        <v>1215</v>
      </c>
      <c r="AL1045">
        <v>940.89599999999996</v>
      </c>
      <c r="AM1045">
        <v>1.23788686440286</v>
      </c>
    </row>
    <row r="1046" spans="1:39" x14ac:dyDescent="0.25">
      <c r="A1046" t="s">
        <v>350</v>
      </c>
      <c r="B1046" t="s">
        <v>158</v>
      </c>
      <c r="C1046">
        <v>234</v>
      </c>
      <c r="D1046">
        <v>6258</v>
      </c>
      <c r="E1046">
        <v>867.31179592668104</v>
      </c>
      <c r="F1046">
        <v>89.263279521607501</v>
      </c>
      <c r="G1046">
        <v>152.22986561252301</v>
      </c>
      <c r="H1046">
        <v>72.363606911370198</v>
      </c>
      <c r="I1046">
        <v>0.87979273475862196</v>
      </c>
      <c r="J1046">
        <v>0.58617459722742604</v>
      </c>
      <c r="K1046">
        <v>3813.4862575902798</v>
      </c>
      <c r="L1046">
        <v>691.81447746883896</v>
      </c>
      <c r="M1046">
        <v>3740</v>
      </c>
      <c r="N1046">
        <v>640</v>
      </c>
      <c r="O1046">
        <v>3880</v>
      </c>
      <c r="P1046">
        <v>746</v>
      </c>
      <c r="Q1046">
        <v>4846.1952000000001</v>
      </c>
      <c r="R1046">
        <v>763.234380415479</v>
      </c>
      <c r="S1046">
        <v>78.551685979014593</v>
      </c>
      <c r="T1046">
        <v>133.96228173902</v>
      </c>
      <c r="U1046">
        <v>63.679974082005799</v>
      </c>
      <c r="V1046">
        <v>106</v>
      </c>
      <c r="W1046">
        <v>140</v>
      </c>
      <c r="X1046">
        <v>0.10454298990854</v>
      </c>
      <c r="Y1046">
        <v>64.4528603387663</v>
      </c>
      <c r="Z1046">
        <v>26.701502077341001</v>
      </c>
      <c r="AA1046">
        <v>55.536273569830598</v>
      </c>
      <c r="AB1046">
        <v>0</v>
      </c>
      <c r="AC1046">
        <v>0</v>
      </c>
      <c r="AD1046">
        <v>0</v>
      </c>
      <c r="AE1046">
        <v>2.1036799036146898</v>
      </c>
      <c r="AF1046">
        <v>56</v>
      </c>
      <c r="AG1046">
        <v>43.366399999999999</v>
      </c>
      <c r="AH1046">
        <v>6202</v>
      </c>
      <c r="AI1046">
        <v>4802.8288000000002</v>
      </c>
      <c r="AJ1046">
        <v>15</v>
      </c>
      <c r="AK1046">
        <v>1933</v>
      </c>
      <c r="AL1046">
        <v>1496.9151999999999</v>
      </c>
      <c r="AM1046">
        <v>3.1231594180496201</v>
      </c>
    </row>
    <row r="1047" spans="1:39" x14ac:dyDescent="0.25">
      <c r="A1047" t="s">
        <v>350</v>
      </c>
      <c r="B1047" t="s">
        <v>158</v>
      </c>
      <c r="C1047">
        <v>235</v>
      </c>
      <c r="D1047">
        <v>6254</v>
      </c>
      <c r="E1047">
        <v>604.67723625377505</v>
      </c>
      <c r="F1047">
        <v>89.234747227600195</v>
      </c>
      <c r="G1047">
        <v>147.93003678173801</v>
      </c>
      <c r="H1047">
        <v>69.826168475741497</v>
      </c>
      <c r="I1047">
        <v>0.88158699841298305</v>
      </c>
      <c r="J1047">
        <v>0.71835515736273803</v>
      </c>
      <c r="K1047">
        <v>2187.6541413495302</v>
      </c>
      <c r="L1047">
        <v>889.49248480972096</v>
      </c>
      <c r="M1047">
        <v>2110</v>
      </c>
      <c r="N1047">
        <v>845</v>
      </c>
      <c r="O1047">
        <v>2252</v>
      </c>
      <c r="P1047">
        <v>931</v>
      </c>
      <c r="Q1047">
        <v>4843.0976000000001</v>
      </c>
      <c r="R1047">
        <v>532.11596790332203</v>
      </c>
      <c r="S1047">
        <v>78.526577560288203</v>
      </c>
      <c r="T1047">
        <v>130.17843236792899</v>
      </c>
      <c r="U1047">
        <v>61.447028258652502</v>
      </c>
      <c r="V1047">
        <v>86</v>
      </c>
      <c r="W1047">
        <v>142</v>
      </c>
      <c r="X1047">
        <v>0.21494161222848099</v>
      </c>
      <c r="Y1047">
        <v>63.207387272145802</v>
      </c>
      <c r="Z1047">
        <v>23.546850015989701</v>
      </c>
      <c r="AA1047">
        <v>51.4034218100415</v>
      </c>
      <c r="AB1047">
        <v>0</v>
      </c>
      <c r="AC1047">
        <v>0</v>
      </c>
      <c r="AD1047">
        <v>0</v>
      </c>
      <c r="AE1047">
        <v>2.1185472439767401</v>
      </c>
      <c r="AF1047">
        <v>74</v>
      </c>
      <c r="AG1047">
        <v>57.305599999999998</v>
      </c>
      <c r="AH1047">
        <v>6180</v>
      </c>
      <c r="AI1047">
        <v>4785.7919999999904</v>
      </c>
      <c r="AJ1047">
        <v>7</v>
      </c>
      <c r="AK1047">
        <v>1148</v>
      </c>
      <c r="AL1047">
        <v>889.01119999999901</v>
      </c>
      <c r="AM1047">
        <v>1.46266281526652</v>
      </c>
    </row>
    <row r="1048" spans="1:39" x14ac:dyDescent="0.25">
      <c r="A1048" t="s">
        <v>350</v>
      </c>
      <c r="B1048" t="s">
        <v>158</v>
      </c>
      <c r="C1048">
        <v>236</v>
      </c>
      <c r="D1048">
        <v>6253</v>
      </c>
      <c r="E1048">
        <v>473.32799384885698</v>
      </c>
      <c r="F1048">
        <v>89.227612728509996</v>
      </c>
      <c r="G1048">
        <v>117.987169872992</v>
      </c>
      <c r="H1048">
        <v>76.322809155252301</v>
      </c>
      <c r="I1048">
        <v>0.76259706554025497</v>
      </c>
      <c r="J1048">
        <v>0.80094786729857803</v>
      </c>
      <c r="K1048">
        <v>4301.4089237166099</v>
      </c>
      <c r="L1048">
        <v>1225.8058531904601</v>
      </c>
      <c r="M1048">
        <v>4260</v>
      </c>
      <c r="N1048">
        <v>1169</v>
      </c>
      <c r="O1048">
        <v>4338</v>
      </c>
      <c r="P1048">
        <v>1285</v>
      </c>
      <c r="Q1048">
        <v>4842.3231999999998</v>
      </c>
      <c r="R1048">
        <v>416.52863458699397</v>
      </c>
      <c r="S1048">
        <v>78.520299201088804</v>
      </c>
      <c r="T1048">
        <v>103.828709488233</v>
      </c>
      <c r="U1048">
        <v>67.164072056622004</v>
      </c>
      <c r="V1048">
        <v>116</v>
      </c>
      <c r="W1048">
        <v>78</v>
      </c>
      <c r="X1048">
        <v>0.350730804683132</v>
      </c>
      <c r="Y1048">
        <v>68.8974892051815</v>
      </c>
      <c r="Z1048">
        <v>25.325603710218999</v>
      </c>
      <c r="AA1048">
        <v>53.580841196225798</v>
      </c>
      <c r="AB1048">
        <v>0</v>
      </c>
      <c r="AC1048">
        <v>0</v>
      </c>
      <c r="AD1048">
        <v>0</v>
      </c>
      <c r="AE1048">
        <v>1.5458965829335201</v>
      </c>
      <c r="AF1048">
        <v>0</v>
      </c>
      <c r="AG1048">
        <v>0</v>
      </c>
      <c r="AH1048">
        <v>6253</v>
      </c>
      <c r="AI1048">
        <v>4842.3231999999998</v>
      </c>
      <c r="AJ1048">
        <v>12</v>
      </c>
      <c r="AK1048">
        <v>1034</v>
      </c>
      <c r="AL1048">
        <v>800.7296</v>
      </c>
      <c r="AM1048">
        <v>2.47814933129618</v>
      </c>
    </row>
    <row r="1049" spans="1:39" x14ac:dyDescent="0.25">
      <c r="A1049" t="s">
        <v>350</v>
      </c>
      <c r="B1049" t="s">
        <v>158</v>
      </c>
      <c r="C1049">
        <v>237</v>
      </c>
      <c r="D1049">
        <v>6248</v>
      </c>
      <c r="E1049">
        <v>572.464032818178</v>
      </c>
      <c r="F1049">
        <v>89.191931672687105</v>
      </c>
      <c r="G1049">
        <v>139.188258183763</v>
      </c>
      <c r="H1049">
        <v>70.927604326516004</v>
      </c>
      <c r="I1049">
        <v>0.86042306157391402</v>
      </c>
      <c r="J1049">
        <v>0.70863105364636503</v>
      </c>
      <c r="K1049">
        <v>4295.5758642765604</v>
      </c>
      <c r="L1049">
        <v>3572.1661331626101</v>
      </c>
      <c r="M1049">
        <v>4231</v>
      </c>
      <c r="N1049">
        <v>3525</v>
      </c>
      <c r="O1049">
        <v>4352</v>
      </c>
      <c r="P1049">
        <v>3648</v>
      </c>
      <c r="Q1049">
        <v>4838.4511999999904</v>
      </c>
      <c r="R1049">
        <v>503.76834887999701</v>
      </c>
      <c r="S1049">
        <v>78.488899871964705</v>
      </c>
      <c r="T1049">
        <v>122.485667201711</v>
      </c>
      <c r="U1049">
        <v>62.416291807334098</v>
      </c>
      <c r="V1049">
        <v>123</v>
      </c>
      <c r="W1049">
        <v>121</v>
      </c>
      <c r="X1049">
        <v>0.23958215857798501</v>
      </c>
      <c r="Y1049">
        <v>68.374199743917998</v>
      </c>
      <c r="Z1049">
        <v>24.095550576184301</v>
      </c>
      <c r="AA1049">
        <v>51.096030729833501</v>
      </c>
      <c r="AB1049">
        <v>0</v>
      </c>
      <c r="AC1049">
        <v>0</v>
      </c>
      <c r="AD1049">
        <v>0</v>
      </c>
      <c r="AE1049">
        <v>1.96239897717408</v>
      </c>
      <c r="AF1049">
        <v>38</v>
      </c>
      <c r="AG1049">
        <v>29.427199999999999</v>
      </c>
      <c r="AH1049">
        <v>6210</v>
      </c>
      <c r="AI1049">
        <v>4809.0239999999903</v>
      </c>
      <c r="AJ1049">
        <v>25</v>
      </c>
      <c r="AK1049">
        <v>1339</v>
      </c>
      <c r="AL1049">
        <v>1036.9215999999999</v>
      </c>
      <c r="AM1049">
        <v>5.19856004045727</v>
      </c>
    </row>
    <row r="1050" spans="1:39" x14ac:dyDescent="0.25">
      <c r="A1050" t="s">
        <v>350</v>
      </c>
      <c r="B1050" t="s">
        <v>158</v>
      </c>
      <c r="C1050">
        <v>238</v>
      </c>
      <c r="D1050">
        <v>6236</v>
      </c>
      <c r="E1050">
        <v>820.02752467921903</v>
      </c>
      <c r="F1050">
        <v>89.106238844249702</v>
      </c>
      <c r="G1050">
        <v>186.52784493772</v>
      </c>
      <c r="H1050">
        <v>63.427659285635997</v>
      </c>
      <c r="I1050">
        <v>0.94040955628426404</v>
      </c>
      <c r="J1050">
        <v>0.63880352386805905</v>
      </c>
      <c r="K1050">
        <v>4019.47819114817</v>
      </c>
      <c r="L1050">
        <v>3322.2777421423898</v>
      </c>
      <c r="M1050">
        <v>3960</v>
      </c>
      <c r="N1050">
        <v>3262</v>
      </c>
      <c r="O1050">
        <v>4120</v>
      </c>
      <c r="P1050">
        <v>3393</v>
      </c>
      <c r="Q1050">
        <v>4829.1584000000003</v>
      </c>
      <c r="R1050">
        <v>721.62422171771198</v>
      </c>
      <c r="S1050">
        <v>78.413490182939697</v>
      </c>
      <c r="T1050">
        <v>164.144503545194</v>
      </c>
      <c r="U1050">
        <v>55.816340171359599</v>
      </c>
      <c r="V1050">
        <v>131</v>
      </c>
      <c r="W1050">
        <v>160</v>
      </c>
      <c r="X1050">
        <v>0.11653573257682601</v>
      </c>
      <c r="Y1050">
        <v>64.3476587556125</v>
      </c>
      <c r="Z1050">
        <v>16.12812700449</v>
      </c>
      <c r="AA1050">
        <v>41.237652341244299</v>
      </c>
      <c r="AB1050">
        <v>0</v>
      </c>
      <c r="AC1050">
        <v>0</v>
      </c>
      <c r="AD1050">
        <v>0</v>
      </c>
      <c r="AE1050">
        <v>2.94079660259451</v>
      </c>
      <c r="AF1050">
        <v>173</v>
      </c>
      <c r="AG1050">
        <v>133.97120000000001</v>
      </c>
      <c r="AH1050">
        <v>6063</v>
      </c>
      <c r="AI1050">
        <v>4695.1872000000003</v>
      </c>
      <c r="AJ1050">
        <v>4</v>
      </c>
      <c r="AK1050">
        <v>1226</v>
      </c>
      <c r="AL1050">
        <v>949.4144</v>
      </c>
      <c r="AM1050">
        <v>0.85193621246880202</v>
      </c>
    </row>
    <row r="1051" spans="1:39" x14ac:dyDescent="0.25">
      <c r="A1051" t="s">
        <v>350</v>
      </c>
      <c r="B1051" t="s">
        <v>158</v>
      </c>
      <c r="C1051">
        <v>239</v>
      </c>
      <c r="D1051">
        <v>6151</v>
      </c>
      <c r="E1051">
        <v>530.74220741122997</v>
      </c>
      <c r="F1051">
        <v>88.496872485223903</v>
      </c>
      <c r="G1051">
        <v>114.457922664802</v>
      </c>
      <c r="H1051">
        <v>85.434042075179207</v>
      </c>
      <c r="I1051">
        <v>0.66547163390097197</v>
      </c>
      <c r="J1051">
        <v>0.71126271970397703</v>
      </c>
      <c r="K1051">
        <v>4932.8476670460004</v>
      </c>
      <c r="L1051">
        <v>2061.89465127621</v>
      </c>
      <c r="M1051">
        <v>4884</v>
      </c>
      <c r="N1051">
        <v>2000</v>
      </c>
      <c r="O1051">
        <v>4992</v>
      </c>
      <c r="P1051">
        <v>2125</v>
      </c>
      <c r="Q1051">
        <v>4763.3343999999997</v>
      </c>
      <c r="R1051">
        <v>467.05314252188299</v>
      </c>
      <c r="S1051">
        <v>77.877247786997003</v>
      </c>
      <c r="T1051">
        <v>100.722971945026</v>
      </c>
      <c r="U1051">
        <v>75.181957026157704</v>
      </c>
      <c r="V1051">
        <v>125</v>
      </c>
      <c r="W1051">
        <v>108</v>
      </c>
      <c r="X1051">
        <v>0.27440267343701502</v>
      </c>
      <c r="Y1051">
        <v>70.379938221427395</v>
      </c>
      <c r="Z1051">
        <v>28.385628353113301</v>
      </c>
      <c r="AA1051">
        <v>57.857584132661302</v>
      </c>
      <c r="AB1051">
        <v>0</v>
      </c>
      <c r="AC1051">
        <v>0</v>
      </c>
      <c r="AD1051">
        <v>0</v>
      </c>
      <c r="AE1051">
        <v>1.33972266656988</v>
      </c>
      <c r="AF1051">
        <v>11</v>
      </c>
      <c r="AG1051">
        <v>8.5183999999999997</v>
      </c>
      <c r="AH1051">
        <v>6140</v>
      </c>
      <c r="AI1051">
        <v>4754.8159999999998</v>
      </c>
      <c r="AJ1051">
        <v>25</v>
      </c>
      <c r="AK1051">
        <v>1194</v>
      </c>
      <c r="AL1051">
        <v>924.6336</v>
      </c>
      <c r="AM1051">
        <v>5.2578270116025498</v>
      </c>
    </row>
    <row r="1052" spans="1:39" x14ac:dyDescent="0.25">
      <c r="A1052" t="s">
        <v>350</v>
      </c>
      <c r="B1052" t="s">
        <v>158</v>
      </c>
      <c r="C1052">
        <v>241</v>
      </c>
      <c r="D1052">
        <v>6127</v>
      </c>
      <c r="E1052">
        <v>427.93102422918702</v>
      </c>
      <c r="F1052">
        <v>88.324054994052105</v>
      </c>
      <c r="G1052">
        <v>126.141806936424</v>
      </c>
      <c r="H1052">
        <v>80.092501361108603</v>
      </c>
      <c r="I1052">
        <v>0.77256130516873001</v>
      </c>
      <c r="J1052">
        <v>0.74883891469078401</v>
      </c>
      <c r="K1052">
        <v>4290.5033458462503</v>
      </c>
      <c r="L1052">
        <v>3503.0807899461402</v>
      </c>
      <c r="M1052">
        <v>4219</v>
      </c>
      <c r="N1052">
        <v>3439</v>
      </c>
      <c r="O1052">
        <v>4345</v>
      </c>
      <c r="P1052">
        <v>3542</v>
      </c>
      <c r="Q1052">
        <v>4744.7488000000003</v>
      </c>
      <c r="R1052">
        <v>376.57930132168502</v>
      </c>
      <c r="S1052">
        <v>77.725168394765802</v>
      </c>
      <c r="T1052">
        <v>111.004790104053</v>
      </c>
      <c r="U1052">
        <v>70.481401197775597</v>
      </c>
      <c r="V1052">
        <v>103</v>
      </c>
      <c r="W1052">
        <v>126</v>
      </c>
      <c r="X1052">
        <v>0.42044597374610798</v>
      </c>
      <c r="Y1052">
        <v>68.654643381752805</v>
      </c>
      <c r="Z1052">
        <v>25.099559327566499</v>
      </c>
      <c r="AA1052">
        <v>51.972090745878802</v>
      </c>
      <c r="AB1052">
        <v>0</v>
      </c>
      <c r="AC1052">
        <v>0</v>
      </c>
      <c r="AD1052">
        <v>0</v>
      </c>
      <c r="AE1052">
        <v>1.5749515222117501</v>
      </c>
      <c r="AF1052">
        <v>5</v>
      </c>
      <c r="AG1052">
        <v>3.8719999999999999</v>
      </c>
      <c r="AH1052">
        <v>6122</v>
      </c>
      <c r="AI1052">
        <v>4740.8768</v>
      </c>
      <c r="AJ1052">
        <v>27</v>
      </c>
      <c r="AK1052">
        <v>1757</v>
      </c>
      <c r="AL1052">
        <v>1360.6207999999999</v>
      </c>
      <c r="AM1052">
        <v>5.6951490492222803</v>
      </c>
    </row>
    <row r="1053" spans="1:39" x14ac:dyDescent="0.25">
      <c r="A1053" t="s">
        <v>350</v>
      </c>
      <c r="B1053" t="s">
        <v>158</v>
      </c>
      <c r="C1053">
        <v>242</v>
      </c>
      <c r="D1053">
        <v>6121</v>
      </c>
      <c r="E1053">
        <v>571.085353161738</v>
      </c>
      <c r="F1053">
        <v>88.2807977610302</v>
      </c>
      <c r="G1053">
        <v>160.35528657065299</v>
      </c>
      <c r="H1053">
        <v>64.978812258710704</v>
      </c>
      <c r="I1053">
        <v>0.91422018994779397</v>
      </c>
      <c r="J1053">
        <v>0.68200557103063997</v>
      </c>
      <c r="K1053">
        <v>4604.8686489135698</v>
      </c>
      <c r="L1053">
        <v>4079.3834340793901</v>
      </c>
      <c r="M1053">
        <v>4540</v>
      </c>
      <c r="N1053">
        <v>4038</v>
      </c>
      <c r="O1053">
        <v>4684</v>
      </c>
      <c r="P1053">
        <v>4130</v>
      </c>
      <c r="Q1053">
        <v>4740.1023999999998</v>
      </c>
      <c r="R1053">
        <v>502.555110782329</v>
      </c>
      <c r="S1053">
        <v>77.687102029706594</v>
      </c>
      <c r="T1053">
        <v>141.112652182175</v>
      </c>
      <c r="U1053">
        <v>57.181354787665398</v>
      </c>
      <c r="V1053">
        <v>92</v>
      </c>
      <c r="W1053">
        <v>144</v>
      </c>
      <c r="X1053">
        <v>0.235846915058778</v>
      </c>
      <c r="Y1053">
        <v>66.880575069432993</v>
      </c>
      <c r="Z1053">
        <v>27.2940695964711</v>
      </c>
      <c r="AA1053">
        <v>54.044273811468699</v>
      </c>
      <c r="AB1053">
        <v>0</v>
      </c>
      <c r="AC1053">
        <v>0</v>
      </c>
      <c r="AD1053">
        <v>0</v>
      </c>
      <c r="AE1053">
        <v>2.4678088287025801</v>
      </c>
      <c r="AF1053">
        <v>0</v>
      </c>
      <c r="AG1053">
        <v>0</v>
      </c>
      <c r="AH1053">
        <v>6121</v>
      </c>
      <c r="AI1053">
        <v>4740.1023999999998</v>
      </c>
      <c r="AJ1053">
        <v>9</v>
      </c>
      <c r="AK1053">
        <v>1238</v>
      </c>
      <c r="AL1053">
        <v>958.70719999999994</v>
      </c>
      <c r="AM1053">
        <v>1.89869315903386</v>
      </c>
    </row>
    <row r="1054" spans="1:39" x14ac:dyDescent="0.25">
      <c r="A1054" t="s">
        <v>350</v>
      </c>
      <c r="B1054" t="s">
        <v>158</v>
      </c>
      <c r="C1054">
        <v>243</v>
      </c>
      <c r="D1054">
        <v>6089</v>
      </c>
      <c r="E1054">
        <v>838.89148570989801</v>
      </c>
      <c r="F1054">
        <v>88.049733604891699</v>
      </c>
      <c r="G1054">
        <v>179.93605224223299</v>
      </c>
      <c r="H1054">
        <v>71.695860241066498</v>
      </c>
      <c r="I1054">
        <v>0.91718923386004503</v>
      </c>
      <c r="J1054">
        <v>0.57093295827473001</v>
      </c>
      <c r="K1054">
        <v>4149.8543274757703</v>
      </c>
      <c r="L1054">
        <v>4721.9517162095499</v>
      </c>
      <c r="M1054">
        <v>4080</v>
      </c>
      <c r="N1054">
        <v>4654</v>
      </c>
      <c r="O1054">
        <v>4212</v>
      </c>
      <c r="P1054">
        <v>4794</v>
      </c>
      <c r="Q1054">
        <v>4715.3216000000002</v>
      </c>
      <c r="R1054">
        <v>738.22450742471005</v>
      </c>
      <c r="S1054">
        <v>77.483765572304705</v>
      </c>
      <c r="T1054">
        <v>158.34372597316499</v>
      </c>
      <c r="U1054">
        <v>63.0923570121385</v>
      </c>
      <c r="V1054">
        <v>140</v>
      </c>
      <c r="W1054">
        <v>132</v>
      </c>
      <c r="X1054">
        <v>0.108728717390405</v>
      </c>
      <c r="Y1054">
        <v>58.811627525045097</v>
      </c>
      <c r="Z1054">
        <v>21.0218426671046</v>
      </c>
      <c r="AA1054">
        <v>42.401051075710299</v>
      </c>
      <c r="AB1054">
        <v>0</v>
      </c>
      <c r="AC1054">
        <v>0</v>
      </c>
      <c r="AD1054">
        <v>0</v>
      </c>
      <c r="AE1054">
        <v>2.50971327545586</v>
      </c>
      <c r="AF1054">
        <v>8</v>
      </c>
      <c r="AG1054">
        <v>6.1951999999999998</v>
      </c>
      <c r="AH1054">
        <v>6081</v>
      </c>
      <c r="AI1054">
        <v>4709.1264000000001</v>
      </c>
      <c r="AJ1054">
        <v>8</v>
      </c>
      <c r="AK1054">
        <v>742</v>
      </c>
      <c r="AL1054">
        <v>574.60479999999995</v>
      </c>
      <c r="AM1054">
        <v>1.69882889531272</v>
      </c>
    </row>
    <row r="1055" spans="1:39" x14ac:dyDescent="0.25">
      <c r="A1055" t="s">
        <v>350</v>
      </c>
      <c r="B1055" t="s">
        <v>158</v>
      </c>
      <c r="C1055">
        <v>244</v>
      </c>
      <c r="D1055">
        <v>6086</v>
      </c>
      <c r="E1055">
        <v>687.802127934802</v>
      </c>
      <c r="F1055">
        <v>88.028040244334605</v>
      </c>
      <c r="G1055">
        <v>158.544659729074</v>
      </c>
      <c r="H1055">
        <v>65.967815129750605</v>
      </c>
      <c r="I1055">
        <v>0.90932641579241802</v>
      </c>
      <c r="J1055">
        <v>0.69849649948352999</v>
      </c>
      <c r="K1055">
        <v>5512.5810055865904</v>
      </c>
      <c r="L1055">
        <v>2506.5471574104499</v>
      </c>
      <c r="M1055">
        <v>5443</v>
      </c>
      <c r="N1055">
        <v>2457</v>
      </c>
      <c r="O1055">
        <v>5576</v>
      </c>
      <c r="P1055">
        <v>2561</v>
      </c>
      <c r="Q1055">
        <v>4712.9983999999904</v>
      </c>
      <c r="R1055">
        <v>605.265872582626</v>
      </c>
      <c r="S1055">
        <v>77.464675415014497</v>
      </c>
      <c r="T1055">
        <v>139.519300561585</v>
      </c>
      <c r="U1055">
        <v>58.051677314180502</v>
      </c>
      <c r="V1055">
        <v>104</v>
      </c>
      <c r="W1055">
        <v>133</v>
      </c>
      <c r="X1055">
        <v>0.161664544077533</v>
      </c>
      <c r="Y1055">
        <v>67.525139664804399</v>
      </c>
      <c r="Z1055">
        <v>26.514623726585601</v>
      </c>
      <c r="AA1055">
        <v>54.9625369700953</v>
      </c>
      <c r="AB1055">
        <v>0</v>
      </c>
      <c r="AC1055">
        <v>0</v>
      </c>
      <c r="AD1055">
        <v>0</v>
      </c>
      <c r="AE1055">
        <v>2.4033638133571098</v>
      </c>
      <c r="AF1055">
        <v>0</v>
      </c>
      <c r="AG1055">
        <v>0</v>
      </c>
      <c r="AH1055">
        <v>6086</v>
      </c>
      <c r="AI1055">
        <v>4712.9983999999904</v>
      </c>
      <c r="AJ1055">
        <v>5</v>
      </c>
      <c r="AK1055">
        <v>1038</v>
      </c>
      <c r="AL1055">
        <v>803.82719999999995</v>
      </c>
      <c r="AM1055">
        <v>1.0608957558737899</v>
      </c>
    </row>
    <row r="1056" spans="1:39" x14ac:dyDescent="0.25">
      <c r="A1056" t="s">
        <v>350</v>
      </c>
      <c r="B1056" t="s">
        <v>158</v>
      </c>
      <c r="C1056">
        <v>246</v>
      </c>
      <c r="D1056">
        <v>6077</v>
      </c>
      <c r="E1056">
        <v>700.76659402887003</v>
      </c>
      <c r="F1056">
        <v>87.962928062653603</v>
      </c>
      <c r="G1056">
        <v>134.71750707225601</v>
      </c>
      <c r="H1056">
        <v>74.9709132147009</v>
      </c>
      <c r="I1056">
        <v>0.83084452416459298</v>
      </c>
      <c r="J1056">
        <v>0.65463750942583199</v>
      </c>
      <c r="K1056">
        <v>5550.6042455158704</v>
      </c>
      <c r="L1056">
        <v>2856.0258351160101</v>
      </c>
      <c r="M1056">
        <v>5488</v>
      </c>
      <c r="N1056">
        <v>2791</v>
      </c>
      <c r="O1056">
        <v>5612</v>
      </c>
      <c r="P1056">
        <v>2913</v>
      </c>
      <c r="Q1056">
        <v>4706.0288</v>
      </c>
      <c r="R1056">
        <v>616.67460274540497</v>
      </c>
      <c r="S1056">
        <v>77.407376695135198</v>
      </c>
      <c r="T1056">
        <v>118.551406223586</v>
      </c>
      <c r="U1056">
        <v>65.974403628936798</v>
      </c>
      <c r="V1056">
        <v>122</v>
      </c>
      <c r="W1056">
        <v>124</v>
      </c>
      <c r="X1056">
        <v>0.15550785079777801</v>
      </c>
      <c r="Y1056">
        <v>57.480006582195102</v>
      </c>
      <c r="Z1056">
        <v>20.9985190060885</v>
      </c>
      <c r="AA1056">
        <v>47.4630574296527</v>
      </c>
      <c r="AB1056">
        <v>0</v>
      </c>
      <c r="AC1056">
        <v>0</v>
      </c>
      <c r="AD1056">
        <v>0</v>
      </c>
      <c r="AE1056">
        <v>1.7969303199822799</v>
      </c>
      <c r="AF1056">
        <v>0</v>
      </c>
      <c r="AG1056">
        <v>0</v>
      </c>
      <c r="AH1056">
        <v>6077</v>
      </c>
      <c r="AI1056">
        <v>4706.0288</v>
      </c>
      <c r="AJ1056">
        <v>24</v>
      </c>
      <c r="AK1056">
        <v>824</v>
      </c>
      <c r="AL1056">
        <v>638.10559999999998</v>
      </c>
      <c r="AM1056">
        <v>5.0998412929389598</v>
      </c>
    </row>
    <row r="1057" spans="1:39" x14ac:dyDescent="0.25">
      <c r="A1057" t="s">
        <v>350</v>
      </c>
      <c r="B1057" t="s">
        <v>158</v>
      </c>
      <c r="C1057">
        <v>247</v>
      </c>
      <c r="D1057">
        <v>6072</v>
      </c>
      <c r="E1057">
        <v>552.15642097360296</v>
      </c>
      <c r="F1057">
        <v>87.926733793721098</v>
      </c>
      <c r="G1057">
        <v>113.268579151853</v>
      </c>
      <c r="H1057">
        <v>80.230387618710594</v>
      </c>
      <c r="I1057">
        <v>0.70589158676249397</v>
      </c>
      <c r="J1057">
        <v>0.70506270320483</v>
      </c>
      <c r="K1057">
        <v>3274.5247035573102</v>
      </c>
      <c r="L1057">
        <v>441.54611330698202</v>
      </c>
      <c r="M1057">
        <v>3215</v>
      </c>
      <c r="N1057">
        <v>401</v>
      </c>
      <c r="O1057">
        <v>3335</v>
      </c>
      <c r="P1057">
        <v>488</v>
      </c>
      <c r="Q1057">
        <v>4702.1567999999997</v>
      </c>
      <c r="R1057">
        <v>485.89765045677098</v>
      </c>
      <c r="S1057">
        <v>77.375525738474593</v>
      </c>
      <c r="T1057">
        <v>99.676349653630794</v>
      </c>
      <c r="U1057">
        <v>70.602741104465295</v>
      </c>
      <c r="V1057">
        <v>87</v>
      </c>
      <c r="W1057">
        <v>120</v>
      </c>
      <c r="X1057">
        <v>0.250274944136953</v>
      </c>
      <c r="Y1057">
        <v>63.029150197628397</v>
      </c>
      <c r="Z1057">
        <v>24.940876152832601</v>
      </c>
      <c r="AA1057">
        <v>52.611495388669297</v>
      </c>
      <c r="AB1057">
        <v>0</v>
      </c>
      <c r="AC1057">
        <v>0</v>
      </c>
      <c r="AD1057">
        <v>0</v>
      </c>
      <c r="AE1057">
        <v>1.4117914983803099</v>
      </c>
      <c r="AF1057">
        <v>0</v>
      </c>
      <c r="AG1057">
        <v>0</v>
      </c>
      <c r="AH1057">
        <v>6072</v>
      </c>
      <c r="AI1057">
        <v>4702.1567999999997</v>
      </c>
      <c r="AJ1057">
        <v>5</v>
      </c>
      <c r="AK1057">
        <v>770</v>
      </c>
      <c r="AL1057">
        <v>596.28800000000001</v>
      </c>
      <c r="AM1057">
        <v>1.0633418264571599</v>
      </c>
    </row>
    <row r="1058" spans="1:39" x14ac:dyDescent="0.25">
      <c r="A1058" t="s">
        <v>350</v>
      </c>
      <c r="B1058" t="s">
        <v>158</v>
      </c>
      <c r="C1058">
        <v>248</v>
      </c>
      <c r="D1058">
        <v>6045</v>
      </c>
      <c r="E1058">
        <v>536.00818869546197</v>
      </c>
      <c r="F1058">
        <v>87.731026711899702</v>
      </c>
      <c r="G1058">
        <v>121.20055078066601</v>
      </c>
      <c r="H1058">
        <v>76.554052092253102</v>
      </c>
      <c r="I1058">
        <v>0.77526898454567805</v>
      </c>
      <c r="J1058">
        <v>0.74592793682132197</v>
      </c>
      <c r="K1058">
        <v>1503.1536807278701</v>
      </c>
      <c r="L1058">
        <v>1995.3637717121501</v>
      </c>
      <c r="M1058">
        <v>1460</v>
      </c>
      <c r="N1058">
        <v>1929</v>
      </c>
      <c r="O1058">
        <v>1545</v>
      </c>
      <c r="P1058">
        <v>2045</v>
      </c>
      <c r="Q1058">
        <v>4681.2479999999996</v>
      </c>
      <c r="R1058">
        <v>471.68720605200701</v>
      </c>
      <c r="S1058">
        <v>77.203303506471698</v>
      </c>
      <c r="T1058">
        <v>106.656484686986</v>
      </c>
      <c r="U1058">
        <v>67.367565841182696</v>
      </c>
      <c r="V1058">
        <v>116</v>
      </c>
      <c r="W1058">
        <v>85</v>
      </c>
      <c r="X1058">
        <v>0.264401138054283</v>
      </c>
      <c r="Y1058">
        <v>65.6990901571546</v>
      </c>
      <c r="Z1058">
        <v>19.713316790736101</v>
      </c>
      <c r="AA1058">
        <v>46.465508684863501</v>
      </c>
      <c r="AB1058">
        <v>0</v>
      </c>
      <c r="AC1058">
        <v>0</v>
      </c>
      <c r="AD1058">
        <v>0</v>
      </c>
      <c r="AE1058">
        <v>1.5832022926051199</v>
      </c>
      <c r="AF1058">
        <v>0</v>
      </c>
      <c r="AG1058">
        <v>0</v>
      </c>
      <c r="AH1058">
        <v>6045</v>
      </c>
      <c r="AI1058">
        <v>4681.2479999999996</v>
      </c>
      <c r="AJ1058">
        <v>4</v>
      </c>
      <c r="AK1058">
        <v>748</v>
      </c>
      <c r="AL1058">
        <v>579.25119999999902</v>
      </c>
      <c r="AM1058">
        <v>0.85447299523545805</v>
      </c>
    </row>
    <row r="1059" spans="1:39" x14ac:dyDescent="0.25">
      <c r="A1059" t="s">
        <v>350</v>
      </c>
      <c r="B1059" t="s">
        <v>158</v>
      </c>
      <c r="C1059">
        <v>249</v>
      </c>
      <c r="D1059">
        <v>6041</v>
      </c>
      <c r="E1059">
        <v>665.35743110038004</v>
      </c>
      <c r="F1059">
        <v>87.701995927943997</v>
      </c>
      <c r="G1059">
        <v>158.87499539041701</v>
      </c>
      <c r="H1059">
        <v>78.032399673109396</v>
      </c>
      <c r="I1059">
        <v>0.87107165630883898</v>
      </c>
      <c r="J1059">
        <v>0.61063378146163905</v>
      </c>
      <c r="K1059">
        <v>4957.0663797384505</v>
      </c>
      <c r="L1059">
        <v>2471.3948021850601</v>
      </c>
      <c r="M1059">
        <v>4872</v>
      </c>
      <c r="N1059">
        <v>2416</v>
      </c>
      <c r="O1059">
        <v>5036</v>
      </c>
      <c r="P1059">
        <v>2509</v>
      </c>
      <c r="Q1059">
        <v>4678.1503999999904</v>
      </c>
      <c r="R1059">
        <v>585.514539368334</v>
      </c>
      <c r="S1059">
        <v>77.177756416590697</v>
      </c>
      <c r="T1059">
        <v>139.809995943567</v>
      </c>
      <c r="U1059">
        <v>68.668511712336297</v>
      </c>
      <c r="V1059">
        <v>93</v>
      </c>
      <c r="W1059">
        <v>164</v>
      </c>
      <c r="X1059">
        <v>0.171478105343052</v>
      </c>
      <c r="Y1059">
        <v>64.602714782320803</v>
      </c>
      <c r="Z1059">
        <v>18.471776195994</v>
      </c>
      <c r="AA1059">
        <v>46.444297301771201</v>
      </c>
      <c r="AB1059">
        <v>0</v>
      </c>
      <c r="AC1059">
        <v>0</v>
      </c>
      <c r="AD1059">
        <v>0</v>
      </c>
      <c r="AE1059">
        <v>2.0360131952364799</v>
      </c>
      <c r="AF1059">
        <v>70</v>
      </c>
      <c r="AG1059">
        <v>54.207999999999998</v>
      </c>
      <c r="AH1059">
        <v>5971</v>
      </c>
      <c r="AI1059">
        <v>4623.9423999999999</v>
      </c>
      <c r="AJ1059">
        <v>4</v>
      </c>
      <c r="AK1059">
        <v>369</v>
      </c>
      <c r="AL1059">
        <v>285.75360000000001</v>
      </c>
      <c r="AM1059">
        <v>0.86506267898146805</v>
      </c>
    </row>
    <row r="1060" spans="1:39" x14ac:dyDescent="0.25">
      <c r="A1060" t="s">
        <v>351</v>
      </c>
      <c r="B1060" t="s">
        <v>158</v>
      </c>
      <c r="C1060">
        <v>12</v>
      </c>
      <c r="D1060">
        <v>26195</v>
      </c>
      <c r="E1060">
        <v>1686.59833868394</v>
      </c>
      <c r="F1060">
        <v>182.62669540441601</v>
      </c>
      <c r="G1060">
        <v>279.82775118289197</v>
      </c>
      <c r="H1060">
        <v>128.83310862476</v>
      </c>
      <c r="I1060">
        <v>0.88771081120919804</v>
      </c>
      <c r="J1060">
        <v>0.77644722411595501</v>
      </c>
      <c r="K1060">
        <v>752.53624737545294</v>
      </c>
      <c r="L1060">
        <v>3272.3596869631601</v>
      </c>
      <c r="M1060">
        <v>611</v>
      </c>
      <c r="N1060">
        <v>3163</v>
      </c>
      <c r="O1060">
        <v>894</v>
      </c>
      <c r="P1060">
        <v>3341</v>
      </c>
      <c r="Q1060">
        <v>20285.407999999999</v>
      </c>
      <c r="R1060">
        <v>1484.2065380418701</v>
      </c>
      <c r="S1060">
        <v>160.711491955886</v>
      </c>
      <c r="T1060">
        <v>246.248421040945</v>
      </c>
      <c r="U1060">
        <v>113.373135589789</v>
      </c>
      <c r="V1060">
        <v>178</v>
      </c>
      <c r="W1060">
        <v>283</v>
      </c>
      <c r="X1060">
        <v>0.115719068853919</v>
      </c>
      <c r="Y1060">
        <v>141.23374689826301</v>
      </c>
      <c r="Z1060">
        <v>143.34571483107399</v>
      </c>
      <c r="AA1060">
        <v>142.88016797098601</v>
      </c>
      <c r="AB1060">
        <v>26195</v>
      </c>
      <c r="AC1060">
        <v>20285.407999999999</v>
      </c>
      <c r="AD1060">
        <v>1</v>
      </c>
      <c r="AE1060">
        <v>2.1720173810128198</v>
      </c>
      <c r="AF1060">
        <v>5890</v>
      </c>
      <c r="AG1060">
        <v>4561.2159999999903</v>
      </c>
      <c r="AH1060">
        <v>20305</v>
      </c>
      <c r="AI1060">
        <v>15724.191999999999</v>
      </c>
      <c r="AJ1060">
        <v>1</v>
      </c>
      <c r="AK1060">
        <v>26046</v>
      </c>
      <c r="AL1060">
        <v>20170.0223999999</v>
      </c>
      <c r="AM1060">
        <v>6.3596272546150495E-2</v>
      </c>
    </row>
    <row r="1061" spans="1:39" x14ac:dyDescent="0.25">
      <c r="A1061" t="s">
        <v>351</v>
      </c>
      <c r="B1061" t="s">
        <v>158</v>
      </c>
      <c r="C1061">
        <v>15</v>
      </c>
      <c r="D1061">
        <v>19745</v>
      </c>
      <c r="E1061">
        <v>1542.5992052357201</v>
      </c>
      <c r="F1061">
        <v>158.55634585470099</v>
      </c>
      <c r="G1061">
        <v>231.47187567637499</v>
      </c>
      <c r="H1061">
        <v>184.71519720577001</v>
      </c>
      <c r="I1061">
        <v>0.60265378478853604</v>
      </c>
      <c r="J1061">
        <v>0.55318970106183196</v>
      </c>
      <c r="K1061">
        <v>1409.50914155482</v>
      </c>
      <c r="L1061">
        <v>3565.3906811851102</v>
      </c>
      <c r="M1061">
        <v>1268</v>
      </c>
      <c r="N1061">
        <v>3452</v>
      </c>
      <c r="O1061">
        <v>1544</v>
      </c>
      <c r="P1061">
        <v>3672</v>
      </c>
      <c r="Q1061">
        <v>15290.528</v>
      </c>
      <c r="R1061">
        <v>1357.4873006074299</v>
      </c>
      <c r="S1061">
        <v>139.52958435213699</v>
      </c>
      <c r="T1061">
        <v>203.69525059521001</v>
      </c>
      <c r="U1061">
        <v>162.54937354107699</v>
      </c>
      <c r="V1061">
        <v>220</v>
      </c>
      <c r="W1061">
        <v>276</v>
      </c>
      <c r="X1061">
        <v>0.104270341411076</v>
      </c>
      <c r="Y1061">
        <v>68.710002532286595</v>
      </c>
      <c r="Z1061">
        <v>27.5424664472018</v>
      </c>
      <c r="AA1061">
        <v>55.238440111420601</v>
      </c>
      <c r="AB1061">
        <v>0</v>
      </c>
      <c r="AC1061">
        <v>0</v>
      </c>
      <c r="AD1061">
        <v>0</v>
      </c>
      <c r="AE1061">
        <v>1.2531284874114501</v>
      </c>
      <c r="AF1061">
        <v>5</v>
      </c>
      <c r="AG1061">
        <v>3.8719999999999999</v>
      </c>
      <c r="AH1061">
        <v>19740</v>
      </c>
      <c r="AI1061">
        <v>15286.655999999901</v>
      </c>
      <c r="AJ1061">
        <v>47</v>
      </c>
      <c r="AK1061">
        <v>2656</v>
      </c>
      <c r="AL1061">
        <v>2056.8063999999999</v>
      </c>
      <c r="AM1061">
        <v>3.0745769382132999</v>
      </c>
    </row>
    <row r="1062" spans="1:39" x14ac:dyDescent="0.25">
      <c r="A1062" t="s">
        <v>351</v>
      </c>
      <c r="B1062" t="s">
        <v>158</v>
      </c>
      <c r="C1062">
        <v>21</v>
      </c>
      <c r="D1062">
        <v>15374</v>
      </c>
      <c r="E1062">
        <v>1378.55757467537</v>
      </c>
      <c r="F1062">
        <v>139.90991659192099</v>
      </c>
      <c r="G1062">
        <v>194.87807160528101</v>
      </c>
      <c r="H1062">
        <v>144.512063053205</v>
      </c>
      <c r="I1062">
        <v>0.67089630667026101</v>
      </c>
      <c r="J1062">
        <v>0.60974062029031495</v>
      </c>
      <c r="K1062">
        <v>1964.5401326915501</v>
      </c>
      <c r="L1062">
        <v>4119.8617145830603</v>
      </c>
      <c r="M1062">
        <v>1861</v>
      </c>
      <c r="N1062">
        <v>4038</v>
      </c>
      <c r="O1062">
        <v>2053</v>
      </c>
      <c r="P1062">
        <v>4226</v>
      </c>
      <c r="Q1062">
        <v>11905.625599999999</v>
      </c>
      <c r="R1062">
        <v>1213.13066571433</v>
      </c>
      <c r="S1062">
        <v>123.12072660088999</v>
      </c>
      <c r="T1062">
        <v>171.49270301264801</v>
      </c>
      <c r="U1062">
        <v>127.17061548682</v>
      </c>
      <c r="V1062">
        <v>188</v>
      </c>
      <c r="W1062">
        <v>192</v>
      </c>
      <c r="X1062">
        <v>0.101659255069138</v>
      </c>
      <c r="Y1062">
        <v>71.996487576427697</v>
      </c>
      <c r="Z1062">
        <v>32.673930011708002</v>
      </c>
      <c r="AA1062">
        <v>62.031611812150302</v>
      </c>
      <c r="AB1062">
        <v>0</v>
      </c>
      <c r="AC1062">
        <v>0</v>
      </c>
      <c r="AD1062">
        <v>0</v>
      </c>
      <c r="AE1062">
        <v>1.3485245971025399</v>
      </c>
      <c r="AF1062">
        <v>170</v>
      </c>
      <c r="AG1062">
        <v>131.648</v>
      </c>
      <c r="AH1062">
        <v>15204</v>
      </c>
      <c r="AI1062">
        <v>11773.9776</v>
      </c>
      <c r="AJ1062">
        <v>64</v>
      </c>
      <c r="AK1062">
        <v>2814</v>
      </c>
      <c r="AL1062">
        <v>2179.1615999999999</v>
      </c>
      <c r="AM1062">
        <v>5.4357161338577704</v>
      </c>
    </row>
    <row r="1063" spans="1:39" x14ac:dyDescent="0.25">
      <c r="A1063" t="s">
        <v>351</v>
      </c>
      <c r="B1063" t="s">
        <v>158</v>
      </c>
      <c r="C1063">
        <v>23</v>
      </c>
      <c r="D1063">
        <v>15186</v>
      </c>
      <c r="E1063">
        <v>1365.2550134646799</v>
      </c>
      <c r="F1063">
        <v>139.051845461857</v>
      </c>
      <c r="G1063">
        <v>248.82560156889801</v>
      </c>
      <c r="H1063">
        <v>121.47047583711399</v>
      </c>
      <c r="I1063">
        <v>0.87274567950151705</v>
      </c>
      <c r="J1063">
        <v>0.59140119947036296</v>
      </c>
      <c r="K1063">
        <v>3576.4990780982398</v>
      </c>
      <c r="L1063">
        <v>909.45344396154303</v>
      </c>
      <c r="M1063">
        <v>3506</v>
      </c>
      <c r="N1063">
        <v>784</v>
      </c>
      <c r="O1063">
        <v>3649</v>
      </c>
      <c r="P1063">
        <v>1024</v>
      </c>
      <c r="Q1063">
        <v>11760.038399999999</v>
      </c>
      <c r="R1063">
        <v>1201.42441184892</v>
      </c>
      <c r="S1063">
        <v>122.365624006434</v>
      </c>
      <c r="T1063">
        <v>218.96652938062999</v>
      </c>
      <c r="U1063">
        <v>106.894018736661</v>
      </c>
      <c r="V1063">
        <v>240</v>
      </c>
      <c r="W1063">
        <v>143</v>
      </c>
      <c r="X1063">
        <v>0.102382492804535</v>
      </c>
      <c r="Y1063">
        <v>68.712630053997103</v>
      </c>
      <c r="Z1063">
        <v>27.598577637297499</v>
      </c>
      <c r="AA1063">
        <v>56.390096141182603</v>
      </c>
      <c r="AB1063">
        <v>1</v>
      </c>
      <c r="AC1063">
        <v>0.77439999999999998</v>
      </c>
      <c r="AD1063" s="10">
        <v>6.5850125115237697E-5</v>
      </c>
      <c r="AE1063">
        <v>2.0484451044923802</v>
      </c>
      <c r="AF1063">
        <v>0</v>
      </c>
      <c r="AG1063">
        <v>0</v>
      </c>
      <c r="AH1063">
        <v>15186</v>
      </c>
      <c r="AI1063">
        <v>11760.038399999999</v>
      </c>
      <c r="AJ1063">
        <v>17</v>
      </c>
      <c r="AK1063">
        <v>2453</v>
      </c>
      <c r="AL1063">
        <v>1899.6032</v>
      </c>
      <c r="AM1063">
        <v>1.4455735110524801</v>
      </c>
    </row>
    <row r="1064" spans="1:39" x14ac:dyDescent="0.25">
      <c r="A1064" t="s">
        <v>351</v>
      </c>
      <c r="B1064" t="s">
        <v>158</v>
      </c>
      <c r="C1064">
        <v>27</v>
      </c>
      <c r="D1064">
        <v>14285</v>
      </c>
      <c r="E1064">
        <v>1101.7037149124601</v>
      </c>
      <c r="F1064">
        <v>134.863734549143</v>
      </c>
      <c r="G1064">
        <v>191.138408645461</v>
      </c>
      <c r="H1064">
        <v>117.848378951097</v>
      </c>
      <c r="I1064">
        <v>0.78730758869000905</v>
      </c>
      <c r="J1064">
        <v>0.693177406832298</v>
      </c>
      <c r="K1064">
        <v>1905.88974448722</v>
      </c>
      <c r="L1064">
        <v>4341.1596079803903</v>
      </c>
      <c r="M1064">
        <v>1840</v>
      </c>
      <c r="N1064">
        <v>4250</v>
      </c>
      <c r="O1064">
        <v>1988</v>
      </c>
      <c r="P1064">
        <v>4438</v>
      </c>
      <c r="Q1064">
        <v>11062.304</v>
      </c>
      <c r="R1064">
        <v>969.49926912297099</v>
      </c>
      <c r="S1064">
        <v>118.68008640324599</v>
      </c>
      <c r="T1064">
        <v>168.20179960800499</v>
      </c>
      <c r="U1064">
        <v>103.706573476965</v>
      </c>
      <c r="V1064">
        <v>188</v>
      </c>
      <c r="W1064">
        <v>148</v>
      </c>
      <c r="X1064">
        <v>0.147897380160327</v>
      </c>
      <c r="Y1064">
        <v>71.340077003850197</v>
      </c>
      <c r="Z1064">
        <v>30.945607280364001</v>
      </c>
      <c r="AA1064">
        <v>59.282744137206798</v>
      </c>
      <c r="AB1064">
        <v>0</v>
      </c>
      <c r="AC1064">
        <v>0</v>
      </c>
      <c r="AD1064">
        <v>0</v>
      </c>
      <c r="AE1064">
        <v>1.6219010422262701</v>
      </c>
      <c r="AF1064">
        <v>13</v>
      </c>
      <c r="AG1064">
        <v>10.0672</v>
      </c>
      <c r="AH1064">
        <v>14272</v>
      </c>
      <c r="AI1064">
        <v>11052.236799999901</v>
      </c>
      <c r="AJ1064">
        <v>43</v>
      </c>
      <c r="AK1064">
        <v>2991</v>
      </c>
      <c r="AL1064">
        <v>2316.2303999999999</v>
      </c>
      <c r="AM1064">
        <v>3.89061515583886</v>
      </c>
    </row>
    <row r="1065" spans="1:39" x14ac:dyDescent="0.25">
      <c r="A1065" t="s">
        <v>351</v>
      </c>
      <c r="B1065" t="s">
        <v>158</v>
      </c>
      <c r="C1065">
        <v>29</v>
      </c>
      <c r="D1065">
        <v>14069</v>
      </c>
      <c r="E1065">
        <v>832.76764004939605</v>
      </c>
      <c r="F1065">
        <v>133.84022995676199</v>
      </c>
      <c r="G1065">
        <v>194.43378837538</v>
      </c>
      <c r="H1065">
        <v>103.71034351598399</v>
      </c>
      <c r="I1065">
        <v>0.84586520622801498</v>
      </c>
      <c r="J1065">
        <v>0.79787897691827803</v>
      </c>
      <c r="K1065">
        <v>3036.5301016418998</v>
      </c>
      <c r="L1065">
        <v>676.42867296893803</v>
      </c>
      <c r="M1065">
        <v>2932</v>
      </c>
      <c r="N1065">
        <v>603</v>
      </c>
      <c r="O1065">
        <v>3113</v>
      </c>
      <c r="P1065">
        <v>763</v>
      </c>
      <c r="Q1065">
        <v>10895.033599999901</v>
      </c>
      <c r="R1065">
        <v>732.83552324346897</v>
      </c>
      <c r="S1065">
        <v>117.77940236195001</v>
      </c>
      <c r="T1065">
        <v>171.10173377033499</v>
      </c>
      <c r="U1065">
        <v>91.265102294066594</v>
      </c>
      <c r="V1065">
        <v>160</v>
      </c>
      <c r="W1065">
        <v>181</v>
      </c>
      <c r="X1065">
        <v>0.25493262150592799</v>
      </c>
      <c r="Y1065">
        <v>67.619873480702196</v>
      </c>
      <c r="Z1065">
        <v>24.860899850735599</v>
      </c>
      <c r="AA1065">
        <v>52.456393489231601</v>
      </c>
      <c r="AB1065">
        <v>0</v>
      </c>
      <c r="AC1065">
        <v>0</v>
      </c>
      <c r="AD1065">
        <v>0</v>
      </c>
      <c r="AE1065">
        <v>1.87477720913549</v>
      </c>
      <c r="AF1065">
        <v>8</v>
      </c>
      <c r="AG1065">
        <v>6.1951999999999998</v>
      </c>
      <c r="AH1065">
        <v>14061</v>
      </c>
      <c r="AI1065">
        <v>10888.838400000001</v>
      </c>
      <c r="AJ1065">
        <v>45</v>
      </c>
      <c r="AK1065">
        <v>1854</v>
      </c>
      <c r="AL1065">
        <v>1435.7375999999999</v>
      </c>
      <c r="AM1065">
        <v>4.13267222332916</v>
      </c>
    </row>
    <row r="1066" spans="1:39" x14ac:dyDescent="0.25">
      <c r="A1066" t="s">
        <v>351</v>
      </c>
      <c r="B1066" t="s">
        <v>158</v>
      </c>
      <c r="C1066">
        <v>31</v>
      </c>
      <c r="D1066">
        <v>13803</v>
      </c>
      <c r="E1066">
        <v>1221.51489809451</v>
      </c>
      <c r="F1066">
        <v>132.56894597144299</v>
      </c>
      <c r="G1066">
        <v>179.337450502211</v>
      </c>
      <c r="H1066">
        <v>132.85361161545001</v>
      </c>
      <c r="I1066">
        <v>0.671723024558607</v>
      </c>
      <c r="J1066">
        <v>0.67099314569053503</v>
      </c>
      <c r="K1066">
        <v>3010.8949503731001</v>
      </c>
      <c r="L1066">
        <v>864.55096718104699</v>
      </c>
      <c r="M1066">
        <v>2934</v>
      </c>
      <c r="N1066">
        <v>796</v>
      </c>
      <c r="O1066">
        <v>3122</v>
      </c>
      <c r="P1066">
        <v>952</v>
      </c>
      <c r="Q1066">
        <v>10689.0432</v>
      </c>
      <c r="R1066">
        <v>1074.93311032316</v>
      </c>
      <c r="S1066">
        <v>116.66067245487</v>
      </c>
      <c r="T1066">
        <v>157.81695644194599</v>
      </c>
      <c r="U1066">
        <v>116.911178221596</v>
      </c>
      <c r="V1066">
        <v>156</v>
      </c>
      <c r="W1066">
        <v>188</v>
      </c>
      <c r="X1066">
        <v>0.116248087232015</v>
      </c>
      <c r="Y1066">
        <v>68.018401796710805</v>
      </c>
      <c r="Z1066">
        <v>28.2742157501992</v>
      </c>
      <c r="AA1066">
        <v>57.30109396508</v>
      </c>
      <c r="AB1066">
        <v>0</v>
      </c>
      <c r="AC1066">
        <v>0</v>
      </c>
      <c r="AD1066">
        <v>0</v>
      </c>
      <c r="AE1066">
        <v>1.3498876569596701</v>
      </c>
      <c r="AF1066">
        <v>5</v>
      </c>
      <c r="AG1066">
        <v>3.8719999999999999</v>
      </c>
      <c r="AH1066">
        <v>13798</v>
      </c>
      <c r="AI1066">
        <v>10685.171199999901</v>
      </c>
      <c r="AJ1066">
        <v>58</v>
      </c>
      <c r="AK1066">
        <v>2093</v>
      </c>
      <c r="AL1066">
        <v>1620.8191999999999</v>
      </c>
      <c r="AM1066">
        <v>5.4280833609853598</v>
      </c>
    </row>
    <row r="1067" spans="1:39" x14ac:dyDescent="0.25">
      <c r="A1067" t="s">
        <v>351</v>
      </c>
      <c r="B1067" t="s">
        <v>158</v>
      </c>
      <c r="C1067">
        <v>32</v>
      </c>
      <c r="D1067">
        <v>13014</v>
      </c>
      <c r="E1067">
        <v>1165.51489809451</v>
      </c>
      <c r="F1067">
        <v>128.72427679028999</v>
      </c>
      <c r="G1067">
        <v>187.132584878046</v>
      </c>
      <c r="H1067">
        <v>133.289717731021</v>
      </c>
      <c r="I1067">
        <v>0.701901290651057</v>
      </c>
      <c r="J1067">
        <v>0.619714285714285</v>
      </c>
      <c r="K1067">
        <v>2755.6078838174199</v>
      </c>
      <c r="L1067">
        <v>4239.2422007069299</v>
      </c>
      <c r="M1067">
        <v>2663</v>
      </c>
      <c r="N1067">
        <v>4145</v>
      </c>
      <c r="O1067">
        <v>2844</v>
      </c>
      <c r="P1067">
        <v>4317</v>
      </c>
      <c r="Q1067">
        <v>10078.0416</v>
      </c>
      <c r="R1067">
        <v>1025.65311032316</v>
      </c>
      <c r="S1067">
        <v>113.277363575455</v>
      </c>
      <c r="T1067">
        <v>164.67667469268</v>
      </c>
      <c r="U1067">
        <v>117.294951603299</v>
      </c>
      <c r="V1067">
        <v>172</v>
      </c>
      <c r="W1067">
        <v>181</v>
      </c>
      <c r="X1067">
        <v>0.120388501288117</v>
      </c>
      <c r="Y1067">
        <v>74.604426002766203</v>
      </c>
      <c r="Z1067">
        <v>37.004840940525497</v>
      </c>
      <c r="AA1067">
        <v>64.633702166897194</v>
      </c>
      <c r="AB1067">
        <v>0</v>
      </c>
      <c r="AC1067">
        <v>0</v>
      </c>
      <c r="AD1067">
        <v>0</v>
      </c>
      <c r="AE1067">
        <v>1.4039536437137501</v>
      </c>
      <c r="AF1067">
        <v>5</v>
      </c>
      <c r="AG1067">
        <v>3.8719999999999999</v>
      </c>
      <c r="AH1067">
        <v>13009</v>
      </c>
      <c r="AI1067">
        <v>10074.169599999999</v>
      </c>
      <c r="AJ1067">
        <v>17</v>
      </c>
      <c r="AK1067">
        <v>2432</v>
      </c>
      <c r="AL1067">
        <v>1883.3407999999999</v>
      </c>
      <c r="AM1067">
        <v>1.6874839986811401</v>
      </c>
    </row>
    <row r="1068" spans="1:39" x14ac:dyDescent="0.25">
      <c r="A1068" t="s">
        <v>351</v>
      </c>
      <c r="B1068" t="s">
        <v>158</v>
      </c>
      <c r="C1068">
        <v>34</v>
      </c>
      <c r="D1068">
        <v>12632</v>
      </c>
      <c r="E1068">
        <v>1047.53719267109</v>
      </c>
      <c r="F1068">
        <v>126.82098378854501</v>
      </c>
      <c r="G1068">
        <v>205.61470311093601</v>
      </c>
      <c r="H1068">
        <v>106.214489553588</v>
      </c>
      <c r="I1068">
        <v>0.85624466172904501</v>
      </c>
      <c r="J1068">
        <v>0.63030786886881895</v>
      </c>
      <c r="K1068">
        <v>4778.7842780240599</v>
      </c>
      <c r="L1068">
        <v>1863.1482742241899</v>
      </c>
      <c r="M1068">
        <v>4694</v>
      </c>
      <c r="N1068">
        <v>1765</v>
      </c>
      <c r="O1068">
        <v>4861</v>
      </c>
      <c r="P1068">
        <v>1969</v>
      </c>
      <c r="Q1068">
        <v>9782.2207999999991</v>
      </c>
      <c r="R1068">
        <v>921.83272955056498</v>
      </c>
      <c r="S1068">
        <v>111.60246573392</v>
      </c>
      <c r="T1068">
        <v>180.94093873762299</v>
      </c>
      <c r="U1068">
        <v>93.468750807157406</v>
      </c>
      <c r="V1068">
        <v>204</v>
      </c>
      <c r="W1068">
        <v>167</v>
      </c>
      <c r="X1068">
        <v>0.14465820707684199</v>
      </c>
      <c r="Y1068">
        <v>71.818556048131697</v>
      </c>
      <c r="Z1068">
        <v>31.758945535148801</v>
      </c>
      <c r="AA1068">
        <v>60.834388853704802</v>
      </c>
      <c r="AB1068">
        <v>72</v>
      </c>
      <c r="AC1068">
        <v>55.756799999999998</v>
      </c>
      <c r="AD1068">
        <v>5.6998100063331203E-3</v>
      </c>
      <c r="AE1068">
        <v>1.9358441957883501</v>
      </c>
      <c r="AF1068">
        <v>31</v>
      </c>
      <c r="AG1068">
        <v>24.006399999999999</v>
      </c>
      <c r="AH1068">
        <v>12601</v>
      </c>
      <c r="AI1068">
        <v>9758.2143999999898</v>
      </c>
      <c r="AJ1068">
        <v>46</v>
      </c>
      <c r="AK1068">
        <v>1670</v>
      </c>
      <c r="AL1068">
        <v>1293.248</v>
      </c>
      <c r="AM1068">
        <v>4.7139771800873698</v>
      </c>
    </row>
    <row r="1069" spans="1:39" x14ac:dyDescent="0.25">
      <c r="A1069" t="s">
        <v>351</v>
      </c>
      <c r="B1069" t="s">
        <v>158</v>
      </c>
      <c r="C1069">
        <v>35</v>
      </c>
      <c r="D1069">
        <v>12257</v>
      </c>
      <c r="E1069">
        <v>1231.6925676241699</v>
      </c>
      <c r="F1069">
        <v>124.924365516975</v>
      </c>
      <c r="G1069">
        <v>157.61192714049901</v>
      </c>
      <c r="H1069">
        <v>119.174631543912</v>
      </c>
      <c r="I1069">
        <v>0.65442492305460098</v>
      </c>
      <c r="J1069">
        <v>0.69669755016199597</v>
      </c>
      <c r="K1069">
        <v>3593.1537896711998</v>
      </c>
      <c r="L1069">
        <v>722.69054417883603</v>
      </c>
      <c r="M1069">
        <v>3516</v>
      </c>
      <c r="N1069">
        <v>621</v>
      </c>
      <c r="O1069">
        <v>3674</v>
      </c>
      <c r="P1069">
        <v>809</v>
      </c>
      <c r="Q1069">
        <v>9491.8207999999995</v>
      </c>
      <c r="R1069">
        <v>1083.88945950927</v>
      </c>
      <c r="S1069">
        <v>109.93344165493799</v>
      </c>
      <c r="T1069">
        <v>138.698495883639</v>
      </c>
      <c r="U1069">
        <v>104.873675758643</v>
      </c>
      <c r="V1069">
        <v>188</v>
      </c>
      <c r="W1069">
        <v>158</v>
      </c>
      <c r="X1069">
        <v>0.101528836331226</v>
      </c>
      <c r="Y1069">
        <v>68.755649832748603</v>
      </c>
      <c r="Z1069">
        <v>28.7686220119115</v>
      </c>
      <c r="AA1069">
        <v>57.583421718201798</v>
      </c>
      <c r="AB1069">
        <v>1</v>
      </c>
      <c r="AC1069">
        <v>0.77439999999999998</v>
      </c>
      <c r="AD1069" s="10">
        <v>8.1586032471240894E-5</v>
      </c>
      <c r="AE1069">
        <v>1.3225291750318799</v>
      </c>
      <c r="AF1069">
        <v>5</v>
      </c>
      <c r="AG1069">
        <v>3.8719999999999999</v>
      </c>
      <c r="AH1069">
        <v>12252</v>
      </c>
      <c r="AI1069">
        <v>9487.9488000000001</v>
      </c>
      <c r="AJ1069">
        <v>10</v>
      </c>
      <c r="AK1069">
        <v>1781</v>
      </c>
      <c r="AL1069">
        <v>1379.2064</v>
      </c>
      <c r="AM1069">
        <v>1.0539685880261001</v>
      </c>
    </row>
    <row r="1070" spans="1:39" x14ac:dyDescent="0.25">
      <c r="A1070" t="s">
        <v>351</v>
      </c>
      <c r="B1070" t="s">
        <v>158</v>
      </c>
      <c r="C1070">
        <v>38</v>
      </c>
      <c r="D1070">
        <v>11969</v>
      </c>
      <c r="E1070">
        <v>925.69657223753097</v>
      </c>
      <c r="F1070">
        <v>123.44798139676099</v>
      </c>
      <c r="G1070">
        <v>205.32524351963201</v>
      </c>
      <c r="H1070">
        <v>92.247979026093105</v>
      </c>
      <c r="I1070">
        <v>0.89339233974402599</v>
      </c>
      <c r="J1070">
        <v>0.65151597626694202</v>
      </c>
      <c r="K1070">
        <v>1090.2501462110399</v>
      </c>
      <c r="L1070">
        <v>2129.5562703651099</v>
      </c>
      <c r="M1070">
        <v>1001</v>
      </c>
      <c r="N1070">
        <v>2045</v>
      </c>
      <c r="O1070">
        <v>1169</v>
      </c>
      <c r="P1070">
        <v>2219</v>
      </c>
      <c r="Q1070">
        <v>9268.79359999999</v>
      </c>
      <c r="R1070">
        <v>814.61298356902705</v>
      </c>
      <c r="S1070">
        <v>108.63422362915</v>
      </c>
      <c r="T1070">
        <v>180.686214297276</v>
      </c>
      <c r="U1070">
        <v>81.178221542961893</v>
      </c>
      <c r="V1070">
        <v>174</v>
      </c>
      <c r="W1070">
        <v>168</v>
      </c>
      <c r="X1070">
        <v>0.17552153965752099</v>
      </c>
      <c r="Y1070">
        <v>68.3508229593115</v>
      </c>
      <c r="Z1070">
        <v>26.820536385662901</v>
      </c>
      <c r="AA1070">
        <v>55.184977859470301</v>
      </c>
      <c r="AB1070">
        <v>2</v>
      </c>
      <c r="AC1070">
        <v>1.5488</v>
      </c>
      <c r="AD1070">
        <v>1.6709833737154299E-4</v>
      </c>
      <c r="AE1070">
        <v>2.2257966590417499</v>
      </c>
      <c r="AF1070">
        <v>16</v>
      </c>
      <c r="AG1070">
        <v>12.3904</v>
      </c>
      <c r="AH1070">
        <v>11953</v>
      </c>
      <c r="AI1070">
        <v>9256.4031999999897</v>
      </c>
      <c r="AJ1070">
        <v>19</v>
      </c>
      <c r="AK1070">
        <v>1844</v>
      </c>
      <c r="AL1070">
        <v>1427.9936</v>
      </c>
      <c r="AM1070">
        <v>2.0526331437247598</v>
      </c>
    </row>
    <row r="1071" spans="1:39" x14ac:dyDescent="0.25">
      <c r="A1071" t="s">
        <v>351</v>
      </c>
      <c r="B1071" t="s">
        <v>158</v>
      </c>
      <c r="C1071">
        <v>39</v>
      </c>
      <c r="D1071">
        <v>11887</v>
      </c>
      <c r="E1071">
        <v>1127.0823945689001</v>
      </c>
      <c r="F1071">
        <v>123.02438160083</v>
      </c>
      <c r="G1071">
        <v>198.96572088983399</v>
      </c>
      <c r="H1071">
        <v>125.66080038289</v>
      </c>
      <c r="I1071">
        <v>0.77531877822755702</v>
      </c>
      <c r="J1071">
        <v>0.58261040043130896</v>
      </c>
      <c r="K1071">
        <v>3082.3733490367599</v>
      </c>
      <c r="L1071">
        <v>585.04105325145099</v>
      </c>
      <c r="M1071">
        <v>3006</v>
      </c>
      <c r="N1071">
        <v>496</v>
      </c>
      <c r="O1071">
        <v>3154</v>
      </c>
      <c r="P1071">
        <v>717</v>
      </c>
      <c r="Q1071">
        <v>9205.2927999999993</v>
      </c>
      <c r="R1071">
        <v>991.83250722063895</v>
      </c>
      <c r="S1071">
        <v>108.261455808731</v>
      </c>
      <c r="T1071">
        <v>175.08983438305401</v>
      </c>
      <c r="U1071">
        <v>110.58150433694399</v>
      </c>
      <c r="V1071">
        <v>221</v>
      </c>
      <c r="W1071">
        <v>148</v>
      </c>
      <c r="X1071">
        <v>0.117590109485009</v>
      </c>
      <c r="Y1071">
        <v>69.323041978632105</v>
      </c>
      <c r="Z1071">
        <v>29.351560528308202</v>
      </c>
      <c r="AA1071">
        <v>56.717758896273203</v>
      </c>
      <c r="AB1071">
        <v>0</v>
      </c>
      <c r="AC1071">
        <v>0</v>
      </c>
      <c r="AD1071">
        <v>0</v>
      </c>
      <c r="AE1071">
        <v>1.58335551169165</v>
      </c>
      <c r="AF1071">
        <v>8</v>
      </c>
      <c r="AG1071">
        <v>6.1951999999999998</v>
      </c>
      <c r="AH1071">
        <v>11879</v>
      </c>
      <c r="AI1071">
        <v>9199.0975999999991</v>
      </c>
      <c r="AJ1071">
        <v>27</v>
      </c>
      <c r="AK1071">
        <v>2100</v>
      </c>
      <c r="AL1071">
        <v>1626.24</v>
      </c>
      <c r="AM1071">
        <v>2.9350705008282501</v>
      </c>
    </row>
    <row r="1072" spans="1:39" x14ac:dyDescent="0.25">
      <c r="A1072" t="s">
        <v>351</v>
      </c>
      <c r="B1072" t="s">
        <v>158</v>
      </c>
      <c r="C1072">
        <v>40</v>
      </c>
      <c r="D1072">
        <v>11883</v>
      </c>
      <c r="E1072">
        <v>1078.90472503924</v>
      </c>
      <c r="F1072">
        <v>123.00368088024</v>
      </c>
      <c r="G1072">
        <v>208.50927203563199</v>
      </c>
      <c r="H1072">
        <v>100.23353852925599</v>
      </c>
      <c r="I1072">
        <v>0.87687688482984205</v>
      </c>
      <c r="J1072">
        <v>0.68962915675236403</v>
      </c>
      <c r="K1072">
        <v>2238.7669780358401</v>
      </c>
      <c r="L1072">
        <v>4234.9534629302298</v>
      </c>
      <c r="M1072">
        <v>2172</v>
      </c>
      <c r="N1072">
        <v>4145</v>
      </c>
      <c r="O1072">
        <v>2307</v>
      </c>
      <c r="P1072">
        <v>4338</v>
      </c>
      <c r="Q1072">
        <v>9202.1952000000001</v>
      </c>
      <c r="R1072">
        <v>949.43615803453497</v>
      </c>
      <c r="S1072">
        <v>108.24323917461101</v>
      </c>
      <c r="T1072">
        <v>183.48815939135599</v>
      </c>
      <c r="U1072">
        <v>88.205513905745406</v>
      </c>
      <c r="V1072">
        <v>193</v>
      </c>
      <c r="W1072">
        <v>135</v>
      </c>
      <c r="X1072">
        <v>0.12828319592142501</v>
      </c>
      <c r="Y1072">
        <v>75.948329546410804</v>
      </c>
      <c r="Z1072">
        <v>37.605402676091899</v>
      </c>
      <c r="AA1072">
        <v>66.460405621475999</v>
      </c>
      <c r="AB1072">
        <v>0</v>
      </c>
      <c r="AC1072">
        <v>0</v>
      </c>
      <c r="AD1072">
        <v>0</v>
      </c>
      <c r="AE1072">
        <v>2.0802345711338202</v>
      </c>
      <c r="AF1072">
        <v>5</v>
      </c>
      <c r="AG1072">
        <v>3.8719999999999999</v>
      </c>
      <c r="AH1072">
        <v>11878</v>
      </c>
      <c r="AI1072">
        <v>9198.3231999999898</v>
      </c>
      <c r="AJ1072">
        <v>18</v>
      </c>
      <c r="AK1072">
        <v>3135</v>
      </c>
      <c r="AL1072">
        <v>2427.7440000000001</v>
      </c>
      <c r="AM1072">
        <v>1.95687840148952</v>
      </c>
    </row>
    <row r="1073" spans="1:39" x14ac:dyDescent="0.25">
      <c r="A1073" t="s">
        <v>351</v>
      </c>
      <c r="B1073" t="s">
        <v>158</v>
      </c>
      <c r="C1073">
        <v>43</v>
      </c>
      <c r="D1073">
        <v>11504</v>
      </c>
      <c r="E1073">
        <v>1014.68542494923</v>
      </c>
      <c r="F1073">
        <v>121.026227416346</v>
      </c>
      <c r="G1073">
        <v>193.97536856340801</v>
      </c>
      <c r="H1073">
        <v>98.922500083330704</v>
      </c>
      <c r="I1073">
        <v>0.86018949349504203</v>
      </c>
      <c r="J1073">
        <v>0.70206273648236295</v>
      </c>
      <c r="K1073">
        <v>3542.4602746870601</v>
      </c>
      <c r="L1073">
        <v>1346.4323713490901</v>
      </c>
      <c r="M1073">
        <v>3442</v>
      </c>
      <c r="N1073">
        <v>1283</v>
      </c>
      <c r="O1073">
        <v>3633</v>
      </c>
      <c r="P1073">
        <v>1412</v>
      </c>
      <c r="Q1073">
        <v>8908.6975999999995</v>
      </c>
      <c r="R1073">
        <v>892.92317395532905</v>
      </c>
      <c r="S1073">
        <v>106.503080126385</v>
      </c>
      <c r="T1073">
        <v>170.69832433579899</v>
      </c>
      <c r="U1073">
        <v>87.051800073331094</v>
      </c>
      <c r="V1073">
        <v>129</v>
      </c>
      <c r="W1073">
        <v>191</v>
      </c>
      <c r="X1073">
        <v>0.140409305986646</v>
      </c>
      <c r="Y1073">
        <v>70.917854659248903</v>
      </c>
      <c r="Z1073">
        <v>28.610396383866401</v>
      </c>
      <c r="AA1073">
        <v>57.783205841446403</v>
      </c>
      <c r="AB1073">
        <v>0</v>
      </c>
      <c r="AC1073">
        <v>0</v>
      </c>
      <c r="AD1073">
        <v>0</v>
      </c>
      <c r="AE1073">
        <v>1.96088218959292</v>
      </c>
      <c r="AF1073">
        <v>0</v>
      </c>
      <c r="AG1073">
        <v>0</v>
      </c>
      <c r="AH1073">
        <v>11504</v>
      </c>
      <c r="AI1073">
        <v>8908.6975999999995</v>
      </c>
      <c r="AJ1073">
        <v>12</v>
      </c>
      <c r="AK1073">
        <v>1077</v>
      </c>
      <c r="AL1073">
        <v>834.02879999999902</v>
      </c>
      <c r="AM1073">
        <v>1.34699824135909</v>
      </c>
    </row>
    <row r="1074" spans="1:39" x14ac:dyDescent="0.25">
      <c r="A1074" t="s">
        <v>351</v>
      </c>
      <c r="B1074" t="s">
        <v>158</v>
      </c>
      <c r="C1074">
        <v>45</v>
      </c>
      <c r="D1074">
        <v>10955</v>
      </c>
      <c r="E1074">
        <v>1085.9869401394001</v>
      </c>
      <c r="F1074">
        <v>118.103087227107</v>
      </c>
      <c r="G1074">
        <v>170.688382142248</v>
      </c>
      <c r="H1074">
        <v>105.717306865973</v>
      </c>
      <c r="I1074">
        <v>0.78510827345825496</v>
      </c>
      <c r="J1074">
        <v>0.72053406998158298</v>
      </c>
      <c r="K1074">
        <v>3500.9005933363701</v>
      </c>
      <c r="L1074">
        <v>920.06408032861702</v>
      </c>
      <c r="M1074">
        <v>3437</v>
      </c>
      <c r="N1074">
        <v>848</v>
      </c>
      <c r="O1074">
        <v>3568</v>
      </c>
      <c r="P1074">
        <v>1014</v>
      </c>
      <c r="Q1074">
        <v>8483.5519999999997</v>
      </c>
      <c r="R1074">
        <v>955.66850732267403</v>
      </c>
      <c r="S1074">
        <v>103.93071675985399</v>
      </c>
      <c r="T1074">
        <v>150.20577628517901</v>
      </c>
      <c r="U1074">
        <v>93.031230042057004</v>
      </c>
      <c r="V1074">
        <v>166</v>
      </c>
      <c r="W1074">
        <v>131</v>
      </c>
      <c r="X1074">
        <v>0.11672746147483699</v>
      </c>
      <c r="Y1074">
        <v>69.279233226836993</v>
      </c>
      <c r="Z1074">
        <v>26.1908717480602</v>
      </c>
      <c r="AA1074">
        <v>55.407941579187501</v>
      </c>
      <c r="AB1074">
        <v>4</v>
      </c>
      <c r="AC1074">
        <v>3.0975999999999999</v>
      </c>
      <c r="AD1074">
        <v>3.6513007759014099E-4</v>
      </c>
      <c r="AE1074">
        <v>1.6145736890426401</v>
      </c>
      <c r="AF1074">
        <v>13</v>
      </c>
      <c r="AG1074">
        <v>10.0672</v>
      </c>
      <c r="AH1074">
        <v>10942</v>
      </c>
      <c r="AI1074">
        <v>8473.4848000000002</v>
      </c>
      <c r="AJ1074">
        <v>13</v>
      </c>
      <c r="AK1074">
        <v>2160</v>
      </c>
      <c r="AL1074">
        <v>1672.704</v>
      </c>
      <c r="AM1074">
        <v>1.53419759483134</v>
      </c>
    </row>
    <row r="1075" spans="1:39" x14ac:dyDescent="0.25">
      <c r="A1075" t="s">
        <v>351</v>
      </c>
      <c r="B1075" t="s">
        <v>158</v>
      </c>
      <c r="C1075">
        <v>47</v>
      </c>
      <c r="D1075">
        <v>10824</v>
      </c>
      <c r="E1075">
        <v>1120.6814203358799</v>
      </c>
      <c r="F1075">
        <v>117.394824554634</v>
      </c>
      <c r="G1075">
        <v>173.47397990204601</v>
      </c>
      <c r="H1075">
        <v>96.829534229321098</v>
      </c>
      <c r="I1075">
        <v>0.82972055154272595</v>
      </c>
      <c r="J1075">
        <v>0.72251518590214203</v>
      </c>
      <c r="K1075">
        <v>3060.1335920177298</v>
      </c>
      <c r="L1075">
        <v>2979.0292867701401</v>
      </c>
      <c r="M1075">
        <v>2974</v>
      </c>
      <c r="N1075">
        <v>2901</v>
      </c>
      <c r="O1075">
        <v>3136</v>
      </c>
      <c r="P1075">
        <v>3034</v>
      </c>
      <c r="Q1075">
        <v>8382.1055999999899</v>
      </c>
      <c r="R1075">
        <v>986.19964989557502</v>
      </c>
      <c r="S1075">
        <v>103.307445608078</v>
      </c>
      <c r="T1075">
        <v>152.657102313801</v>
      </c>
      <c r="U1075">
        <v>85.209990121802605</v>
      </c>
      <c r="V1075">
        <v>133</v>
      </c>
      <c r="W1075">
        <v>162</v>
      </c>
      <c r="X1075">
        <v>0.10830120876495999</v>
      </c>
      <c r="Y1075">
        <v>70.755728011825497</v>
      </c>
      <c r="Z1075">
        <v>50.787971175166298</v>
      </c>
      <c r="AA1075">
        <v>82.475240206947504</v>
      </c>
      <c r="AB1075">
        <v>2779</v>
      </c>
      <c r="AC1075">
        <v>2152.0576000000001</v>
      </c>
      <c r="AD1075">
        <v>0.25674427198817401</v>
      </c>
      <c r="AE1075">
        <v>1.7915399602275099</v>
      </c>
      <c r="AF1075">
        <v>6325</v>
      </c>
      <c r="AG1075">
        <v>4898.08</v>
      </c>
      <c r="AH1075">
        <v>4499</v>
      </c>
      <c r="AI1075">
        <v>3484.0255999999999</v>
      </c>
      <c r="AJ1075">
        <v>8</v>
      </c>
      <c r="AK1075">
        <v>3393</v>
      </c>
      <c r="AL1075">
        <v>2627.5391999999902</v>
      </c>
      <c r="AM1075">
        <v>2.2961943792835502</v>
      </c>
    </row>
    <row r="1076" spans="1:39" x14ac:dyDescent="0.25">
      <c r="A1076" t="s">
        <v>351</v>
      </c>
      <c r="B1076" t="s">
        <v>158</v>
      </c>
      <c r="C1076">
        <v>55</v>
      </c>
      <c r="D1076">
        <v>9708</v>
      </c>
      <c r="E1076">
        <v>924.135172417543</v>
      </c>
      <c r="F1076">
        <v>111.178278005593</v>
      </c>
      <c r="G1076">
        <v>146.44690907475601</v>
      </c>
      <c r="H1076">
        <v>117.912819898845</v>
      </c>
      <c r="I1076">
        <v>0.59306111017622698</v>
      </c>
      <c r="J1076">
        <v>0.62571704801804695</v>
      </c>
      <c r="K1076">
        <v>1154.83930778739</v>
      </c>
      <c r="L1076">
        <v>3551.2483518747399</v>
      </c>
      <c r="M1076">
        <v>1078</v>
      </c>
      <c r="N1076">
        <v>3487</v>
      </c>
      <c r="O1076">
        <v>1240</v>
      </c>
      <c r="P1076">
        <v>3646</v>
      </c>
      <c r="Q1076">
        <v>7517.8751999999904</v>
      </c>
      <c r="R1076">
        <v>813.23895172743801</v>
      </c>
      <c r="S1076">
        <v>97.836884644921895</v>
      </c>
      <c r="T1076">
        <v>128.87327998578499</v>
      </c>
      <c r="U1076">
        <v>103.76328151098301</v>
      </c>
      <c r="V1076">
        <v>159</v>
      </c>
      <c r="W1076">
        <v>162</v>
      </c>
      <c r="X1076">
        <v>0.14284618042009001</v>
      </c>
      <c r="Y1076">
        <v>71.466213432220798</v>
      </c>
      <c r="Z1076">
        <v>32.655026782035399</v>
      </c>
      <c r="AA1076">
        <v>58.2031314379892</v>
      </c>
      <c r="AB1076">
        <v>78</v>
      </c>
      <c r="AC1076">
        <v>60.403199999999998</v>
      </c>
      <c r="AD1076">
        <v>8.0346106304079092E-3</v>
      </c>
      <c r="AE1076">
        <v>1.24199310304333</v>
      </c>
      <c r="AF1076">
        <v>0</v>
      </c>
      <c r="AG1076">
        <v>0</v>
      </c>
      <c r="AH1076">
        <v>9708</v>
      </c>
      <c r="AI1076">
        <v>7517.8751999999904</v>
      </c>
      <c r="AJ1076">
        <v>22</v>
      </c>
      <c r="AK1076">
        <v>1828</v>
      </c>
      <c r="AL1076">
        <v>1415.6032</v>
      </c>
      <c r="AM1076">
        <v>2.9263587669026401</v>
      </c>
    </row>
    <row r="1077" spans="1:39" x14ac:dyDescent="0.25">
      <c r="A1077" t="s">
        <v>351</v>
      </c>
      <c r="B1077" t="s">
        <v>158</v>
      </c>
      <c r="C1077">
        <v>56</v>
      </c>
      <c r="D1077">
        <v>9648</v>
      </c>
      <c r="E1077">
        <v>965.679328294828</v>
      </c>
      <c r="F1077">
        <v>110.8341785173</v>
      </c>
      <c r="G1077">
        <v>177.198419636869</v>
      </c>
      <c r="H1077">
        <v>95.775398563018896</v>
      </c>
      <c r="I1077">
        <v>0.84134527300101303</v>
      </c>
      <c r="J1077">
        <v>0.67144547289303302</v>
      </c>
      <c r="K1077">
        <v>2069.6929933665001</v>
      </c>
      <c r="L1077">
        <v>4158.0173092868899</v>
      </c>
      <c r="M1077">
        <v>2008</v>
      </c>
      <c r="N1077">
        <v>4081</v>
      </c>
      <c r="O1077">
        <v>2145</v>
      </c>
      <c r="P1077">
        <v>4258</v>
      </c>
      <c r="Q1077">
        <v>7471.4111999999996</v>
      </c>
      <c r="R1077">
        <v>849.797808899448</v>
      </c>
      <c r="S1077">
        <v>97.534077095224404</v>
      </c>
      <c r="T1077">
        <v>155.93460928044499</v>
      </c>
      <c r="U1077">
        <v>84.282350735456603</v>
      </c>
      <c r="V1077">
        <v>177</v>
      </c>
      <c r="W1077">
        <v>137</v>
      </c>
      <c r="X1077">
        <v>0.1300113563642</v>
      </c>
      <c r="Y1077">
        <v>69.449626865671604</v>
      </c>
      <c r="Z1077">
        <v>27.848051409618499</v>
      </c>
      <c r="AA1077">
        <v>57.371994195688202</v>
      </c>
      <c r="AB1077">
        <v>0</v>
      </c>
      <c r="AC1077">
        <v>0</v>
      </c>
      <c r="AD1077">
        <v>0</v>
      </c>
      <c r="AE1077">
        <v>1.8501454684135299</v>
      </c>
      <c r="AF1077">
        <v>0</v>
      </c>
      <c r="AG1077">
        <v>0</v>
      </c>
      <c r="AH1077">
        <v>9648</v>
      </c>
      <c r="AI1077">
        <v>7471.4111999999996</v>
      </c>
      <c r="AJ1077">
        <v>41</v>
      </c>
      <c r="AK1077">
        <v>1825</v>
      </c>
      <c r="AL1077">
        <v>1413.28</v>
      </c>
      <c r="AM1077">
        <v>5.4875844606170201</v>
      </c>
    </row>
    <row r="1078" spans="1:39" x14ac:dyDescent="0.25">
      <c r="A1078" t="s">
        <v>351</v>
      </c>
      <c r="B1078" t="s">
        <v>158</v>
      </c>
      <c r="C1078">
        <v>57</v>
      </c>
      <c r="D1078">
        <v>9627</v>
      </c>
      <c r="E1078">
        <v>1033.88138444213</v>
      </c>
      <c r="F1078">
        <v>110.71349103503699</v>
      </c>
      <c r="G1078">
        <v>155.75686102691199</v>
      </c>
      <c r="H1078">
        <v>107.61840403516</v>
      </c>
      <c r="I1078">
        <v>0.72291359040732295</v>
      </c>
      <c r="J1078">
        <v>0.63368878357030001</v>
      </c>
      <c r="K1078">
        <v>2956.0186974135199</v>
      </c>
      <c r="L1078">
        <v>575.31889477511095</v>
      </c>
      <c r="M1078">
        <v>2877</v>
      </c>
      <c r="N1078">
        <v>488</v>
      </c>
      <c r="O1078">
        <v>3017</v>
      </c>
      <c r="P1078">
        <v>657</v>
      </c>
      <c r="Q1078">
        <v>7455.1487999999999</v>
      </c>
      <c r="R1078">
        <v>909.81561830907503</v>
      </c>
      <c r="S1078">
        <v>97.427872110833306</v>
      </c>
      <c r="T1078">
        <v>137.06603770368301</v>
      </c>
      <c r="U1078">
        <v>94.704195550940895</v>
      </c>
      <c r="V1078">
        <v>169</v>
      </c>
      <c r="W1078">
        <v>140</v>
      </c>
      <c r="X1078">
        <v>0.11317731964845899</v>
      </c>
      <c r="Y1078">
        <v>67.179910667913106</v>
      </c>
      <c r="Z1078">
        <v>30.038641321283801</v>
      </c>
      <c r="AA1078">
        <v>57.858522904331501</v>
      </c>
      <c r="AB1078">
        <v>8</v>
      </c>
      <c r="AC1078">
        <v>6.1951999999999998</v>
      </c>
      <c r="AD1078">
        <v>8.30996156642775E-4</v>
      </c>
      <c r="AE1078">
        <v>1.44730692137029</v>
      </c>
      <c r="AF1078">
        <v>0</v>
      </c>
      <c r="AG1078">
        <v>0</v>
      </c>
      <c r="AH1078">
        <v>9627</v>
      </c>
      <c r="AI1078">
        <v>7455.1487999999999</v>
      </c>
      <c r="AJ1078">
        <v>30</v>
      </c>
      <c r="AK1078">
        <v>1677</v>
      </c>
      <c r="AL1078">
        <v>1298.6687999999999</v>
      </c>
      <c r="AM1078">
        <v>4.0240645498584797</v>
      </c>
    </row>
    <row r="1079" spans="1:39" x14ac:dyDescent="0.25">
      <c r="A1079" t="s">
        <v>351</v>
      </c>
      <c r="B1079" t="s">
        <v>158</v>
      </c>
      <c r="C1079">
        <v>58</v>
      </c>
      <c r="D1079">
        <v>9564</v>
      </c>
      <c r="E1079">
        <v>1083.2072862499299</v>
      </c>
      <c r="F1079">
        <v>110.35063663544</v>
      </c>
      <c r="G1079">
        <v>163.52128839449301</v>
      </c>
      <c r="H1079">
        <v>100.509575736136</v>
      </c>
      <c r="I1079">
        <v>0.78879416660547996</v>
      </c>
      <c r="J1079">
        <v>0.62698308640356604</v>
      </c>
      <c r="K1079">
        <v>1117.37808448347</v>
      </c>
      <c r="L1079">
        <v>4145.0250941028798</v>
      </c>
      <c r="M1079">
        <v>1061</v>
      </c>
      <c r="N1079">
        <v>4059</v>
      </c>
      <c r="O1079">
        <v>1184</v>
      </c>
      <c r="P1079">
        <v>4233</v>
      </c>
      <c r="Q1079">
        <v>7406.3616000000002</v>
      </c>
      <c r="R1079">
        <v>953.22241189994304</v>
      </c>
      <c r="S1079">
        <v>97.108560239187895</v>
      </c>
      <c r="T1079">
        <v>143.89873378715399</v>
      </c>
      <c r="U1079">
        <v>88.448426647799806</v>
      </c>
      <c r="V1079">
        <v>174</v>
      </c>
      <c r="W1079">
        <v>123</v>
      </c>
      <c r="X1079">
        <v>0.102429790901281</v>
      </c>
      <c r="Y1079">
        <v>69.295064826432395</v>
      </c>
      <c r="Z1079">
        <v>38.435278126306898</v>
      </c>
      <c r="AA1079">
        <v>64.126620660811298</v>
      </c>
      <c r="AB1079">
        <v>401</v>
      </c>
      <c r="AC1079">
        <v>310.53440000000001</v>
      </c>
      <c r="AD1079">
        <v>4.1928063571727299E-2</v>
      </c>
      <c r="AE1079">
        <v>1.62692248173228</v>
      </c>
      <c r="AF1079">
        <v>0</v>
      </c>
      <c r="AG1079">
        <v>0</v>
      </c>
      <c r="AH1079">
        <v>9564</v>
      </c>
      <c r="AI1079">
        <v>7406.3616000000002</v>
      </c>
      <c r="AJ1079">
        <v>38</v>
      </c>
      <c r="AK1079">
        <v>1766</v>
      </c>
      <c r="AL1079">
        <v>1367.5904</v>
      </c>
      <c r="AM1079">
        <v>5.1307243761903196</v>
      </c>
    </row>
    <row r="1080" spans="1:39" x14ac:dyDescent="0.25">
      <c r="A1080" t="s">
        <v>351</v>
      </c>
      <c r="B1080" t="s">
        <v>158</v>
      </c>
      <c r="C1080">
        <v>59</v>
      </c>
      <c r="D1080">
        <v>9562</v>
      </c>
      <c r="E1080">
        <v>828.02752467921903</v>
      </c>
      <c r="F1080">
        <v>110.339097906216</v>
      </c>
      <c r="G1080">
        <v>162.63539499070899</v>
      </c>
      <c r="H1080">
        <v>98.350987599076504</v>
      </c>
      <c r="I1080">
        <v>0.79642828863467496</v>
      </c>
      <c r="J1080">
        <v>0.67528248587570605</v>
      </c>
      <c r="K1080">
        <v>1663.75350345116</v>
      </c>
      <c r="L1080">
        <v>1579.4996862580999</v>
      </c>
      <c r="M1080">
        <v>1600</v>
      </c>
      <c r="N1080">
        <v>1493</v>
      </c>
      <c r="O1080">
        <v>1728</v>
      </c>
      <c r="P1080">
        <v>1655</v>
      </c>
      <c r="Q1080">
        <v>7404.8127999999997</v>
      </c>
      <c r="R1080">
        <v>728.66422171771205</v>
      </c>
      <c r="S1080">
        <v>97.098406157470507</v>
      </c>
      <c r="T1080">
        <v>143.119147591824</v>
      </c>
      <c r="U1080">
        <v>86.548869087187299</v>
      </c>
      <c r="V1080">
        <v>162</v>
      </c>
      <c r="W1080">
        <v>128</v>
      </c>
      <c r="X1080">
        <v>0.17525445085007699</v>
      </c>
      <c r="Y1080">
        <v>68.389981175486298</v>
      </c>
      <c r="Z1080">
        <v>27.565781217318499</v>
      </c>
      <c r="AA1080">
        <v>56.362058146831203</v>
      </c>
      <c r="AB1080">
        <v>0</v>
      </c>
      <c r="AC1080">
        <v>0</v>
      </c>
      <c r="AD1080">
        <v>0</v>
      </c>
      <c r="AE1080">
        <v>1.6536223881521701</v>
      </c>
      <c r="AF1080">
        <v>143</v>
      </c>
      <c r="AG1080">
        <v>110.7392</v>
      </c>
      <c r="AH1080">
        <v>9419</v>
      </c>
      <c r="AI1080">
        <v>7294.0735999999997</v>
      </c>
      <c r="AJ1080">
        <v>29</v>
      </c>
      <c r="AK1080">
        <v>1965</v>
      </c>
      <c r="AL1080">
        <v>1521.6959999999999</v>
      </c>
      <c r="AM1080">
        <v>3.9758304604987802</v>
      </c>
    </row>
    <row r="1081" spans="1:39" x14ac:dyDescent="0.25">
      <c r="A1081" t="s">
        <v>351</v>
      </c>
      <c r="B1081" t="s">
        <v>158</v>
      </c>
      <c r="C1081">
        <v>64</v>
      </c>
      <c r="D1081">
        <v>8864</v>
      </c>
      <c r="E1081">
        <v>760.13917703089999</v>
      </c>
      <c r="F1081">
        <v>106.235565252567</v>
      </c>
      <c r="G1081">
        <v>177.482207839068</v>
      </c>
      <c r="H1081">
        <v>85.308511522379902</v>
      </c>
      <c r="I1081">
        <v>0.87690731146894396</v>
      </c>
      <c r="J1081">
        <v>0.66681712179342501</v>
      </c>
      <c r="K1081">
        <v>2100.7049864620899</v>
      </c>
      <c r="L1081">
        <v>3904.9314079422302</v>
      </c>
      <c r="M1081">
        <v>2044</v>
      </c>
      <c r="N1081">
        <v>3826</v>
      </c>
      <c r="O1081">
        <v>2155</v>
      </c>
      <c r="P1081">
        <v>3998</v>
      </c>
      <c r="Q1081">
        <v>6864.2816000000003</v>
      </c>
      <c r="R1081">
        <v>668.92247578719196</v>
      </c>
      <c r="S1081">
        <v>93.487297422259203</v>
      </c>
      <c r="T1081">
        <v>156.18434289838001</v>
      </c>
      <c r="U1081">
        <v>75.071490139694305</v>
      </c>
      <c r="V1081">
        <v>172</v>
      </c>
      <c r="W1081">
        <v>111</v>
      </c>
      <c r="X1081">
        <v>0.19277618380520101</v>
      </c>
      <c r="Y1081">
        <v>73.957017148014401</v>
      </c>
      <c r="Z1081">
        <v>31.331453068592001</v>
      </c>
      <c r="AA1081">
        <v>60.181520758122701</v>
      </c>
      <c r="AB1081">
        <v>0</v>
      </c>
      <c r="AC1081">
        <v>0</v>
      </c>
      <c r="AD1081">
        <v>0</v>
      </c>
      <c r="AE1081">
        <v>2.0804747928640999</v>
      </c>
      <c r="AF1081">
        <v>0</v>
      </c>
      <c r="AG1081">
        <v>0</v>
      </c>
      <c r="AH1081">
        <v>8864</v>
      </c>
      <c r="AI1081">
        <v>6864.2816000000003</v>
      </c>
      <c r="AJ1081">
        <v>15</v>
      </c>
      <c r="AK1081">
        <v>1979</v>
      </c>
      <c r="AL1081">
        <v>1532.5375999999901</v>
      </c>
      <c r="AM1081">
        <v>2.1852250350568299</v>
      </c>
    </row>
    <row r="1082" spans="1:39" x14ac:dyDescent="0.25">
      <c r="A1082" t="s">
        <v>351</v>
      </c>
      <c r="B1082" t="s">
        <v>158</v>
      </c>
      <c r="C1082">
        <v>67</v>
      </c>
      <c r="D1082">
        <v>8703</v>
      </c>
      <c r="E1082">
        <v>693.32294321497398</v>
      </c>
      <c r="F1082">
        <v>105.26634674875901</v>
      </c>
      <c r="G1082">
        <v>129.859595570761</v>
      </c>
      <c r="H1082">
        <v>108.391640890156</v>
      </c>
      <c r="I1082">
        <v>0.55073017245352296</v>
      </c>
      <c r="J1082">
        <v>0.71341913271579604</v>
      </c>
      <c r="K1082">
        <v>1556.2635872687499</v>
      </c>
      <c r="L1082">
        <v>3570.9663334482302</v>
      </c>
      <c r="M1082">
        <v>1482</v>
      </c>
      <c r="N1082">
        <v>3509</v>
      </c>
      <c r="O1082">
        <v>1631</v>
      </c>
      <c r="P1082">
        <v>3623</v>
      </c>
      <c r="Q1082">
        <v>6739.6031999999996</v>
      </c>
      <c r="R1082">
        <v>610.12419002917704</v>
      </c>
      <c r="S1082">
        <v>92.634385138908499</v>
      </c>
      <c r="T1082">
        <v>114.27644410227001</v>
      </c>
      <c r="U1082">
        <v>95.384643983337298</v>
      </c>
      <c r="V1082">
        <v>114</v>
      </c>
      <c r="W1082">
        <v>149</v>
      </c>
      <c r="X1082">
        <v>0.22751377873071699</v>
      </c>
      <c r="Y1082">
        <v>65.827530736527606</v>
      </c>
      <c r="Z1082">
        <v>26.859588647592702</v>
      </c>
      <c r="AA1082">
        <v>54.402160174652401</v>
      </c>
      <c r="AB1082">
        <v>9</v>
      </c>
      <c r="AC1082">
        <v>6.9695999999999998</v>
      </c>
      <c r="AD1082">
        <v>1.03412616339193E-3</v>
      </c>
      <c r="AE1082">
        <v>1.1980591354121199</v>
      </c>
      <c r="AF1082">
        <v>0</v>
      </c>
      <c r="AG1082">
        <v>0</v>
      </c>
      <c r="AH1082">
        <v>8703</v>
      </c>
      <c r="AI1082">
        <v>6739.6031999999996</v>
      </c>
      <c r="AJ1082">
        <v>38</v>
      </c>
      <c r="AK1082">
        <v>1472</v>
      </c>
      <c r="AL1082">
        <v>1139.9168</v>
      </c>
      <c r="AM1082">
        <v>5.6383141369509699</v>
      </c>
    </row>
    <row r="1083" spans="1:39" x14ac:dyDescent="0.25">
      <c r="A1083" t="s">
        <v>351</v>
      </c>
      <c r="B1083" t="s">
        <v>158</v>
      </c>
      <c r="C1083">
        <v>68</v>
      </c>
      <c r="D1083">
        <v>8634</v>
      </c>
      <c r="E1083">
        <v>883.24682476922499</v>
      </c>
      <c r="F1083">
        <v>104.848224731005</v>
      </c>
      <c r="G1083">
        <v>179.920415283051</v>
      </c>
      <c r="H1083">
        <v>101.72164125098899</v>
      </c>
      <c r="I1083">
        <v>0.82483727877666502</v>
      </c>
      <c r="J1083">
        <v>0.63517987199293702</v>
      </c>
      <c r="K1083">
        <v>4863.0815381051598</v>
      </c>
      <c r="L1083">
        <v>2921.3262682418299</v>
      </c>
      <c r="M1083">
        <v>4769</v>
      </c>
      <c r="N1083">
        <v>2847</v>
      </c>
      <c r="O1083">
        <v>4944</v>
      </c>
      <c r="P1083">
        <v>2989</v>
      </c>
      <c r="Q1083">
        <v>6686.1696000000002</v>
      </c>
      <c r="R1083">
        <v>777.25720579691802</v>
      </c>
      <c r="S1083">
        <v>92.2664377632846</v>
      </c>
      <c r="T1083">
        <v>158.32996544908499</v>
      </c>
      <c r="U1083">
        <v>89.515044300870798</v>
      </c>
      <c r="V1083">
        <v>142</v>
      </c>
      <c r="W1083">
        <v>175</v>
      </c>
      <c r="X1083">
        <v>0.13907777645425101</v>
      </c>
      <c r="Y1083">
        <v>69.883947185545495</v>
      </c>
      <c r="Z1083">
        <v>28.728515172573498</v>
      </c>
      <c r="AA1083">
        <v>58.414987259671001</v>
      </c>
      <c r="AB1083">
        <v>9</v>
      </c>
      <c r="AC1083">
        <v>6.9695999999999998</v>
      </c>
      <c r="AD1083">
        <v>1.0423905489923501E-3</v>
      </c>
      <c r="AE1083">
        <v>1.76875257880584</v>
      </c>
      <c r="AF1083">
        <v>5</v>
      </c>
      <c r="AG1083">
        <v>3.8719999999999999</v>
      </c>
      <c r="AH1083">
        <v>8629</v>
      </c>
      <c r="AI1083">
        <v>6682.2975999999999</v>
      </c>
      <c r="AJ1083">
        <v>35</v>
      </c>
      <c r="AK1083">
        <v>1265</v>
      </c>
      <c r="AL1083">
        <v>979.61599999999999</v>
      </c>
      <c r="AM1083">
        <v>5.2377194335074204</v>
      </c>
    </row>
    <row r="1084" spans="1:39" x14ac:dyDescent="0.25">
      <c r="A1084" t="s">
        <v>351</v>
      </c>
      <c r="B1084" t="s">
        <v>158</v>
      </c>
      <c r="C1084">
        <v>69</v>
      </c>
      <c r="D1084">
        <v>8620</v>
      </c>
      <c r="E1084">
        <v>1035.37171645025</v>
      </c>
      <c r="F1084">
        <v>104.763184734032</v>
      </c>
      <c r="G1084">
        <v>207.36384046893701</v>
      </c>
      <c r="H1084">
        <v>74.573259760925396</v>
      </c>
      <c r="I1084">
        <v>0.93309684672991</v>
      </c>
      <c r="J1084">
        <v>0.62649901882404202</v>
      </c>
      <c r="K1084">
        <v>4994.9975638051001</v>
      </c>
      <c r="L1084">
        <v>4381.3641531322501</v>
      </c>
      <c r="M1084">
        <v>4908</v>
      </c>
      <c r="N1084">
        <v>4317</v>
      </c>
      <c r="O1084">
        <v>5097</v>
      </c>
      <c r="P1084">
        <v>4458</v>
      </c>
      <c r="Q1084">
        <v>6675.3279999999904</v>
      </c>
      <c r="R1084">
        <v>911.12711047622304</v>
      </c>
      <c r="S1084">
        <v>92.191602565948898</v>
      </c>
      <c r="T1084">
        <v>182.48017961266399</v>
      </c>
      <c r="U1084">
        <v>65.624468589614395</v>
      </c>
      <c r="V1084">
        <v>141</v>
      </c>
      <c r="W1084">
        <v>189</v>
      </c>
      <c r="X1084">
        <v>0.10104725861720799</v>
      </c>
      <c r="Y1084">
        <v>141.58364269141501</v>
      </c>
      <c r="Z1084">
        <v>143.32598607888599</v>
      </c>
      <c r="AA1084">
        <v>141.62227378190201</v>
      </c>
      <c r="AB1084">
        <v>8611</v>
      </c>
      <c r="AC1084">
        <v>6668.3584000000001</v>
      </c>
      <c r="AD1084">
        <v>0.99895591647331705</v>
      </c>
      <c r="AE1084">
        <v>2.7806728730073602</v>
      </c>
      <c r="AF1084">
        <v>0</v>
      </c>
      <c r="AG1084">
        <v>0</v>
      </c>
      <c r="AH1084">
        <v>8620</v>
      </c>
      <c r="AI1084">
        <v>6675.3279999999904</v>
      </c>
      <c r="AJ1084">
        <v>1</v>
      </c>
      <c r="AK1084">
        <v>14</v>
      </c>
      <c r="AL1084">
        <v>10.8416</v>
      </c>
      <c r="AM1084">
        <v>0.14980537285958001</v>
      </c>
    </row>
    <row r="1085" spans="1:39" x14ac:dyDescent="0.25">
      <c r="A1085" t="s">
        <v>351</v>
      </c>
      <c r="B1085" t="s">
        <v>158</v>
      </c>
      <c r="C1085">
        <v>70</v>
      </c>
      <c r="D1085">
        <v>8483</v>
      </c>
      <c r="E1085">
        <v>1024.9757928511001</v>
      </c>
      <c r="F1085">
        <v>103.927335470454</v>
      </c>
      <c r="G1085">
        <v>144.75473588782299</v>
      </c>
      <c r="H1085">
        <v>115.823803146546</v>
      </c>
      <c r="I1085">
        <v>0.59981560311233395</v>
      </c>
      <c r="J1085">
        <v>0.60792604271176698</v>
      </c>
      <c r="K1085">
        <v>3515.7850996109801</v>
      </c>
      <c r="L1085">
        <v>537.23234704703498</v>
      </c>
      <c r="M1085">
        <v>3461</v>
      </c>
      <c r="N1085">
        <v>460</v>
      </c>
      <c r="O1085">
        <v>3602</v>
      </c>
      <c r="P1085">
        <v>606</v>
      </c>
      <c r="Q1085">
        <v>6569.2352000000001</v>
      </c>
      <c r="R1085">
        <v>901.97869770897603</v>
      </c>
      <c r="S1085">
        <v>91.456055213999903</v>
      </c>
      <c r="T1085">
        <v>127.384167581285</v>
      </c>
      <c r="U1085">
        <v>101.92494676896099</v>
      </c>
      <c r="V1085">
        <v>146</v>
      </c>
      <c r="W1085">
        <v>141</v>
      </c>
      <c r="X1085">
        <v>0.101468704068154</v>
      </c>
      <c r="Y1085">
        <v>66.891429918660805</v>
      </c>
      <c r="Z1085">
        <v>27.291877873393801</v>
      </c>
      <c r="AA1085">
        <v>54.277378285983701</v>
      </c>
      <c r="AB1085">
        <v>0</v>
      </c>
      <c r="AC1085">
        <v>0</v>
      </c>
      <c r="AD1085">
        <v>0</v>
      </c>
      <c r="AE1085">
        <v>1.2497839991031101</v>
      </c>
      <c r="AF1085">
        <v>387</v>
      </c>
      <c r="AG1085">
        <v>299.69279999999998</v>
      </c>
      <c r="AH1085">
        <v>8096</v>
      </c>
      <c r="AI1085">
        <v>6269.5424000000003</v>
      </c>
      <c r="AJ1085">
        <v>13</v>
      </c>
      <c r="AK1085">
        <v>1628</v>
      </c>
      <c r="AL1085">
        <v>1260.7231999999999</v>
      </c>
      <c r="AM1085">
        <v>2.0735165615914801</v>
      </c>
    </row>
    <row r="1086" spans="1:39" x14ac:dyDescent="0.25">
      <c r="A1086" t="s">
        <v>351</v>
      </c>
      <c r="B1086" t="s">
        <v>158</v>
      </c>
      <c r="C1086">
        <v>71</v>
      </c>
      <c r="D1086">
        <v>8447</v>
      </c>
      <c r="E1086">
        <v>798.10468914549404</v>
      </c>
      <c r="F1086">
        <v>103.70657854918301</v>
      </c>
      <c r="G1086">
        <v>193.139054494193</v>
      </c>
      <c r="H1086">
        <v>66.295609578676803</v>
      </c>
      <c r="I1086">
        <v>0.93924288728280603</v>
      </c>
      <c r="J1086">
        <v>0.69511191573403497</v>
      </c>
      <c r="K1086">
        <v>3079.6167870249701</v>
      </c>
      <c r="L1086">
        <v>402.59026873446101</v>
      </c>
      <c r="M1086">
        <v>2979</v>
      </c>
      <c r="N1086">
        <v>360</v>
      </c>
      <c r="O1086">
        <v>3169</v>
      </c>
      <c r="P1086">
        <v>447</v>
      </c>
      <c r="Q1086">
        <v>6541.3567999999996</v>
      </c>
      <c r="R1086">
        <v>702.33212644803496</v>
      </c>
      <c r="S1086">
        <v>91.261789123281204</v>
      </c>
      <c r="T1086">
        <v>169.96236795489</v>
      </c>
      <c r="U1086">
        <v>58.340136429235599</v>
      </c>
      <c r="V1086">
        <v>87</v>
      </c>
      <c r="W1086">
        <v>190</v>
      </c>
      <c r="X1086">
        <v>0.166645132628533</v>
      </c>
      <c r="Y1086">
        <v>74.759322836509995</v>
      </c>
      <c r="Z1086">
        <v>36.853675861252498</v>
      </c>
      <c r="AA1086">
        <v>64.183023558659798</v>
      </c>
      <c r="AB1086">
        <v>251</v>
      </c>
      <c r="AC1086">
        <v>194.37439999999901</v>
      </c>
      <c r="AD1086">
        <v>2.9714691606487501E-2</v>
      </c>
      <c r="AE1086">
        <v>2.9133008312561599</v>
      </c>
      <c r="AF1086">
        <v>64</v>
      </c>
      <c r="AG1086">
        <v>49.561599999999999</v>
      </c>
      <c r="AH1086">
        <v>8383</v>
      </c>
      <c r="AI1086">
        <v>6491.7951999999996</v>
      </c>
      <c r="AJ1086">
        <v>8</v>
      </c>
      <c r="AK1086">
        <v>1042</v>
      </c>
      <c r="AL1086">
        <v>806.9248</v>
      </c>
      <c r="AM1086">
        <v>1.2323247658829399</v>
      </c>
    </row>
    <row r="1087" spans="1:39" x14ac:dyDescent="0.25">
      <c r="A1087" t="s">
        <v>351</v>
      </c>
      <c r="B1087" t="s">
        <v>158</v>
      </c>
      <c r="C1087">
        <v>72</v>
      </c>
      <c r="D1087">
        <v>8386</v>
      </c>
      <c r="E1087">
        <v>953.09963851161103</v>
      </c>
      <c r="F1087">
        <v>103.331441595233</v>
      </c>
      <c r="G1087">
        <v>163.15560178081401</v>
      </c>
      <c r="H1087">
        <v>95.721527770338497</v>
      </c>
      <c r="I1087">
        <v>0.80981264136029896</v>
      </c>
      <c r="J1087">
        <v>0.652810213295967</v>
      </c>
      <c r="K1087">
        <v>3175.8120677319298</v>
      </c>
      <c r="L1087">
        <v>780.289887908418</v>
      </c>
      <c r="M1087">
        <v>3090</v>
      </c>
      <c r="N1087">
        <v>709</v>
      </c>
      <c r="O1087">
        <v>3257</v>
      </c>
      <c r="P1087">
        <v>832</v>
      </c>
      <c r="Q1087">
        <v>6494.1183999999903</v>
      </c>
      <c r="R1087">
        <v>838.72768189021701</v>
      </c>
      <c r="S1087">
        <v>90.931668603805093</v>
      </c>
      <c r="T1087">
        <v>143.576929567116</v>
      </c>
      <c r="U1087">
        <v>84.234944437897894</v>
      </c>
      <c r="V1087">
        <v>123</v>
      </c>
      <c r="W1087">
        <v>167</v>
      </c>
      <c r="X1087">
        <v>0.116008046183076</v>
      </c>
      <c r="Y1087">
        <v>75.388623896971097</v>
      </c>
      <c r="Z1087">
        <v>39.110899117576899</v>
      </c>
      <c r="AA1087">
        <v>67.547102313379398</v>
      </c>
      <c r="AB1087">
        <v>190</v>
      </c>
      <c r="AC1087">
        <v>147.136</v>
      </c>
      <c r="AD1087">
        <v>2.26568089673264E-2</v>
      </c>
      <c r="AE1087">
        <v>1.70448179820393</v>
      </c>
      <c r="AF1087">
        <v>53</v>
      </c>
      <c r="AG1087">
        <v>41.043199999999999</v>
      </c>
      <c r="AH1087">
        <v>8333</v>
      </c>
      <c r="AI1087">
        <v>6453.0752000000002</v>
      </c>
      <c r="AJ1087">
        <v>8</v>
      </c>
      <c r="AK1087">
        <v>1085</v>
      </c>
      <c r="AL1087">
        <v>840.22399999999902</v>
      </c>
      <c r="AM1087">
        <v>1.23971901024801</v>
      </c>
    </row>
    <row r="1088" spans="1:39" x14ac:dyDescent="0.25">
      <c r="A1088" t="s">
        <v>351</v>
      </c>
      <c r="B1088" t="s">
        <v>158</v>
      </c>
      <c r="C1088">
        <v>74</v>
      </c>
      <c r="D1088">
        <v>8363</v>
      </c>
      <c r="E1088">
        <v>768.41230099006896</v>
      </c>
      <c r="F1088">
        <v>103.18964246774</v>
      </c>
      <c r="G1088">
        <v>137.886846211109</v>
      </c>
      <c r="H1088">
        <v>117.11537598765899</v>
      </c>
      <c r="I1088">
        <v>0.527816257311707</v>
      </c>
      <c r="J1088">
        <v>0.60579500181093804</v>
      </c>
      <c r="K1088">
        <v>2391.8003108932198</v>
      </c>
      <c r="L1088">
        <v>3869.6636374506702</v>
      </c>
      <c r="M1088">
        <v>2315</v>
      </c>
      <c r="N1088">
        <v>3805</v>
      </c>
      <c r="O1088">
        <v>2465</v>
      </c>
      <c r="P1088">
        <v>3938</v>
      </c>
      <c r="Q1088">
        <v>6476.3072000000002</v>
      </c>
      <c r="R1088">
        <v>676.20282487126099</v>
      </c>
      <c r="S1088">
        <v>90.806885371611799</v>
      </c>
      <c r="T1088">
        <v>121.340424665776</v>
      </c>
      <c r="U1088">
        <v>103.06153086914</v>
      </c>
      <c r="V1088">
        <v>133</v>
      </c>
      <c r="W1088">
        <v>150</v>
      </c>
      <c r="X1088">
        <v>0.17798497571740801</v>
      </c>
      <c r="Y1088">
        <v>69.264976683008399</v>
      </c>
      <c r="Z1088">
        <v>27.217744828410801</v>
      </c>
      <c r="AA1088">
        <v>56.3580055004185</v>
      </c>
      <c r="AB1088">
        <v>0</v>
      </c>
      <c r="AC1088">
        <v>0</v>
      </c>
      <c r="AD1088">
        <v>0</v>
      </c>
      <c r="AE1088">
        <v>1.1773590363202</v>
      </c>
      <c r="AF1088">
        <v>43</v>
      </c>
      <c r="AG1088">
        <v>33.299199999999999</v>
      </c>
      <c r="AH1088">
        <v>8320</v>
      </c>
      <c r="AI1088">
        <v>6443.0079999999998</v>
      </c>
      <c r="AJ1088">
        <v>8</v>
      </c>
      <c r="AK1088">
        <v>1274</v>
      </c>
      <c r="AL1088">
        <v>986.5856</v>
      </c>
      <c r="AM1088">
        <v>1.2416560712015201</v>
      </c>
    </row>
    <row r="1089" spans="1:39" x14ac:dyDescent="0.25">
      <c r="A1089" t="s">
        <v>351</v>
      </c>
      <c r="B1089" t="s">
        <v>158</v>
      </c>
      <c r="C1089">
        <v>75</v>
      </c>
      <c r="D1089">
        <v>8361</v>
      </c>
      <c r="E1089">
        <v>597.71886681411695</v>
      </c>
      <c r="F1089">
        <v>103.17730289908999</v>
      </c>
      <c r="G1089">
        <v>126.51919245484</v>
      </c>
      <c r="H1089">
        <v>90.723805926207206</v>
      </c>
      <c r="I1089">
        <v>0.69699555926018797</v>
      </c>
      <c r="J1089">
        <v>0.78440754292147397</v>
      </c>
      <c r="K1089">
        <v>1002.1596698959401</v>
      </c>
      <c r="L1089">
        <v>2157.1345532831001</v>
      </c>
      <c r="M1089">
        <v>939</v>
      </c>
      <c r="N1089">
        <v>2101</v>
      </c>
      <c r="O1089">
        <v>1062</v>
      </c>
      <c r="P1089">
        <v>2217</v>
      </c>
      <c r="Q1089">
        <v>6474.7583999999997</v>
      </c>
      <c r="R1089">
        <v>525.99260279642294</v>
      </c>
      <c r="S1089">
        <v>90.796026551199702</v>
      </c>
      <c r="T1089">
        <v>111.33688936025899</v>
      </c>
      <c r="U1089">
        <v>79.836949215062305</v>
      </c>
      <c r="V1089">
        <v>116</v>
      </c>
      <c r="W1089">
        <v>123</v>
      </c>
      <c r="X1089">
        <v>0.29408587015596699</v>
      </c>
      <c r="Y1089">
        <v>68.429135270900602</v>
      </c>
      <c r="Z1089">
        <v>29.038751345532798</v>
      </c>
      <c r="AA1089">
        <v>57.4650161463939</v>
      </c>
      <c r="AB1089">
        <v>0</v>
      </c>
      <c r="AC1089">
        <v>0</v>
      </c>
      <c r="AD1089">
        <v>0</v>
      </c>
      <c r="AE1089">
        <v>1.3945534048444499</v>
      </c>
      <c r="AF1089">
        <v>17</v>
      </c>
      <c r="AG1089">
        <v>13.1648</v>
      </c>
      <c r="AH1089">
        <v>8344</v>
      </c>
      <c r="AI1089">
        <v>6461.5936000000002</v>
      </c>
      <c r="AJ1089">
        <v>10</v>
      </c>
      <c r="AK1089">
        <v>1716</v>
      </c>
      <c r="AL1089">
        <v>1328.8704</v>
      </c>
      <c r="AM1089">
        <v>1.54760584138253</v>
      </c>
    </row>
    <row r="1090" spans="1:39" x14ac:dyDescent="0.25">
      <c r="A1090" t="s">
        <v>351</v>
      </c>
      <c r="B1090" t="s">
        <v>158</v>
      </c>
      <c r="C1090">
        <v>77</v>
      </c>
      <c r="D1090">
        <v>8254</v>
      </c>
      <c r="E1090">
        <v>821.66713498600802</v>
      </c>
      <c r="F1090">
        <v>102.51497062499701</v>
      </c>
      <c r="G1090">
        <v>193.37636658273101</v>
      </c>
      <c r="H1090">
        <v>83.687692444795204</v>
      </c>
      <c r="I1090">
        <v>0.90150386672063398</v>
      </c>
      <c r="J1090">
        <v>0.60362732192482005</v>
      </c>
      <c r="K1090">
        <v>1966.8048219045299</v>
      </c>
      <c r="L1090">
        <v>4227.0582747758599</v>
      </c>
      <c r="M1090">
        <v>1882</v>
      </c>
      <c r="N1090">
        <v>4158</v>
      </c>
      <c r="O1090">
        <v>2049</v>
      </c>
      <c r="P1090">
        <v>4305</v>
      </c>
      <c r="Q1090">
        <v>6391.8976000000002</v>
      </c>
      <c r="R1090">
        <v>723.06707878768702</v>
      </c>
      <c r="S1090">
        <v>90.213174149997499</v>
      </c>
      <c r="T1090">
        <v>170.17120259280301</v>
      </c>
      <c r="U1090">
        <v>73.645169351419796</v>
      </c>
      <c r="V1090">
        <v>147</v>
      </c>
      <c r="W1090">
        <v>167</v>
      </c>
      <c r="X1090">
        <v>0.15363228704215001</v>
      </c>
      <c r="Y1090">
        <v>70.956263629755199</v>
      </c>
      <c r="Z1090">
        <v>33.390598497698001</v>
      </c>
      <c r="AA1090">
        <v>62.159195541555597</v>
      </c>
      <c r="AB1090">
        <v>0</v>
      </c>
      <c r="AC1090">
        <v>0</v>
      </c>
      <c r="AD1090">
        <v>0</v>
      </c>
      <c r="AE1090">
        <v>2.3106906276606001</v>
      </c>
      <c r="AF1090">
        <v>5</v>
      </c>
      <c r="AG1090">
        <v>3.8719999999999999</v>
      </c>
      <c r="AH1090">
        <v>8249</v>
      </c>
      <c r="AI1090">
        <v>6388.0255999999999</v>
      </c>
      <c r="AJ1090">
        <v>14</v>
      </c>
      <c r="AK1090">
        <v>1909</v>
      </c>
      <c r="AL1090">
        <v>1478.3296</v>
      </c>
      <c r="AM1090">
        <v>2.1916004845065098</v>
      </c>
    </row>
    <row r="1091" spans="1:39" x14ac:dyDescent="0.25">
      <c r="A1091" t="s">
        <v>351</v>
      </c>
      <c r="B1091" t="s">
        <v>158</v>
      </c>
      <c r="C1091">
        <v>81</v>
      </c>
      <c r="D1091">
        <v>8128</v>
      </c>
      <c r="E1091">
        <v>699.51280605345698</v>
      </c>
      <c r="F1091">
        <v>101.729499259592</v>
      </c>
      <c r="G1091">
        <v>137.484963746441</v>
      </c>
      <c r="H1091">
        <v>85.593530763229595</v>
      </c>
      <c r="I1091">
        <v>0.78256691116948696</v>
      </c>
      <c r="J1091">
        <v>0.76211908110642201</v>
      </c>
      <c r="K1091">
        <v>3959.9920029527502</v>
      </c>
      <c r="L1091">
        <v>3337.2902312992101</v>
      </c>
      <c r="M1091">
        <v>3901</v>
      </c>
      <c r="N1091">
        <v>3269</v>
      </c>
      <c r="O1091">
        <v>4022</v>
      </c>
      <c r="P1091">
        <v>3398</v>
      </c>
      <c r="Q1091">
        <v>6294.3231999999998</v>
      </c>
      <c r="R1091">
        <v>615.57126932704205</v>
      </c>
      <c r="S1091">
        <v>89.5219593484412</v>
      </c>
      <c r="T1091">
        <v>120.986768096868</v>
      </c>
      <c r="U1091">
        <v>75.322307071642001</v>
      </c>
      <c r="V1091">
        <v>129</v>
      </c>
      <c r="W1091">
        <v>121</v>
      </c>
      <c r="X1091">
        <v>0.20873833731408201</v>
      </c>
      <c r="Y1091">
        <v>70.584276574803098</v>
      </c>
      <c r="Z1091">
        <v>42.903297244094396</v>
      </c>
      <c r="AA1091">
        <v>75.689345472440905</v>
      </c>
      <c r="AB1091">
        <v>581</v>
      </c>
      <c r="AC1091">
        <v>449.9264</v>
      </c>
      <c r="AD1091">
        <v>7.1481299212598395E-2</v>
      </c>
      <c r="AE1091">
        <v>1.6062541470190601</v>
      </c>
      <c r="AF1091">
        <v>3977</v>
      </c>
      <c r="AG1091">
        <v>3079.7887999999998</v>
      </c>
      <c r="AH1091">
        <v>4151</v>
      </c>
      <c r="AI1091">
        <v>3214.5344</v>
      </c>
      <c r="AJ1091">
        <v>21</v>
      </c>
      <c r="AK1091">
        <v>2729</v>
      </c>
      <c r="AL1091">
        <v>2113.3375999999998</v>
      </c>
      <c r="AM1091">
        <v>6.5328278956977401</v>
      </c>
    </row>
    <row r="1092" spans="1:39" x14ac:dyDescent="0.25">
      <c r="A1092" t="s">
        <v>351</v>
      </c>
      <c r="B1092" t="s">
        <v>158</v>
      </c>
      <c r="C1092">
        <v>82</v>
      </c>
      <c r="D1092">
        <v>8094</v>
      </c>
      <c r="E1092">
        <v>905.19404692058902</v>
      </c>
      <c r="F1092">
        <v>101.516505431808</v>
      </c>
      <c r="G1092">
        <v>161.92905489669201</v>
      </c>
      <c r="H1092">
        <v>84.804598201505897</v>
      </c>
      <c r="I1092">
        <v>0.85189382874064801</v>
      </c>
      <c r="J1092">
        <v>0.61096014492753603</v>
      </c>
      <c r="K1092">
        <v>2988.1377563627302</v>
      </c>
      <c r="L1092">
        <v>1025.8784284655301</v>
      </c>
      <c r="M1092">
        <v>2925</v>
      </c>
      <c r="N1092">
        <v>948</v>
      </c>
      <c r="O1092">
        <v>3059</v>
      </c>
      <c r="P1092">
        <v>1101</v>
      </c>
      <c r="Q1092">
        <v>6267.9935999999998</v>
      </c>
      <c r="R1092">
        <v>796.57076129011796</v>
      </c>
      <c r="S1092">
        <v>89.334524779991497</v>
      </c>
      <c r="T1092">
        <v>142.49756830908899</v>
      </c>
      <c r="U1092">
        <v>74.628046417325194</v>
      </c>
      <c r="V1092">
        <v>153</v>
      </c>
      <c r="W1092">
        <v>134</v>
      </c>
      <c r="X1092">
        <v>0.124133695833827</v>
      </c>
      <c r="Y1092">
        <v>71.722881146528294</v>
      </c>
      <c r="Z1092">
        <v>31.431924882629101</v>
      </c>
      <c r="AA1092">
        <v>60.072646404744198</v>
      </c>
      <c r="AB1092">
        <v>0</v>
      </c>
      <c r="AC1092">
        <v>0</v>
      </c>
      <c r="AD1092">
        <v>0</v>
      </c>
      <c r="AE1092">
        <v>1.9094372042413199</v>
      </c>
      <c r="AF1092">
        <v>0</v>
      </c>
      <c r="AG1092">
        <v>0</v>
      </c>
      <c r="AH1092">
        <v>8094</v>
      </c>
      <c r="AI1092">
        <v>6267.9935999999998</v>
      </c>
      <c r="AJ1092">
        <v>25</v>
      </c>
      <c r="AK1092">
        <v>1429</v>
      </c>
      <c r="AL1092">
        <v>1106.6176</v>
      </c>
      <c r="AM1092">
        <v>3.9885171548356402</v>
      </c>
    </row>
    <row r="1093" spans="1:39" x14ac:dyDescent="0.25">
      <c r="A1093" t="s">
        <v>351</v>
      </c>
      <c r="B1093" t="s">
        <v>158</v>
      </c>
      <c r="C1093">
        <v>83</v>
      </c>
      <c r="D1093">
        <v>7947</v>
      </c>
      <c r="E1093">
        <v>806.37676708413596</v>
      </c>
      <c r="F1093">
        <v>100.590430270529</v>
      </c>
      <c r="G1093">
        <v>130.230691262443</v>
      </c>
      <c r="H1093">
        <v>106.34665684607</v>
      </c>
      <c r="I1093">
        <v>0.57720100422723497</v>
      </c>
      <c r="J1093">
        <v>0.60337104244172801</v>
      </c>
      <c r="K1093">
        <v>2198.07701019252</v>
      </c>
      <c r="L1093">
        <v>3992.9328048320099</v>
      </c>
      <c r="M1093">
        <v>2132</v>
      </c>
      <c r="N1093">
        <v>3937</v>
      </c>
      <c r="O1093">
        <v>2269</v>
      </c>
      <c r="P1093">
        <v>4062</v>
      </c>
      <c r="Q1093">
        <v>6154.1567999999997</v>
      </c>
      <c r="R1093">
        <v>709.61155503403995</v>
      </c>
      <c r="S1093">
        <v>88.519578638066307</v>
      </c>
      <c r="T1093">
        <v>114.60300831095</v>
      </c>
      <c r="U1093">
        <v>93.585058024541993</v>
      </c>
      <c r="V1093">
        <v>125</v>
      </c>
      <c r="W1093">
        <v>137</v>
      </c>
      <c r="X1093">
        <v>0.153580848916437</v>
      </c>
      <c r="Y1093">
        <v>72.004655844972902</v>
      </c>
      <c r="Z1093">
        <v>30.194916320624099</v>
      </c>
      <c r="AA1093">
        <v>59.824713728450902</v>
      </c>
      <c r="AB1093">
        <v>0</v>
      </c>
      <c r="AC1093">
        <v>0</v>
      </c>
      <c r="AD1093">
        <v>0</v>
      </c>
      <c r="AE1093">
        <v>1.22458660314017</v>
      </c>
      <c r="AF1093">
        <v>0</v>
      </c>
      <c r="AG1093">
        <v>0</v>
      </c>
      <c r="AH1093">
        <v>7947</v>
      </c>
      <c r="AI1093">
        <v>6154.1567999999997</v>
      </c>
      <c r="AJ1093">
        <v>4</v>
      </c>
      <c r="AK1093">
        <v>1623</v>
      </c>
      <c r="AL1093">
        <v>1256.8512000000001</v>
      </c>
      <c r="AM1093">
        <v>0.64996718965626599</v>
      </c>
    </row>
    <row r="1094" spans="1:39" x14ac:dyDescent="0.25">
      <c r="A1094" t="s">
        <v>351</v>
      </c>
      <c r="B1094" t="s">
        <v>158</v>
      </c>
      <c r="C1094">
        <v>86</v>
      </c>
      <c r="D1094">
        <v>7850</v>
      </c>
      <c r="E1094">
        <v>840.79098064650896</v>
      </c>
      <c r="F1094">
        <v>99.974648917468201</v>
      </c>
      <c r="G1094">
        <v>205.39505732886801</v>
      </c>
      <c r="H1094">
        <v>67.951240730344495</v>
      </c>
      <c r="I1094">
        <v>0.94368969589601304</v>
      </c>
      <c r="J1094">
        <v>0.63640048642075397</v>
      </c>
      <c r="K1094">
        <v>3111.5478980891698</v>
      </c>
      <c r="L1094">
        <v>822.078471337579</v>
      </c>
      <c r="M1094">
        <v>3033</v>
      </c>
      <c r="N1094">
        <v>756</v>
      </c>
      <c r="O1094">
        <v>3209</v>
      </c>
      <c r="P1094">
        <v>882</v>
      </c>
      <c r="Q1094">
        <v>6079.04</v>
      </c>
      <c r="R1094">
        <v>739.89606296892805</v>
      </c>
      <c r="S1094">
        <v>87.977691047372005</v>
      </c>
      <c r="T1094">
        <v>180.74765044940401</v>
      </c>
      <c r="U1094">
        <v>59.797091842703203</v>
      </c>
      <c r="V1094">
        <v>126</v>
      </c>
      <c r="W1094">
        <v>176</v>
      </c>
      <c r="X1094">
        <v>0.13954151449513699</v>
      </c>
      <c r="Y1094">
        <v>69.752484076433106</v>
      </c>
      <c r="Z1094">
        <v>31.856178343949001</v>
      </c>
      <c r="AA1094">
        <v>61.052229299362999</v>
      </c>
      <c r="AB1094">
        <v>186</v>
      </c>
      <c r="AC1094">
        <v>144.0384</v>
      </c>
      <c r="AD1094">
        <v>2.36942675159235E-2</v>
      </c>
      <c r="AE1094">
        <v>3.0226829579749901</v>
      </c>
      <c r="AF1094">
        <v>24</v>
      </c>
      <c r="AG1094">
        <v>18.585599999999999</v>
      </c>
      <c r="AH1094">
        <v>7826</v>
      </c>
      <c r="AI1094">
        <v>6060.4543999999996</v>
      </c>
      <c r="AJ1094">
        <v>28</v>
      </c>
      <c r="AK1094">
        <v>1477</v>
      </c>
      <c r="AL1094">
        <v>1143.7888</v>
      </c>
      <c r="AM1094">
        <v>4.6201156137731196</v>
      </c>
    </row>
    <row r="1095" spans="1:39" x14ac:dyDescent="0.25">
      <c r="A1095" t="s">
        <v>351</v>
      </c>
      <c r="B1095" t="s">
        <v>158</v>
      </c>
      <c r="C1095">
        <v>87</v>
      </c>
      <c r="D1095">
        <v>7838</v>
      </c>
      <c r="E1095">
        <v>612.32799384885698</v>
      </c>
      <c r="F1095">
        <v>99.898205948025904</v>
      </c>
      <c r="G1095">
        <v>204.166054350818</v>
      </c>
      <c r="H1095">
        <v>61.313208063306902</v>
      </c>
      <c r="I1095">
        <v>0.95384150092684405</v>
      </c>
      <c r="J1095">
        <v>0.68844971453667103</v>
      </c>
      <c r="K1095">
        <v>5349.7411329420702</v>
      </c>
      <c r="L1095">
        <v>3258.2559326358701</v>
      </c>
      <c r="M1095">
        <v>5269</v>
      </c>
      <c r="N1095">
        <v>3189</v>
      </c>
      <c r="O1095">
        <v>5438</v>
      </c>
      <c r="P1095">
        <v>3334</v>
      </c>
      <c r="Q1095">
        <v>6069.7471999999998</v>
      </c>
      <c r="R1095">
        <v>538.84863458699397</v>
      </c>
      <c r="S1095">
        <v>87.910421234262799</v>
      </c>
      <c r="T1095">
        <v>179.66612782871999</v>
      </c>
      <c r="U1095">
        <v>53.955623095710102</v>
      </c>
      <c r="V1095">
        <v>145</v>
      </c>
      <c r="W1095">
        <v>169</v>
      </c>
      <c r="X1095">
        <v>0.26269202843648598</v>
      </c>
      <c r="Y1095">
        <v>70.8202347537637</v>
      </c>
      <c r="Z1095">
        <v>32.127711150803698</v>
      </c>
      <c r="AA1095">
        <v>60.575401888236797</v>
      </c>
      <c r="AB1095">
        <v>0</v>
      </c>
      <c r="AC1095">
        <v>0</v>
      </c>
      <c r="AD1095">
        <v>0</v>
      </c>
      <c r="AE1095">
        <v>3.3298869982469901</v>
      </c>
      <c r="AF1095">
        <v>19</v>
      </c>
      <c r="AG1095">
        <v>14.7136</v>
      </c>
      <c r="AH1095">
        <v>7819</v>
      </c>
      <c r="AI1095">
        <v>6055.0335999999998</v>
      </c>
      <c r="AJ1095">
        <v>35</v>
      </c>
      <c r="AK1095">
        <v>1388</v>
      </c>
      <c r="AL1095">
        <v>1074.8671999999999</v>
      </c>
      <c r="AM1095">
        <v>5.7803147450742403</v>
      </c>
    </row>
    <row r="1096" spans="1:39" x14ac:dyDescent="0.25">
      <c r="A1096" t="s">
        <v>351</v>
      </c>
      <c r="B1096" t="s">
        <v>158</v>
      </c>
      <c r="C1096">
        <v>89</v>
      </c>
      <c r="D1096">
        <v>7804</v>
      </c>
      <c r="E1096">
        <v>581.01428534987201</v>
      </c>
      <c r="F1096">
        <v>99.681299184517101</v>
      </c>
      <c r="G1096">
        <v>150.603042468609</v>
      </c>
      <c r="H1096">
        <v>73.683150066671701</v>
      </c>
      <c r="I1096">
        <v>0.87214130975729798</v>
      </c>
      <c r="J1096">
        <v>0.786852187941117</v>
      </c>
      <c r="K1096">
        <v>885.72629420809801</v>
      </c>
      <c r="L1096">
        <v>2100.72590978985</v>
      </c>
      <c r="M1096">
        <v>816</v>
      </c>
      <c r="N1096">
        <v>2048</v>
      </c>
      <c r="O1096">
        <v>956</v>
      </c>
      <c r="P1096">
        <v>2149</v>
      </c>
      <c r="Q1096">
        <v>6043.4175999999998</v>
      </c>
      <c r="R1096">
        <v>511.29257110788802</v>
      </c>
      <c r="S1096">
        <v>87.719543282375</v>
      </c>
      <c r="T1096">
        <v>132.530677372376</v>
      </c>
      <c r="U1096">
        <v>64.841172058671006</v>
      </c>
      <c r="V1096">
        <v>101</v>
      </c>
      <c r="W1096">
        <v>140</v>
      </c>
      <c r="X1096">
        <v>0.29050492786899601</v>
      </c>
      <c r="Y1096">
        <v>67.201050743208597</v>
      </c>
      <c r="Z1096">
        <v>26.192977960020499</v>
      </c>
      <c r="AA1096">
        <v>55.0397232188621</v>
      </c>
      <c r="AB1096">
        <v>0</v>
      </c>
      <c r="AC1096">
        <v>0</v>
      </c>
      <c r="AD1096">
        <v>0</v>
      </c>
      <c r="AE1096">
        <v>2.0439278496146902</v>
      </c>
      <c r="AF1096">
        <v>70</v>
      </c>
      <c r="AG1096">
        <v>54.207999999999998</v>
      </c>
      <c r="AH1096">
        <v>7734</v>
      </c>
      <c r="AI1096">
        <v>5989.2096000000001</v>
      </c>
      <c r="AJ1096">
        <v>9</v>
      </c>
      <c r="AK1096">
        <v>1212</v>
      </c>
      <c r="AL1096">
        <v>938.57279999999901</v>
      </c>
      <c r="AM1096">
        <v>1.50270246010425</v>
      </c>
    </row>
    <row r="1097" spans="1:39" x14ac:dyDescent="0.25">
      <c r="A1097" t="s">
        <v>351</v>
      </c>
      <c r="B1097" t="s">
        <v>158</v>
      </c>
      <c r="C1097">
        <v>90</v>
      </c>
      <c r="D1097">
        <v>7760</v>
      </c>
      <c r="E1097">
        <v>733.18690424565295</v>
      </c>
      <c r="F1097">
        <v>99.399893697854907</v>
      </c>
      <c r="G1097">
        <v>157.41800119477099</v>
      </c>
      <c r="H1097">
        <v>90.959392723790501</v>
      </c>
      <c r="I1097">
        <v>0.81616367391729405</v>
      </c>
      <c r="J1097">
        <v>0.64736798198047796</v>
      </c>
      <c r="K1097">
        <v>3965.8777061855599</v>
      </c>
      <c r="L1097">
        <v>4435.9927835051503</v>
      </c>
      <c r="M1097">
        <v>3913</v>
      </c>
      <c r="N1097">
        <v>4373</v>
      </c>
      <c r="O1097">
        <v>4035</v>
      </c>
      <c r="P1097">
        <v>4517</v>
      </c>
      <c r="Q1097">
        <v>6009.3440000000001</v>
      </c>
      <c r="R1097">
        <v>645.204475736174</v>
      </c>
      <c r="S1097">
        <v>87.4719064541123</v>
      </c>
      <c r="T1097">
        <v>138.52784105139901</v>
      </c>
      <c r="U1097">
        <v>80.044265596935603</v>
      </c>
      <c r="V1097">
        <v>144</v>
      </c>
      <c r="W1097">
        <v>122</v>
      </c>
      <c r="X1097">
        <v>0.18140204838475399</v>
      </c>
      <c r="Y1097">
        <v>73.482731958762798</v>
      </c>
      <c r="Z1097">
        <v>34.273969072164903</v>
      </c>
      <c r="AA1097">
        <v>62.9577319587628</v>
      </c>
      <c r="AB1097">
        <v>0</v>
      </c>
      <c r="AC1097">
        <v>0</v>
      </c>
      <c r="AD1097">
        <v>0</v>
      </c>
      <c r="AE1097">
        <v>1.7306404152542101</v>
      </c>
      <c r="AF1097">
        <v>5</v>
      </c>
      <c r="AG1097">
        <v>3.8719999999999999</v>
      </c>
      <c r="AH1097">
        <v>7755</v>
      </c>
      <c r="AI1097">
        <v>6005.4719999999998</v>
      </c>
      <c r="AJ1097">
        <v>14</v>
      </c>
      <c r="AK1097">
        <v>1407</v>
      </c>
      <c r="AL1097">
        <v>1089.5808</v>
      </c>
      <c r="AM1097">
        <v>2.3312072723009898</v>
      </c>
    </row>
    <row r="1098" spans="1:39" x14ac:dyDescent="0.25">
      <c r="A1098" t="s">
        <v>351</v>
      </c>
      <c r="B1098" t="s">
        <v>158</v>
      </c>
      <c r="C1098">
        <v>94</v>
      </c>
      <c r="D1098">
        <v>7625</v>
      </c>
      <c r="E1098">
        <v>688.34628381208699</v>
      </c>
      <c r="F1098">
        <v>98.531474811887406</v>
      </c>
      <c r="G1098">
        <v>184.214893220817</v>
      </c>
      <c r="H1098">
        <v>73.654721170384704</v>
      </c>
      <c r="I1098">
        <v>0.91658912388834402</v>
      </c>
      <c r="J1098">
        <v>0.65126409292791199</v>
      </c>
      <c r="K1098">
        <v>5079.8731803278597</v>
      </c>
      <c r="L1098">
        <v>2990.0630819672101</v>
      </c>
      <c r="M1098">
        <v>5015</v>
      </c>
      <c r="N1098">
        <v>2907</v>
      </c>
      <c r="O1098">
        <v>5133</v>
      </c>
      <c r="P1098">
        <v>3062</v>
      </c>
      <c r="Q1098">
        <v>5904.8</v>
      </c>
      <c r="R1098">
        <v>605.74472975463596</v>
      </c>
      <c r="S1098">
        <v>86.707697834460902</v>
      </c>
      <c r="T1098">
        <v>162.10910603431901</v>
      </c>
      <c r="U1098">
        <v>64.816154629938595</v>
      </c>
      <c r="V1098">
        <v>155</v>
      </c>
      <c r="W1098">
        <v>118</v>
      </c>
      <c r="X1098">
        <v>0.20222543011548899</v>
      </c>
      <c r="Y1098">
        <v>76.893508196721299</v>
      </c>
      <c r="Z1098">
        <v>38.376786885245899</v>
      </c>
      <c r="AA1098">
        <v>66.662950819672105</v>
      </c>
      <c r="AB1098">
        <v>0</v>
      </c>
      <c r="AC1098">
        <v>0</v>
      </c>
      <c r="AD1098">
        <v>0</v>
      </c>
      <c r="AE1098">
        <v>2.5010602211727102</v>
      </c>
      <c r="AF1098">
        <v>10</v>
      </c>
      <c r="AG1098">
        <v>7.7439999999999998</v>
      </c>
      <c r="AH1098">
        <v>7615</v>
      </c>
      <c r="AI1098">
        <v>5897.0559999999996</v>
      </c>
      <c r="AJ1098">
        <v>17</v>
      </c>
      <c r="AK1098">
        <v>1841</v>
      </c>
      <c r="AL1098">
        <v>1425.6704</v>
      </c>
      <c r="AM1098">
        <v>2.8827943977469399</v>
      </c>
    </row>
    <row r="1099" spans="1:39" x14ac:dyDescent="0.25">
      <c r="A1099" t="s">
        <v>351</v>
      </c>
      <c r="B1099" t="s">
        <v>158</v>
      </c>
      <c r="C1099">
        <v>95</v>
      </c>
      <c r="D1099">
        <v>7459</v>
      </c>
      <c r="E1099">
        <v>918.94025894517699</v>
      </c>
      <c r="F1099">
        <v>97.453033632512302</v>
      </c>
      <c r="G1099">
        <v>167.76796501807999</v>
      </c>
      <c r="H1099">
        <v>82.807115733832802</v>
      </c>
      <c r="I1099">
        <v>0.86969971014950298</v>
      </c>
      <c r="J1099">
        <v>0.64357204486626396</v>
      </c>
      <c r="K1099">
        <v>4323.8310765518099</v>
      </c>
      <c r="L1099">
        <v>2829.0441077892401</v>
      </c>
      <c r="M1099">
        <v>4240</v>
      </c>
      <c r="N1099">
        <v>2769</v>
      </c>
      <c r="O1099">
        <v>4408</v>
      </c>
      <c r="P1099">
        <v>2869</v>
      </c>
      <c r="Q1099">
        <v>5776.2496000000001</v>
      </c>
      <c r="R1099">
        <v>808.66742787175497</v>
      </c>
      <c r="S1099">
        <v>85.758669596610801</v>
      </c>
      <c r="T1099">
        <v>147.635809215911</v>
      </c>
      <c r="U1099">
        <v>72.870261845772902</v>
      </c>
      <c r="V1099">
        <v>100</v>
      </c>
      <c r="W1099">
        <v>168</v>
      </c>
      <c r="X1099">
        <v>0.11099819440942001</v>
      </c>
      <c r="Y1099">
        <v>71.922107521115393</v>
      </c>
      <c r="Z1099">
        <v>44.679045448451497</v>
      </c>
      <c r="AA1099">
        <v>76.780265451132806</v>
      </c>
      <c r="AB1099">
        <v>862</v>
      </c>
      <c r="AC1099">
        <v>667.53279999999995</v>
      </c>
      <c r="AD1099">
        <v>0.115565089154042</v>
      </c>
      <c r="AE1099">
        <v>2.0260090395774402</v>
      </c>
      <c r="AF1099">
        <v>3617</v>
      </c>
      <c r="AG1099">
        <v>2801.0047999999902</v>
      </c>
      <c r="AH1099">
        <v>3842</v>
      </c>
      <c r="AI1099">
        <v>2975.2447999999999</v>
      </c>
      <c r="AJ1099">
        <v>13</v>
      </c>
      <c r="AK1099">
        <v>1816</v>
      </c>
      <c r="AL1099">
        <v>1406.3103999999901</v>
      </c>
      <c r="AM1099">
        <v>4.36938836091739</v>
      </c>
    </row>
    <row r="1100" spans="1:39" x14ac:dyDescent="0.25">
      <c r="A1100" t="s">
        <v>351</v>
      </c>
      <c r="B1100" t="s">
        <v>158</v>
      </c>
      <c r="C1100">
        <v>96</v>
      </c>
      <c r="D1100">
        <v>7398</v>
      </c>
      <c r="E1100">
        <v>824.16356364854005</v>
      </c>
      <c r="F1100">
        <v>97.053728171310993</v>
      </c>
      <c r="G1100">
        <v>187.523736371165</v>
      </c>
      <c r="H1100">
        <v>67.1462557147658</v>
      </c>
      <c r="I1100">
        <v>0.93369549780973904</v>
      </c>
      <c r="J1100">
        <v>0.59723904093000701</v>
      </c>
      <c r="K1100">
        <v>2919.6600432549299</v>
      </c>
      <c r="L1100">
        <v>485.98851040821802</v>
      </c>
      <c r="M1100">
        <v>2860</v>
      </c>
      <c r="N1100">
        <v>397</v>
      </c>
      <c r="O1100">
        <v>2996</v>
      </c>
      <c r="P1100">
        <v>560</v>
      </c>
      <c r="Q1100">
        <v>5729.0111999999999</v>
      </c>
      <c r="R1100">
        <v>725.26393601071504</v>
      </c>
      <c r="S1100">
        <v>85.407280790753703</v>
      </c>
      <c r="T1100">
        <v>165.020888006625</v>
      </c>
      <c r="U1100">
        <v>59.0887050289939</v>
      </c>
      <c r="V1100">
        <v>163</v>
      </c>
      <c r="W1100">
        <v>136</v>
      </c>
      <c r="X1100">
        <v>0.13686656577654699</v>
      </c>
      <c r="Y1100">
        <v>63.268180589348397</v>
      </c>
      <c r="Z1100">
        <v>24.981751824817501</v>
      </c>
      <c r="AA1100">
        <v>52.458231954582303</v>
      </c>
      <c r="AB1100">
        <v>13</v>
      </c>
      <c r="AC1100">
        <v>10.0672</v>
      </c>
      <c r="AD1100">
        <v>1.7572316842389801E-3</v>
      </c>
      <c r="AE1100">
        <v>2.7927653504278398</v>
      </c>
      <c r="AF1100">
        <v>0</v>
      </c>
      <c r="AG1100">
        <v>0</v>
      </c>
      <c r="AH1100">
        <v>7398</v>
      </c>
      <c r="AI1100">
        <v>5729.0111999999999</v>
      </c>
      <c r="AJ1100">
        <v>23</v>
      </c>
      <c r="AK1100">
        <v>835</v>
      </c>
      <c r="AL1100">
        <v>646.62400000000002</v>
      </c>
      <c r="AM1100">
        <v>4.0146543962071499</v>
      </c>
    </row>
    <row r="1101" spans="1:39" x14ac:dyDescent="0.25">
      <c r="A1101" t="s">
        <v>351</v>
      </c>
      <c r="B1101" t="s">
        <v>158</v>
      </c>
      <c r="C1101">
        <v>97</v>
      </c>
      <c r="D1101">
        <v>7383</v>
      </c>
      <c r="E1101">
        <v>722.09249583667395</v>
      </c>
      <c r="F1101">
        <v>96.955286389034498</v>
      </c>
      <c r="G1101">
        <v>169.28930397871099</v>
      </c>
      <c r="H1101">
        <v>70.894549122483397</v>
      </c>
      <c r="I1101">
        <v>0.90808888179590797</v>
      </c>
      <c r="J1101">
        <v>0.73521210914160495</v>
      </c>
      <c r="K1101">
        <v>3344.42205065691</v>
      </c>
      <c r="L1101">
        <v>376.97589055939301</v>
      </c>
      <c r="M1101">
        <v>3272</v>
      </c>
      <c r="N1101">
        <v>343</v>
      </c>
      <c r="O1101">
        <v>3444</v>
      </c>
      <c r="P1101">
        <v>430</v>
      </c>
      <c r="Q1101">
        <v>5717.3951999999999</v>
      </c>
      <c r="R1101">
        <v>635.44139633627299</v>
      </c>
      <c r="S1101">
        <v>85.320652022350401</v>
      </c>
      <c r="T1101">
        <v>148.974587501266</v>
      </c>
      <c r="U1101">
        <v>62.387203227785399</v>
      </c>
      <c r="V1101">
        <v>87</v>
      </c>
      <c r="W1101">
        <v>172</v>
      </c>
      <c r="X1101">
        <v>0.17793323265500199</v>
      </c>
      <c r="Y1101">
        <v>73.084653934714794</v>
      </c>
      <c r="Z1101">
        <v>32.215088717323503</v>
      </c>
      <c r="AA1101">
        <v>58.388324529324102</v>
      </c>
      <c r="AB1101">
        <v>420</v>
      </c>
      <c r="AC1101">
        <v>325.24799999999999</v>
      </c>
      <c r="AD1101">
        <v>5.6887444128402999E-2</v>
      </c>
      <c r="AE1101">
        <v>2.3879029639674099</v>
      </c>
      <c r="AF1101">
        <v>0</v>
      </c>
      <c r="AG1101">
        <v>0</v>
      </c>
      <c r="AH1101">
        <v>7383</v>
      </c>
      <c r="AI1101">
        <v>5717.3951999999999</v>
      </c>
      <c r="AJ1101">
        <v>17</v>
      </c>
      <c r="AK1101">
        <v>1647</v>
      </c>
      <c r="AL1101">
        <v>1275.4367999999999</v>
      </c>
      <c r="AM1101">
        <v>2.97338200444845</v>
      </c>
    </row>
    <row r="1102" spans="1:39" x14ac:dyDescent="0.25">
      <c r="A1102" t="s">
        <v>351</v>
      </c>
      <c r="B1102" t="s">
        <v>158</v>
      </c>
      <c r="C1102">
        <v>98</v>
      </c>
      <c r="D1102">
        <v>7345</v>
      </c>
      <c r="E1102">
        <v>442.10259710444097</v>
      </c>
      <c r="F1102">
        <v>96.705452049404997</v>
      </c>
      <c r="G1102">
        <v>131.68274375520099</v>
      </c>
      <c r="H1102">
        <v>73.196049247182501</v>
      </c>
      <c r="I1102">
        <v>0.83128161396127398</v>
      </c>
      <c r="J1102">
        <v>0.84260640128484499</v>
      </c>
      <c r="K1102">
        <v>1460.2735194009499</v>
      </c>
      <c r="L1102">
        <v>3661.0417971409101</v>
      </c>
      <c r="M1102">
        <v>1409</v>
      </c>
      <c r="N1102">
        <v>3601</v>
      </c>
      <c r="O1102">
        <v>1523</v>
      </c>
      <c r="P1102">
        <v>3722</v>
      </c>
      <c r="Q1102">
        <v>5687.9679999999998</v>
      </c>
      <c r="R1102">
        <v>389.050285451908</v>
      </c>
      <c r="S1102">
        <v>85.100797803476397</v>
      </c>
      <c r="T1102">
        <v>115.880814504577</v>
      </c>
      <c r="U1102">
        <v>64.412523337520597</v>
      </c>
      <c r="V1102">
        <v>121</v>
      </c>
      <c r="W1102">
        <v>114</v>
      </c>
      <c r="X1102">
        <v>0.472232129265789</v>
      </c>
      <c r="Y1102">
        <v>70.1496255956433</v>
      </c>
      <c r="Z1102">
        <v>28.769639210347101</v>
      </c>
      <c r="AA1102">
        <v>56.166916269571097</v>
      </c>
      <c r="AB1102">
        <v>0</v>
      </c>
      <c r="AC1102">
        <v>0</v>
      </c>
      <c r="AD1102">
        <v>0</v>
      </c>
      <c r="AE1102">
        <v>1.79904168475691</v>
      </c>
      <c r="AF1102">
        <v>0</v>
      </c>
      <c r="AG1102">
        <v>0</v>
      </c>
      <c r="AH1102">
        <v>7345</v>
      </c>
      <c r="AI1102">
        <v>5687.9679999999998</v>
      </c>
      <c r="AJ1102">
        <v>36</v>
      </c>
      <c r="AK1102">
        <v>1546</v>
      </c>
      <c r="AL1102">
        <v>1197.2223999999901</v>
      </c>
      <c r="AM1102">
        <v>6.3291495310803398</v>
      </c>
    </row>
    <row r="1103" spans="1:39" x14ac:dyDescent="0.25">
      <c r="A1103" t="s">
        <v>351</v>
      </c>
      <c r="B1103" t="s">
        <v>158</v>
      </c>
      <c r="C1103">
        <v>101</v>
      </c>
      <c r="D1103">
        <v>7257</v>
      </c>
      <c r="E1103">
        <v>716.45288552988495</v>
      </c>
      <c r="F1103">
        <v>96.124395322639401</v>
      </c>
      <c r="G1103">
        <v>144.710989729434</v>
      </c>
      <c r="H1103">
        <v>78.138415843751801</v>
      </c>
      <c r="I1103">
        <v>0.84168948239105901</v>
      </c>
      <c r="J1103">
        <v>0.75217661691542204</v>
      </c>
      <c r="K1103">
        <v>4798.0555325892201</v>
      </c>
      <c r="L1103">
        <v>3868.6815488493799</v>
      </c>
      <c r="M1103">
        <v>4732</v>
      </c>
      <c r="N1103">
        <v>3811</v>
      </c>
      <c r="O1103">
        <v>4861</v>
      </c>
      <c r="P1103">
        <v>3934</v>
      </c>
      <c r="Q1103">
        <v>5619.8207999999904</v>
      </c>
      <c r="R1103">
        <v>630.47853926629898</v>
      </c>
      <c r="S1103">
        <v>84.589467883922694</v>
      </c>
      <c r="T1103">
        <v>127.345670961902</v>
      </c>
      <c r="U1103">
        <v>68.761805942501596</v>
      </c>
      <c r="V1103">
        <v>123</v>
      </c>
      <c r="W1103">
        <v>129</v>
      </c>
      <c r="X1103">
        <v>0.17766084148897501</v>
      </c>
      <c r="Y1103">
        <v>66.176657020807497</v>
      </c>
      <c r="Z1103">
        <v>25.402232327408001</v>
      </c>
      <c r="AA1103">
        <v>54.404988287171001</v>
      </c>
      <c r="AB1103">
        <v>0</v>
      </c>
      <c r="AC1103">
        <v>0</v>
      </c>
      <c r="AD1103">
        <v>0</v>
      </c>
      <c r="AE1103">
        <v>1.8519826408920701</v>
      </c>
      <c r="AF1103">
        <v>5</v>
      </c>
      <c r="AG1103">
        <v>3.8719999999999999</v>
      </c>
      <c r="AH1103">
        <v>7252</v>
      </c>
      <c r="AI1103">
        <v>5615.9488000000001</v>
      </c>
      <c r="AJ1103">
        <v>10</v>
      </c>
      <c r="AK1103">
        <v>565</v>
      </c>
      <c r="AL1103">
        <v>437.536</v>
      </c>
      <c r="AM1103">
        <v>1.78064301440924</v>
      </c>
    </row>
    <row r="1104" spans="1:39" x14ac:dyDescent="0.25">
      <c r="A1104" t="s">
        <v>351</v>
      </c>
      <c r="B1104" t="s">
        <v>158</v>
      </c>
      <c r="C1104">
        <v>102</v>
      </c>
      <c r="D1104">
        <v>7243</v>
      </c>
      <c r="E1104">
        <v>529.97265478953</v>
      </c>
      <c r="F1104">
        <v>96.031630323122002</v>
      </c>
      <c r="G1104">
        <v>131.77917201593999</v>
      </c>
      <c r="H1104">
        <v>76.739672038867198</v>
      </c>
      <c r="I1104">
        <v>0.81294866037555102</v>
      </c>
      <c r="J1104">
        <v>0.81263323235723095</v>
      </c>
      <c r="K1104">
        <v>3432.4198536518002</v>
      </c>
      <c r="L1104">
        <v>1200.703023609</v>
      </c>
      <c r="M1104">
        <v>3370</v>
      </c>
      <c r="N1104">
        <v>1156</v>
      </c>
      <c r="O1104">
        <v>3513</v>
      </c>
      <c r="P1104">
        <v>1248</v>
      </c>
      <c r="Q1104">
        <v>5608.9791999999998</v>
      </c>
      <c r="R1104">
        <v>466.37593621478601</v>
      </c>
      <c r="S1104">
        <v>84.507834684347401</v>
      </c>
      <c r="T1104">
        <v>115.965671374027</v>
      </c>
      <c r="U1104">
        <v>67.530911394203201</v>
      </c>
      <c r="V1104">
        <v>92</v>
      </c>
      <c r="W1104">
        <v>143</v>
      </c>
      <c r="X1104">
        <v>0.32405701391659297</v>
      </c>
      <c r="Y1104">
        <v>72.691288140273301</v>
      </c>
      <c r="Z1104">
        <v>30.185558470247098</v>
      </c>
      <c r="AA1104">
        <v>59.607345022780599</v>
      </c>
      <c r="AB1104">
        <v>0</v>
      </c>
      <c r="AC1104">
        <v>0</v>
      </c>
      <c r="AD1104">
        <v>0</v>
      </c>
      <c r="AE1104">
        <v>1.7172235496288799</v>
      </c>
      <c r="AF1104">
        <v>72</v>
      </c>
      <c r="AG1104">
        <v>55.756799999999998</v>
      </c>
      <c r="AH1104">
        <v>7171</v>
      </c>
      <c r="AI1104">
        <v>5553.2223999999997</v>
      </c>
      <c r="AJ1104">
        <v>10</v>
      </c>
      <c r="AK1104">
        <v>1084</v>
      </c>
      <c r="AL1104">
        <v>839.44959999999901</v>
      </c>
      <c r="AM1104">
        <v>1.800756260005</v>
      </c>
    </row>
    <row r="1105" spans="1:39" x14ac:dyDescent="0.25">
      <c r="A1105" t="s">
        <v>351</v>
      </c>
      <c r="B1105" t="s">
        <v>158</v>
      </c>
      <c r="C1105">
        <v>103</v>
      </c>
      <c r="D1105">
        <v>7219</v>
      </c>
      <c r="E1105">
        <v>627.48232278140802</v>
      </c>
      <c r="F1105">
        <v>95.872395784413001</v>
      </c>
      <c r="G1105">
        <v>153.06094191650999</v>
      </c>
      <c r="H1105">
        <v>68.194183036531101</v>
      </c>
      <c r="I1105">
        <v>0.89526394852659397</v>
      </c>
      <c r="J1105">
        <v>0.74124653455180201</v>
      </c>
      <c r="K1105">
        <v>2007.70937803019</v>
      </c>
      <c r="L1105">
        <v>3862.6140739714601</v>
      </c>
      <c r="M1105">
        <v>1970</v>
      </c>
      <c r="N1105">
        <v>3787</v>
      </c>
      <c r="O1105">
        <v>2052</v>
      </c>
      <c r="P1105">
        <v>3944</v>
      </c>
      <c r="Q1105">
        <v>5590.3935999999903</v>
      </c>
      <c r="R1105">
        <v>552.18444404763898</v>
      </c>
      <c r="S1105">
        <v>84.367708290283403</v>
      </c>
      <c r="T1105">
        <v>134.69362888652799</v>
      </c>
      <c r="U1105">
        <v>60.010881072147399</v>
      </c>
      <c r="V1105">
        <v>157</v>
      </c>
      <c r="W1105">
        <v>82</v>
      </c>
      <c r="X1105">
        <v>0.23040076395770401</v>
      </c>
      <c r="Y1105">
        <v>74.184513090455695</v>
      </c>
      <c r="Z1105">
        <v>36.312508657708797</v>
      </c>
      <c r="AA1105">
        <v>66.002216373458893</v>
      </c>
      <c r="AB1105">
        <v>123</v>
      </c>
      <c r="AC1105">
        <v>95.251199999999997</v>
      </c>
      <c r="AD1105">
        <v>1.7038370965507602E-2</v>
      </c>
      <c r="AE1105">
        <v>2.2444867744000399</v>
      </c>
      <c r="AF1105">
        <v>11</v>
      </c>
      <c r="AG1105">
        <v>8.5183999999999997</v>
      </c>
      <c r="AH1105">
        <v>7208</v>
      </c>
      <c r="AI1105">
        <v>5581.8751999999904</v>
      </c>
      <c r="AJ1105">
        <v>10</v>
      </c>
      <c r="AK1105">
        <v>2411</v>
      </c>
      <c r="AL1105">
        <v>1867.0783999999901</v>
      </c>
      <c r="AM1105">
        <v>1.7915126443529199</v>
      </c>
    </row>
    <row r="1106" spans="1:39" x14ac:dyDescent="0.25">
      <c r="A1106" t="s">
        <v>351</v>
      </c>
      <c r="B1106" t="s">
        <v>158</v>
      </c>
      <c r="C1106">
        <v>104</v>
      </c>
      <c r="D1106">
        <v>7215</v>
      </c>
      <c r="E1106">
        <v>562.58282784479604</v>
      </c>
      <c r="F1106">
        <v>95.845830974874403</v>
      </c>
      <c r="G1106">
        <v>138.68765443097101</v>
      </c>
      <c r="H1106">
        <v>76.349743831514203</v>
      </c>
      <c r="I1106">
        <v>0.83482475014737101</v>
      </c>
      <c r="J1106">
        <v>0.79381670150731598</v>
      </c>
      <c r="K1106">
        <v>1617.35509355509</v>
      </c>
      <c r="L1106">
        <v>1736.5896049896</v>
      </c>
      <c r="M1106">
        <v>1551</v>
      </c>
      <c r="N1106">
        <v>1689</v>
      </c>
      <c r="O1106">
        <v>1685</v>
      </c>
      <c r="P1106">
        <v>1790</v>
      </c>
      <c r="Q1106">
        <v>5587.2960000000003</v>
      </c>
      <c r="R1106">
        <v>495.07288850342098</v>
      </c>
      <c r="S1106">
        <v>84.344331257889493</v>
      </c>
      <c r="T1106">
        <v>122.04513589925401</v>
      </c>
      <c r="U1106">
        <v>67.187774571732504</v>
      </c>
      <c r="V1106">
        <v>101</v>
      </c>
      <c r="W1106">
        <v>134</v>
      </c>
      <c r="X1106">
        <v>0.28646611350179402</v>
      </c>
      <c r="Y1106">
        <v>68.199029799029802</v>
      </c>
      <c r="Z1106">
        <v>29.505890505890498</v>
      </c>
      <c r="AA1106">
        <v>57.715453915453899</v>
      </c>
      <c r="AB1106">
        <v>57</v>
      </c>
      <c r="AC1106">
        <v>44.140799999999999</v>
      </c>
      <c r="AD1106">
        <v>7.9002079002079006E-3</v>
      </c>
      <c r="AE1106">
        <v>1.81647832030742</v>
      </c>
      <c r="AF1106">
        <v>60</v>
      </c>
      <c r="AG1106">
        <v>46.463999999999999</v>
      </c>
      <c r="AH1106">
        <v>7155</v>
      </c>
      <c r="AI1106">
        <v>5540.8319999999903</v>
      </c>
      <c r="AJ1106">
        <v>25</v>
      </c>
      <c r="AK1106">
        <v>1140</v>
      </c>
      <c r="AL1106">
        <v>882.81600000000003</v>
      </c>
      <c r="AM1106">
        <v>4.5119577709629102</v>
      </c>
    </row>
    <row r="1107" spans="1:39" x14ac:dyDescent="0.25">
      <c r="A1107" t="s">
        <v>351</v>
      </c>
      <c r="B1107" t="s">
        <v>158</v>
      </c>
      <c r="C1107">
        <v>105</v>
      </c>
      <c r="D1107">
        <v>7111</v>
      </c>
      <c r="E1107">
        <v>610.27521600022101</v>
      </c>
      <c r="F1107">
        <v>95.152542806862101</v>
      </c>
      <c r="G1107">
        <v>126.26956817573399</v>
      </c>
      <c r="H1107">
        <v>82.660611655186301</v>
      </c>
      <c r="I1107">
        <v>0.75594420351775005</v>
      </c>
      <c r="J1107">
        <v>0.76569398083342299</v>
      </c>
      <c r="K1107">
        <v>1869.70904232878</v>
      </c>
      <c r="L1107">
        <v>4494.0666572915197</v>
      </c>
      <c r="M1107">
        <v>1804</v>
      </c>
      <c r="N1107">
        <v>4446</v>
      </c>
      <c r="O1107">
        <v>1943</v>
      </c>
      <c r="P1107">
        <v>4546</v>
      </c>
      <c r="Q1107">
        <v>5506.7583999999997</v>
      </c>
      <c r="R1107">
        <v>537.04219008019504</v>
      </c>
      <c r="S1107">
        <v>83.734237670038695</v>
      </c>
      <c r="T1107">
        <v>111.11721999464601</v>
      </c>
      <c r="U1107">
        <v>72.741338256564006</v>
      </c>
      <c r="V1107">
        <v>100</v>
      </c>
      <c r="W1107">
        <v>139</v>
      </c>
      <c r="X1107">
        <v>0.239932498481537</v>
      </c>
      <c r="Y1107">
        <v>67.536914639291197</v>
      </c>
      <c r="Z1107">
        <v>29.871044860075902</v>
      </c>
      <c r="AA1107">
        <v>57.552805512586097</v>
      </c>
      <c r="AB1107">
        <v>0</v>
      </c>
      <c r="AC1107">
        <v>0</v>
      </c>
      <c r="AD1107">
        <v>0</v>
      </c>
      <c r="AE1107">
        <v>1.52756634202587</v>
      </c>
      <c r="AF1107">
        <v>11</v>
      </c>
      <c r="AG1107">
        <v>8.5183999999999997</v>
      </c>
      <c r="AH1107">
        <v>7100</v>
      </c>
      <c r="AI1107">
        <v>5498.24</v>
      </c>
      <c r="AJ1107">
        <v>23</v>
      </c>
      <c r="AK1107">
        <v>1028</v>
      </c>
      <c r="AL1107">
        <v>796.08320000000003</v>
      </c>
      <c r="AM1107">
        <v>4.1831567919916104</v>
      </c>
    </row>
    <row r="1108" spans="1:39" x14ac:dyDescent="0.25">
      <c r="A1108" t="s">
        <v>351</v>
      </c>
      <c r="B1108" t="s">
        <v>158</v>
      </c>
      <c r="C1108">
        <v>106</v>
      </c>
      <c r="D1108">
        <v>7090</v>
      </c>
      <c r="E1108">
        <v>728.46507883870504</v>
      </c>
      <c r="F1108">
        <v>95.011938050817093</v>
      </c>
      <c r="G1108">
        <v>153.980651310176</v>
      </c>
      <c r="H1108">
        <v>79.418982523154398</v>
      </c>
      <c r="I1108">
        <v>0.85672559669826098</v>
      </c>
      <c r="J1108">
        <v>0.60608651051461704</v>
      </c>
      <c r="K1108">
        <v>2262.0362482369501</v>
      </c>
      <c r="L1108">
        <v>3795.8241184767198</v>
      </c>
      <c r="M1108">
        <v>2221</v>
      </c>
      <c r="N1108">
        <v>3699</v>
      </c>
      <c r="O1108">
        <v>2329</v>
      </c>
      <c r="P1108">
        <v>3858</v>
      </c>
      <c r="Q1108">
        <v>5490.4960000000001</v>
      </c>
      <c r="R1108">
        <v>641.04926937805999</v>
      </c>
      <c r="S1108">
        <v>83.610505484718999</v>
      </c>
      <c r="T1108">
        <v>135.50297315295501</v>
      </c>
      <c r="U1108">
        <v>69.888704620375805</v>
      </c>
      <c r="V1108">
        <v>159</v>
      </c>
      <c r="W1108">
        <v>108</v>
      </c>
      <c r="X1108">
        <v>0.16789533308826199</v>
      </c>
      <c r="Y1108">
        <v>67.348519040902602</v>
      </c>
      <c r="Z1108">
        <v>23.290691114245401</v>
      </c>
      <c r="AA1108">
        <v>50.963328631875797</v>
      </c>
      <c r="AB1108">
        <v>0</v>
      </c>
      <c r="AC1108">
        <v>0</v>
      </c>
      <c r="AD1108">
        <v>0</v>
      </c>
      <c r="AE1108">
        <v>1.9388393859778199</v>
      </c>
      <c r="AF1108">
        <v>8</v>
      </c>
      <c r="AG1108">
        <v>6.1951999999999998</v>
      </c>
      <c r="AH1108">
        <v>7082</v>
      </c>
      <c r="AI1108">
        <v>5484.3008</v>
      </c>
      <c r="AJ1108">
        <v>16</v>
      </c>
      <c r="AK1108">
        <v>1000</v>
      </c>
      <c r="AL1108">
        <v>774.4</v>
      </c>
      <c r="AM1108">
        <v>2.9174183881380098</v>
      </c>
    </row>
    <row r="1109" spans="1:39" x14ac:dyDescent="0.25">
      <c r="A1109" t="s">
        <v>351</v>
      </c>
      <c r="B1109" t="s">
        <v>158</v>
      </c>
      <c r="C1109">
        <v>107</v>
      </c>
      <c r="D1109">
        <v>7057</v>
      </c>
      <c r="E1109">
        <v>598.36352775478997</v>
      </c>
      <c r="F1109">
        <v>94.790566340728404</v>
      </c>
      <c r="G1109">
        <v>130.86021115824099</v>
      </c>
      <c r="H1109">
        <v>82.486401976907302</v>
      </c>
      <c r="I1109">
        <v>0.776319335731666</v>
      </c>
      <c r="J1109">
        <v>0.75727009335765605</v>
      </c>
      <c r="K1109">
        <v>3212.7812101459499</v>
      </c>
      <c r="L1109">
        <v>670.39095933116005</v>
      </c>
      <c r="M1109">
        <v>3169</v>
      </c>
      <c r="N1109">
        <v>604</v>
      </c>
      <c r="O1109">
        <v>3267</v>
      </c>
      <c r="P1109">
        <v>736</v>
      </c>
      <c r="Q1109">
        <v>5464.9407999999903</v>
      </c>
      <c r="R1109">
        <v>526.55990442421501</v>
      </c>
      <c r="S1109">
        <v>83.415698379841004</v>
      </c>
      <c r="T1109">
        <v>115.156985819252</v>
      </c>
      <c r="U1109">
        <v>72.588033739678394</v>
      </c>
      <c r="V1109">
        <v>132</v>
      </c>
      <c r="W1109">
        <v>98</v>
      </c>
      <c r="X1109">
        <v>0.24768502700408099</v>
      </c>
      <c r="Y1109">
        <v>71.835199093099007</v>
      </c>
      <c r="Z1109">
        <v>35.790279155448403</v>
      </c>
      <c r="AA1109">
        <v>64.7341646592036</v>
      </c>
      <c r="AB1109">
        <v>4</v>
      </c>
      <c r="AC1109">
        <v>3.0975999999999999</v>
      </c>
      <c r="AD1109">
        <v>5.6681309338245704E-4</v>
      </c>
      <c r="AE1109">
        <v>1.58644586285721</v>
      </c>
      <c r="AF1109">
        <v>0</v>
      </c>
      <c r="AG1109">
        <v>0</v>
      </c>
      <c r="AH1109">
        <v>7057</v>
      </c>
      <c r="AI1109">
        <v>5464.9407999999903</v>
      </c>
      <c r="AJ1109">
        <v>1</v>
      </c>
      <c r="AK1109">
        <v>1536</v>
      </c>
      <c r="AL1109">
        <v>1189.4784</v>
      </c>
      <c r="AM1109">
        <v>0.18298459884505899</v>
      </c>
    </row>
    <row r="1110" spans="1:39" x14ac:dyDescent="0.25">
      <c r="A1110" t="s">
        <v>351</v>
      </c>
      <c r="B1110" t="s">
        <v>158</v>
      </c>
      <c r="C1110">
        <v>111</v>
      </c>
      <c r="D1110">
        <v>6854</v>
      </c>
      <c r="E1110">
        <v>577.34018715767695</v>
      </c>
      <c r="F1110">
        <v>93.417256647874197</v>
      </c>
      <c r="G1110">
        <v>121.628639324999</v>
      </c>
      <c r="H1110">
        <v>94.999254630303298</v>
      </c>
      <c r="I1110">
        <v>0.62445609131644497</v>
      </c>
      <c r="J1110">
        <v>0.69831889964340299</v>
      </c>
      <c r="K1110">
        <v>3861.7152028012802</v>
      </c>
      <c r="L1110">
        <v>4094.1442953020101</v>
      </c>
      <c r="M1110">
        <v>3812</v>
      </c>
      <c r="N1110">
        <v>4014</v>
      </c>
      <c r="O1110">
        <v>3916</v>
      </c>
      <c r="P1110">
        <v>4153</v>
      </c>
      <c r="Q1110">
        <v>5307.7375999999904</v>
      </c>
      <c r="R1110">
        <v>508.05936469875599</v>
      </c>
      <c r="S1110">
        <v>82.207185850129306</v>
      </c>
      <c r="T1110">
        <v>107.03320260599899</v>
      </c>
      <c r="U1110">
        <v>83.599344074666902</v>
      </c>
      <c r="V1110">
        <v>139</v>
      </c>
      <c r="W1110">
        <v>104</v>
      </c>
      <c r="X1110">
        <v>0.258398737116877</v>
      </c>
      <c r="Y1110">
        <v>72.6403559964984</v>
      </c>
      <c r="Z1110">
        <v>34.748905748467998</v>
      </c>
      <c r="AA1110">
        <v>64.223665013130997</v>
      </c>
      <c r="AB1110">
        <v>13</v>
      </c>
      <c r="AC1110">
        <v>10.0672</v>
      </c>
      <c r="AD1110">
        <v>1.8967026553837101E-3</v>
      </c>
      <c r="AE1110">
        <v>1.2803115118989701</v>
      </c>
      <c r="AF1110">
        <v>37</v>
      </c>
      <c r="AG1110">
        <v>28.652799999999999</v>
      </c>
      <c r="AH1110">
        <v>6817</v>
      </c>
      <c r="AI1110">
        <v>5279.0847999999996</v>
      </c>
      <c r="AJ1110">
        <v>5</v>
      </c>
      <c r="AK1110">
        <v>849</v>
      </c>
      <c r="AL1110">
        <v>657.46559999999999</v>
      </c>
      <c r="AM1110">
        <v>0.94713386683994905</v>
      </c>
    </row>
    <row r="1111" spans="1:39" x14ac:dyDescent="0.25">
      <c r="A1111" t="s">
        <v>351</v>
      </c>
      <c r="B1111" t="s">
        <v>158</v>
      </c>
      <c r="C1111">
        <v>113</v>
      </c>
      <c r="D1111">
        <v>6763</v>
      </c>
      <c r="E1111">
        <v>734.60721446243599</v>
      </c>
      <c r="F1111">
        <v>92.7950378039898</v>
      </c>
      <c r="G1111">
        <v>185.69095845873099</v>
      </c>
      <c r="H1111">
        <v>69.073231748468899</v>
      </c>
      <c r="I1111">
        <v>0.92824094075938002</v>
      </c>
      <c r="J1111">
        <v>0.60303165403477399</v>
      </c>
      <c r="K1111">
        <v>1367.64912021292</v>
      </c>
      <c r="L1111">
        <v>3878.9640692000498</v>
      </c>
      <c r="M1111">
        <v>1309</v>
      </c>
      <c r="N1111">
        <v>3790</v>
      </c>
      <c r="O1111">
        <v>1424</v>
      </c>
      <c r="P1111">
        <v>3963</v>
      </c>
      <c r="Q1111">
        <v>5237.2672000000002</v>
      </c>
      <c r="R1111">
        <v>646.45434872694295</v>
      </c>
      <c r="S1111">
        <v>81.659633267510998</v>
      </c>
      <c r="T1111">
        <v>163.40804344368399</v>
      </c>
      <c r="U1111">
        <v>60.784443938652601</v>
      </c>
      <c r="V1111">
        <v>173</v>
      </c>
      <c r="W1111">
        <v>115</v>
      </c>
      <c r="X1111">
        <v>0.15748488335671601</v>
      </c>
      <c r="Y1111">
        <v>65.791512642318494</v>
      </c>
      <c r="Z1111">
        <v>29.3641874907585</v>
      </c>
      <c r="AA1111">
        <v>57.881265710483497</v>
      </c>
      <c r="AB1111">
        <v>0</v>
      </c>
      <c r="AC1111">
        <v>0</v>
      </c>
      <c r="AD1111">
        <v>0</v>
      </c>
      <c r="AE1111">
        <v>2.6883201170451598</v>
      </c>
      <c r="AF1111">
        <v>279</v>
      </c>
      <c r="AG1111">
        <v>216.05759999999901</v>
      </c>
      <c r="AH1111">
        <v>6484</v>
      </c>
      <c r="AI1111">
        <v>5021.2096000000001</v>
      </c>
      <c r="AJ1111">
        <v>20</v>
      </c>
      <c r="AK1111">
        <v>1149</v>
      </c>
      <c r="AL1111">
        <v>889.78559999999902</v>
      </c>
      <c r="AM1111">
        <v>3.9831039915163</v>
      </c>
    </row>
    <row r="1112" spans="1:39" x14ac:dyDescent="0.25">
      <c r="A1112" t="s">
        <v>351</v>
      </c>
      <c r="B1112" t="s">
        <v>158</v>
      </c>
      <c r="C1112">
        <v>114</v>
      </c>
      <c r="D1112">
        <v>6754</v>
      </c>
      <c r="E1112">
        <v>647.13917703089999</v>
      </c>
      <c r="F1112">
        <v>92.733272805079395</v>
      </c>
      <c r="G1112">
        <v>156.61015852543699</v>
      </c>
      <c r="H1112">
        <v>73.2981123011444</v>
      </c>
      <c r="I1112">
        <v>0.88371305129935296</v>
      </c>
      <c r="J1112">
        <v>0.64299314546839303</v>
      </c>
      <c r="K1112">
        <v>4917.9564702398502</v>
      </c>
      <c r="L1112">
        <v>2810.59920047379</v>
      </c>
      <c r="M1112">
        <v>4845</v>
      </c>
      <c r="N1112">
        <v>2748</v>
      </c>
      <c r="O1112">
        <v>4977</v>
      </c>
      <c r="P1112">
        <v>2873</v>
      </c>
      <c r="Q1112">
        <v>5230.2975999999999</v>
      </c>
      <c r="R1112">
        <v>569.48247578719202</v>
      </c>
      <c r="S1112">
        <v>81.605280068469895</v>
      </c>
      <c r="T1112">
        <v>137.816939502384</v>
      </c>
      <c r="U1112">
        <v>64.502338825007001</v>
      </c>
      <c r="V1112">
        <v>125</v>
      </c>
      <c r="W1112">
        <v>132</v>
      </c>
      <c r="X1112">
        <v>0.20266349864705799</v>
      </c>
      <c r="Y1112">
        <v>67.174415161385795</v>
      </c>
      <c r="Z1112">
        <v>31.460912052117202</v>
      </c>
      <c r="AA1112">
        <v>62.571068996150402</v>
      </c>
      <c r="AB1112">
        <v>0</v>
      </c>
      <c r="AC1112">
        <v>0</v>
      </c>
      <c r="AD1112">
        <v>0</v>
      </c>
      <c r="AE1112">
        <v>2.1366192608345198</v>
      </c>
      <c r="AF1112">
        <v>854</v>
      </c>
      <c r="AG1112">
        <v>661.33759999999995</v>
      </c>
      <c r="AH1112">
        <v>5900</v>
      </c>
      <c r="AI1112">
        <v>4568.96</v>
      </c>
      <c r="AJ1112">
        <v>6</v>
      </c>
      <c r="AK1112">
        <v>1108</v>
      </c>
      <c r="AL1112">
        <v>858.03520000000003</v>
      </c>
      <c r="AM1112">
        <v>1.3132091329317801</v>
      </c>
    </row>
    <row r="1113" spans="1:39" x14ac:dyDescent="0.25">
      <c r="A1113" t="s">
        <v>351</v>
      </c>
      <c r="B1113" t="s">
        <v>158</v>
      </c>
      <c r="C1113">
        <v>115</v>
      </c>
      <c r="D1113">
        <v>6729</v>
      </c>
      <c r="E1113">
        <v>601.51176003293097</v>
      </c>
      <c r="F1113">
        <v>92.561487112745198</v>
      </c>
      <c r="G1113">
        <v>148.13751850182001</v>
      </c>
      <c r="H1113">
        <v>69.772993508100598</v>
      </c>
      <c r="I1113">
        <v>0.88213240867885501</v>
      </c>
      <c r="J1113">
        <v>0.72230571060541005</v>
      </c>
      <c r="K1113">
        <v>2005.7827314608401</v>
      </c>
      <c r="L1113">
        <v>3764.3651359785999</v>
      </c>
      <c r="M1113">
        <v>1950</v>
      </c>
      <c r="N1113">
        <v>3711</v>
      </c>
      <c r="O1113">
        <v>2075</v>
      </c>
      <c r="P1113">
        <v>3833</v>
      </c>
      <c r="Q1113">
        <v>5210.9376000000002</v>
      </c>
      <c r="R1113">
        <v>529.33034882897903</v>
      </c>
      <c r="S1113">
        <v>81.454108659215805</v>
      </c>
      <c r="T1113">
        <v>130.36101628160199</v>
      </c>
      <c r="U1113">
        <v>61.400234287128498</v>
      </c>
      <c r="V1113">
        <v>122</v>
      </c>
      <c r="W1113">
        <v>125</v>
      </c>
      <c r="X1113">
        <v>0.233707229573138</v>
      </c>
      <c r="Y1113">
        <v>68.745281616882096</v>
      </c>
      <c r="Z1113">
        <v>27.1069995541685</v>
      </c>
      <c r="AA1113">
        <v>56.414920493386802</v>
      </c>
      <c r="AB1113">
        <v>0</v>
      </c>
      <c r="AC1113">
        <v>0</v>
      </c>
      <c r="AD1113">
        <v>0</v>
      </c>
      <c r="AE1113">
        <v>2.1231354862912899</v>
      </c>
      <c r="AF1113">
        <v>0</v>
      </c>
      <c r="AG1113">
        <v>0</v>
      </c>
      <c r="AH1113">
        <v>6729</v>
      </c>
      <c r="AI1113">
        <v>5210.9376000000002</v>
      </c>
      <c r="AJ1113">
        <v>21</v>
      </c>
      <c r="AK1113">
        <v>1042</v>
      </c>
      <c r="AL1113">
        <v>806.9248</v>
      </c>
      <c r="AM1113">
        <v>4.0299849301592099</v>
      </c>
    </row>
    <row r="1114" spans="1:39" x14ac:dyDescent="0.25">
      <c r="A1114" t="s">
        <v>351</v>
      </c>
      <c r="B1114" t="s">
        <v>158</v>
      </c>
      <c r="C1114">
        <v>116</v>
      </c>
      <c r="D1114">
        <v>6715</v>
      </c>
      <c r="E1114">
        <v>655.09249583667395</v>
      </c>
      <c r="F1114">
        <v>92.465147720082101</v>
      </c>
      <c r="G1114">
        <v>116.382969046184</v>
      </c>
      <c r="H1114">
        <v>84.225938450544206</v>
      </c>
      <c r="I1114">
        <v>0.69011845843242903</v>
      </c>
      <c r="J1114">
        <v>0.73815543585797505</v>
      </c>
      <c r="K1114">
        <v>4892.3236038719197</v>
      </c>
      <c r="L1114">
        <v>1132.9839166046099</v>
      </c>
      <c r="M1114">
        <v>4834</v>
      </c>
      <c r="N1114">
        <v>1085</v>
      </c>
      <c r="O1114">
        <v>4957</v>
      </c>
      <c r="P1114">
        <v>1187</v>
      </c>
      <c r="Q1114">
        <v>5200.0959999999995</v>
      </c>
      <c r="R1114">
        <v>576.48139633627295</v>
      </c>
      <c r="S1114">
        <v>81.369329993672295</v>
      </c>
      <c r="T1114">
        <v>102.417012760641</v>
      </c>
      <c r="U1114">
        <v>74.118825836478905</v>
      </c>
      <c r="V1114">
        <v>102</v>
      </c>
      <c r="W1114">
        <v>123</v>
      </c>
      <c r="X1114">
        <v>0.196630386058009</v>
      </c>
      <c r="Y1114">
        <v>60.377661950856201</v>
      </c>
      <c r="Z1114">
        <v>37.544750558451199</v>
      </c>
      <c r="AA1114">
        <v>69.354430379746802</v>
      </c>
      <c r="AB1114">
        <v>203</v>
      </c>
      <c r="AC1114">
        <v>157.20319999999899</v>
      </c>
      <c r="AD1114">
        <v>3.02308265078183E-2</v>
      </c>
      <c r="AE1114">
        <v>1.3817948625709999</v>
      </c>
      <c r="AF1114">
        <v>3956</v>
      </c>
      <c r="AG1114">
        <v>3063.5263999999902</v>
      </c>
      <c r="AH1114">
        <v>2759</v>
      </c>
      <c r="AI1114">
        <v>2136.5695999999998</v>
      </c>
      <c r="AJ1114">
        <v>40</v>
      </c>
      <c r="AK1114">
        <v>2335</v>
      </c>
      <c r="AL1114">
        <v>1808.2239999999999</v>
      </c>
      <c r="AM1114">
        <v>18.721599333810602</v>
      </c>
    </row>
    <row r="1115" spans="1:39" x14ac:dyDescent="0.25">
      <c r="A1115" t="s">
        <v>351</v>
      </c>
      <c r="B1115" t="s">
        <v>158</v>
      </c>
      <c r="C1115">
        <v>117</v>
      </c>
      <c r="D1115">
        <v>6680</v>
      </c>
      <c r="E1115">
        <v>820.18185361176904</v>
      </c>
      <c r="F1115">
        <v>92.223858945670202</v>
      </c>
      <c r="G1115">
        <v>152.09207800480999</v>
      </c>
      <c r="H1115">
        <v>78.234233658195507</v>
      </c>
      <c r="I1115">
        <v>0.85755798845123499</v>
      </c>
      <c r="J1115">
        <v>0.61771777325688904</v>
      </c>
      <c r="K1115">
        <v>3134.9592814371199</v>
      </c>
      <c r="L1115">
        <v>660.65</v>
      </c>
      <c r="M1115">
        <v>3093</v>
      </c>
      <c r="N1115">
        <v>585</v>
      </c>
      <c r="O1115">
        <v>3196</v>
      </c>
      <c r="P1115">
        <v>728</v>
      </c>
      <c r="Q1115">
        <v>5172.9920000000002</v>
      </c>
      <c r="R1115">
        <v>721.76003117835705</v>
      </c>
      <c r="S1115">
        <v>81.156995872189796</v>
      </c>
      <c r="T1115">
        <v>133.84102864423201</v>
      </c>
      <c r="U1115">
        <v>68.846125619212103</v>
      </c>
      <c r="V1115">
        <v>143</v>
      </c>
      <c r="W1115">
        <v>103</v>
      </c>
      <c r="X1115">
        <v>0.124786043124958</v>
      </c>
      <c r="Y1115">
        <v>69.462275449101796</v>
      </c>
      <c r="Z1115">
        <v>32.900898203592803</v>
      </c>
      <c r="AA1115">
        <v>60.687125748502901</v>
      </c>
      <c r="AB1115">
        <v>0</v>
      </c>
      <c r="AC1115">
        <v>0</v>
      </c>
      <c r="AD1115">
        <v>0</v>
      </c>
      <c r="AE1115">
        <v>1.94406043100388</v>
      </c>
      <c r="AF1115">
        <v>0</v>
      </c>
      <c r="AG1115">
        <v>0</v>
      </c>
      <c r="AH1115">
        <v>6680</v>
      </c>
      <c r="AI1115">
        <v>5172.9920000000002</v>
      </c>
      <c r="AJ1115">
        <v>47</v>
      </c>
      <c r="AK1115">
        <v>1784</v>
      </c>
      <c r="AL1115">
        <v>1381.5295999999901</v>
      </c>
      <c r="AM1115">
        <v>9.0856510120255294</v>
      </c>
    </row>
    <row r="1116" spans="1:39" x14ac:dyDescent="0.25">
      <c r="A1116" t="s">
        <v>351</v>
      </c>
      <c r="B1116" t="s">
        <v>158</v>
      </c>
      <c r="C1116">
        <v>120</v>
      </c>
      <c r="D1116">
        <v>6560</v>
      </c>
      <c r="E1116">
        <v>621.60007178749902</v>
      </c>
      <c r="F1116">
        <v>91.3917469658101</v>
      </c>
      <c r="G1116">
        <v>212.054580753262</v>
      </c>
      <c r="H1116">
        <v>55.228310001656297</v>
      </c>
      <c r="I1116">
        <v>0.96548899759909101</v>
      </c>
      <c r="J1116">
        <v>0.65923022811777698</v>
      </c>
      <c r="K1116">
        <v>5097.7350609756004</v>
      </c>
      <c r="L1116">
        <v>2738.3939024390202</v>
      </c>
      <c r="M1116">
        <v>5017</v>
      </c>
      <c r="N1116">
        <v>2693</v>
      </c>
      <c r="O1116">
        <v>5200</v>
      </c>
      <c r="P1116">
        <v>2793</v>
      </c>
      <c r="Q1116">
        <v>5080.0640000000003</v>
      </c>
      <c r="R1116">
        <v>547.00806317299896</v>
      </c>
      <c r="S1116">
        <v>80.424737329912901</v>
      </c>
      <c r="T1116">
        <v>186.60803106287</v>
      </c>
      <c r="U1116">
        <v>48.600912801457604</v>
      </c>
      <c r="V1116">
        <v>100</v>
      </c>
      <c r="W1116">
        <v>183</v>
      </c>
      <c r="X1116">
        <v>0.21334948138351401</v>
      </c>
      <c r="Y1116">
        <v>72.776067073170694</v>
      </c>
      <c r="Z1116">
        <v>35.258079268292597</v>
      </c>
      <c r="AA1116">
        <v>65.239481707316997</v>
      </c>
      <c r="AB1116">
        <v>0</v>
      </c>
      <c r="AC1116">
        <v>0</v>
      </c>
      <c r="AD1116">
        <v>0</v>
      </c>
      <c r="AE1116">
        <v>3.8395993059882199</v>
      </c>
      <c r="AF1116">
        <v>0</v>
      </c>
      <c r="AG1116">
        <v>0</v>
      </c>
      <c r="AH1116">
        <v>6560</v>
      </c>
      <c r="AI1116">
        <v>5080.0640000000003</v>
      </c>
      <c r="AJ1116">
        <v>11</v>
      </c>
      <c r="AK1116">
        <v>984</v>
      </c>
      <c r="AL1116">
        <v>762.00959999999998</v>
      </c>
      <c r="AM1116">
        <v>2.1653270509977798</v>
      </c>
    </row>
    <row r="1117" spans="1:39" x14ac:dyDescent="0.25">
      <c r="A1117" t="s">
        <v>351</v>
      </c>
      <c r="B1117" t="s">
        <v>158</v>
      </c>
      <c r="C1117">
        <v>121</v>
      </c>
      <c r="D1117">
        <v>6541</v>
      </c>
      <c r="E1117">
        <v>734.15746699413</v>
      </c>
      <c r="F1117">
        <v>91.259300140383999</v>
      </c>
      <c r="G1117">
        <v>125.683654451829</v>
      </c>
      <c r="H1117">
        <v>87.897811846118501</v>
      </c>
      <c r="I1117">
        <v>0.71477200996671497</v>
      </c>
      <c r="J1117">
        <v>0.67488650433346997</v>
      </c>
      <c r="K1117">
        <v>2426.42990368445</v>
      </c>
      <c r="L1117">
        <v>4056.7842837486601</v>
      </c>
      <c r="M1117">
        <v>2360</v>
      </c>
      <c r="N1117">
        <v>4010</v>
      </c>
      <c r="O1117">
        <v>2496</v>
      </c>
      <c r="P1117">
        <v>4106</v>
      </c>
      <c r="Q1117">
        <v>5065.3504000000003</v>
      </c>
      <c r="R1117">
        <v>646.05857095483395</v>
      </c>
      <c r="S1117">
        <v>80.308184123537899</v>
      </c>
      <c r="T1117">
        <v>110.60161591761</v>
      </c>
      <c r="U1117">
        <v>77.350074424584307</v>
      </c>
      <c r="V1117">
        <v>96</v>
      </c>
      <c r="W1117">
        <v>136</v>
      </c>
      <c r="X1117">
        <v>0.152502011682665</v>
      </c>
      <c r="Y1117">
        <v>73.924935025225494</v>
      </c>
      <c r="Z1117">
        <v>35.8718850328695</v>
      </c>
      <c r="AA1117">
        <v>64.667634918208194</v>
      </c>
      <c r="AB1117">
        <v>79</v>
      </c>
      <c r="AC1117">
        <v>61.177599999999998</v>
      </c>
      <c r="AD1117">
        <v>1.2077663965754401E-2</v>
      </c>
      <c r="AE1117">
        <v>1.4298837685727801</v>
      </c>
      <c r="AF1117">
        <v>14</v>
      </c>
      <c r="AG1117">
        <v>10.8416</v>
      </c>
      <c r="AH1117">
        <v>6527</v>
      </c>
      <c r="AI1117">
        <v>5054.5087999999996</v>
      </c>
      <c r="AJ1117">
        <v>6</v>
      </c>
      <c r="AK1117">
        <v>1115</v>
      </c>
      <c r="AL1117">
        <v>863.45600000000002</v>
      </c>
      <c r="AM1117">
        <v>1.1870589680247401</v>
      </c>
    </row>
    <row r="1118" spans="1:39" x14ac:dyDescent="0.25">
      <c r="A1118" t="s">
        <v>351</v>
      </c>
      <c r="B1118" t="s">
        <v>158</v>
      </c>
      <c r="C1118">
        <v>122</v>
      </c>
      <c r="D1118">
        <v>6521</v>
      </c>
      <c r="E1118">
        <v>664.54224330498005</v>
      </c>
      <c r="F1118">
        <v>91.119674446400396</v>
      </c>
      <c r="G1118">
        <v>186.41297796860599</v>
      </c>
      <c r="H1118">
        <v>58.309054735239201</v>
      </c>
      <c r="I1118">
        <v>0.94982064807258604</v>
      </c>
      <c r="J1118">
        <v>0.64316007495808203</v>
      </c>
      <c r="K1118">
        <v>1829.15197055666</v>
      </c>
      <c r="L1118">
        <v>4137.9776107958896</v>
      </c>
      <c r="M1118">
        <v>1796</v>
      </c>
      <c r="N1118">
        <v>4059</v>
      </c>
      <c r="O1118">
        <v>1878</v>
      </c>
      <c r="P1118">
        <v>4245</v>
      </c>
      <c r="Q1118">
        <v>5049.8624</v>
      </c>
      <c r="R1118">
        <v>584.79717410838202</v>
      </c>
      <c r="S1118">
        <v>80.185313512832295</v>
      </c>
      <c r="T1118">
        <v>164.04342061237301</v>
      </c>
      <c r="U1118">
        <v>51.311968167010498</v>
      </c>
      <c r="V1118">
        <v>186</v>
      </c>
      <c r="W1118">
        <v>82</v>
      </c>
      <c r="X1118">
        <v>0.185557656033047</v>
      </c>
      <c r="Y1118">
        <v>71.967796350252996</v>
      </c>
      <c r="Z1118">
        <v>38.453918110719201</v>
      </c>
      <c r="AA1118">
        <v>68.771047385370295</v>
      </c>
      <c r="AB1118">
        <v>0</v>
      </c>
      <c r="AC1118">
        <v>0</v>
      </c>
      <c r="AD1118">
        <v>0</v>
      </c>
      <c r="AE1118">
        <v>3.19698164916309</v>
      </c>
      <c r="AF1118">
        <v>1040</v>
      </c>
      <c r="AG1118">
        <v>805.37599999999998</v>
      </c>
      <c r="AH1118">
        <v>5481</v>
      </c>
      <c r="AI1118">
        <v>4244.4863999999998</v>
      </c>
      <c r="AJ1118">
        <v>15</v>
      </c>
      <c r="AK1118">
        <v>1531</v>
      </c>
      <c r="AL1118">
        <v>1185.6063999999999</v>
      </c>
      <c r="AM1118">
        <v>3.53399648070494</v>
      </c>
    </row>
    <row r="1119" spans="1:39" x14ac:dyDescent="0.25">
      <c r="A1119" t="s">
        <v>351</v>
      </c>
      <c r="B1119" t="s">
        <v>158</v>
      </c>
      <c r="C1119">
        <v>123</v>
      </c>
      <c r="D1119">
        <v>6411</v>
      </c>
      <c r="E1119">
        <v>782.34123317820297</v>
      </c>
      <c r="F1119">
        <v>90.347876130527396</v>
      </c>
      <c r="G1119">
        <v>233.98272892435401</v>
      </c>
      <c r="H1119">
        <v>46.1346379314218</v>
      </c>
      <c r="I1119">
        <v>0.98036908733434702</v>
      </c>
      <c r="J1119">
        <v>0.63950124688279297</v>
      </c>
      <c r="K1119">
        <v>5007.0405552955799</v>
      </c>
      <c r="L1119">
        <v>1883.68975198876</v>
      </c>
      <c r="M1119">
        <v>4909</v>
      </c>
      <c r="N1119">
        <v>1839</v>
      </c>
      <c r="O1119">
        <v>5136</v>
      </c>
      <c r="P1119">
        <v>1937</v>
      </c>
      <c r="Q1119">
        <v>4964.6783999999998</v>
      </c>
      <c r="R1119">
        <v>688.46028519681897</v>
      </c>
      <c r="S1119">
        <v>79.506130994864094</v>
      </c>
      <c r="T1119">
        <v>205.90480145343199</v>
      </c>
      <c r="U1119">
        <v>40.598481379651197</v>
      </c>
      <c r="V1119">
        <v>98</v>
      </c>
      <c r="W1119">
        <v>227</v>
      </c>
      <c r="X1119">
        <v>0.13162645967963901</v>
      </c>
      <c r="Y1119">
        <v>68.335829043830898</v>
      </c>
      <c r="Z1119">
        <v>33.0248011230697</v>
      </c>
      <c r="AA1119">
        <v>63.2817033224146</v>
      </c>
      <c r="AB1119">
        <v>0</v>
      </c>
      <c r="AC1119">
        <v>0</v>
      </c>
      <c r="AD1119">
        <v>0</v>
      </c>
      <c r="AE1119">
        <v>5.0717365393040401</v>
      </c>
      <c r="AF1119">
        <v>210</v>
      </c>
      <c r="AG1119">
        <v>162.624</v>
      </c>
      <c r="AH1119">
        <v>6201</v>
      </c>
      <c r="AI1119">
        <v>4802.0544</v>
      </c>
      <c r="AJ1119">
        <v>36</v>
      </c>
      <c r="AK1119">
        <v>1222</v>
      </c>
      <c r="AL1119">
        <v>946.31679999999994</v>
      </c>
      <c r="AM1119">
        <v>7.49679137329223</v>
      </c>
    </row>
    <row r="1120" spans="1:39" x14ac:dyDescent="0.25">
      <c r="A1120" t="s">
        <v>351</v>
      </c>
      <c r="B1120" t="s">
        <v>158</v>
      </c>
      <c r="C1120">
        <v>124</v>
      </c>
      <c r="D1120">
        <v>6326</v>
      </c>
      <c r="E1120">
        <v>887.68542494923804</v>
      </c>
      <c r="F1120">
        <v>89.746940672062095</v>
      </c>
      <c r="G1120">
        <v>127.42786125044999</v>
      </c>
      <c r="H1120">
        <v>93.388907745378006</v>
      </c>
      <c r="I1120">
        <v>0.68036150214949398</v>
      </c>
      <c r="J1120">
        <v>0.60449116101290001</v>
      </c>
      <c r="K1120">
        <v>4994.2456528612001</v>
      </c>
      <c r="L1120">
        <v>1221.73774897249</v>
      </c>
      <c r="M1120">
        <v>4933</v>
      </c>
      <c r="N1120">
        <v>1171</v>
      </c>
      <c r="O1120">
        <v>5067</v>
      </c>
      <c r="P1120">
        <v>1279</v>
      </c>
      <c r="Q1120">
        <v>4898.8544000000002</v>
      </c>
      <c r="R1120">
        <v>781.16317395532894</v>
      </c>
      <c r="S1120">
        <v>78.977307791414603</v>
      </c>
      <c r="T1120">
        <v>112.136517900396</v>
      </c>
      <c r="U1120">
        <v>82.182238815932607</v>
      </c>
      <c r="V1120">
        <v>108</v>
      </c>
      <c r="W1120">
        <v>134</v>
      </c>
      <c r="X1120">
        <v>0.100883670087831</v>
      </c>
      <c r="Y1120">
        <v>65.079829276003693</v>
      </c>
      <c r="Z1120">
        <v>41.668036674043599</v>
      </c>
      <c r="AA1120">
        <v>72.181157129307607</v>
      </c>
      <c r="AB1120">
        <v>388</v>
      </c>
      <c r="AC1120">
        <v>300.46719999999999</v>
      </c>
      <c r="AD1120">
        <v>6.1334176414796E-2</v>
      </c>
      <c r="AE1120">
        <v>1.3644860436517601</v>
      </c>
      <c r="AF1120">
        <v>3159</v>
      </c>
      <c r="AG1120">
        <v>2446.3296</v>
      </c>
      <c r="AH1120">
        <v>3167</v>
      </c>
      <c r="AI1120">
        <v>2452.5248000000001</v>
      </c>
      <c r="AJ1120">
        <v>23</v>
      </c>
      <c r="AK1120">
        <v>1515</v>
      </c>
      <c r="AL1120">
        <v>1173.2159999999999</v>
      </c>
      <c r="AM1120">
        <v>9.3780906924977803</v>
      </c>
    </row>
    <row r="1121" spans="1:39" x14ac:dyDescent="0.25">
      <c r="A1121" t="s">
        <v>351</v>
      </c>
      <c r="B1121" t="s">
        <v>158</v>
      </c>
      <c r="C1121">
        <v>125</v>
      </c>
      <c r="D1121">
        <v>6323</v>
      </c>
      <c r="E1121">
        <v>558.11479041326095</v>
      </c>
      <c r="F1121">
        <v>89.725657653540907</v>
      </c>
      <c r="G1121">
        <v>140.87190105603099</v>
      </c>
      <c r="H1121">
        <v>73.654773583739896</v>
      </c>
      <c r="I1121">
        <v>0.85242513978624901</v>
      </c>
      <c r="J1121">
        <v>0.75148561920608503</v>
      </c>
      <c r="K1121">
        <v>2179.1723865253798</v>
      </c>
      <c r="L1121">
        <v>4078.2021192471898</v>
      </c>
      <c r="M1121">
        <v>2111</v>
      </c>
      <c r="N1121">
        <v>4033</v>
      </c>
      <c r="O1121">
        <v>2259</v>
      </c>
      <c r="P1121">
        <v>4118</v>
      </c>
      <c r="Q1121">
        <v>4896.5311999999903</v>
      </c>
      <c r="R1121">
        <v>491.14101556366899</v>
      </c>
      <c r="S1121">
        <v>78.958578735116006</v>
      </c>
      <c r="T1121">
        <v>123.967272929307</v>
      </c>
      <c r="U1121">
        <v>64.816200753691106</v>
      </c>
      <c r="V1121">
        <v>85</v>
      </c>
      <c r="W1121">
        <v>148</v>
      </c>
      <c r="X1121">
        <v>0.25508562328560602</v>
      </c>
      <c r="Y1121">
        <v>67.367705203226294</v>
      </c>
      <c r="Z1121">
        <v>26.681322157203802</v>
      </c>
      <c r="AA1121">
        <v>54.501976909694697</v>
      </c>
      <c r="AB1121">
        <v>0</v>
      </c>
      <c r="AC1121">
        <v>0</v>
      </c>
      <c r="AD1121">
        <v>0</v>
      </c>
      <c r="AE1121">
        <v>1.91259702802386</v>
      </c>
      <c r="AF1121">
        <v>5</v>
      </c>
      <c r="AG1121">
        <v>3.8719999999999999</v>
      </c>
      <c r="AH1121">
        <v>6318</v>
      </c>
      <c r="AI1121">
        <v>4892.6592000000001</v>
      </c>
      <c r="AJ1121">
        <v>7</v>
      </c>
      <c r="AK1121">
        <v>1308</v>
      </c>
      <c r="AL1121">
        <v>1012.91519999999</v>
      </c>
      <c r="AM1121">
        <v>1.4307148145531901</v>
      </c>
    </row>
    <row r="1122" spans="1:39" x14ac:dyDescent="0.25">
      <c r="A1122" t="s">
        <v>351</v>
      </c>
      <c r="B1122" t="s">
        <v>158</v>
      </c>
      <c r="C1122">
        <v>126</v>
      </c>
      <c r="D1122">
        <v>6303</v>
      </c>
      <c r="E1122">
        <v>600.81327522309596</v>
      </c>
      <c r="F1122">
        <v>89.583641645479702</v>
      </c>
      <c r="G1122">
        <v>111.798954436174</v>
      </c>
      <c r="H1122">
        <v>86.059331310820497</v>
      </c>
      <c r="I1122">
        <v>0.63832296728426896</v>
      </c>
      <c r="J1122">
        <v>0.72009596709699497</v>
      </c>
      <c r="K1122">
        <v>5627.0312549579503</v>
      </c>
      <c r="L1122">
        <v>2399.8951293035002</v>
      </c>
      <c r="M1122">
        <v>5573</v>
      </c>
      <c r="N1122">
        <v>2333</v>
      </c>
      <c r="O1122">
        <v>5685</v>
      </c>
      <c r="P1122">
        <v>2445</v>
      </c>
      <c r="Q1122">
        <v>4881.0432000000001</v>
      </c>
      <c r="R1122">
        <v>528.715682196324</v>
      </c>
      <c r="S1122">
        <v>78.833604648022103</v>
      </c>
      <c r="T1122">
        <v>98.383079903833305</v>
      </c>
      <c r="U1122">
        <v>75.732211553522106</v>
      </c>
      <c r="V1122">
        <v>112</v>
      </c>
      <c r="W1122">
        <v>112</v>
      </c>
      <c r="X1122">
        <v>0.219420970242791</v>
      </c>
      <c r="Y1122">
        <v>63.285578296049501</v>
      </c>
      <c r="Z1122">
        <v>27.9915913057274</v>
      </c>
      <c r="AA1122">
        <v>56.092495636998201</v>
      </c>
      <c r="AB1122">
        <v>45</v>
      </c>
      <c r="AC1122">
        <v>34.847999999999999</v>
      </c>
      <c r="AD1122">
        <v>7.1394574012374999E-3</v>
      </c>
      <c r="AE1122">
        <v>1.2990916003331401</v>
      </c>
      <c r="AF1122">
        <v>51</v>
      </c>
      <c r="AG1122">
        <v>39.494399999999999</v>
      </c>
      <c r="AH1122">
        <v>6252</v>
      </c>
      <c r="AI1122">
        <v>4841.5487999999996</v>
      </c>
      <c r="AJ1122">
        <v>21</v>
      </c>
      <c r="AK1122">
        <v>877</v>
      </c>
      <c r="AL1122">
        <v>679.14879999999903</v>
      </c>
      <c r="AM1122">
        <v>4.3374549896099301</v>
      </c>
    </row>
    <row r="1123" spans="1:39" x14ac:dyDescent="0.25">
      <c r="A1123" t="s">
        <v>351</v>
      </c>
      <c r="B1123" t="s">
        <v>158</v>
      </c>
      <c r="C1123">
        <v>127</v>
      </c>
      <c r="D1123">
        <v>6253</v>
      </c>
      <c r="E1123">
        <v>505.65894629054497</v>
      </c>
      <c r="F1123">
        <v>89.227612728509996</v>
      </c>
      <c r="G1123">
        <v>115.040478539096</v>
      </c>
      <c r="H1123">
        <v>90.289800589333097</v>
      </c>
      <c r="I1123">
        <v>0.61968269558514599</v>
      </c>
      <c r="J1123">
        <v>0.70543772563176899</v>
      </c>
      <c r="K1123">
        <v>2312.2720294258702</v>
      </c>
      <c r="L1123">
        <v>3987.6388933312001</v>
      </c>
      <c r="M1123">
        <v>2252</v>
      </c>
      <c r="N1123">
        <v>3932</v>
      </c>
      <c r="O1123">
        <v>2357</v>
      </c>
      <c r="P1123">
        <v>4054</v>
      </c>
      <c r="Q1123">
        <v>4842.3231999999998</v>
      </c>
      <c r="R1123">
        <v>444.97987273567998</v>
      </c>
      <c r="S1123">
        <v>78.520299201088804</v>
      </c>
      <c r="T1123">
        <v>101.235621114404</v>
      </c>
      <c r="U1123">
        <v>79.455024518613101</v>
      </c>
      <c r="V1123">
        <v>122</v>
      </c>
      <c r="W1123">
        <v>105</v>
      </c>
      <c r="X1123">
        <v>0.30731439386676102</v>
      </c>
      <c r="Y1123">
        <v>72.185990724452196</v>
      </c>
      <c r="Z1123">
        <v>28.466496081880699</v>
      </c>
      <c r="AA1123">
        <v>57.635375019990398</v>
      </c>
      <c r="AB1123">
        <v>9</v>
      </c>
      <c r="AC1123">
        <v>6.9695999999999998</v>
      </c>
      <c r="AD1123">
        <v>1.43930913161682E-3</v>
      </c>
      <c r="AE1123">
        <v>1.2741248489664601</v>
      </c>
      <c r="AF1123">
        <v>0</v>
      </c>
      <c r="AG1123">
        <v>0</v>
      </c>
      <c r="AH1123">
        <v>6253</v>
      </c>
      <c r="AI1123">
        <v>4842.3231999999998</v>
      </c>
      <c r="AJ1123">
        <v>21</v>
      </c>
      <c r="AK1123">
        <v>1379</v>
      </c>
      <c r="AL1123">
        <v>1067.8976</v>
      </c>
      <c r="AM1123">
        <v>4.3367613297683203</v>
      </c>
    </row>
    <row r="1124" spans="1:39" x14ac:dyDescent="0.25">
      <c r="A1124" t="s">
        <v>351</v>
      </c>
      <c r="B1124" t="s">
        <v>158</v>
      </c>
      <c r="C1124">
        <v>128</v>
      </c>
      <c r="D1124">
        <v>6115</v>
      </c>
      <c r="E1124">
        <v>662.35238046649704</v>
      </c>
      <c r="F1124">
        <v>88.237519321746106</v>
      </c>
      <c r="G1124">
        <v>112.975904805384</v>
      </c>
      <c r="H1124">
        <v>98.168429232495797</v>
      </c>
      <c r="I1124">
        <v>0.49493070762638097</v>
      </c>
      <c r="J1124">
        <v>0.67271727172717199</v>
      </c>
      <c r="K1124">
        <v>2547.02174979558</v>
      </c>
      <c r="L1124">
        <v>4005.1380212591898</v>
      </c>
      <c r="M1124">
        <v>2490</v>
      </c>
      <c r="N1124">
        <v>3949</v>
      </c>
      <c r="O1124">
        <v>2608</v>
      </c>
      <c r="P1124">
        <v>4062</v>
      </c>
      <c r="Q1124">
        <v>4735.4560000000001</v>
      </c>
      <c r="R1124">
        <v>582.870094810517</v>
      </c>
      <c r="S1124">
        <v>77.649017003136507</v>
      </c>
      <c r="T1124">
        <v>99.418796228738401</v>
      </c>
      <c r="U1124">
        <v>86.388217724596302</v>
      </c>
      <c r="V1124">
        <v>113</v>
      </c>
      <c r="W1124">
        <v>118</v>
      </c>
      <c r="X1124">
        <v>0.17515725175248301</v>
      </c>
      <c r="Y1124">
        <v>79.386426819296801</v>
      </c>
      <c r="Z1124">
        <v>40.938511856091502</v>
      </c>
      <c r="AA1124">
        <v>68.119705641864201</v>
      </c>
      <c r="AB1124">
        <v>301</v>
      </c>
      <c r="AC1124">
        <v>233.09440000000001</v>
      </c>
      <c r="AD1124">
        <v>4.9223221586263202E-2</v>
      </c>
      <c r="AE1124">
        <v>1.15083745037643</v>
      </c>
      <c r="AF1124">
        <v>0</v>
      </c>
      <c r="AG1124">
        <v>0</v>
      </c>
      <c r="AH1124">
        <v>6115</v>
      </c>
      <c r="AI1124">
        <v>4735.4560000000001</v>
      </c>
      <c r="AJ1124">
        <v>10</v>
      </c>
      <c r="AK1124">
        <v>1534</v>
      </c>
      <c r="AL1124">
        <v>1187.9295999999999</v>
      </c>
      <c r="AM1124">
        <v>2.11172904995844</v>
      </c>
    </row>
    <row r="1125" spans="1:39" x14ac:dyDescent="0.25">
      <c r="A1125" t="s">
        <v>351</v>
      </c>
      <c r="B1125" t="s">
        <v>158</v>
      </c>
      <c r="C1125">
        <v>129</v>
      </c>
      <c r="D1125">
        <v>6078</v>
      </c>
      <c r="E1125">
        <v>764.54224330498005</v>
      </c>
      <c r="F1125">
        <v>87.970165129436396</v>
      </c>
      <c r="G1125">
        <v>190.92553247319199</v>
      </c>
      <c r="H1125">
        <v>57.867627016447301</v>
      </c>
      <c r="I1125">
        <v>0.95296192393585999</v>
      </c>
      <c r="J1125">
        <v>0.56560580681183603</v>
      </c>
      <c r="K1125">
        <v>1433.87084567291</v>
      </c>
      <c r="L1125">
        <v>4209.0722277064797</v>
      </c>
      <c r="M1125">
        <v>1386</v>
      </c>
      <c r="N1125">
        <v>4126</v>
      </c>
      <c r="O1125">
        <v>1497</v>
      </c>
      <c r="P1125">
        <v>4291</v>
      </c>
      <c r="Q1125">
        <v>4706.8032000000003</v>
      </c>
      <c r="R1125">
        <v>672.79717410838202</v>
      </c>
      <c r="S1125">
        <v>77.413745313904002</v>
      </c>
      <c r="T1125">
        <v>168.014468576409</v>
      </c>
      <c r="U1125">
        <v>50.923511774473603</v>
      </c>
      <c r="V1125">
        <v>165</v>
      </c>
      <c r="W1125">
        <v>111</v>
      </c>
      <c r="X1125">
        <v>0.130667501417321</v>
      </c>
      <c r="Y1125">
        <v>67.391576176373803</v>
      </c>
      <c r="Z1125">
        <v>44.844521224086797</v>
      </c>
      <c r="AA1125">
        <v>74.553965120105303</v>
      </c>
      <c r="AB1125">
        <v>847</v>
      </c>
      <c r="AC1125">
        <v>655.91679999999997</v>
      </c>
      <c r="AD1125">
        <v>0.139355051003619</v>
      </c>
      <c r="AE1125">
        <v>3.2993496073188999</v>
      </c>
      <c r="AF1125">
        <v>2545</v>
      </c>
      <c r="AG1125">
        <v>1970.848</v>
      </c>
      <c r="AH1125">
        <v>3533</v>
      </c>
      <c r="AI1125">
        <v>2735.9551999999999</v>
      </c>
      <c r="AJ1125">
        <v>10</v>
      </c>
      <c r="AK1125">
        <v>1751</v>
      </c>
      <c r="AL1125">
        <v>1355.9744000000001</v>
      </c>
      <c r="AM1125">
        <v>3.6550306086883202</v>
      </c>
    </row>
    <row r="1126" spans="1:39" x14ac:dyDescent="0.25">
      <c r="A1126" t="s">
        <v>351</v>
      </c>
      <c r="B1126" t="s">
        <v>158</v>
      </c>
      <c r="C1126">
        <v>130</v>
      </c>
      <c r="D1126">
        <v>6052</v>
      </c>
      <c r="E1126">
        <v>771.30674529279702</v>
      </c>
      <c r="F1126">
        <v>87.781807481602897</v>
      </c>
      <c r="G1126">
        <v>127.86409534347</v>
      </c>
      <c r="H1126">
        <v>69.539701568669699</v>
      </c>
      <c r="I1126">
        <v>0.83917832361948796</v>
      </c>
      <c r="J1126">
        <v>0.709080257762155</v>
      </c>
      <c r="K1126">
        <v>4870.7281890284203</v>
      </c>
      <c r="L1126">
        <v>4340.6475545274197</v>
      </c>
      <c r="M1126">
        <v>4820</v>
      </c>
      <c r="N1126">
        <v>4273</v>
      </c>
      <c r="O1126">
        <v>4927</v>
      </c>
      <c r="P1126">
        <v>4395</v>
      </c>
      <c r="Q1126">
        <v>4686.6687999999904</v>
      </c>
      <c r="R1126">
        <v>678.74993585766094</v>
      </c>
      <c r="S1126">
        <v>77.247990583810605</v>
      </c>
      <c r="T1126">
        <v>112.52040390225299</v>
      </c>
      <c r="U1126">
        <v>61.194937380429302</v>
      </c>
      <c r="V1126">
        <v>122</v>
      </c>
      <c r="W1126">
        <v>107</v>
      </c>
      <c r="X1126">
        <v>0.12783639781703701</v>
      </c>
      <c r="Y1126">
        <v>59.039160608063398</v>
      </c>
      <c r="Z1126">
        <v>39.018341044282799</v>
      </c>
      <c r="AA1126">
        <v>70.262227362855199</v>
      </c>
      <c r="AB1126">
        <v>496</v>
      </c>
      <c r="AC1126">
        <v>384.10239999999999</v>
      </c>
      <c r="AD1126">
        <v>8.1956378056840695E-2</v>
      </c>
      <c r="AE1126">
        <v>1.8387207948714801</v>
      </c>
      <c r="AF1126">
        <v>3767</v>
      </c>
      <c r="AG1126">
        <v>2917.1648</v>
      </c>
      <c r="AH1126">
        <v>2285</v>
      </c>
      <c r="AI1126">
        <v>1769.5039999999999</v>
      </c>
      <c r="AJ1126">
        <v>29</v>
      </c>
      <c r="AK1126">
        <v>1804</v>
      </c>
      <c r="AL1126">
        <v>1397.0175999999999</v>
      </c>
      <c r="AM1126">
        <v>16.388773351176301</v>
      </c>
    </row>
    <row r="1127" spans="1:39" x14ac:dyDescent="0.25">
      <c r="A1127" t="s">
        <v>351</v>
      </c>
      <c r="B1127" t="s">
        <v>158</v>
      </c>
      <c r="C1127">
        <v>131</v>
      </c>
      <c r="D1127">
        <v>6037</v>
      </c>
      <c r="E1127">
        <v>581.55339059327298</v>
      </c>
      <c r="F1127">
        <v>87.672955531145206</v>
      </c>
      <c r="G1127">
        <v>103.33269988521501</v>
      </c>
      <c r="H1127">
        <v>85.591497918300007</v>
      </c>
      <c r="I1127">
        <v>0.56027021678836697</v>
      </c>
      <c r="J1127">
        <v>0.77566491070281296</v>
      </c>
      <c r="K1127">
        <v>894.65545800894404</v>
      </c>
      <c r="L1127">
        <v>3604.2193142289202</v>
      </c>
      <c r="M1127">
        <v>842</v>
      </c>
      <c r="N1127">
        <v>3554</v>
      </c>
      <c r="O1127">
        <v>952</v>
      </c>
      <c r="P1127">
        <v>3654</v>
      </c>
      <c r="Q1127">
        <v>4675.0527999999904</v>
      </c>
      <c r="R1127">
        <v>511.76698372208</v>
      </c>
      <c r="S1127">
        <v>77.152200867407799</v>
      </c>
      <c r="T1127">
        <v>90.932775898989306</v>
      </c>
      <c r="U1127">
        <v>75.320518168104002</v>
      </c>
      <c r="V1127">
        <v>100</v>
      </c>
      <c r="W1127">
        <v>110</v>
      </c>
      <c r="X1127">
        <v>0.22431166326316901</v>
      </c>
      <c r="Y1127">
        <v>67.195792612224594</v>
      </c>
      <c r="Z1127">
        <v>31.204737452377</v>
      </c>
      <c r="AA1127">
        <v>57.217326486665499</v>
      </c>
      <c r="AB1127">
        <v>35</v>
      </c>
      <c r="AC1127">
        <v>27.103999999999999</v>
      </c>
      <c r="AD1127">
        <v>5.7975815802550901E-3</v>
      </c>
      <c r="AE1127">
        <v>1.20727761983847</v>
      </c>
      <c r="AF1127">
        <v>19</v>
      </c>
      <c r="AG1127">
        <v>14.7136</v>
      </c>
      <c r="AH1127">
        <v>6018</v>
      </c>
      <c r="AI1127">
        <v>4660.3391999999903</v>
      </c>
      <c r="AJ1127">
        <v>26</v>
      </c>
      <c r="AK1127">
        <v>1032</v>
      </c>
      <c r="AL1127">
        <v>799.18079999999998</v>
      </c>
      <c r="AM1127">
        <v>5.5789930484030004</v>
      </c>
    </row>
    <row r="1128" spans="1:39" x14ac:dyDescent="0.25">
      <c r="A1128" t="s">
        <v>351</v>
      </c>
      <c r="B1128" t="s">
        <v>158</v>
      </c>
      <c r="C1128">
        <v>132</v>
      </c>
      <c r="D1128">
        <v>5963</v>
      </c>
      <c r="E1128">
        <v>750.08134854838102</v>
      </c>
      <c r="F1128">
        <v>87.133962409933901</v>
      </c>
      <c r="G1128">
        <v>106.14879675311199</v>
      </c>
      <c r="H1128">
        <v>88.1847959087292</v>
      </c>
      <c r="I1128">
        <v>0.55662203864152504</v>
      </c>
      <c r="J1128">
        <v>0.74705587572037002</v>
      </c>
      <c r="K1128">
        <v>1049.89954720778</v>
      </c>
      <c r="L1128">
        <v>4109.8898205601199</v>
      </c>
      <c r="M1128">
        <v>996</v>
      </c>
      <c r="N1128">
        <v>4058</v>
      </c>
      <c r="O1128">
        <v>1100</v>
      </c>
      <c r="P1128">
        <v>4173</v>
      </c>
      <c r="Q1128">
        <v>4617.7471999999998</v>
      </c>
      <c r="R1128">
        <v>660.07158672257503</v>
      </c>
      <c r="S1128">
        <v>76.677886920741798</v>
      </c>
      <c r="T1128">
        <v>93.410941142738693</v>
      </c>
      <c r="U1128">
        <v>77.602620399681697</v>
      </c>
      <c r="V1128">
        <v>115</v>
      </c>
      <c r="W1128">
        <v>104</v>
      </c>
      <c r="X1128">
        <v>0.13318580512744299</v>
      </c>
      <c r="Y1128">
        <v>73.580915646486602</v>
      </c>
      <c r="Z1128">
        <v>43.591313097434103</v>
      </c>
      <c r="AA1128">
        <v>68.088881435518999</v>
      </c>
      <c r="AB1128">
        <v>565</v>
      </c>
      <c r="AC1128">
        <v>437.536</v>
      </c>
      <c r="AD1128">
        <v>9.4750964279724903E-2</v>
      </c>
      <c r="AE1128">
        <v>1.2037085946536099</v>
      </c>
      <c r="AF1128">
        <v>49</v>
      </c>
      <c r="AG1128">
        <v>37.945599999999999</v>
      </c>
      <c r="AH1128">
        <v>5914</v>
      </c>
      <c r="AI1128">
        <v>4579.8015999999998</v>
      </c>
      <c r="AJ1128">
        <v>12</v>
      </c>
      <c r="AK1128">
        <v>1585</v>
      </c>
      <c r="AL1128">
        <v>1227.424</v>
      </c>
      <c r="AM1128">
        <v>2.62020084014119</v>
      </c>
    </row>
    <row r="1129" spans="1:39" x14ac:dyDescent="0.25">
      <c r="A1129" t="s">
        <v>351</v>
      </c>
      <c r="B1129" t="s">
        <v>158</v>
      </c>
      <c r="C1129">
        <v>133</v>
      </c>
      <c r="D1129">
        <v>5922</v>
      </c>
      <c r="E1129">
        <v>791.47727214752399</v>
      </c>
      <c r="F1129">
        <v>86.833890756556698</v>
      </c>
      <c r="G1129">
        <v>114.76424514127</v>
      </c>
      <c r="H1129">
        <v>92.9678324645527</v>
      </c>
      <c r="I1129">
        <v>0.58632402335254596</v>
      </c>
      <c r="J1129">
        <v>0.65227447956823403</v>
      </c>
      <c r="K1129">
        <v>3405.0540357987102</v>
      </c>
      <c r="L1129">
        <v>1570.50253292806</v>
      </c>
      <c r="M1129">
        <v>3357</v>
      </c>
      <c r="N1129">
        <v>1521</v>
      </c>
      <c r="O1129">
        <v>3464</v>
      </c>
      <c r="P1129">
        <v>1633</v>
      </c>
      <c r="Q1129">
        <v>4585.9967999999999</v>
      </c>
      <c r="R1129">
        <v>696.49999948982099</v>
      </c>
      <c r="S1129">
        <v>76.413823865769899</v>
      </c>
      <c r="T1129">
        <v>100.99253572431699</v>
      </c>
      <c r="U1129">
        <v>81.811692568806393</v>
      </c>
      <c r="V1129">
        <v>112</v>
      </c>
      <c r="W1129">
        <v>107</v>
      </c>
      <c r="X1129">
        <v>0.118795877674684</v>
      </c>
      <c r="Y1129">
        <v>72.528706518068205</v>
      </c>
      <c r="Z1129">
        <v>29.164471462343801</v>
      </c>
      <c r="AA1129">
        <v>59.238432961837198</v>
      </c>
      <c r="AB1129">
        <v>0</v>
      </c>
      <c r="AC1129">
        <v>0</v>
      </c>
      <c r="AD1129">
        <v>0</v>
      </c>
      <c r="AE1129">
        <v>1.23445112248936</v>
      </c>
      <c r="AF1129">
        <v>44</v>
      </c>
      <c r="AG1129">
        <v>34.073599999999999</v>
      </c>
      <c r="AH1129">
        <v>5878</v>
      </c>
      <c r="AI1129">
        <v>4551.9232000000002</v>
      </c>
      <c r="AJ1129">
        <v>16</v>
      </c>
      <c r="AK1129">
        <v>891</v>
      </c>
      <c r="AL1129">
        <v>689.99040000000002</v>
      </c>
      <c r="AM1129">
        <v>3.5149977925813798</v>
      </c>
    </row>
    <row r="1130" spans="1:39" x14ac:dyDescent="0.25">
      <c r="A1130" t="s">
        <v>351</v>
      </c>
      <c r="B1130" t="s">
        <v>158</v>
      </c>
      <c r="C1130">
        <v>134</v>
      </c>
      <c r="D1130">
        <v>5843</v>
      </c>
      <c r="E1130">
        <v>486.63560569343201</v>
      </c>
      <c r="F1130">
        <v>86.252760303004493</v>
      </c>
      <c r="G1130">
        <v>110.6399761679</v>
      </c>
      <c r="H1130">
        <v>79.837479108044704</v>
      </c>
      <c r="I1130">
        <v>0.69231330658671997</v>
      </c>
      <c r="J1130">
        <v>0.75735580038885197</v>
      </c>
      <c r="K1130">
        <v>1876.5753893547801</v>
      </c>
      <c r="L1130">
        <v>4217.8577785384196</v>
      </c>
      <c r="M1130">
        <v>1836</v>
      </c>
      <c r="N1130">
        <v>4157</v>
      </c>
      <c r="O1130">
        <v>1929</v>
      </c>
      <c r="P1130">
        <v>4268</v>
      </c>
      <c r="Q1130">
        <v>4524.8191999999999</v>
      </c>
      <c r="R1130">
        <v>428.23933301021998</v>
      </c>
      <c r="S1130">
        <v>75.902429066643904</v>
      </c>
      <c r="T1130">
        <v>97.363179027751997</v>
      </c>
      <c r="U1130">
        <v>70.256981615079397</v>
      </c>
      <c r="V1130">
        <v>111</v>
      </c>
      <c r="W1130">
        <v>93</v>
      </c>
      <c r="X1130">
        <v>0.31005446275239001</v>
      </c>
      <c r="Y1130">
        <v>71.225397912031497</v>
      </c>
      <c r="Z1130">
        <v>33.440698271435899</v>
      </c>
      <c r="AA1130">
        <v>61.905527982200901</v>
      </c>
      <c r="AB1130">
        <v>0</v>
      </c>
      <c r="AC1130">
        <v>0</v>
      </c>
      <c r="AD1130">
        <v>0</v>
      </c>
      <c r="AE1130">
        <v>1.3858150007237799</v>
      </c>
      <c r="AF1130">
        <v>50</v>
      </c>
      <c r="AG1130">
        <v>38.72</v>
      </c>
      <c r="AH1130">
        <v>5793</v>
      </c>
      <c r="AI1130">
        <v>4486.0991999999997</v>
      </c>
      <c r="AJ1130">
        <v>24</v>
      </c>
      <c r="AK1130">
        <v>1366</v>
      </c>
      <c r="AL1130">
        <v>1057.8304000000001</v>
      </c>
      <c r="AM1130">
        <v>5.3498594056948097</v>
      </c>
    </row>
    <row r="1131" spans="1:39" x14ac:dyDescent="0.25">
      <c r="A1131" t="s">
        <v>351</v>
      </c>
      <c r="B1131" t="s">
        <v>158</v>
      </c>
      <c r="C1131">
        <v>135</v>
      </c>
      <c r="D1131">
        <v>5796</v>
      </c>
      <c r="E1131">
        <v>500.24473272817198</v>
      </c>
      <c r="F1131">
        <v>85.905159340315507</v>
      </c>
      <c r="G1131">
        <v>148.41737299191601</v>
      </c>
      <c r="H1131">
        <v>64.192238955578603</v>
      </c>
      <c r="I1131">
        <v>0.90162835774791295</v>
      </c>
      <c r="J1131">
        <v>0.69881842295635399</v>
      </c>
      <c r="K1131">
        <v>4858.8730158730104</v>
      </c>
      <c r="L1131">
        <v>3064.9963768115899</v>
      </c>
      <c r="M1131">
        <v>4790</v>
      </c>
      <c r="N1131">
        <v>3013</v>
      </c>
      <c r="O1131">
        <v>4937</v>
      </c>
      <c r="P1131">
        <v>3101</v>
      </c>
      <c r="Q1131">
        <v>4488.4223999999904</v>
      </c>
      <c r="R1131">
        <v>440.21536480079101</v>
      </c>
      <c r="S1131">
        <v>75.596540219477603</v>
      </c>
      <c r="T1131">
        <v>130.60728823288599</v>
      </c>
      <c r="U1131">
        <v>56.4891702809091</v>
      </c>
      <c r="V1131">
        <v>88</v>
      </c>
      <c r="W1131">
        <v>147</v>
      </c>
      <c r="X1131">
        <v>0.29105374508536602</v>
      </c>
      <c r="Y1131">
        <v>72.211870255348501</v>
      </c>
      <c r="Z1131">
        <v>33.557625948930202</v>
      </c>
      <c r="AA1131">
        <v>63.529848171152501</v>
      </c>
      <c r="AB1131">
        <v>80</v>
      </c>
      <c r="AC1131">
        <v>61.951999999999998</v>
      </c>
      <c r="AD1131">
        <v>1.3802622498274599E-2</v>
      </c>
      <c r="AE1131">
        <v>2.3120765906704399</v>
      </c>
      <c r="AF1131">
        <v>195</v>
      </c>
      <c r="AG1131">
        <v>151.00799999999899</v>
      </c>
      <c r="AH1131">
        <v>5601</v>
      </c>
      <c r="AI1131">
        <v>4337.4143999999997</v>
      </c>
      <c r="AJ1131">
        <v>10</v>
      </c>
      <c r="AK1131">
        <v>939</v>
      </c>
      <c r="AL1131">
        <v>727.16160000000002</v>
      </c>
      <c r="AM1131">
        <v>2.3055210034807798</v>
      </c>
    </row>
    <row r="1132" spans="1:39" x14ac:dyDescent="0.25">
      <c r="A1132" t="s">
        <v>351</v>
      </c>
      <c r="B1132" t="s">
        <v>158</v>
      </c>
      <c r="C1132">
        <v>136</v>
      </c>
      <c r="D1132">
        <v>5735</v>
      </c>
      <c r="E1132">
        <v>684.49451609022799</v>
      </c>
      <c r="F1132">
        <v>85.451909218320907</v>
      </c>
      <c r="G1132">
        <v>201.66548021269301</v>
      </c>
      <c r="H1132">
        <v>50.196967341028902</v>
      </c>
      <c r="I1132">
        <v>0.96852609320735095</v>
      </c>
      <c r="J1132">
        <v>0.60617270901595999</v>
      </c>
      <c r="K1132">
        <v>4114.67201394943</v>
      </c>
      <c r="L1132">
        <v>4629.9278116826499</v>
      </c>
      <c r="M1132">
        <v>4077</v>
      </c>
      <c r="N1132">
        <v>4538</v>
      </c>
      <c r="O1132">
        <v>4144</v>
      </c>
      <c r="P1132">
        <v>4740</v>
      </c>
      <c r="Q1132">
        <v>4441.1840000000002</v>
      </c>
      <c r="R1132">
        <v>602.35517415940001</v>
      </c>
      <c r="S1132">
        <v>75.197680112122399</v>
      </c>
      <c r="T1132">
        <v>177.46562258717</v>
      </c>
      <c r="U1132">
        <v>44.1733312601054</v>
      </c>
      <c r="V1132">
        <v>202</v>
      </c>
      <c r="W1132">
        <v>67</v>
      </c>
      <c r="X1132">
        <v>0.15381664700731201</v>
      </c>
      <c r="Y1132">
        <v>68.344027898866599</v>
      </c>
      <c r="Z1132">
        <v>31.348735832606799</v>
      </c>
      <c r="AA1132">
        <v>58.867480383609397</v>
      </c>
      <c r="AB1132">
        <v>80</v>
      </c>
      <c r="AC1132">
        <v>61.951999999999998</v>
      </c>
      <c r="AD1132">
        <v>1.3949433304272001E-2</v>
      </c>
      <c r="AE1132">
        <v>4.0174833440158899</v>
      </c>
      <c r="AF1132">
        <v>0</v>
      </c>
      <c r="AG1132">
        <v>0</v>
      </c>
      <c r="AH1132">
        <v>5735</v>
      </c>
      <c r="AI1132">
        <v>4441.1840000000002</v>
      </c>
      <c r="AJ1132">
        <v>10</v>
      </c>
      <c r="AK1132">
        <v>980</v>
      </c>
      <c r="AL1132">
        <v>758.91200000000003</v>
      </c>
      <c r="AM1132">
        <v>2.25165181176911</v>
      </c>
    </row>
    <row r="1133" spans="1:39" x14ac:dyDescent="0.25">
      <c r="A1133" t="s">
        <v>351</v>
      </c>
      <c r="B1133" t="s">
        <v>158</v>
      </c>
      <c r="C1133">
        <v>139</v>
      </c>
      <c r="D1133">
        <v>5596</v>
      </c>
      <c r="E1133">
        <v>548.21529547664898</v>
      </c>
      <c r="F1133">
        <v>84.410002324001695</v>
      </c>
      <c r="G1133">
        <v>133.76181174161701</v>
      </c>
      <c r="H1133">
        <v>60.882797845572597</v>
      </c>
      <c r="I1133">
        <v>0.89041053940857595</v>
      </c>
      <c r="J1133">
        <v>0.78232909268838202</v>
      </c>
      <c r="K1133">
        <v>2616.1072194424501</v>
      </c>
      <c r="L1133">
        <v>4298.7537526804799</v>
      </c>
      <c r="M1133">
        <v>2557</v>
      </c>
      <c r="N1133">
        <v>4245</v>
      </c>
      <c r="O1133">
        <v>2669</v>
      </c>
      <c r="P1133">
        <v>4358</v>
      </c>
      <c r="Q1133">
        <v>4333.5424000000003</v>
      </c>
      <c r="R1133">
        <v>482.42946001945103</v>
      </c>
      <c r="S1133">
        <v>74.280802045121405</v>
      </c>
      <c r="T1133">
        <v>117.710394332623</v>
      </c>
      <c r="U1133">
        <v>53.576862104103803</v>
      </c>
      <c r="V1133">
        <v>113</v>
      </c>
      <c r="W1133">
        <v>112</v>
      </c>
      <c r="X1133">
        <v>0.23398352156983099</v>
      </c>
      <c r="Y1133">
        <v>67.696747676911997</v>
      </c>
      <c r="Z1133">
        <v>33.3177269478198</v>
      </c>
      <c r="AA1133">
        <v>64.132773409578206</v>
      </c>
      <c r="AB1133">
        <v>80</v>
      </c>
      <c r="AC1133">
        <v>61.951999999999998</v>
      </c>
      <c r="AD1133">
        <v>1.4295925661186501E-2</v>
      </c>
      <c r="AE1133">
        <v>2.1970378575718601</v>
      </c>
      <c r="AF1133">
        <v>868</v>
      </c>
      <c r="AG1133">
        <v>672.17920000000004</v>
      </c>
      <c r="AH1133">
        <v>4728</v>
      </c>
      <c r="AI1133">
        <v>3661.3631999999998</v>
      </c>
      <c r="AJ1133">
        <v>8</v>
      </c>
      <c r="AK1133">
        <v>1174</v>
      </c>
      <c r="AL1133">
        <v>909.14559999999994</v>
      </c>
      <c r="AM1133">
        <v>2.1849785347708699</v>
      </c>
    </row>
    <row r="1134" spans="1:39" x14ac:dyDescent="0.25">
      <c r="A1134" t="s">
        <v>351</v>
      </c>
      <c r="B1134" t="s">
        <v>158</v>
      </c>
      <c r="C1134">
        <v>141</v>
      </c>
      <c r="D1134">
        <v>5561</v>
      </c>
      <c r="E1134">
        <v>625.044768621922</v>
      </c>
      <c r="F1134">
        <v>84.145618473407396</v>
      </c>
      <c r="G1134">
        <v>108.088440627143</v>
      </c>
      <c r="H1134">
        <v>82.209177816549897</v>
      </c>
      <c r="I1134">
        <v>0.64925211891450696</v>
      </c>
      <c r="J1134">
        <v>0.69097912524850802</v>
      </c>
      <c r="K1134">
        <v>4405.5617694659204</v>
      </c>
      <c r="L1134">
        <v>990.32548102859198</v>
      </c>
      <c r="M1134">
        <v>4356</v>
      </c>
      <c r="N1134">
        <v>929</v>
      </c>
      <c r="O1134">
        <v>4460</v>
      </c>
      <c r="P1134">
        <v>1037</v>
      </c>
      <c r="Q1134">
        <v>4306.4384</v>
      </c>
      <c r="R1134">
        <v>550.03939638729105</v>
      </c>
      <c r="S1134">
        <v>74.048144256598505</v>
      </c>
      <c r="T1134">
        <v>95.117827751886495</v>
      </c>
      <c r="U1134">
        <v>72.344076478563906</v>
      </c>
      <c r="V1134">
        <v>108</v>
      </c>
      <c r="W1134">
        <v>104</v>
      </c>
      <c r="X1134">
        <v>0.178871236747491</v>
      </c>
      <c r="Y1134">
        <v>58.689624168315</v>
      </c>
      <c r="Z1134">
        <v>31.085955763351901</v>
      </c>
      <c r="AA1134">
        <v>62.826829706887203</v>
      </c>
      <c r="AB1134">
        <v>0</v>
      </c>
      <c r="AC1134">
        <v>0</v>
      </c>
      <c r="AD1134">
        <v>0</v>
      </c>
      <c r="AE1134">
        <v>1.31479773302615</v>
      </c>
      <c r="AF1134">
        <v>2147</v>
      </c>
      <c r="AG1134">
        <v>1662.6368</v>
      </c>
      <c r="AH1134">
        <v>3414</v>
      </c>
      <c r="AI1134">
        <v>2643.8015999999998</v>
      </c>
      <c r="AJ1134">
        <v>11</v>
      </c>
      <c r="AK1134">
        <v>1388</v>
      </c>
      <c r="AL1134">
        <v>1074.8671999999999</v>
      </c>
      <c r="AM1134">
        <v>4.1606752942429504</v>
      </c>
    </row>
    <row r="1135" spans="1:39" x14ac:dyDescent="0.25">
      <c r="A1135" t="s">
        <v>351</v>
      </c>
      <c r="B1135" t="s">
        <v>158</v>
      </c>
      <c r="C1135">
        <v>143</v>
      </c>
      <c r="D1135">
        <v>5548</v>
      </c>
      <c r="E1135">
        <v>450.794985259866</v>
      </c>
      <c r="F1135">
        <v>84.047206938664402</v>
      </c>
      <c r="G1135">
        <v>137.924894794766</v>
      </c>
      <c r="H1135">
        <v>75.795885004424903</v>
      </c>
      <c r="I1135">
        <v>0.83546436298411497</v>
      </c>
      <c r="J1135">
        <v>0.69567398119122204</v>
      </c>
      <c r="K1135">
        <v>4788.0090122566598</v>
      </c>
      <c r="L1135">
        <v>2990.98089401586</v>
      </c>
      <c r="M1135">
        <v>4742</v>
      </c>
      <c r="N1135">
        <v>2928</v>
      </c>
      <c r="O1135">
        <v>4845</v>
      </c>
      <c r="P1135">
        <v>3063</v>
      </c>
      <c r="Q1135">
        <v>4296.3711999999996</v>
      </c>
      <c r="R1135">
        <v>396.699587028682</v>
      </c>
      <c r="S1135">
        <v>73.961542106024694</v>
      </c>
      <c r="T1135">
        <v>121.373907419394</v>
      </c>
      <c r="U1135">
        <v>66.700378803893898</v>
      </c>
      <c r="V1135">
        <v>135</v>
      </c>
      <c r="W1135">
        <v>103</v>
      </c>
      <c r="X1135">
        <v>0.34307428270110402</v>
      </c>
      <c r="Y1135">
        <v>72.370764239365499</v>
      </c>
      <c r="Z1135">
        <v>30.714852198990599</v>
      </c>
      <c r="AA1135">
        <v>59.469358327325097</v>
      </c>
      <c r="AB1135">
        <v>12</v>
      </c>
      <c r="AC1135">
        <v>9.2927999999999997</v>
      </c>
      <c r="AD1135">
        <v>2.16294160057678E-3</v>
      </c>
      <c r="AE1135">
        <v>1.8196884275012399</v>
      </c>
      <c r="AF1135">
        <v>5</v>
      </c>
      <c r="AG1135">
        <v>3.8719999999999999</v>
      </c>
      <c r="AH1135">
        <v>5543</v>
      </c>
      <c r="AI1135">
        <v>4292.4992000000002</v>
      </c>
      <c r="AJ1135">
        <v>19</v>
      </c>
      <c r="AK1135">
        <v>1440</v>
      </c>
      <c r="AL1135">
        <v>1115.136</v>
      </c>
      <c r="AM1135">
        <v>4.4263258103810399</v>
      </c>
    </row>
    <row r="1136" spans="1:39" x14ac:dyDescent="0.25">
      <c r="A1136" t="s">
        <v>351</v>
      </c>
      <c r="B1136" t="s">
        <v>158</v>
      </c>
      <c r="C1136">
        <v>144</v>
      </c>
      <c r="D1136">
        <v>5443</v>
      </c>
      <c r="E1136">
        <v>753.63055505954901</v>
      </c>
      <c r="F1136">
        <v>83.248080109954998</v>
      </c>
      <c r="G1136">
        <v>117.839136250682</v>
      </c>
      <c r="H1136">
        <v>86.525930692702204</v>
      </c>
      <c r="I1136">
        <v>0.67885581880560197</v>
      </c>
      <c r="J1136">
        <v>0.68148240891448597</v>
      </c>
      <c r="K1136">
        <v>2555.08671688407</v>
      </c>
      <c r="L1136">
        <v>4684.9050156163803</v>
      </c>
      <c r="M1136">
        <v>2513</v>
      </c>
      <c r="N1136">
        <v>4631</v>
      </c>
      <c r="O1136">
        <v>2607</v>
      </c>
      <c r="P1136">
        <v>4743</v>
      </c>
      <c r="Q1136">
        <v>4215.0591999999997</v>
      </c>
      <c r="R1136">
        <v>663.19488845240301</v>
      </c>
      <c r="S1136">
        <v>73.258310496760402</v>
      </c>
      <c r="T1136">
        <v>103.698439900601</v>
      </c>
      <c r="U1136">
        <v>76.142819009577906</v>
      </c>
      <c r="V1136">
        <v>112</v>
      </c>
      <c r="W1136">
        <v>94</v>
      </c>
      <c r="X1136">
        <v>0.120429033831373</v>
      </c>
      <c r="Y1136">
        <v>68.078265662318501</v>
      </c>
      <c r="Z1136">
        <v>29.341723314348702</v>
      </c>
      <c r="AA1136">
        <v>58.063567885357301</v>
      </c>
      <c r="AB1136">
        <v>0</v>
      </c>
      <c r="AC1136">
        <v>0</v>
      </c>
      <c r="AD1136">
        <v>0</v>
      </c>
      <c r="AE1136">
        <v>1.36189388900293</v>
      </c>
      <c r="AF1136">
        <v>8</v>
      </c>
      <c r="AG1136">
        <v>6.1951999999999998</v>
      </c>
      <c r="AH1136">
        <v>5435</v>
      </c>
      <c r="AI1136">
        <v>4208.8639999999996</v>
      </c>
      <c r="AJ1136">
        <v>22</v>
      </c>
      <c r="AK1136">
        <v>875</v>
      </c>
      <c r="AL1136">
        <v>677.6</v>
      </c>
      <c r="AM1136">
        <v>5.2270636447269299</v>
      </c>
    </row>
    <row r="1137" spans="1:39" x14ac:dyDescent="0.25">
      <c r="A1137" t="s">
        <v>351</v>
      </c>
      <c r="B1137" t="s">
        <v>158</v>
      </c>
      <c r="C1137">
        <v>146</v>
      </c>
      <c r="D1137">
        <v>5327</v>
      </c>
      <c r="E1137">
        <v>465.27521600022101</v>
      </c>
      <c r="F1137">
        <v>82.356220498540395</v>
      </c>
      <c r="G1137">
        <v>108.62548681742</v>
      </c>
      <c r="H1137">
        <v>69.304021787702595</v>
      </c>
      <c r="I1137">
        <v>0.77002903122892397</v>
      </c>
      <c r="J1137">
        <v>0.81652360515021405</v>
      </c>
      <c r="K1137">
        <v>168.105688004505</v>
      </c>
      <c r="L1137">
        <v>2945.0949877980102</v>
      </c>
      <c r="M1137">
        <v>119</v>
      </c>
      <c r="N1137">
        <v>2899</v>
      </c>
      <c r="O1137">
        <v>228</v>
      </c>
      <c r="P1137">
        <v>2979</v>
      </c>
      <c r="Q1137">
        <v>4125.2287999999999</v>
      </c>
      <c r="R1137">
        <v>409.44219008019502</v>
      </c>
      <c r="S1137">
        <v>72.473474038715494</v>
      </c>
      <c r="T1137">
        <v>95.590428399329994</v>
      </c>
      <c r="U1137">
        <v>60.987539173178298</v>
      </c>
      <c r="V1137">
        <v>80</v>
      </c>
      <c r="W1137">
        <v>109</v>
      </c>
      <c r="X1137">
        <v>0.30922366410864699</v>
      </c>
      <c r="Y1137">
        <v>85.292284587948103</v>
      </c>
      <c r="Z1137">
        <v>35.384456542143703</v>
      </c>
      <c r="AA1137">
        <v>53.1563731931668</v>
      </c>
      <c r="AB1137">
        <v>4</v>
      </c>
      <c r="AC1137">
        <v>3.0975999999999999</v>
      </c>
      <c r="AD1137">
        <v>7.50891683874601E-4</v>
      </c>
      <c r="AE1137">
        <v>1.5673763804093499</v>
      </c>
      <c r="AF1137">
        <v>11</v>
      </c>
      <c r="AG1137">
        <v>8.5183999999999997</v>
      </c>
      <c r="AH1137">
        <v>5316</v>
      </c>
      <c r="AI1137">
        <v>4116.7103999999999</v>
      </c>
      <c r="AJ1137">
        <v>31</v>
      </c>
      <c r="AK1137">
        <v>1159</v>
      </c>
      <c r="AL1137">
        <v>897.52959999999996</v>
      </c>
      <c r="AM1137">
        <v>7.5302843746307699</v>
      </c>
    </row>
    <row r="1138" spans="1:39" x14ac:dyDescent="0.25">
      <c r="A1138" t="s">
        <v>351</v>
      </c>
      <c r="B1138" t="s">
        <v>158</v>
      </c>
      <c r="C1138">
        <v>147</v>
      </c>
      <c r="D1138">
        <v>5261</v>
      </c>
      <c r="E1138">
        <v>440.65894629054497</v>
      </c>
      <c r="F1138">
        <v>81.844445412328895</v>
      </c>
      <c r="G1138">
        <v>122.58887024534501</v>
      </c>
      <c r="H1138">
        <v>62.083166955094597</v>
      </c>
      <c r="I1138">
        <v>0.86227875110931995</v>
      </c>
      <c r="J1138">
        <v>0.75817841187490997</v>
      </c>
      <c r="K1138">
        <v>5067.7435848697896</v>
      </c>
      <c r="L1138">
        <v>2473.9500095038902</v>
      </c>
      <c r="M1138">
        <v>5013</v>
      </c>
      <c r="N1138">
        <v>2429</v>
      </c>
      <c r="O1138">
        <v>5128</v>
      </c>
      <c r="P1138">
        <v>2521</v>
      </c>
      <c r="Q1138">
        <v>4074.1183999999998</v>
      </c>
      <c r="R1138">
        <v>387.77987273567999</v>
      </c>
      <c r="S1138">
        <v>72.023111962849399</v>
      </c>
      <c r="T1138">
        <v>107.878205815904</v>
      </c>
      <c r="U1138">
        <v>54.633186920483197</v>
      </c>
      <c r="V1138">
        <v>92</v>
      </c>
      <c r="W1138">
        <v>115</v>
      </c>
      <c r="X1138">
        <v>0.34046539961729899</v>
      </c>
      <c r="Y1138">
        <v>73.216688842425398</v>
      </c>
      <c r="Z1138">
        <v>32.552556548184697</v>
      </c>
      <c r="AA1138">
        <v>61.865614902109797</v>
      </c>
      <c r="AB1138">
        <v>0</v>
      </c>
      <c r="AC1138">
        <v>0</v>
      </c>
      <c r="AD1138">
        <v>0</v>
      </c>
      <c r="AE1138">
        <v>1.9745911211974001</v>
      </c>
      <c r="AF1138">
        <v>5</v>
      </c>
      <c r="AG1138">
        <v>3.8719999999999999</v>
      </c>
      <c r="AH1138">
        <v>5256</v>
      </c>
      <c r="AI1138">
        <v>4070.2464</v>
      </c>
      <c r="AJ1138">
        <v>5</v>
      </c>
      <c r="AK1138">
        <v>1169</v>
      </c>
      <c r="AL1138">
        <v>905.27359999999999</v>
      </c>
      <c r="AM1138">
        <v>1.2284268588751699</v>
      </c>
    </row>
    <row r="1139" spans="1:39" x14ac:dyDescent="0.25">
      <c r="A1139" t="s">
        <v>351</v>
      </c>
      <c r="B1139" t="s">
        <v>158</v>
      </c>
      <c r="C1139">
        <v>148</v>
      </c>
      <c r="D1139">
        <v>5184</v>
      </c>
      <c r="E1139">
        <v>557.26911934581096</v>
      </c>
      <c r="F1139">
        <v>81.243300030876895</v>
      </c>
      <c r="G1139">
        <v>128.33896019889499</v>
      </c>
      <c r="H1139">
        <v>66.091255021381997</v>
      </c>
      <c r="I1139">
        <v>0.85720566959125899</v>
      </c>
      <c r="J1139">
        <v>0.75119547891609895</v>
      </c>
      <c r="K1139">
        <v>3523.39795524691</v>
      </c>
      <c r="L1139">
        <v>1059.91261574074</v>
      </c>
      <c r="M1139">
        <v>3465</v>
      </c>
      <c r="N1139">
        <v>1021</v>
      </c>
      <c r="O1139">
        <v>3585</v>
      </c>
      <c r="P1139">
        <v>1096</v>
      </c>
      <c r="Q1139">
        <v>4014.4895999999999</v>
      </c>
      <c r="R1139">
        <v>490.39682502431401</v>
      </c>
      <c r="S1139">
        <v>71.494104027171602</v>
      </c>
      <c r="T1139">
        <v>112.938284975028</v>
      </c>
      <c r="U1139">
        <v>58.160304418816203</v>
      </c>
      <c r="V1139">
        <v>75</v>
      </c>
      <c r="W1139">
        <v>120</v>
      </c>
      <c r="X1139">
        <v>0.20977073584617301</v>
      </c>
      <c r="Y1139">
        <v>75.995949074074005</v>
      </c>
      <c r="Z1139">
        <v>36.940586419752997</v>
      </c>
      <c r="AA1139">
        <v>65.720293209876502</v>
      </c>
      <c r="AB1139">
        <v>0</v>
      </c>
      <c r="AC1139">
        <v>0</v>
      </c>
      <c r="AD1139">
        <v>0</v>
      </c>
      <c r="AE1139">
        <v>1.9418448046927601</v>
      </c>
      <c r="AF1139">
        <v>5</v>
      </c>
      <c r="AG1139">
        <v>3.8719999999999999</v>
      </c>
      <c r="AH1139">
        <v>5179</v>
      </c>
      <c r="AI1139">
        <v>4010.6176</v>
      </c>
      <c r="AJ1139">
        <v>7</v>
      </c>
      <c r="AK1139">
        <v>1608</v>
      </c>
      <c r="AL1139">
        <v>1245.2352000000001</v>
      </c>
      <c r="AM1139">
        <v>1.7453670975761899</v>
      </c>
    </row>
    <row r="1140" spans="1:39" x14ac:dyDescent="0.25">
      <c r="A1140" t="s">
        <v>351</v>
      </c>
      <c r="B1140" t="s">
        <v>158</v>
      </c>
      <c r="C1140">
        <v>149</v>
      </c>
      <c r="D1140">
        <v>5177</v>
      </c>
      <c r="E1140">
        <v>582.52900397563405</v>
      </c>
      <c r="F1140">
        <v>81.188429736594401</v>
      </c>
      <c r="G1140">
        <v>109.956610079811</v>
      </c>
      <c r="H1140">
        <v>70.071805358554499</v>
      </c>
      <c r="I1140">
        <v>0.77064243986520597</v>
      </c>
      <c r="J1140">
        <v>0.74446361806154704</v>
      </c>
      <c r="K1140">
        <v>2137.6841800270399</v>
      </c>
      <c r="L1140">
        <v>3486.9464941085498</v>
      </c>
      <c r="M1140">
        <v>2089</v>
      </c>
      <c r="N1140">
        <v>3436</v>
      </c>
      <c r="O1140">
        <v>2178</v>
      </c>
      <c r="P1140">
        <v>3541</v>
      </c>
      <c r="Q1140">
        <v>4009.0688</v>
      </c>
      <c r="R1140">
        <v>512.62552349855798</v>
      </c>
      <c r="S1140">
        <v>71.445818168203104</v>
      </c>
      <c r="T1140">
        <v>96.761816870234398</v>
      </c>
      <c r="U1140">
        <v>61.663188715527902</v>
      </c>
      <c r="V1140">
        <v>105</v>
      </c>
      <c r="W1140">
        <v>89</v>
      </c>
      <c r="X1140">
        <v>0.19171359966800999</v>
      </c>
      <c r="Y1140">
        <v>66.188139849333595</v>
      </c>
      <c r="Z1140">
        <v>22.129032258064498</v>
      </c>
      <c r="AA1140">
        <v>50.4181958663318</v>
      </c>
      <c r="AB1140">
        <v>2</v>
      </c>
      <c r="AC1140">
        <v>1.5488</v>
      </c>
      <c r="AD1140">
        <v>3.8632412594166498E-4</v>
      </c>
      <c r="AE1140">
        <v>1.56919904542445</v>
      </c>
      <c r="AF1140">
        <v>28</v>
      </c>
      <c r="AG1140">
        <v>21.683199999999999</v>
      </c>
      <c r="AH1140">
        <v>5149</v>
      </c>
      <c r="AI1140">
        <v>3987.3856000000001</v>
      </c>
      <c r="AJ1140">
        <v>28</v>
      </c>
      <c r="AK1140">
        <v>431</v>
      </c>
      <c r="AL1140">
        <v>333.76639999999998</v>
      </c>
      <c r="AM1140">
        <v>7.0221450365873803</v>
      </c>
    </row>
    <row r="1141" spans="1:39" x14ac:dyDescent="0.25">
      <c r="A1141" t="s">
        <v>351</v>
      </c>
      <c r="B1141" t="s">
        <v>158</v>
      </c>
      <c r="C1141">
        <v>150</v>
      </c>
      <c r="D1141">
        <v>5149</v>
      </c>
      <c r="E1141">
        <v>612.90263299819105</v>
      </c>
      <c r="F1141">
        <v>80.968576718634196</v>
      </c>
      <c r="G1141">
        <v>127.11602832114301</v>
      </c>
      <c r="H1141">
        <v>68.633847167175503</v>
      </c>
      <c r="I1141">
        <v>0.841709469222647</v>
      </c>
      <c r="J1141">
        <v>0.63170163170163096</v>
      </c>
      <c r="K1141">
        <v>3467.6713925033901</v>
      </c>
      <c r="L1141">
        <v>415.91512915129101</v>
      </c>
      <c r="M1141">
        <v>3429</v>
      </c>
      <c r="N1141">
        <v>360</v>
      </c>
      <c r="O1141">
        <v>3526</v>
      </c>
      <c r="P1141">
        <v>483</v>
      </c>
      <c r="Q1141">
        <v>3987.3856000000001</v>
      </c>
      <c r="R1141">
        <v>539.354317038408</v>
      </c>
      <c r="S1141">
        <v>71.252347512398103</v>
      </c>
      <c r="T1141">
        <v>111.86210492260599</v>
      </c>
      <c r="U1141">
        <v>60.397785507114399</v>
      </c>
      <c r="V1141">
        <v>123</v>
      </c>
      <c r="W1141">
        <v>97</v>
      </c>
      <c r="X1141">
        <v>0.17224625243279901</v>
      </c>
      <c r="Y1141">
        <v>72.589823266653696</v>
      </c>
      <c r="Z1141">
        <v>35.052243154010398</v>
      </c>
      <c r="AA1141">
        <v>61.635851621674099</v>
      </c>
      <c r="AB1141">
        <v>0</v>
      </c>
      <c r="AC1141">
        <v>0</v>
      </c>
      <c r="AD1141">
        <v>0</v>
      </c>
      <c r="AE1141">
        <v>1.8520895092987999</v>
      </c>
      <c r="AF1141">
        <v>0</v>
      </c>
      <c r="AG1141">
        <v>0</v>
      </c>
      <c r="AH1141">
        <v>5149</v>
      </c>
      <c r="AI1141">
        <v>3987.3856000000001</v>
      </c>
      <c r="AJ1141">
        <v>28</v>
      </c>
      <c r="AK1141">
        <v>1237</v>
      </c>
      <c r="AL1141">
        <v>957.93279999999902</v>
      </c>
      <c r="AM1141">
        <v>7.0221450365873803</v>
      </c>
    </row>
    <row r="1142" spans="1:39" x14ac:dyDescent="0.25">
      <c r="A1142" t="s">
        <v>351</v>
      </c>
      <c r="B1142" t="s">
        <v>158</v>
      </c>
      <c r="C1142">
        <v>153</v>
      </c>
      <c r="D1142">
        <v>4994</v>
      </c>
      <c r="E1142">
        <v>593.49956672411099</v>
      </c>
      <c r="F1142">
        <v>79.740568636092604</v>
      </c>
      <c r="G1142">
        <v>187.82411635889201</v>
      </c>
      <c r="H1142">
        <v>54.306216328079302</v>
      </c>
      <c r="I1142">
        <v>0.95728883040936497</v>
      </c>
      <c r="J1142">
        <v>0.55495055006111704</v>
      </c>
      <c r="K1142">
        <v>4774.5837004405203</v>
      </c>
      <c r="L1142">
        <v>2780.4661593912601</v>
      </c>
      <c r="M1142">
        <v>4693</v>
      </c>
      <c r="N1142">
        <v>2742</v>
      </c>
      <c r="O1142">
        <v>4859</v>
      </c>
      <c r="P1142">
        <v>2841</v>
      </c>
      <c r="Q1142">
        <v>3867.3535999999999</v>
      </c>
      <c r="R1142">
        <v>522.279618717218</v>
      </c>
      <c r="S1142">
        <v>70.171700399761505</v>
      </c>
      <c r="T1142">
        <v>165.285222395825</v>
      </c>
      <c r="U1142">
        <v>47.7894703687098</v>
      </c>
      <c r="V1142">
        <v>99</v>
      </c>
      <c r="W1142">
        <v>166</v>
      </c>
      <c r="X1142">
        <v>0.17816302978149701</v>
      </c>
      <c r="Y1142">
        <v>72.131758109731607</v>
      </c>
      <c r="Z1142">
        <v>33.455146175410398</v>
      </c>
      <c r="AA1142">
        <v>63.995995194232997</v>
      </c>
      <c r="AB1142">
        <v>20</v>
      </c>
      <c r="AC1142">
        <v>15.488</v>
      </c>
      <c r="AD1142">
        <v>4.0048057669203E-3</v>
      </c>
      <c r="AE1142">
        <v>3.45861172179983</v>
      </c>
      <c r="AF1142">
        <v>81</v>
      </c>
      <c r="AG1142">
        <v>62.726399999999998</v>
      </c>
      <c r="AH1142">
        <v>4913</v>
      </c>
      <c r="AI1142">
        <v>3804.6271999999999</v>
      </c>
      <c r="AJ1142">
        <v>8</v>
      </c>
      <c r="AK1142">
        <v>388</v>
      </c>
      <c r="AL1142">
        <v>300.46719999999999</v>
      </c>
      <c r="AM1142">
        <v>2.1027027299809999</v>
      </c>
    </row>
    <row r="1143" spans="1:39" x14ac:dyDescent="0.25">
      <c r="A1143" t="s">
        <v>351</v>
      </c>
      <c r="B1143" t="s">
        <v>158</v>
      </c>
      <c r="C1143">
        <v>154</v>
      </c>
      <c r="D1143">
        <v>4976</v>
      </c>
      <c r="E1143">
        <v>405.03152929257499</v>
      </c>
      <c r="F1143">
        <v>79.596733441782405</v>
      </c>
      <c r="G1143">
        <v>141.589103568186</v>
      </c>
      <c r="H1143">
        <v>49.413378994935499</v>
      </c>
      <c r="I1143">
        <v>0.93712592809735695</v>
      </c>
      <c r="J1143">
        <v>0.80792336418249699</v>
      </c>
      <c r="K1143">
        <v>2379.94433279742</v>
      </c>
      <c r="L1143">
        <v>4126.7980305466199</v>
      </c>
      <c r="M1143">
        <v>2317</v>
      </c>
      <c r="N1143">
        <v>4097</v>
      </c>
      <c r="O1143">
        <v>2448</v>
      </c>
      <c r="P1143">
        <v>4158</v>
      </c>
      <c r="Q1143">
        <v>3853.4143999999901</v>
      </c>
      <c r="R1143">
        <v>356.42774577746599</v>
      </c>
      <c r="S1143">
        <v>70.0451254287685</v>
      </c>
      <c r="T1143">
        <v>124.59841114000299</v>
      </c>
      <c r="U1143">
        <v>43.483773515543298</v>
      </c>
      <c r="V1143">
        <v>61</v>
      </c>
      <c r="W1143">
        <v>131</v>
      </c>
      <c r="X1143">
        <v>0.381164611121454</v>
      </c>
      <c r="Y1143">
        <v>79.152130225080299</v>
      </c>
      <c r="Z1143">
        <v>41.315514469453298</v>
      </c>
      <c r="AA1143">
        <v>68.517684887459794</v>
      </c>
      <c r="AB1143">
        <v>80</v>
      </c>
      <c r="AC1143">
        <v>61.951999999999998</v>
      </c>
      <c r="AD1143">
        <v>1.6077170418006399E-2</v>
      </c>
      <c r="AE1143">
        <v>2.8654001496780399</v>
      </c>
      <c r="AF1143">
        <v>5</v>
      </c>
      <c r="AG1143">
        <v>3.8719999999999999</v>
      </c>
      <c r="AH1143">
        <v>4971</v>
      </c>
      <c r="AI1143">
        <v>3849.5423999999998</v>
      </c>
      <c r="AJ1143">
        <v>8</v>
      </c>
      <c r="AK1143">
        <v>1196</v>
      </c>
      <c r="AL1143">
        <v>926.18239999999901</v>
      </c>
      <c r="AM1143">
        <v>2.0781690831616699</v>
      </c>
    </row>
    <row r="1144" spans="1:39" x14ac:dyDescent="0.25">
      <c r="A1144" t="s">
        <v>351</v>
      </c>
      <c r="B1144" t="s">
        <v>158</v>
      </c>
      <c r="C1144">
        <v>155</v>
      </c>
      <c r="D1144">
        <v>4973</v>
      </c>
      <c r="E1144">
        <v>587.06201256462498</v>
      </c>
      <c r="F1144">
        <v>79.572735632049003</v>
      </c>
      <c r="G1144">
        <v>110.518261111301</v>
      </c>
      <c r="H1144">
        <v>75.278937303950201</v>
      </c>
      <c r="I1144">
        <v>0.73214874214588499</v>
      </c>
      <c r="J1144">
        <v>0.70150938073070901</v>
      </c>
      <c r="K1144">
        <v>2792.76513171124</v>
      </c>
      <c r="L1144">
        <v>847.68328976472901</v>
      </c>
      <c r="M1144">
        <v>2743</v>
      </c>
      <c r="N1144">
        <v>800</v>
      </c>
      <c r="O1144">
        <v>2864</v>
      </c>
      <c r="P1144">
        <v>895</v>
      </c>
      <c r="Q1144">
        <v>3851.0911999999998</v>
      </c>
      <c r="R1144">
        <v>516.61457105686998</v>
      </c>
      <c r="S1144">
        <v>70.0240073562031</v>
      </c>
      <c r="T1144">
        <v>97.256069777945001</v>
      </c>
      <c r="U1144">
        <v>66.245464827476198</v>
      </c>
      <c r="V1144">
        <v>95</v>
      </c>
      <c r="W1144">
        <v>121</v>
      </c>
      <c r="X1144">
        <v>0.18132611850652799</v>
      </c>
      <c r="Y1144">
        <v>76.251357329579704</v>
      </c>
      <c r="Z1144">
        <v>41.618137944902401</v>
      </c>
      <c r="AA1144">
        <v>69.355921978684904</v>
      </c>
      <c r="AB1144">
        <v>129</v>
      </c>
      <c r="AC1144">
        <v>99.897599999999997</v>
      </c>
      <c r="AD1144">
        <v>2.5940076412628101E-2</v>
      </c>
      <c r="AE1144">
        <v>1.4681166481543999</v>
      </c>
      <c r="AF1144">
        <v>13</v>
      </c>
      <c r="AG1144">
        <v>10.0672</v>
      </c>
      <c r="AH1144">
        <v>4960</v>
      </c>
      <c r="AI1144">
        <v>3841.0239999999999</v>
      </c>
      <c r="AJ1144">
        <v>29</v>
      </c>
      <c r="AK1144">
        <v>938</v>
      </c>
      <c r="AL1144">
        <v>726.38720000000001</v>
      </c>
      <c r="AM1144">
        <v>7.5500699813383099</v>
      </c>
    </row>
    <row r="1145" spans="1:39" x14ac:dyDescent="0.25">
      <c r="A1145" t="s">
        <v>351</v>
      </c>
      <c r="B1145" t="s">
        <v>158</v>
      </c>
      <c r="C1145">
        <v>156</v>
      </c>
      <c r="D1145">
        <v>4952</v>
      </c>
      <c r="E1145">
        <v>531.94321753800705</v>
      </c>
      <c r="F1145">
        <v>79.404547889453497</v>
      </c>
      <c r="G1145">
        <v>110.79716686765499</v>
      </c>
      <c r="H1145">
        <v>67.901565933657807</v>
      </c>
      <c r="I1145">
        <v>0.79020260880555904</v>
      </c>
      <c r="J1145">
        <v>0.75178381660847104</v>
      </c>
      <c r="K1145">
        <v>4250.2233441033904</v>
      </c>
      <c r="L1145">
        <v>3864.4666801292401</v>
      </c>
      <c r="M1145">
        <v>4199</v>
      </c>
      <c r="N1145">
        <v>3827</v>
      </c>
      <c r="O1145">
        <v>4314</v>
      </c>
      <c r="P1145">
        <v>3905</v>
      </c>
      <c r="Q1145">
        <v>3834.8287999999998</v>
      </c>
      <c r="R1145">
        <v>468.11003143344601</v>
      </c>
      <c r="S1145">
        <v>69.876002142719102</v>
      </c>
      <c r="T1145">
        <v>97.5015068435372</v>
      </c>
      <c r="U1145">
        <v>59.753378021618801</v>
      </c>
      <c r="V1145">
        <v>78</v>
      </c>
      <c r="W1145">
        <v>115</v>
      </c>
      <c r="X1145">
        <v>0.21991758024911201</v>
      </c>
      <c r="Y1145">
        <v>67.605210016154999</v>
      </c>
      <c r="Z1145">
        <v>28.539983844911099</v>
      </c>
      <c r="AA1145">
        <v>58.516962843295602</v>
      </c>
      <c r="AB1145">
        <v>1</v>
      </c>
      <c r="AC1145">
        <v>0.77439999999999998</v>
      </c>
      <c r="AD1145">
        <v>2.01938610662358E-4</v>
      </c>
      <c r="AE1145">
        <v>1.6317321308305099</v>
      </c>
      <c r="AF1145">
        <v>121</v>
      </c>
      <c r="AG1145">
        <v>93.702399999999997</v>
      </c>
      <c r="AH1145">
        <v>4831</v>
      </c>
      <c r="AI1145">
        <v>3741.1264000000001</v>
      </c>
      <c r="AJ1145">
        <v>15</v>
      </c>
      <c r="AK1145">
        <v>619</v>
      </c>
      <c r="AL1145">
        <v>479.35359999999997</v>
      </c>
      <c r="AM1145">
        <v>4.0094876238343602</v>
      </c>
    </row>
    <row r="1146" spans="1:39" x14ac:dyDescent="0.25">
      <c r="A1146" t="s">
        <v>351</v>
      </c>
      <c r="B1146" t="s">
        <v>158</v>
      </c>
      <c r="C1146">
        <v>158</v>
      </c>
      <c r="D1146">
        <v>4885</v>
      </c>
      <c r="E1146">
        <v>443.17976157071598</v>
      </c>
      <c r="F1146">
        <v>78.865551263091206</v>
      </c>
      <c r="G1146">
        <v>152.72871361849599</v>
      </c>
      <c r="H1146">
        <v>47.880521862052902</v>
      </c>
      <c r="I1146">
        <v>0.94958804859889601</v>
      </c>
      <c r="J1146">
        <v>0.79456733897202303</v>
      </c>
      <c r="K1146">
        <v>2871.4976458546498</v>
      </c>
      <c r="L1146">
        <v>4215.9152507676499</v>
      </c>
      <c r="M1146">
        <v>2812</v>
      </c>
      <c r="N1146">
        <v>4159</v>
      </c>
      <c r="O1146">
        <v>2932</v>
      </c>
      <c r="P1146">
        <v>4274</v>
      </c>
      <c r="Q1146">
        <v>3782.944</v>
      </c>
      <c r="R1146">
        <v>389.99819018223002</v>
      </c>
      <c r="S1146">
        <v>69.401685111520194</v>
      </c>
      <c r="T1146">
        <v>134.40126798427701</v>
      </c>
      <c r="U1146">
        <v>42.134859238606602</v>
      </c>
      <c r="V1146">
        <v>115</v>
      </c>
      <c r="W1146">
        <v>120</v>
      </c>
      <c r="X1146">
        <v>0.31254646630518301</v>
      </c>
      <c r="Y1146">
        <v>68.957830092118698</v>
      </c>
      <c r="Z1146">
        <v>27.861412487205701</v>
      </c>
      <c r="AA1146">
        <v>56.1119754350051</v>
      </c>
      <c r="AB1146">
        <v>1</v>
      </c>
      <c r="AC1146">
        <v>0.77439999999999998</v>
      </c>
      <c r="AD1146">
        <v>2.0470829068577201E-4</v>
      </c>
      <c r="AE1146">
        <v>3.1897879905845299</v>
      </c>
      <c r="AF1146">
        <v>13</v>
      </c>
      <c r="AG1146">
        <v>10.0672</v>
      </c>
      <c r="AH1146">
        <v>4872</v>
      </c>
      <c r="AI1146">
        <v>3772.8768</v>
      </c>
      <c r="AJ1146">
        <v>23</v>
      </c>
      <c r="AK1146">
        <v>542</v>
      </c>
      <c r="AL1146">
        <v>419.72479999999899</v>
      </c>
      <c r="AM1146">
        <v>6.0961439292160202</v>
      </c>
    </row>
    <row r="1147" spans="1:39" x14ac:dyDescent="0.25">
      <c r="A1147" t="s">
        <v>351</v>
      </c>
      <c r="B1147" t="s">
        <v>158</v>
      </c>
      <c r="C1147">
        <v>160</v>
      </c>
      <c r="D1147">
        <v>4875</v>
      </c>
      <c r="E1147">
        <v>647.67828227430095</v>
      </c>
      <c r="F1147">
        <v>78.784787748548993</v>
      </c>
      <c r="G1147">
        <v>113.99275644596899</v>
      </c>
      <c r="H1147">
        <v>72.944152789288907</v>
      </c>
      <c r="I1147">
        <v>0.76845681726098702</v>
      </c>
      <c r="J1147">
        <v>0.70407279029462699</v>
      </c>
      <c r="K1147">
        <v>5597.5472820512796</v>
      </c>
      <c r="L1147">
        <v>2118.0141538461498</v>
      </c>
      <c r="M1147">
        <v>5549</v>
      </c>
      <c r="N1147">
        <v>2073</v>
      </c>
      <c r="O1147">
        <v>5647</v>
      </c>
      <c r="P1147">
        <v>2163</v>
      </c>
      <c r="Q1147">
        <v>3775.2</v>
      </c>
      <c r="R1147">
        <v>569.95688840138496</v>
      </c>
      <c r="S1147">
        <v>69.330613218723101</v>
      </c>
      <c r="T1147">
        <v>100.31362567245201</v>
      </c>
      <c r="U1147">
        <v>64.190854454574193</v>
      </c>
      <c r="V1147">
        <v>90</v>
      </c>
      <c r="W1147">
        <v>98</v>
      </c>
      <c r="X1147">
        <v>0.14603797917188399</v>
      </c>
      <c r="Y1147">
        <v>67.446358974358901</v>
      </c>
      <c r="Z1147">
        <v>49.380102564102501</v>
      </c>
      <c r="AA1147">
        <v>79.764307692307696</v>
      </c>
      <c r="AB1147">
        <v>986</v>
      </c>
      <c r="AC1147">
        <v>763.55840000000001</v>
      </c>
      <c r="AD1147">
        <v>0.20225641025641</v>
      </c>
      <c r="AE1147">
        <v>1.56274015239104</v>
      </c>
      <c r="AF1147">
        <v>3403</v>
      </c>
      <c r="AG1147">
        <v>2635.2831999999999</v>
      </c>
      <c r="AH1147">
        <v>1472</v>
      </c>
      <c r="AI1147">
        <v>1139.9168</v>
      </c>
      <c r="AJ1147">
        <v>13</v>
      </c>
      <c r="AK1147">
        <v>1674</v>
      </c>
      <c r="AL1147">
        <v>1296.3455999999901</v>
      </c>
      <c r="AM1147">
        <v>11.4043410887531</v>
      </c>
    </row>
    <row r="1148" spans="1:39" x14ac:dyDescent="0.25">
      <c r="A1148" t="s">
        <v>351</v>
      </c>
      <c r="B1148" t="s">
        <v>158</v>
      </c>
      <c r="C1148">
        <v>161</v>
      </c>
      <c r="D1148">
        <v>4872</v>
      </c>
      <c r="E1148">
        <v>563.67218561989102</v>
      </c>
      <c r="F1148">
        <v>78.760542544790198</v>
      </c>
      <c r="G1148">
        <v>115.082377807954</v>
      </c>
      <c r="H1148">
        <v>64.712122404403402</v>
      </c>
      <c r="I1148">
        <v>0.82692562711728501</v>
      </c>
      <c r="J1148">
        <v>0.73351400180668402</v>
      </c>
      <c r="K1148">
        <v>2885.7674466338199</v>
      </c>
      <c r="L1148">
        <v>2987.2996715927702</v>
      </c>
      <c r="M1148">
        <v>2847</v>
      </c>
      <c r="N1148">
        <v>2935</v>
      </c>
      <c r="O1148">
        <v>2924</v>
      </c>
      <c r="P1148">
        <v>3041</v>
      </c>
      <c r="Q1148">
        <v>3772.8768</v>
      </c>
      <c r="R1148">
        <v>496.03152334550401</v>
      </c>
      <c r="S1148">
        <v>69.309277439415396</v>
      </c>
      <c r="T1148">
        <v>101.27249247100001</v>
      </c>
      <c r="U1148">
        <v>56.946667715875002</v>
      </c>
      <c r="V1148">
        <v>106</v>
      </c>
      <c r="W1148">
        <v>77</v>
      </c>
      <c r="X1148">
        <v>0.19269211048899201</v>
      </c>
      <c r="Y1148">
        <v>64.871100164203597</v>
      </c>
      <c r="Z1148">
        <v>47.614737274219998</v>
      </c>
      <c r="AA1148">
        <v>80.878899835796304</v>
      </c>
      <c r="AB1148">
        <v>1615</v>
      </c>
      <c r="AC1148">
        <v>1250.6559999999999</v>
      </c>
      <c r="AD1148">
        <v>0.33148604269293902</v>
      </c>
      <c r="AE1148">
        <v>1.77837433748153</v>
      </c>
      <c r="AF1148">
        <v>3754</v>
      </c>
      <c r="AG1148">
        <v>2907.0976000000001</v>
      </c>
      <c r="AH1148">
        <v>1118</v>
      </c>
      <c r="AI1148">
        <v>865.77919999999995</v>
      </c>
      <c r="AJ1148">
        <v>1</v>
      </c>
      <c r="AK1148">
        <v>1169</v>
      </c>
      <c r="AL1148">
        <v>905.27359999999999</v>
      </c>
      <c r="AM1148">
        <v>1.1550289034432799</v>
      </c>
    </row>
    <row r="1149" spans="1:39" x14ac:dyDescent="0.25">
      <c r="A1149" t="s">
        <v>351</v>
      </c>
      <c r="B1149" t="s">
        <v>158</v>
      </c>
      <c r="C1149">
        <v>162</v>
      </c>
      <c r="D1149">
        <v>4863</v>
      </c>
      <c r="E1149">
        <v>629.458982184295</v>
      </c>
      <c r="F1149">
        <v>78.687762111062</v>
      </c>
      <c r="G1149">
        <v>119.269741913429</v>
      </c>
      <c r="H1149">
        <v>77.156076912055198</v>
      </c>
      <c r="I1149">
        <v>0.76257142201811901</v>
      </c>
      <c r="J1149">
        <v>0.61705367339170103</v>
      </c>
      <c r="K1149">
        <v>3937.2331893892601</v>
      </c>
      <c r="L1149">
        <v>3672.8416615258002</v>
      </c>
      <c r="M1149">
        <v>3884</v>
      </c>
      <c r="N1149">
        <v>3617</v>
      </c>
      <c r="O1149">
        <v>4003</v>
      </c>
      <c r="P1149">
        <v>3726</v>
      </c>
      <c r="Q1149">
        <v>3765.9072000000001</v>
      </c>
      <c r="R1149">
        <v>553.92390432217906</v>
      </c>
      <c r="S1149">
        <v>69.245230657734595</v>
      </c>
      <c r="T1149">
        <v>104.957372883817</v>
      </c>
      <c r="U1149">
        <v>67.897347682608597</v>
      </c>
      <c r="V1149">
        <v>109</v>
      </c>
      <c r="W1149">
        <v>119</v>
      </c>
      <c r="X1149">
        <v>0.154233695026809</v>
      </c>
      <c r="Y1149">
        <v>73.617314414970096</v>
      </c>
      <c r="Z1149">
        <v>35.848036191651197</v>
      </c>
      <c r="AA1149">
        <v>65.250668311741705</v>
      </c>
      <c r="AB1149">
        <v>1</v>
      </c>
      <c r="AC1149">
        <v>0.77439999999999998</v>
      </c>
      <c r="AD1149">
        <v>2.05634382068681E-4</v>
      </c>
      <c r="AE1149">
        <v>1.54582434316063</v>
      </c>
      <c r="AF1149">
        <v>17</v>
      </c>
      <c r="AG1149">
        <v>13.1648</v>
      </c>
      <c r="AH1149">
        <v>4846</v>
      </c>
      <c r="AI1149">
        <v>3752.7424000000001</v>
      </c>
      <c r="AJ1149">
        <v>4</v>
      </c>
      <c r="AK1149">
        <v>495</v>
      </c>
      <c r="AL1149">
        <v>383.32799999999997</v>
      </c>
      <c r="AM1149">
        <v>1.0658871762687401</v>
      </c>
    </row>
    <row r="1150" spans="1:39" x14ac:dyDescent="0.25">
      <c r="A1150" t="s">
        <v>351</v>
      </c>
      <c r="B1150" t="s">
        <v>158</v>
      </c>
      <c r="C1150">
        <v>163</v>
      </c>
      <c r="D1150">
        <v>4849</v>
      </c>
      <c r="E1150">
        <v>755.69047558312104</v>
      </c>
      <c r="F1150">
        <v>78.574414108033906</v>
      </c>
      <c r="G1150">
        <v>149.19668098957001</v>
      </c>
      <c r="H1150">
        <v>70.012821797925895</v>
      </c>
      <c r="I1150">
        <v>0.88305724617194503</v>
      </c>
      <c r="J1150">
        <v>0.59783010726174302</v>
      </c>
      <c r="K1150">
        <v>2381.3283151165101</v>
      </c>
      <c r="L1150">
        <v>1091.11837492266</v>
      </c>
      <c r="M1150">
        <v>2350</v>
      </c>
      <c r="N1150">
        <v>1018</v>
      </c>
      <c r="O1150">
        <v>2431</v>
      </c>
      <c r="P1150">
        <v>1157</v>
      </c>
      <c r="Q1150">
        <v>3755.0655999999999</v>
      </c>
      <c r="R1150">
        <v>665.00761851314599</v>
      </c>
      <c r="S1150">
        <v>69.145484415069802</v>
      </c>
      <c r="T1150">
        <v>131.29307927082101</v>
      </c>
      <c r="U1150">
        <v>61.611283182174802</v>
      </c>
      <c r="V1150">
        <v>139</v>
      </c>
      <c r="W1150">
        <v>81</v>
      </c>
      <c r="X1150">
        <v>0.10670239093129499</v>
      </c>
      <c r="Y1150">
        <v>59.314085378428501</v>
      </c>
      <c r="Z1150">
        <v>37.274489585481497</v>
      </c>
      <c r="AA1150">
        <v>71.295937306661102</v>
      </c>
      <c r="AB1150">
        <v>709</v>
      </c>
      <c r="AC1150">
        <v>549.04959999999903</v>
      </c>
      <c r="AD1150">
        <v>0.14621571458032501</v>
      </c>
      <c r="AE1150">
        <v>2.1309908265115798</v>
      </c>
      <c r="AF1150">
        <v>3551</v>
      </c>
      <c r="AG1150">
        <v>2749.8944000000001</v>
      </c>
      <c r="AH1150">
        <v>1298</v>
      </c>
      <c r="AI1150">
        <v>1005.1712</v>
      </c>
      <c r="AJ1150">
        <v>13</v>
      </c>
      <c r="AK1150">
        <v>1425</v>
      </c>
      <c r="AL1150">
        <v>1103.52</v>
      </c>
      <c r="AM1150">
        <v>12.9331202485705</v>
      </c>
    </row>
    <row r="1151" spans="1:39" x14ac:dyDescent="0.25">
      <c r="A1151" t="s">
        <v>351</v>
      </c>
      <c r="B1151" t="s">
        <v>158</v>
      </c>
      <c r="C1151">
        <v>164</v>
      </c>
      <c r="D1151">
        <v>4826</v>
      </c>
      <c r="E1151">
        <v>467.04372260139502</v>
      </c>
      <c r="F1151">
        <v>78.387843718856601</v>
      </c>
      <c r="G1151">
        <v>178.35897969577599</v>
      </c>
      <c r="H1151">
        <v>45.027170385124002</v>
      </c>
      <c r="I1151">
        <v>0.96760928843415905</v>
      </c>
      <c r="J1151">
        <v>0.66327652556349603</v>
      </c>
      <c r="K1151">
        <v>4912.5370907583901</v>
      </c>
      <c r="L1151">
        <v>3210.0526315789398</v>
      </c>
      <c r="M1151">
        <v>4837</v>
      </c>
      <c r="N1151">
        <v>3184</v>
      </c>
      <c r="O1151">
        <v>4999</v>
      </c>
      <c r="P1151">
        <v>3244</v>
      </c>
      <c r="Q1151">
        <v>3737.2543999999998</v>
      </c>
      <c r="R1151">
        <v>410.99847588922802</v>
      </c>
      <c r="S1151">
        <v>68.981302472593796</v>
      </c>
      <c r="T1151">
        <v>156.955902132283</v>
      </c>
      <c r="U1151">
        <v>39.623909938909101</v>
      </c>
      <c r="V1151">
        <v>60</v>
      </c>
      <c r="W1151">
        <v>162</v>
      </c>
      <c r="X1151">
        <v>0.27802388207218598</v>
      </c>
      <c r="Y1151">
        <v>68.814338997099</v>
      </c>
      <c r="Z1151">
        <v>30.307501036054699</v>
      </c>
      <c r="AA1151">
        <v>59.306879403232401</v>
      </c>
      <c r="AB1151">
        <v>13</v>
      </c>
      <c r="AC1151">
        <v>10.0672</v>
      </c>
      <c r="AD1151">
        <v>2.6937422295897199E-3</v>
      </c>
      <c r="AE1151">
        <v>3.9611411991969598</v>
      </c>
      <c r="AF1151">
        <v>53</v>
      </c>
      <c r="AG1151">
        <v>41.043199999999999</v>
      </c>
      <c r="AH1151">
        <v>4773</v>
      </c>
      <c r="AI1151">
        <v>3696.2111999999902</v>
      </c>
      <c r="AJ1151">
        <v>20</v>
      </c>
      <c r="AK1151">
        <v>658</v>
      </c>
      <c r="AL1151">
        <v>509.55520000000001</v>
      </c>
      <c r="AM1151">
        <v>5.4109462143288702</v>
      </c>
    </row>
    <row r="1152" spans="1:39" x14ac:dyDescent="0.25">
      <c r="A1152" t="s">
        <v>351</v>
      </c>
      <c r="B1152" t="s">
        <v>158</v>
      </c>
      <c r="C1152">
        <v>165</v>
      </c>
      <c r="D1152">
        <v>4818</v>
      </c>
      <c r="E1152">
        <v>757.18795026617897</v>
      </c>
      <c r="F1152">
        <v>78.322845495640706</v>
      </c>
      <c r="G1152">
        <v>114.198758453062</v>
      </c>
      <c r="H1152">
        <v>72.173139575764196</v>
      </c>
      <c r="I1152">
        <v>0.77497178398159705</v>
      </c>
      <c r="J1152">
        <v>0.66144975288303098</v>
      </c>
      <c r="K1152">
        <v>798.41075134910704</v>
      </c>
      <c r="L1152">
        <v>2314.8821087588199</v>
      </c>
      <c r="M1152">
        <v>755</v>
      </c>
      <c r="N1152">
        <v>2254</v>
      </c>
      <c r="O1152">
        <v>848</v>
      </c>
      <c r="P1152">
        <v>2373</v>
      </c>
      <c r="Q1152">
        <v>3731.0591999999901</v>
      </c>
      <c r="R1152">
        <v>666.32539623423804</v>
      </c>
      <c r="S1152">
        <v>68.924104036163797</v>
      </c>
      <c r="T1152">
        <v>100.49490743869499</v>
      </c>
      <c r="U1152">
        <v>63.512362826672501</v>
      </c>
      <c r="V1152">
        <v>119</v>
      </c>
      <c r="W1152">
        <v>93</v>
      </c>
      <c r="X1152">
        <v>0.105601301688588</v>
      </c>
      <c r="Y1152">
        <v>68.615815691158105</v>
      </c>
      <c r="Z1152">
        <v>34.967828974678199</v>
      </c>
      <c r="AA1152">
        <v>63.250311332503102</v>
      </c>
      <c r="AB1152">
        <v>5</v>
      </c>
      <c r="AC1152">
        <v>3.8719999999999999</v>
      </c>
      <c r="AD1152">
        <v>1.03777501037775E-3</v>
      </c>
      <c r="AE1152">
        <v>1.58228891141948</v>
      </c>
      <c r="AF1152">
        <v>250</v>
      </c>
      <c r="AG1152">
        <v>193.6</v>
      </c>
      <c r="AH1152">
        <v>4568</v>
      </c>
      <c r="AI1152">
        <v>3537.4591999999998</v>
      </c>
      <c r="AJ1152">
        <v>7</v>
      </c>
      <c r="AK1152">
        <v>130</v>
      </c>
      <c r="AL1152">
        <v>100.672</v>
      </c>
      <c r="AM1152">
        <v>1.9788214094455101</v>
      </c>
    </row>
    <row r="1153" spans="1:39" x14ac:dyDescent="0.25">
      <c r="A1153" t="s">
        <v>351</v>
      </c>
      <c r="B1153" t="s">
        <v>158</v>
      </c>
      <c r="C1153">
        <v>167</v>
      </c>
      <c r="D1153">
        <v>4773</v>
      </c>
      <c r="E1153">
        <v>542.78383797157301</v>
      </c>
      <c r="F1153">
        <v>77.956220707656996</v>
      </c>
      <c r="G1153">
        <v>112.974618840367</v>
      </c>
      <c r="H1153">
        <v>65.421278759246604</v>
      </c>
      <c r="I1153">
        <v>0.81527112346960795</v>
      </c>
      <c r="J1153">
        <v>0.76723999357016504</v>
      </c>
      <c r="K1153">
        <v>2176.5753195055499</v>
      </c>
      <c r="L1153">
        <v>4314.3710454640604</v>
      </c>
      <c r="M1153">
        <v>2116</v>
      </c>
      <c r="N1153">
        <v>4273</v>
      </c>
      <c r="O1153">
        <v>2239</v>
      </c>
      <c r="P1153">
        <v>4350</v>
      </c>
      <c r="Q1153">
        <v>3696.2111999999902</v>
      </c>
      <c r="R1153">
        <v>477.64977741498399</v>
      </c>
      <c r="S1153">
        <v>68.601474222738105</v>
      </c>
      <c r="T1153">
        <v>99.417664579523702</v>
      </c>
      <c r="U1153">
        <v>57.570725308137</v>
      </c>
      <c r="V1153">
        <v>77</v>
      </c>
      <c r="W1153">
        <v>123</v>
      </c>
      <c r="X1153">
        <v>0.20358580017495501</v>
      </c>
      <c r="Y1153">
        <v>72.510789859626996</v>
      </c>
      <c r="Z1153">
        <v>33.623507228158303</v>
      </c>
      <c r="AA1153">
        <v>63.307353865493397</v>
      </c>
      <c r="AB1153">
        <v>0</v>
      </c>
      <c r="AC1153">
        <v>0</v>
      </c>
      <c r="AD1153">
        <v>0</v>
      </c>
      <c r="AE1153">
        <v>1.72687879208414</v>
      </c>
      <c r="AF1153">
        <v>77</v>
      </c>
      <c r="AG1153">
        <v>59.628799999999998</v>
      </c>
      <c r="AH1153">
        <v>4696</v>
      </c>
      <c r="AI1153">
        <v>3636.5823999999998</v>
      </c>
      <c r="AJ1153">
        <v>11</v>
      </c>
      <c r="AK1153">
        <v>878</v>
      </c>
      <c r="AL1153">
        <v>679.92319999999995</v>
      </c>
      <c r="AM1153">
        <v>3.0248180269474898</v>
      </c>
    </row>
    <row r="1154" spans="1:39" x14ac:dyDescent="0.25">
      <c r="A1154" t="s">
        <v>351</v>
      </c>
      <c r="B1154" t="s">
        <v>158</v>
      </c>
      <c r="C1154">
        <v>168</v>
      </c>
      <c r="D1154">
        <v>4748</v>
      </c>
      <c r="E1154">
        <v>496.18585822512603</v>
      </c>
      <c r="F1154">
        <v>77.751793280943303</v>
      </c>
      <c r="G1154">
        <v>133.62522581711201</v>
      </c>
      <c r="H1154">
        <v>65.521979974561901</v>
      </c>
      <c r="I1154">
        <v>0.87153044344568997</v>
      </c>
      <c r="J1154">
        <v>0.68951495788556405</v>
      </c>
      <c r="K1154">
        <v>1277.31381634372</v>
      </c>
      <c r="L1154">
        <v>3627.5893007582099</v>
      </c>
      <c r="M1154">
        <v>1213</v>
      </c>
      <c r="N1154">
        <v>3594</v>
      </c>
      <c r="O1154">
        <v>1337</v>
      </c>
      <c r="P1154">
        <v>3669</v>
      </c>
      <c r="Q1154">
        <v>3676.8512000000001</v>
      </c>
      <c r="R1154">
        <v>436.64355523811099</v>
      </c>
      <c r="S1154">
        <v>68.421578087230102</v>
      </c>
      <c r="T1154">
        <v>117.590198719059</v>
      </c>
      <c r="U1154">
        <v>57.6593423776145</v>
      </c>
      <c r="V1154">
        <v>75</v>
      </c>
      <c r="W1154">
        <v>124</v>
      </c>
      <c r="X1154">
        <v>0.24234374211625101</v>
      </c>
      <c r="Y1154">
        <v>66.80349620893</v>
      </c>
      <c r="Z1154">
        <v>27.0048441449031</v>
      </c>
      <c r="AA1154">
        <v>54.7569502948609</v>
      </c>
      <c r="AB1154">
        <v>0</v>
      </c>
      <c r="AC1154">
        <v>0</v>
      </c>
      <c r="AD1154">
        <v>0</v>
      </c>
      <c r="AE1154">
        <v>2.0393954192011701</v>
      </c>
      <c r="AF1154">
        <v>0</v>
      </c>
      <c r="AG1154">
        <v>0</v>
      </c>
      <c r="AH1154">
        <v>4748</v>
      </c>
      <c r="AI1154">
        <v>3676.8512000000001</v>
      </c>
      <c r="AJ1154">
        <v>8</v>
      </c>
      <c r="AK1154">
        <v>861</v>
      </c>
      <c r="AL1154">
        <v>666.75839999999903</v>
      </c>
      <c r="AM1154">
        <v>2.1757747498729301</v>
      </c>
    </row>
    <row r="1155" spans="1:39" x14ac:dyDescent="0.25">
      <c r="A1155" t="s">
        <v>351</v>
      </c>
      <c r="B1155" t="s">
        <v>158</v>
      </c>
      <c r="C1155">
        <v>171</v>
      </c>
      <c r="D1155">
        <v>4664</v>
      </c>
      <c r="E1155">
        <v>414.711724139181</v>
      </c>
      <c r="F1155">
        <v>77.060944950375401</v>
      </c>
      <c r="G1155">
        <v>106.856127122345</v>
      </c>
      <c r="H1155">
        <v>71.148880858922098</v>
      </c>
      <c r="I1155">
        <v>0.74609625522834</v>
      </c>
      <c r="J1155">
        <v>0.72231686541737605</v>
      </c>
      <c r="K1155">
        <v>2030.51908233276</v>
      </c>
      <c r="L1155">
        <v>3990.1657375643199</v>
      </c>
      <c r="M1155">
        <v>1976</v>
      </c>
      <c r="N1155">
        <v>3939</v>
      </c>
      <c r="O1155">
        <v>2084</v>
      </c>
      <c r="P1155">
        <v>4025</v>
      </c>
      <c r="Q1155">
        <v>3611.8015999999998</v>
      </c>
      <c r="R1155">
        <v>364.94631724247898</v>
      </c>
      <c r="S1155">
        <v>67.813631556330407</v>
      </c>
      <c r="T1155">
        <v>94.033391867664207</v>
      </c>
      <c r="U1155">
        <v>62.611015155851497</v>
      </c>
      <c r="V1155">
        <v>86</v>
      </c>
      <c r="W1155">
        <v>108</v>
      </c>
      <c r="X1155">
        <v>0.34078131873234302</v>
      </c>
      <c r="Y1155">
        <v>70.878859348198901</v>
      </c>
      <c r="Z1155">
        <v>27.843696397941599</v>
      </c>
      <c r="AA1155">
        <v>56.387006861063398</v>
      </c>
      <c r="AB1155">
        <v>0</v>
      </c>
      <c r="AC1155">
        <v>0</v>
      </c>
      <c r="AD1155">
        <v>0</v>
      </c>
      <c r="AE1155">
        <v>1.5018665906246</v>
      </c>
      <c r="AF1155">
        <v>43</v>
      </c>
      <c r="AG1155">
        <v>33.299199999999999</v>
      </c>
      <c r="AH1155">
        <v>4621</v>
      </c>
      <c r="AI1155">
        <v>3578.5023999999999</v>
      </c>
      <c r="AJ1155">
        <v>12</v>
      </c>
      <c r="AK1155">
        <v>1142</v>
      </c>
      <c r="AL1155">
        <v>884.36479999999995</v>
      </c>
      <c r="AM1155">
        <v>3.3533580975102799</v>
      </c>
    </row>
    <row r="1156" spans="1:39" x14ac:dyDescent="0.25">
      <c r="A1156" t="s">
        <v>351</v>
      </c>
      <c r="B1156" t="s">
        <v>158</v>
      </c>
      <c r="C1156">
        <v>172</v>
      </c>
      <c r="D1156">
        <v>4646</v>
      </c>
      <c r="E1156">
        <v>538.81327522309596</v>
      </c>
      <c r="F1156">
        <v>76.912098689605102</v>
      </c>
      <c r="G1156">
        <v>107.493138390917</v>
      </c>
      <c r="H1156">
        <v>75.1771574573294</v>
      </c>
      <c r="I1156">
        <v>0.71476272331536905</v>
      </c>
      <c r="J1156">
        <v>0.59411764705882297</v>
      </c>
      <c r="K1156">
        <v>2484.5934136891901</v>
      </c>
      <c r="L1156">
        <v>3981.1231166594898</v>
      </c>
      <c r="M1156">
        <v>2432</v>
      </c>
      <c r="N1156">
        <v>3929</v>
      </c>
      <c r="O1156">
        <v>2532</v>
      </c>
      <c r="P1156">
        <v>4055</v>
      </c>
      <c r="Q1156">
        <v>3597.8624</v>
      </c>
      <c r="R1156">
        <v>474.15568219632399</v>
      </c>
      <c r="S1156">
        <v>67.682646846852506</v>
      </c>
      <c r="T1156">
        <v>94.593961784007305</v>
      </c>
      <c r="U1156">
        <v>66.155898562449806</v>
      </c>
      <c r="V1156">
        <v>126</v>
      </c>
      <c r="W1156">
        <v>100</v>
      </c>
      <c r="X1156">
        <v>0.20110019648292299</v>
      </c>
      <c r="Y1156">
        <v>73.866551872578498</v>
      </c>
      <c r="Z1156">
        <v>34.094274644855702</v>
      </c>
      <c r="AA1156">
        <v>63.053164012053301</v>
      </c>
      <c r="AB1156">
        <v>0</v>
      </c>
      <c r="AC1156">
        <v>0</v>
      </c>
      <c r="AD1156">
        <v>0</v>
      </c>
      <c r="AE1156">
        <v>1.42986436341292</v>
      </c>
      <c r="AF1156">
        <v>8</v>
      </c>
      <c r="AG1156">
        <v>6.1951999999999998</v>
      </c>
      <c r="AH1156">
        <v>4638</v>
      </c>
      <c r="AI1156">
        <v>3591.6671999999999</v>
      </c>
      <c r="AJ1156">
        <v>22</v>
      </c>
      <c r="AK1156">
        <v>934</v>
      </c>
      <c r="AL1156">
        <v>723.28959999999995</v>
      </c>
      <c r="AM1156">
        <v>6.1252891136461596</v>
      </c>
    </row>
    <row r="1157" spans="1:39" x14ac:dyDescent="0.25">
      <c r="A1157" t="s">
        <v>351</v>
      </c>
      <c r="B1157" t="s">
        <v>158</v>
      </c>
      <c r="C1157">
        <v>173</v>
      </c>
      <c r="D1157">
        <v>4636</v>
      </c>
      <c r="E1157">
        <v>724.63055505954901</v>
      </c>
      <c r="F1157">
        <v>76.829281718575302</v>
      </c>
      <c r="G1157">
        <v>158.89467019801501</v>
      </c>
      <c r="H1157">
        <v>59.4090216411021</v>
      </c>
      <c r="I1157">
        <v>0.92747332553022199</v>
      </c>
      <c r="J1157">
        <v>0.61518046709129504</v>
      </c>
      <c r="K1157">
        <v>4731.59102674719</v>
      </c>
      <c r="L1157">
        <v>2812.09275237273</v>
      </c>
      <c r="M1157">
        <v>4645</v>
      </c>
      <c r="N1157">
        <v>2781</v>
      </c>
      <c r="O1157">
        <v>4808</v>
      </c>
      <c r="P1157">
        <v>2849</v>
      </c>
      <c r="Q1157">
        <v>3590.1183999999998</v>
      </c>
      <c r="R1157">
        <v>637.67488845240302</v>
      </c>
      <c r="S1157">
        <v>67.6097679123462</v>
      </c>
      <c r="T1157">
        <v>139.827309774253</v>
      </c>
      <c r="U1157">
        <v>52.2799390441699</v>
      </c>
      <c r="V1157">
        <v>68</v>
      </c>
      <c r="W1157">
        <v>163</v>
      </c>
      <c r="X1157">
        <v>0.11094813489500301</v>
      </c>
      <c r="Y1157">
        <v>70.7379206212252</v>
      </c>
      <c r="Z1157">
        <v>32.853753235547799</v>
      </c>
      <c r="AA1157">
        <v>62.1115185504745</v>
      </c>
      <c r="AB1157">
        <v>0</v>
      </c>
      <c r="AC1157">
        <v>0</v>
      </c>
      <c r="AD1157">
        <v>0</v>
      </c>
      <c r="AE1157">
        <v>2.67458823270848</v>
      </c>
      <c r="AF1157">
        <v>15</v>
      </c>
      <c r="AG1157">
        <v>11.616</v>
      </c>
      <c r="AH1157">
        <v>4621</v>
      </c>
      <c r="AI1157">
        <v>3578.5023999999999</v>
      </c>
      <c r="AJ1157">
        <v>6</v>
      </c>
      <c r="AK1157">
        <v>666</v>
      </c>
      <c r="AL1157">
        <v>515.75040000000001</v>
      </c>
      <c r="AM1157">
        <v>1.67667904875514</v>
      </c>
    </row>
    <row r="1158" spans="1:39" x14ac:dyDescent="0.25">
      <c r="A1158" t="s">
        <v>351</v>
      </c>
      <c r="B1158" t="s">
        <v>158</v>
      </c>
      <c r="C1158">
        <v>175</v>
      </c>
      <c r="D1158">
        <v>4604</v>
      </c>
      <c r="E1158">
        <v>671.98589411887599</v>
      </c>
      <c r="F1158">
        <v>76.563665429240501</v>
      </c>
      <c r="G1158">
        <v>139.893373485815</v>
      </c>
      <c r="H1158">
        <v>74.130702892136</v>
      </c>
      <c r="I1158">
        <v>0.84805475446023904</v>
      </c>
      <c r="J1158">
        <v>0.55698040164529306</v>
      </c>
      <c r="K1158">
        <v>3565.9207211120702</v>
      </c>
      <c r="L1158">
        <v>472.91594265855701</v>
      </c>
      <c r="M1158">
        <v>3516</v>
      </c>
      <c r="N1158">
        <v>405</v>
      </c>
      <c r="O1158">
        <v>3623</v>
      </c>
      <c r="P1158">
        <v>545</v>
      </c>
      <c r="Q1158">
        <v>3565.3375999999998</v>
      </c>
      <c r="R1158">
        <v>591.34758682461097</v>
      </c>
      <c r="S1158">
        <v>67.376025577731696</v>
      </c>
      <c r="T1158">
        <v>123.106168667517</v>
      </c>
      <c r="U1158">
        <v>65.235018545079697</v>
      </c>
      <c r="V1158">
        <v>140</v>
      </c>
      <c r="W1158">
        <v>107</v>
      </c>
      <c r="X1158">
        <v>0.128122341060216</v>
      </c>
      <c r="Y1158">
        <v>67.840790616854903</v>
      </c>
      <c r="Z1158">
        <v>31.029105125977399</v>
      </c>
      <c r="AA1158">
        <v>57.786055603822703</v>
      </c>
      <c r="AB1158">
        <v>0</v>
      </c>
      <c r="AC1158">
        <v>0</v>
      </c>
      <c r="AD1158">
        <v>0</v>
      </c>
      <c r="AE1158">
        <v>1.8871178611292401</v>
      </c>
      <c r="AF1158">
        <v>5</v>
      </c>
      <c r="AG1158">
        <v>3.8719999999999999</v>
      </c>
      <c r="AH1158">
        <v>4599</v>
      </c>
      <c r="AI1158">
        <v>3561.4656</v>
      </c>
      <c r="AJ1158">
        <v>43</v>
      </c>
      <c r="AK1158">
        <v>1616</v>
      </c>
      <c r="AL1158">
        <v>1251.4304</v>
      </c>
      <c r="AM1158">
        <v>12.0736811272303</v>
      </c>
    </row>
    <row r="1159" spans="1:39" x14ac:dyDescent="0.25">
      <c r="A1159" t="s">
        <v>351</v>
      </c>
      <c r="B1159" t="s">
        <v>158</v>
      </c>
      <c r="C1159">
        <v>176</v>
      </c>
      <c r="D1159">
        <v>4600</v>
      </c>
      <c r="E1159">
        <v>457.47518010647099</v>
      </c>
      <c r="F1159">
        <v>76.530398573258097</v>
      </c>
      <c r="G1159">
        <v>143.67222112537601</v>
      </c>
      <c r="H1159">
        <v>47.590788958843902</v>
      </c>
      <c r="I1159">
        <v>0.94354457356698895</v>
      </c>
      <c r="J1159">
        <v>0.73588225883858505</v>
      </c>
      <c r="K1159">
        <v>2066.4910869565201</v>
      </c>
      <c r="L1159">
        <v>4041.5641304347801</v>
      </c>
      <c r="M1159">
        <v>2013</v>
      </c>
      <c r="N1159">
        <v>3973</v>
      </c>
      <c r="O1159">
        <v>2117</v>
      </c>
      <c r="P1159">
        <v>4093</v>
      </c>
      <c r="Q1159">
        <v>3562.24</v>
      </c>
      <c r="R1159">
        <v>402.57815849369501</v>
      </c>
      <c r="S1159">
        <v>67.346750744467101</v>
      </c>
      <c r="T1159">
        <v>126.43155459032999</v>
      </c>
      <c r="U1159">
        <v>41.879894283782598</v>
      </c>
      <c r="V1159">
        <v>120</v>
      </c>
      <c r="W1159">
        <v>104</v>
      </c>
      <c r="X1159">
        <v>0.276205690671398</v>
      </c>
      <c r="Y1159">
        <v>70.503260869565196</v>
      </c>
      <c r="Z1159">
        <v>29.298695652173901</v>
      </c>
      <c r="AA1159">
        <v>59.182826086956503</v>
      </c>
      <c r="AB1159">
        <v>0</v>
      </c>
      <c r="AC1159">
        <v>0</v>
      </c>
      <c r="AD1159">
        <v>0</v>
      </c>
      <c r="AE1159">
        <v>3.01890815993033</v>
      </c>
      <c r="AF1159">
        <v>32</v>
      </c>
      <c r="AG1159">
        <v>24.780799999999999</v>
      </c>
      <c r="AH1159">
        <v>4568</v>
      </c>
      <c r="AI1159">
        <v>3537.4591999999998</v>
      </c>
      <c r="AJ1159">
        <v>16</v>
      </c>
      <c r="AK1159">
        <v>488</v>
      </c>
      <c r="AL1159">
        <v>377.90719999999999</v>
      </c>
      <c r="AM1159">
        <v>4.5230203644468796</v>
      </c>
    </row>
    <row r="1160" spans="1:39" x14ac:dyDescent="0.25">
      <c r="A1160" t="s">
        <v>351</v>
      </c>
      <c r="B1160" t="s">
        <v>158</v>
      </c>
      <c r="C1160">
        <v>177</v>
      </c>
      <c r="D1160">
        <v>4599</v>
      </c>
      <c r="E1160">
        <v>622.41125496954203</v>
      </c>
      <c r="F1160">
        <v>76.522079599531295</v>
      </c>
      <c r="G1160">
        <v>109.333951968458</v>
      </c>
      <c r="H1160">
        <v>91.647846968222595</v>
      </c>
      <c r="I1160">
        <v>0.54530492207931103</v>
      </c>
      <c r="J1160">
        <v>0.55356283100625903</v>
      </c>
      <c r="K1160">
        <v>3209.29984779299</v>
      </c>
      <c r="L1160">
        <v>4143.4477060230402</v>
      </c>
      <c r="M1160">
        <v>3163</v>
      </c>
      <c r="N1160">
        <v>4090</v>
      </c>
      <c r="O1160">
        <v>3268</v>
      </c>
      <c r="P1160">
        <v>4199</v>
      </c>
      <c r="Q1160">
        <v>3561.4656</v>
      </c>
      <c r="R1160">
        <v>547.72190437319705</v>
      </c>
      <c r="S1160">
        <v>67.339430047587499</v>
      </c>
      <c r="T1160">
        <v>96.213877732243304</v>
      </c>
      <c r="U1160">
        <v>80.650105332035906</v>
      </c>
      <c r="V1160">
        <v>109</v>
      </c>
      <c r="W1160">
        <v>105</v>
      </c>
      <c r="X1160">
        <v>0.14918267798530499</v>
      </c>
      <c r="Y1160">
        <v>68.814742335290205</v>
      </c>
      <c r="Z1160">
        <v>36.505544683626802</v>
      </c>
      <c r="AA1160">
        <v>67.827353772559206</v>
      </c>
      <c r="AB1160">
        <v>182</v>
      </c>
      <c r="AC1160">
        <v>140.9408</v>
      </c>
      <c r="AD1160">
        <v>3.9573820395738202E-2</v>
      </c>
      <c r="AE1160">
        <v>1.19297894697262</v>
      </c>
      <c r="AF1160">
        <v>1558</v>
      </c>
      <c r="AG1160">
        <v>1206.5152</v>
      </c>
      <c r="AH1160">
        <v>3041</v>
      </c>
      <c r="AI1160">
        <v>2354.9503999999902</v>
      </c>
      <c r="AJ1160">
        <v>6</v>
      </c>
      <c r="AK1160">
        <v>1283</v>
      </c>
      <c r="AL1160">
        <v>993.55520000000001</v>
      </c>
      <c r="AM1160">
        <v>2.54782436182095</v>
      </c>
    </row>
    <row r="1161" spans="1:39" x14ac:dyDescent="0.25">
      <c r="A1161" t="s">
        <v>351</v>
      </c>
      <c r="B1161" t="s">
        <v>158</v>
      </c>
      <c r="C1161">
        <v>179</v>
      </c>
      <c r="D1161">
        <v>4566</v>
      </c>
      <c r="E1161">
        <v>681.39505704736598</v>
      </c>
      <c r="F1161">
        <v>76.247044278848904</v>
      </c>
      <c r="G1161">
        <v>163.680553211698</v>
      </c>
      <c r="H1161">
        <v>59.871965583350097</v>
      </c>
      <c r="I1161">
        <v>0.93069920013088803</v>
      </c>
      <c r="J1161">
        <v>0.56755748912367898</v>
      </c>
      <c r="K1161">
        <v>250.787122207621</v>
      </c>
      <c r="L1161">
        <v>2445.4568550153299</v>
      </c>
      <c r="M1161">
        <v>224</v>
      </c>
      <c r="N1161">
        <v>2376</v>
      </c>
      <c r="O1161">
        <v>300</v>
      </c>
      <c r="P1161">
        <v>2536</v>
      </c>
      <c r="Q1161">
        <v>3535.9103999999902</v>
      </c>
      <c r="R1161">
        <v>599.62765020168194</v>
      </c>
      <c r="S1161">
        <v>67.097398965387001</v>
      </c>
      <c r="T1161">
        <v>144.038886826294</v>
      </c>
      <c r="U1161">
        <v>52.687329713348099</v>
      </c>
      <c r="V1161">
        <v>160</v>
      </c>
      <c r="W1161">
        <v>76</v>
      </c>
      <c r="X1161">
        <v>0.123579892637861</v>
      </c>
      <c r="Y1161">
        <v>79.207183530442407</v>
      </c>
      <c r="Z1161">
        <v>50.0096364432763</v>
      </c>
      <c r="AA1161">
        <v>72.148926850635107</v>
      </c>
      <c r="AB1161">
        <v>208</v>
      </c>
      <c r="AC1161">
        <v>161.0752</v>
      </c>
      <c r="AD1161">
        <v>4.5554095488392399E-2</v>
      </c>
      <c r="AE1161">
        <v>2.7338429867285998</v>
      </c>
      <c r="AF1161">
        <v>0</v>
      </c>
      <c r="AG1161">
        <v>0</v>
      </c>
      <c r="AH1161">
        <v>4566</v>
      </c>
      <c r="AI1161">
        <v>3535.9103999999902</v>
      </c>
      <c r="AJ1161">
        <v>30</v>
      </c>
      <c r="AK1161">
        <v>1301</v>
      </c>
      <c r="AL1161">
        <v>1007.49439999999</v>
      </c>
      <c r="AM1161">
        <v>8.4843778846884792</v>
      </c>
    </row>
    <row r="1162" spans="1:39" x14ac:dyDescent="0.25">
      <c r="A1162" t="s">
        <v>351</v>
      </c>
      <c r="B1162" t="s">
        <v>158</v>
      </c>
      <c r="C1162">
        <v>180</v>
      </c>
      <c r="D1162">
        <v>4566</v>
      </c>
      <c r="E1162">
        <v>565.00313806157897</v>
      </c>
      <c r="F1162">
        <v>76.247044278848904</v>
      </c>
      <c r="G1162">
        <v>168.643401327471</v>
      </c>
      <c r="H1162">
        <v>58.244461785763001</v>
      </c>
      <c r="I1162">
        <v>0.93846640502960699</v>
      </c>
      <c r="J1162">
        <v>0.58621132366157402</v>
      </c>
      <c r="K1162">
        <v>5265.9583880858499</v>
      </c>
      <c r="L1162">
        <v>3207.9056066579001</v>
      </c>
      <c r="M1162">
        <v>5198</v>
      </c>
      <c r="N1162">
        <v>3152</v>
      </c>
      <c r="O1162">
        <v>5324</v>
      </c>
      <c r="P1162">
        <v>3276</v>
      </c>
      <c r="Q1162">
        <v>3535.9103999999902</v>
      </c>
      <c r="R1162">
        <v>497.20276149418999</v>
      </c>
      <c r="S1162">
        <v>67.097398965387001</v>
      </c>
      <c r="T1162">
        <v>148.40619316817401</v>
      </c>
      <c r="U1162">
        <v>51.255126371471398</v>
      </c>
      <c r="V1162">
        <v>124</v>
      </c>
      <c r="W1162">
        <v>126</v>
      </c>
      <c r="X1162">
        <v>0.17973971607686701</v>
      </c>
      <c r="Y1162">
        <v>71.479632063074902</v>
      </c>
      <c r="Z1162">
        <v>32.589356110380997</v>
      </c>
      <c r="AA1162">
        <v>60.302890932982898</v>
      </c>
      <c r="AB1162">
        <v>74</v>
      </c>
      <c r="AC1162">
        <v>57.305599999999998</v>
      </c>
      <c r="AD1162">
        <v>1.6206745510293399E-2</v>
      </c>
      <c r="AE1162">
        <v>2.8954409768225098</v>
      </c>
      <c r="AF1162">
        <v>0</v>
      </c>
      <c r="AG1162">
        <v>0</v>
      </c>
      <c r="AH1162">
        <v>4566</v>
      </c>
      <c r="AI1162">
        <v>3535.9103999999902</v>
      </c>
      <c r="AJ1162">
        <v>20</v>
      </c>
      <c r="AK1162">
        <v>600</v>
      </c>
      <c r="AL1162">
        <v>464.64</v>
      </c>
      <c r="AM1162">
        <v>5.6562519231256498</v>
      </c>
    </row>
    <row r="1163" spans="1:39" x14ac:dyDescent="0.25">
      <c r="A1163" t="s">
        <v>351</v>
      </c>
      <c r="B1163" t="s">
        <v>158</v>
      </c>
      <c r="C1163">
        <v>181</v>
      </c>
      <c r="D1163">
        <v>4544</v>
      </c>
      <c r="E1163">
        <v>516.16251762801301</v>
      </c>
      <c r="F1163">
        <v>76.063134903030203</v>
      </c>
      <c r="G1163">
        <v>162.867275506449</v>
      </c>
      <c r="H1163">
        <v>48.112775448931998</v>
      </c>
      <c r="I1163">
        <v>0.955370281476143</v>
      </c>
      <c r="J1163">
        <v>0.65874166425050695</v>
      </c>
      <c r="K1163">
        <v>1485.6553697183001</v>
      </c>
      <c r="L1163">
        <v>3399.2557218309798</v>
      </c>
      <c r="M1163">
        <v>1420</v>
      </c>
      <c r="N1163">
        <v>3358</v>
      </c>
      <c r="O1163">
        <v>1557</v>
      </c>
      <c r="P1163">
        <v>3461</v>
      </c>
      <c r="Q1163">
        <v>3518.8735999999999</v>
      </c>
      <c r="R1163">
        <v>454.22301551265201</v>
      </c>
      <c r="S1163">
        <v>66.935558714666598</v>
      </c>
      <c r="T1163">
        <v>143.32320244567501</v>
      </c>
      <c r="U1163">
        <v>42.339242395060197</v>
      </c>
      <c r="V1163">
        <v>103</v>
      </c>
      <c r="W1163">
        <v>137</v>
      </c>
      <c r="X1163">
        <v>0.21432619737592101</v>
      </c>
      <c r="Y1163">
        <v>66.489656690140805</v>
      </c>
      <c r="Z1163">
        <v>29.681998239436599</v>
      </c>
      <c r="AA1163">
        <v>57.682658450704203</v>
      </c>
      <c r="AB1163">
        <v>0</v>
      </c>
      <c r="AC1163">
        <v>0</v>
      </c>
      <c r="AD1163">
        <v>0</v>
      </c>
      <c r="AE1163">
        <v>3.38511495100341</v>
      </c>
      <c r="AF1163">
        <v>50</v>
      </c>
      <c r="AG1163">
        <v>38.72</v>
      </c>
      <c r="AH1163">
        <v>4494</v>
      </c>
      <c r="AI1163">
        <v>3480.1536000000001</v>
      </c>
      <c r="AJ1163">
        <v>15</v>
      </c>
      <c r="AK1163">
        <v>436</v>
      </c>
      <c r="AL1163">
        <v>337.63839999999999</v>
      </c>
      <c r="AM1163">
        <v>4.3101545862803299</v>
      </c>
    </row>
    <row r="1164" spans="1:39" x14ac:dyDescent="0.25">
      <c r="A1164" t="s">
        <v>351</v>
      </c>
      <c r="B1164" t="s">
        <v>158</v>
      </c>
      <c r="C1164">
        <v>184</v>
      </c>
      <c r="D1164">
        <v>4520</v>
      </c>
      <c r="E1164">
        <v>607.26911934581096</v>
      </c>
      <c r="F1164">
        <v>75.861998010881095</v>
      </c>
      <c r="G1164">
        <v>120.246984392149</v>
      </c>
      <c r="H1164">
        <v>68.474039018864104</v>
      </c>
      <c r="I1164">
        <v>0.82202946383332998</v>
      </c>
      <c r="J1164">
        <v>0.61379684953829405</v>
      </c>
      <c r="K1164">
        <v>2514.43982300884</v>
      </c>
      <c r="L1164">
        <v>3774.4289823008799</v>
      </c>
      <c r="M1164">
        <v>2477</v>
      </c>
      <c r="N1164">
        <v>3718</v>
      </c>
      <c r="O1164">
        <v>2561</v>
      </c>
      <c r="P1164">
        <v>3842</v>
      </c>
      <c r="Q1164">
        <v>3500.288</v>
      </c>
      <c r="R1164">
        <v>534.39682502431401</v>
      </c>
      <c r="S1164">
        <v>66.758558249575401</v>
      </c>
      <c r="T1164">
        <v>105.817346265091</v>
      </c>
      <c r="U1164">
        <v>60.257154336600401</v>
      </c>
      <c r="V1164">
        <v>124</v>
      </c>
      <c r="W1164">
        <v>84</v>
      </c>
      <c r="X1164">
        <v>0.15402311579932601</v>
      </c>
      <c r="Y1164">
        <v>74.042256637168094</v>
      </c>
      <c r="Z1164">
        <v>35.005973451327399</v>
      </c>
      <c r="AA1164">
        <v>63.540265486725602</v>
      </c>
      <c r="AB1164">
        <v>0</v>
      </c>
      <c r="AC1164">
        <v>0</v>
      </c>
      <c r="AD1164">
        <v>0</v>
      </c>
      <c r="AE1164">
        <v>1.7560959761556101</v>
      </c>
      <c r="AF1164">
        <v>0</v>
      </c>
      <c r="AG1164">
        <v>0</v>
      </c>
      <c r="AH1164">
        <v>4520</v>
      </c>
      <c r="AI1164">
        <v>3500.288</v>
      </c>
      <c r="AJ1164">
        <v>2</v>
      </c>
      <c r="AK1164">
        <v>659</v>
      </c>
      <c r="AL1164">
        <v>510.329599999999</v>
      </c>
      <c r="AM1164">
        <v>0.57138155488919695</v>
      </c>
    </row>
    <row r="1165" spans="1:39" x14ac:dyDescent="0.25">
      <c r="A1165" t="s">
        <v>351</v>
      </c>
      <c r="B1165" t="s">
        <v>158</v>
      </c>
      <c r="C1165">
        <v>185</v>
      </c>
      <c r="D1165">
        <v>4517</v>
      </c>
      <c r="E1165">
        <v>390.94826817188999</v>
      </c>
      <c r="F1165">
        <v>75.836818390335495</v>
      </c>
      <c r="G1165">
        <v>104.333255128416</v>
      </c>
      <c r="H1165">
        <v>62.334420544502201</v>
      </c>
      <c r="I1165">
        <v>0.80190247121910896</v>
      </c>
      <c r="J1165">
        <v>0.83216654384671995</v>
      </c>
      <c r="K1165">
        <v>1453.9738764666799</v>
      </c>
      <c r="L1165">
        <v>3882.1447863626299</v>
      </c>
      <c r="M1165">
        <v>1405</v>
      </c>
      <c r="N1165">
        <v>3848</v>
      </c>
      <c r="O1165">
        <v>1516</v>
      </c>
      <c r="P1165">
        <v>3917</v>
      </c>
      <c r="Q1165">
        <v>3497.9647999999902</v>
      </c>
      <c r="R1165">
        <v>344.03447599126298</v>
      </c>
      <c r="S1165">
        <v>66.736400183495206</v>
      </c>
      <c r="T1165">
        <v>91.813264513006203</v>
      </c>
      <c r="U1165">
        <v>54.854290079161899</v>
      </c>
      <c r="V1165">
        <v>69</v>
      </c>
      <c r="W1165">
        <v>111</v>
      </c>
      <c r="X1165">
        <v>0.37138244179472302</v>
      </c>
      <c r="Y1165">
        <v>66.309940225813506</v>
      </c>
      <c r="Z1165">
        <v>27.719504095638602</v>
      </c>
      <c r="AA1165">
        <v>55.015718397166196</v>
      </c>
      <c r="AB1165">
        <v>112</v>
      </c>
      <c r="AC1165">
        <v>86.732799999999997</v>
      </c>
      <c r="AD1165">
        <v>2.4795218065087402E-2</v>
      </c>
      <c r="AE1165">
        <v>1.67376634317038</v>
      </c>
      <c r="AF1165">
        <v>0</v>
      </c>
      <c r="AG1165">
        <v>0</v>
      </c>
      <c r="AH1165">
        <v>4517</v>
      </c>
      <c r="AI1165">
        <v>3497.9647999999902</v>
      </c>
      <c r="AJ1165">
        <v>20</v>
      </c>
      <c r="AK1165">
        <v>966</v>
      </c>
      <c r="AL1165">
        <v>748.07039999999995</v>
      </c>
      <c r="AM1165">
        <v>5.7176104230665699</v>
      </c>
    </row>
    <row r="1166" spans="1:39" x14ac:dyDescent="0.25">
      <c r="A1166" t="s">
        <v>351</v>
      </c>
      <c r="B1166" t="s">
        <v>158</v>
      </c>
      <c r="C1166">
        <v>188</v>
      </c>
      <c r="D1166">
        <v>4450</v>
      </c>
      <c r="E1166">
        <v>448.558441227157</v>
      </c>
      <c r="F1166">
        <v>75.272278921734994</v>
      </c>
      <c r="G1166">
        <v>128.27393383131999</v>
      </c>
      <c r="H1166">
        <v>52.945705607118903</v>
      </c>
      <c r="I1166">
        <v>0.91084209527966997</v>
      </c>
      <c r="J1166">
        <v>0.72181670721816704</v>
      </c>
      <c r="K1166">
        <v>4493.46</v>
      </c>
      <c r="L1166">
        <v>2613.7577528089801</v>
      </c>
      <c r="M1166">
        <v>4423</v>
      </c>
      <c r="N1166">
        <v>2576</v>
      </c>
      <c r="O1166">
        <v>4566</v>
      </c>
      <c r="P1166">
        <v>2651</v>
      </c>
      <c r="Q1166">
        <v>3446.08</v>
      </c>
      <c r="R1166">
        <v>394.73142827989801</v>
      </c>
      <c r="S1166">
        <v>66.239605451126806</v>
      </c>
      <c r="T1166">
        <v>112.88106177156099</v>
      </c>
      <c r="U1166">
        <v>46.592220934264603</v>
      </c>
      <c r="V1166">
        <v>75</v>
      </c>
      <c r="W1166">
        <v>143</v>
      </c>
      <c r="X1166">
        <v>0.27792768323790901</v>
      </c>
      <c r="Y1166">
        <v>73.739101123595503</v>
      </c>
      <c r="Z1166">
        <v>38.947865168539302</v>
      </c>
      <c r="AA1166">
        <v>69.712584269662898</v>
      </c>
      <c r="AB1166">
        <v>0</v>
      </c>
      <c r="AC1166">
        <v>0</v>
      </c>
      <c r="AD1166">
        <v>0</v>
      </c>
      <c r="AE1166">
        <v>2.4227448167972399</v>
      </c>
      <c r="AF1166">
        <v>348</v>
      </c>
      <c r="AG1166">
        <v>269.49119999999999</v>
      </c>
      <c r="AH1166">
        <v>4102</v>
      </c>
      <c r="AI1166">
        <v>3176.5888</v>
      </c>
      <c r="AJ1166">
        <v>7</v>
      </c>
      <c r="AK1166">
        <v>339</v>
      </c>
      <c r="AL1166">
        <v>262.52159999999998</v>
      </c>
      <c r="AM1166">
        <v>2.2036216963303499</v>
      </c>
    </row>
    <row r="1167" spans="1:39" x14ac:dyDescent="0.25">
      <c r="A1167" t="s">
        <v>351</v>
      </c>
      <c r="B1167" t="s">
        <v>158</v>
      </c>
      <c r="C1167">
        <v>189</v>
      </c>
      <c r="D1167">
        <v>4444</v>
      </c>
      <c r="E1167">
        <v>478.11479041326101</v>
      </c>
      <c r="F1167">
        <v>75.221516448440894</v>
      </c>
      <c r="G1167">
        <v>143.69232294188501</v>
      </c>
      <c r="H1167">
        <v>48.624032238841302</v>
      </c>
      <c r="I1167">
        <v>0.94100598763191101</v>
      </c>
      <c r="J1167">
        <v>0.75797373358348896</v>
      </c>
      <c r="K1167">
        <v>3493.7124212421199</v>
      </c>
      <c r="L1167">
        <v>1098.9761476147601</v>
      </c>
      <c r="M1167">
        <v>3425</v>
      </c>
      <c r="N1167">
        <v>1064</v>
      </c>
      <c r="O1167">
        <v>3567</v>
      </c>
      <c r="P1167">
        <v>1131</v>
      </c>
      <c r="Q1167">
        <v>3441.4335999999998</v>
      </c>
      <c r="R1167">
        <v>420.74101556366901</v>
      </c>
      <c r="S1167">
        <v>66.1949344746279</v>
      </c>
      <c r="T1167">
        <v>126.449244188859</v>
      </c>
      <c r="U1167">
        <v>42.7891483701803</v>
      </c>
      <c r="V1167">
        <v>67</v>
      </c>
      <c r="W1167">
        <v>142</v>
      </c>
      <c r="X1167">
        <v>0.244297800457217</v>
      </c>
      <c r="Y1167">
        <v>68.522277227722697</v>
      </c>
      <c r="Z1167">
        <v>29.758100810081</v>
      </c>
      <c r="AA1167">
        <v>60.400090009000898</v>
      </c>
      <c r="AB1167">
        <v>0</v>
      </c>
      <c r="AC1167">
        <v>0</v>
      </c>
      <c r="AD1167">
        <v>0</v>
      </c>
      <c r="AE1167">
        <v>2.9551708553512799</v>
      </c>
      <c r="AF1167">
        <v>97</v>
      </c>
      <c r="AG1167">
        <v>75.116799999999998</v>
      </c>
      <c r="AH1167">
        <v>4347</v>
      </c>
      <c r="AI1167">
        <v>3366.3168000000001</v>
      </c>
      <c r="AJ1167">
        <v>29</v>
      </c>
      <c r="AK1167">
        <v>882</v>
      </c>
      <c r="AL1167">
        <v>683.02080000000001</v>
      </c>
      <c r="AM1167">
        <v>8.6147566384720502</v>
      </c>
    </row>
    <row r="1168" spans="1:39" x14ac:dyDescent="0.25">
      <c r="A1168" t="s">
        <v>351</v>
      </c>
      <c r="B1168" t="s">
        <v>158</v>
      </c>
      <c r="C1168">
        <v>190</v>
      </c>
      <c r="D1168">
        <v>4440</v>
      </c>
      <c r="E1168">
        <v>610.68333290818498</v>
      </c>
      <c r="F1168">
        <v>75.187655759600005</v>
      </c>
      <c r="G1168">
        <v>135.836477695242</v>
      </c>
      <c r="H1168">
        <v>61.4627040461109</v>
      </c>
      <c r="I1168">
        <v>0.89177673745588004</v>
      </c>
      <c r="J1168">
        <v>0.55820970580839802</v>
      </c>
      <c r="K1168">
        <v>4715.5121621621602</v>
      </c>
      <c r="L1168">
        <v>1911.14459459459</v>
      </c>
      <c r="M1168">
        <v>4682</v>
      </c>
      <c r="N1168">
        <v>1845</v>
      </c>
      <c r="O1168">
        <v>4758</v>
      </c>
      <c r="P1168">
        <v>1985</v>
      </c>
      <c r="Q1168">
        <v>3438.3359999999998</v>
      </c>
      <c r="R1168">
        <v>537.40133295920202</v>
      </c>
      <c r="S1168">
        <v>66.165137068448004</v>
      </c>
      <c r="T1168">
        <v>119.53610037181301</v>
      </c>
      <c r="U1168">
        <v>54.087179560577603</v>
      </c>
      <c r="V1168">
        <v>140</v>
      </c>
      <c r="W1168">
        <v>76</v>
      </c>
      <c r="X1168">
        <v>0.14961002648157401</v>
      </c>
      <c r="Y1168">
        <v>67.489189189189105</v>
      </c>
      <c r="Z1168">
        <v>33.001351351351303</v>
      </c>
      <c r="AA1168">
        <v>63.825675675675598</v>
      </c>
      <c r="AB1168">
        <v>80</v>
      </c>
      <c r="AC1168">
        <v>61.951999999999998</v>
      </c>
      <c r="AD1168">
        <v>1.8018018018018001E-2</v>
      </c>
      <c r="AE1168">
        <v>2.2100634816413902</v>
      </c>
      <c r="AF1168">
        <v>872</v>
      </c>
      <c r="AG1168">
        <v>675.27679999999998</v>
      </c>
      <c r="AH1168">
        <v>3568</v>
      </c>
      <c r="AI1168">
        <v>2763.0591999999901</v>
      </c>
      <c r="AJ1168">
        <v>10</v>
      </c>
      <c r="AK1168">
        <v>1138</v>
      </c>
      <c r="AL1168">
        <v>881.2672</v>
      </c>
      <c r="AM1168">
        <v>3.6191768891524299</v>
      </c>
    </row>
    <row r="1169" spans="1:39" x14ac:dyDescent="0.25">
      <c r="A1169" t="s">
        <v>351</v>
      </c>
      <c r="B1169" t="s">
        <v>158</v>
      </c>
      <c r="C1169">
        <v>191</v>
      </c>
      <c r="D1169">
        <v>4423</v>
      </c>
      <c r="E1169">
        <v>575.71886681411695</v>
      </c>
      <c r="F1169">
        <v>75.043577382502306</v>
      </c>
      <c r="G1169">
        <v>169.15979006429299</v>
      </c>
      <c r="H1169">
        <v>48.708476850347701</v>
      </c>
      <c r="I1169">
        <v>0.95764737262031896</v>
      </c>
      <c r="J1169">
        <v>0.59552982361653395</v>
      </c>
      <c r="K1169">
        <v>2806.9068505539199</v>
      </c>
      <c r="L1169">
        <v>1529.96111236717</v>
      </c>
      <c r="M1169">
        <v>2727</v>
      </c>
      <c r="N1169">
        <v>1495</v>
      </c>
      <c r="O1169">
        <v>2885</v>
      </c>
      <c r="P1169">
        <v>1579</v>
      </c>
      <c r="Q1169">
        <v>3425.1711999999902</v>
      </c>
      <c r="R1169">
        <v>506.63260279642299</v>
      </c>
      <c r="S1169">
        <v>66.038348096602107</v>
      </c>
      <c r="T1169">
        <v>148.860615256578</v>
      </c>
      <c r="U1169">
        <v>42.863459628306003</v>
      </c>
      <c r="V1169">
        <v>84</v>
      </c>
      <c r="W1169">
        <v>158</v>
      </c>
      <c r="X1169">
        <v>0.16768950378296499</v>
      </c>
      <c r="Y1169">
        <v>71.110106262717593</v>
      </c>
      <c r="Z1169">
        <v>31.786344110332301</v>
      </c>
      <c r="AA1169">
        <v>62.167759439294599</v>
      </c>
      <c r="AB1169">
        <v>0</v>
      </c>
      <c r="AC1169">
        <v>0</v>
      </c>
      <c r="AD1169">
        <v>0</v>
      </c>
      <c r="AE1169">
        <v>3.4729024802812201</v>
      </c>
      <c r="AF1169">
        <v>0</v>
      </c>
      <c r="AG1169">
        <v>0</v>
      </c>
      <c r="AH1169">
        <v>4423</v>
      </c>
      <c r="AI1169">
        <v>3425.1711999999902</v>
      </c>
      <c r="AJ1169">
        <v>10</v>
      </c>
      <c r="AK1169">
        <v>990</v>
      </c>
      <c r="AL1169">
        <v>766.65599999999995</v>
      </c>
      <c r="AM1169">
        <v>2.9195620937137301</v>
      </c>
    </row>
    <row r="1170" spans="1:39" x14ac:dyDescent="0.25">
      <c r="A1170" t="s">
        <v>351</v>
      </c>
      <c r="B1170" t="s">
        <v>158</v>
      </c>
      <c r="C1170">
        <v>192</v>
      </c>
      <c r="D1170">
        <v>4422</v>
      </c>
      <c r="E1170">
        <v>440.02647865869199</v>
      </c>
      <c r="F1170">
        <v>75.035093568402303</v>
      </c>
      <c r="G1170">
        <v>113.591616437886</v>
      </c>
      <c r="H1170">
        <v>62.777705690568503</v>
      </c>
      <c r="I1170">
        <v>0.83340586678331097</v>
      </c>
      <c r="J1170">
        <v>0.72874093605800905</v>
      </c>
      <c r="K1170">
        <v>3466.2501130710002</v>
      </c>
      <c r="L1170">
        <v>4456.3233830845702</v>
      </c>
      <c r="M1170">
        <v>3428</v>
      </c>
      <c r="N1170">
        <v>4400</v>
      </c>
      <c r="O1170">
        <v>3511</v>
      </c>
      <c r="P1170">
        <v>4508</v>
      </c>
      <c r="Q1170">
        <v>3424.3968</v>
      </c>
      <c r="R1170">
        <v>387.22330121964899</v>
      </c>
      <c r="S1170">
        <v>66.030882340193997</v>
      </c>
      <c r="T1170">
        <v>99.960622465340293</v>
      </c>
      <c r="U1170">
        <v>55.244381007700298</v>
      </c>
      <c r="V1170">
        <v>108</v>
      </c>
      <c r="W1170">
        <v>83</v>
      </c>
      <c r="X1170">
        <v>0.28699278602032602</v>
      </c>
      <c r="Y1170">
        <v>73.885572139303406</v>
      </c>
      <c r="Z1170">
        <v>38.693125282677499</v>
      </c>
      <c r="AA1170">
        <v>67.030076888285805</v>
      </c>
      <c r="AB1170">
        <v>86</v>
      </c>
      <c r="AC1170">
        <v>66.598399999999998</v>
      </c>
      <c r="AD1170">
        <v>1.9448213478064202E-2</v>
      </c>
      <c r="AE1170">
        <v>1.80942605640575</v>
      </c>
      <c r="AF1170">
        <v>48</v>
      </c>
      <c r="AG1170">
        <v>37.171199999999999</v>
      </c>
      <c r="AH1170">
        <v>4374</v>
      </c>
      <c r="AI1170">
        <v>3387.2255999999902</v>
      </c>
      <c r="AJ1170">
        <v>15</v>
      </c>
      <c r="AK1170">
        <v>1205</v>
      </c>
      <c r="AL1170">
        <v>933.15199999999902</v>
      </c>
      <c r="AM1170">
        <v>4.4284029974265602</v>
      </c>
    </row>
    <row r="1171" spans="1:39" x14ac:dyDescent="0.25">
      <c r="A1171" t="s">
        <v>351</v>
      </c>
      <c r="B1171" t="s">
        <v>158</v>
      </c>
      <c r="C1171">
        <v>193</v>
      </c>
      <c r="D1171">
        <v>4419</v>
      </c>
      <c r="E1171">
        <v>486.11479041326101</v>
      </c>
      <c r="F1171">
        <v>75.009636368833796</v>
      </c>
      <c r="G1171">
        <v>134.900793728672</v>
      </c>
      <c r="H1171">
        <v>63.675000994438101</v>
      </c>
      <c r="I1171">
        <v>0.88159129956683902</v>
      </c>
      <c r="J1171">
        <v>0.65273264401772502</v>
      </c>
      <c r="K1171">
        <v>1045.09119710341</v>
      </c>
      <c r="L1171">
        <v>2219.2855849739699</v>
      </c>
      <c r="M1171">
        <v>972</v>
      </c>
      <c r="N1171">
        <v>2177</v>
      </c>
      <c r="O1171">
        <v>1105</v>
      </c>
      <c r="P1171">
        <v>2247</v>
      </c>
      <c r="Q1171">
        <v>3422.0735999999902</v>
      </c>
      <c r="R1171">
        <v>427.78101556366897</v>
      </c>
      <c r="S1171">
        <v>66.008480004573798</v>
      </c>
      <c r="T1171">
        <v>118.712698481232</v>
      </c>
      <c r="U1171">
        <v>56.034000875105498</v>
      </c>
      <c r="V1171">
        <v>70</v>
      </c>
      <c r="W1171">
        <v>133</v>
      </c>
      <c r="X1171">
        <v>0.23499368713504001</v>
      </c>
      <c r="Y1171">
        <v>64.767594478388702</v>
      </c>
      <c r="Z1171">
        <v>25.651504865354099</v>
      </c>
      <c r="AA1171">
        <v>53.747227879610698</v>
      </c>
      <c r="AB1171">
        <v>0</v>
      </c>
      <c r="AC1171">
        <v>0</v>
      </c>
      <c r="AD1171">
        <v>0</v>
      </c>
      <c r="AE1171">
        <v>2.1185832999116201</v>
      </c>
      <c r="AF1171">
        <v>375</v>
      </c>
      <c r="AG1171">
        <v>290.39999999999998</v>
      </c>
      <c r="AH1171">
        <v>4044</v>
      </c>
      <c r="AI1171">
        <v>3131.6736000000001</v>
      </c>
      <c r="AJ1171">
        <v>10</v>
      </c>
      <c r="AK1171">
        <v>967</v>
      </c>
      <c r="AL1171">
        <v>748.84479999999996</v>
      </c>
      <c r="AM1171">
        <v>3.19318079636396</v>
      </c>
    </row>
    <row r="1172" spans="1:39" x14ac:dyDescent="0.25">
      <c r="A1172" t="s">
        <v>351</v>
      </c>
      <c r="B1172" t="s">
        <v>158</v>
      </c>
      <c r="C1172">
        <v>194</v>
      </c>
      <c r="D1172">
        <v>4417</v>
      </c>
      <c r="E1172">
        <v>479.44069222106498</v>
      </c>
      <c r="F1172">
        <v>74.992660101474002</v>
      </c>
      <c r="G1172">
        <v>96.403102793819798</v>
      </c>
      <c r="H1172">
        <v>68.279318433237904</v>
      </c>
      <c r="I1172">
        <v>0.70594276115774501</v>
      </c>
      <c r="J1172">
        <v>0.772743177046885</v>
      </c>
      <c r="K1172">
        <v>3425.5956531582501</v>
      </c>
      <c r="L1172">
        <v>503.90423364274301</v>
      </c>
      <c r="M1172">
        <v>3380</v>
      </c>
      <c r="N1172">
        <v>452</v>
      </c>
      <c r="O1172">
        <v>3481</v>
      </c>
      <c r="P1172">
        <v>538</v>
      </c>
      <c r="Q1172">
        <v>3420.5247999999901</v>
      </c>
      <c r="R1172">
        <v>421.90780915453701</v>
      </c>
      <c r="S1172">
        <v>65.993540889297094</v>
      </c>
      <c r="T1172">
        <v>84.834730458561495</v>
      </c>
      <c r="U1172">
        <v>60.0858002212494</v>
      </c>
      <c r="V1172">
        <v>86</v>
      </c>
      <c r="W1172">
        <v>101</v>
      </c>
      <c r="X1172">
        <v>0.241472389563469</v>
      </c>
      <c r="Y1172">
        <v>66.760697305863701</v>
      </c>
      <c r="Z1172">
        <v>29.056146705908901</v>
      </c>
      <c r="AA1172">
        <v>57.088068824994302</v>
      </c>
      <c r="AB1172">
        <v>0</v>
      </c>
      <c r="AC1172">
        <v>0</v>
      </c>
      <c r="AD1172">
        <v>0</v>
      </c>
      <c r="AE1172">
        <v>1.41189316188152</v>
      </c>
      <c r="AF1172">
        <v>5</v>
      </c>
      <c r="AG1172">
        <v>3.8719999999999999</v>
      </c>
      <c r="AH1172">
        <v>4412</v>
      </c>
      <c r="AI1172">
        <v>3416.6527999999998</v>
      </c>
      <c r="AJ1172">
        <v>13</v>
      </c>
      <c r="AK1172">
        <v>828</v>
      </c>
      <c r="AL1172">
        <v>641.20319999999901</v>
      </c>
      <c r="AM1172">
        <v>3.8048934910799201</v>
      </c>
    </row>
    <row r="1173" spans="1:39" x14ac:dyDescent="0.25">
      <c r="A1173" t="s">
        <v>351</v>
      </c>
      <c r="B1173" t="s">
        <v>158</v>
      </c>
      <c r="C1173">
        <v>195</v>
      </c>
      <c r="D1173">
        <v>4416</v>
      </c>
      <c r="E1173">
        <v>680.19909755447202</v>
      </c>
      <c r="F1173">
        <v>74.984170526521595</v>
      </c>
      <c r="G1173">
        <v>127.24197729017899</v>
      </c>
      <c r="H1173">
        <v>66.282658179624605</v>
      </c>
      <c r="I1173">
        <v>0.85360661802877502</v>
      </c>
      <c r="J1173">
        <v>0.64120807318135598</v>
      </c>
      <c r="K1173">
        <v>4908.0389492753602</v>
      </c>
      <c r="L1173">
        <v>2683.7210144927499</v>
      </c>
      <c r="M1173">
        <v>4867</v>
      </c>
      <c r="N1173">
        <v>2633</v>
      </c>
      <c r="O1173">
        <v>4960</v>
      </c>
      <c r="P1173">
        <v>2749</v>
      </c>
      <c r="Q1173">
        <v>3419.7503999999999</v>
      </c>
      <c r="R1173">
        <v>598.57520584793599</v>
      </c>
      <c r="S1173">
        <v>65.986070063339</v>
      </c>
      <c r="T1173">
        <v>111.972940015357</v>
      </c>
      <c r="U1173">
        <v>58.328739198069698</v>
      </c>
      <c r="V1173">
        <v>116</v>
      </c>
      <c r="W1173">
        <v>93</v>
      </c>
      <c r="X1173">
        <v>0.119940768157552</v>
      </c>
      <c r="Y1173">
        <v>70.652626811594203</v>
      </c>
      <c r="Z1173">
        <v>46.189085144927503</v>
      </c>
      <c r="AA1173">
        <v>78.241168478260803</v>
      </c>
      <c r="AB1173">
        <v>809</v>
      </c>
      <c r="AC1173">
        <v>626.4896</v>
      </c>
      <c r="AD1173">
        <v>0.18319746376811499</v>
      </c>
      <c r="AE1173">
        <v>1.91968730260267</v>
      </c>
      <c r="AF1173">
        <v>2482</v>
      </c>
      <c r="AG1173">
        <v>1922.0608</v>
      </c>
      <c r="AH1173">
        <v>1934</v>
      </c>
      <c r="AI1173">
        <v>1497.6895999999999</v>
      </c>
      <c r="AJ1173">
        <v>7</v>
      </c>
      <c r="AK1173">
        <v>1790</v>
      </c>
      <c r="AL1173">
        <v>1386.1759999999999</v>
      </c>
      <c r="AM1173">
        <v>4.6738656661567202</v>
      </c>
    </row>
    <row r="1174" spans="1:39" x14ac:dyDescent="0.25">
      <c r="A1174" t="s">
        <v>351</v>
      </c>
      <c r="B1174" t="s">
        <v>158</v>
      </c>
      <c r="C1174">
        <v>196</v>
      </c>
      <c r="D1174">
        <v>4384</v>
      </c>
      <c r="E1174">
        <v>374.711724139181</v>
      </c>
      <c r="F1174">
        <v>74.711994780750899</v>
      </c>
      <c r="G1174">
        <v>116.050766144335</v>
      </c>
      <c r="H1174">
        <v>61.102710998863003</v>
      </c>
      <c r="I1174">
        <v>0.85016454886214199</v>
      </c>
      <c r="J1174">
        <v>0.78090488065550401</v>
      </c>
      <c r="K1174">
        <v>4842.2750912408701</v>
      </c>
      <c r="L1174">
        <v>1750.3909671532799</v>
      </c>
      <c r="M1174">
        <v>4808</v>
      </c>
      <c r="N1174">
        <v>1692</v>
      </c>
      <c r="O1174">
        <v>4878</v>
      </c>
      <c r="P1174">
        <v>1797</v>
      </c>
      <c r="Q1174">
        <v>3394.9695999999999</v>
      </c>
      <c r="R1174">
        <v>329.74631724247899</v>
      </c>
      <c r="S1174">
        <v>65.746555407060796</v>
      </c>
      <c r="T1174">
        <v>102.124674207014</v>
      </c>
      <c r="U1174">
        <v>53.770385678999403</v>
      </c>
      <c r="V1174">
        <v>105</v>
      </c>
      <c r="W1174">
        <v>70</v>
      </c>
      <c r="X1174">
        <v>0.39236101207726598</v>
      </c>
      <c r="Y1174">
        <v>73.596487226277304</v>
      </c>
      <c r="Z1174">
        <v>32.924041970802897</v>
      </c>
      <c r="AA1174">
        <v>61.465328467153199</v>
      </c>
      <c r="AB1174">
        <v>0</v>
      </c>
      <c r="AC1174">
        <v>0</v>
      </c>
      <c r="AD1174">
        <v>0</v>
      </c>
      <c r="AE1174">
        <v>1.89927360418581</v>
      </c>
      <c r="AF1174">
        <v>42</v>
      </c>
      <c r="AG1174">
        <v>32.524799999999999</v>
      </c>
      <c r="AH1174">
        <v>4342</v>
      </c>
      <c r="AI1174">
        <v>3362.4447999999902</v>
      </c>
      <c r="AJ1174">
        <v>21</v>
      </c>
      <c r="AK1174">
        <v>882</v>
      </c>
      <c r="AL1174">
        <v>683.02080000000001</v>
      </c>
      <c r="AM1174">
        <v>6.2454556874807201</v>
      </c>
    </row>
    <row r="1175" spans="1:39" x14ac:dyDescent="0.25">
      <c r="A1175" t="s">
        <v>351</v>
      </c>
      <c r="B1175" t="s">
        <v>158</v>
      </c>
      <c r="C1175">
        <v>198</v>
      </c>
      <c r="D1175">
        <v>4377</v>
      </c>
      <c r="E1175">
        <v>370.88939366884398</v>
      </c>
      <c r="F1175">
        <v>74.652324058302398</v>
      </c>
      <c r="G1175">
        <v>125.919224005983</v>
      </c>
      <c r="H1175">
        <v>49.312539538742897</v>
      </c>
      <c r="I1175">
        <v>0.92012686392794996</v>
      </c>
      <c r="J1175">
        <v>0.80845954931658603</v>
      </c>
      <c r="K1175">
        <v>5068.4167237834099</v>
      </c>
      <c r="L1175">
        <v>3281.4208361891701</v>
      </c>
      <c r="M1175">
        <v>5014</v>
      </c>
      <c r="N1175">
        <v>3239</v>
      </c>
      <c r="O1175">
        <v>5125</v>
      </c>
      <c r="P1175">
        <v>3322</v>
      </c>
      <c r="Q1175">
        <v>3389.5488</v>
      </c>
      <c r="R1175">
        <v>326.38266642858298</v>
      </c>
      <c r="S1175">
        <v>65.694045171306101</v>
      </c>
      <c r="T1175">
        <v>110.808917125265</v>
      </c>
      <c r="U1175">
        <v>43.395034794093696</v>
      </c>
      <c r="V1175">
        <v>83</v>
      </c>
      <c r="W1175">
        <v>111</v>
      </c>
      <c r="X1175">
        <v>0.39985044407133402</v>
      </c>
      <c r="Y1175">
        <v>69.412154443682894</v>
      </c>
      <c r="Z1175">
        <v>29.939456248572</v>
      </c>
      <c r="AA1175">
        <v>59.917980351839098</v>
      </c>
      <c r="AB1175">
        <v>0</v>
      </c>
      <c r="AC1175">
        <v>0</v>
      </c>
      <c r="AD1175">
        <v>0</v>
      </c>
      <c r="AE1175">
        <v>2.5534929894870602</v>
      </c>
      <c r="AF1175">
        <v>5</v>
      </c>
      <c r="AG1175">
        <v>3.8719999999999999</v>
      </c>
      <c r="AH1175">
        <v>4372</v>
      </c>
      <c r="AI1175">
        <v>3385.6767999999902</v>
      </c>
      <c r="AJ1175">
        <v>18</v>
      </c>
      <c r="AK1175">
        <v>780</v>
      </c>
      <c r="AL1175">
        <v>604.03199999999902</v>
      </c>
      <c r="AM1175">
        <v>5.3165145592160403</v>
      </c>
    </row>
    <row r="1176" spans="1:39" x14ac:dyDescent="0.25">
      <c r="A1176" t="s">
        <v>351</v>
      </c>
      <c r="B1176" t="s">
        <v>158</v>
      </c>
      <c r="C1176">
        <v>200</v>
      </c>
      <c r="D1176">
        <v>4375</v>
      </c>
      <c r="E1176">
        <v>550.67113959936501</v>
      </c>
      <c r="F1176">
        <v>74.635266518023002</v>
      </c>
      <c r="G1176">
        <v>119.81185858449</v>
      </c>
      <c r="H1176">
        <v>66.098957927721898</v>
      </c>
      <c r="I1176">
        <v>0.83404950129427102</v>
      </c>
      <c r="J1176">
        <v>0.67049808429118696</v>
      </c>
      <c r="K1176">
        <v>3740.2125714285698</v>
      </c>
      <c r="L1176">
        <v>3871.4214857142802</v>
      </c>
      <c r="M1176">
        <v>3686</v>
      </c>
      <c r="N1176">
        <v>3830</v>
      </c>
      <c r="O1176">
        <v>3784</v>
      </c>
      <c r="P1176">
        <v>3930</v>
      </c>
      <c r="Q1176">
        <v>3388</v>
      </c>
      <c r="R1176">
        <v>484.590602847441</v>
      </c>
      <c r="S1176">
        <v>65.679034535860296</v>
      </c>
      <c r="T1176">
        <v>105.43443555435201</v>
      </c>
      <c r="U1176">
        <v>58.1670829763952</v>
      </c>
      <c r="V1176">
        <v>100</v>
      </c>
      <c r="W1176">
        <v>98</v>
      </c>
      <c r="X1176">
        <v>0.18130228996117101</v>
      </c>
      <c r="Y1176">
        <v>70.212342857142801</v>
      </c>
      <c r="Z1176">
        <v>27.249828571428498</v>
      </c>
      <c r="AA1176">
        <v>55.801600000000001</v>
      </c>
      <c r="AB1176">
        <v>0</v>
      </c>
      <c r="AC1176">
        <v>0</v>
      </c>
      <c r="AD1176">
        <v>0</v>
      </c>
      <c r="AE1176">
        <v>1.8126134260014</v>
      </c>
      <c r="AF1176">
        <v>0</v>
      </c>
      <c r="AG1176">
        <v>0</v>
      </c>
      <c r="AH1176">
        <v>4375</v>
      </c>
      <c r="AI1176">
        <v>3388</v>
      </c>
      <c r="AJ1176">
        <v>12</v>
      </c>
      <c r="AK1176">
        <v>541</v>
      </c>
      <c r="AL1176">
        <v>418.9504</v>
      </c>
      <c r="AM1176">
        <v>3.5419126328217199</v>
      </c>
    </row>
    <row r="1177" spans="1:39" x14ac:dyDescent="0.25">
      <c r="A1177" t="s">
        <v>351</v>
      </c>
      <c r="B1177" t="s">
        <v>158</v>
      </c>
      <c r="C1177">
        <v>201</v>
      </c>
      <c r="D1177">
        <v>4370</v>
      </c>
      <c r="E1177">
        <v>522.06201256462498</v>
      </c>
      <c r="F1177">
        <v>74.592605601980793</v>
      </c>
      <c r="G1177">
        <v>148.46637078063699</v>
      </c>
      <c r="H1177">
        <v>58.848769020436301</v>
      </c>
      <c r="I1177">
        <v>0.91808750300863595</v>
      </c>
      <c r="J1177">
        <v>0.56068770849371297</v>
      </c>
      <c r="K1177">
        <v>1022.85652173913</v>
      </c>
      <c r="L1177">
        <v>3705.7006864988498</v>
      </c>
      <c r="M1177">
        <v>950</v>
      </c>
      <c r="N1177">
        <v>3674</v>
      </c>
      <c r="O1177">
        <v>1092</v>
      </c>
      <c r="P1177">
        <v>3754</v>
      </c>
      <c r="Q1177">
        <v>3384.1279999999902</v>
      </c>
      <c r="R1177">
        <v>459.41457105686999</v>
      </c>
      <c r="S1177">
        <v>65.641492929743094</v>
      </c>
      <c r="T1177">
        <v>130.65040628695999</v>
      </c>
      <c r="U1177">
        <v>51.786916737983901</v>
      </c>
      <c r="V1177">
        <v>80</v>
      </c>
      <c r="W1177">
        <v>142</v>
      </c>
      <c r="X1177">
        <v>0.201487038922887</v>
      </c>
      <c r="Y1177">
        <v>65.512814645308893</v>
      </c>
      <c r="Z1177">
        <v>28.7048054919908</v>
      </c>
      <c r="AA1177">
        <v>53.9816933638443</v>
      </c>
      <c r="AB1177">
        <v>0</v>
      </c>
      <c r="AC1177">
        <v>0</v>
      </c>
      <c r="AD1177">
        <v>0</v>
      </c>
      <c r="AE1177">
        <v>2.5228458173709498</v>
      </c>
      <c r="AF1177">
        <v>100</v>
      </c>
      <c r="AG1177">
        <v>77.44</v>
      </c>
      <c r="AH1177">
        <v>4270</v>
      </c>
      <c r="AI1177">
        <v>3306.6880000000001</v>
      </c>
      <c r="AJ1177">
        <v>10</v>
      </c>
      <c r="AK1177">
        <v>1117</v>
      </c>
      <c r="AL1177">
        <v>865.00479999999902</v>
      </c>
      <c r="AM1177">
        <v>3.02417403758685</v>
      </c>
    </row>
    <row r="1178" spans="1:39" x14ac:dyDescent="0.25">
      <c r="A1178" t="s">
        <v>351</v>
      </c>
      <c r="B1178" t="s">
        <v>158</v>
      </c>
      <c r="C1178">
        <v>202</v>
      </c>
      <c r="D1178">
        <v>4362</v>
      </c>
      <c r="E1178">
        <v>466.66504294495502</v>
      </c>
      <c r="F1178">
        <v>74.524297340765102</v>
      </c>
      <c r="G1178">
        <v>102.331534678339</v>
      </c>
      <c r="H1178">
        <v>65.005969670434794</v>
      </c>
      <c r="I1178">
        <v>0.77230767673138401</v>
      </c>
      <c r="J1178">
        <v>0.653189577717879</v>
      </c>
      <c r="K1178">
        <v>1806.77349839523</v>
      </c>
      <c r="L1178">
        <v>1744.18110958276</v>
      </c>
      <c r="M1178">
        <v>1760</v>
      </c>
      <c r="N1178">
        <v>1689</v>
      </c>
      <c r="O1178">
        <v>1847</v>
      </c>
      <c r="P1178">
        <v>1798</v>
      </c>
      <c r="Q1178">
        <v>3377.9328</v>
      </c>
      <c r="R1178">
        <v>410.66523779156</v>
      </c>
      <c r="S1178">
        <v>65.581381659873301</v>
      </c>
      <c r="T1178">
        <v>90.051750516938498</v>
      </c>
      <c r="U1178">
        <v>57.205253309982602</v>
      </c>
      <c r="V1178">
        <v>109</v>
      </c>
      <c r="W1178">
        <v>87</v>
      </c>
      <c r="X1178">
        <v>0.25170102581064802</v>
      </c>
      <c r="Y1178">
        <v>62.459651535992599</v>
      </c>
      <c r="Z1178">
        <v>35.859238881247101</v>
      </c>
      <c r="AA1178">
        <v>68.739798257679894</v>
      </c>
      <c r="AB1178">
        <v>81</v>
      </c>
      <c r="AC1178">
        <v>62.726399999999998</v>
      </c>
      <c r="AD1178">
        <v>1.8569463548830802E-2</v>
      </c>
      <c r="AE1178">
        <v>1.57418672772879</v>
      </c>
      <c r="AF1178">
        <v>2046</v>
      </c>
      <c r="AG1178">
        <v>1584.4223999999999</v>
      </c>
      <c r="AH1178">
        <v>2316</v>
      </c>
      <c r="AI1178">
        <v>1793.5103999999999</v>
      </c>
      <c r="AJ1178">
        <v>16</v>
      </c>
      <c r="AK1178">
        <v>1578</v>
      </c>
      <c r="AL1178">
        <v>1222.0031999999901</v>
      </c>
      <c r="AM1178">
        <v>8.92105225595569</v>
      </c>
    </row>
    <row r="1179" spans="1:39" x14ac:dyDescent="0.25">
      <c r="A1179" t="s">
        <v>351</v>
      </c>
      <c r="B1179" t="s">
        <v>158</v>
      </c>
      <c r="C1179">
        <v>203</v>
      </c>
      <c r="D1179">
        <v>4337</v>
      </c>
      <c r="E1179">
        <v>469.80717856868603</v>
      </c>
      <c r="F1179">
        <v>74.310429318611796</v>
      </c>
      <c r="G1179">
        <v>116.042093849286</v>
      </c>
      <c r="H1179">
        <v>63.677946227032798</v>
      </c>
      <c r="I1179">
        <v>0.83598736975427201</v>
      </c>
      <c r="J1179">
        <v>0.67554517133956304</v>
      </c>
      <c r="K1179">
        <v>3080.8900161401798</v>
      </c>
      <c r="L1179">
        <v>4290.50288217662</v>
      </c>
      <c r="M1179">
        <v>3025</v>
      </c>
      <c r="N1179">
        <v>4237</v>
      </c>
      <c r="O1179">
        <v>3130</v>
      </c>
      <c r="P1179">
        <v>4330</v>
      </c>
      <c r="Q1179">
        <v>3358.5727999999999</v>
      </c>
      <c r="R1179">
        <v>413.43031714044298</v>
      </c>
      <c r="S1179">
        <v>65.393177800378396</v>
      </c>
      <c r="T1179">
        <v>102.117042587371</v>
      </c>
      <c r="U1179">
        <v>56.036592679788903</v>
      </c>
      <c r="V1179">
        <v>93</v>
      </c>
      <c r="W1179">
        <v>105</v>
      </c>
      <c r="X1179">
        <v>0.24692211560477301</v>
      </c>
      <c r="Y1179">
        <v>70.873645376988705</v>
      </c>
      <c r="Z1179">
        <v>32.983859810929196</v>
      </c>
      <c r="AA1179">
        <v>61.221351164399302</v>
      </c>
      <c r="AB1179">
        <v>9</v>
      </c>
      <c r="AC1179">
        <v>6.9695999999999998</v>
      </c>
      <c r="AD1179">
        <v>2.0751671662439402E-3</v>
      </c>
      <c r="AE1179">
        <v>1.82232783443671</v>
      </c>
      <c r="AF1179">
        <v>42</v>
      </c>
      <c r="AG1179">
        <v>32.524799999999999</v>
      </c>
      <c r="AH1179">
        <v>4295</v>
      </c>
      <c r="AI1179">
        <v>3326.0479999999998</v>
      </c>
      <c r="AJ1179">
        <v>10</v>
      </c>
      <c r="AK1179">
        <v>746</v>
      </c>
      <c r="AL1179">
        <v>577.70240000000001</v>
      </c>
      <c r="AM1179">
        <v>3.0065711619315101</v>
      </c>
    </row>
    <row r="1180" spans="1:39" x14ac:dyDescent="0.25">
      <c r="A1180" t="s">
        <v>351</v>
      </c>
      <c r="B1180" t="s">
        <v>158</v>
      </c>
      <c r="C1180">
        <v>204</v>
      </c>
      <c r="D1180">
        <v>4330</v>
      </c>
      <c r="E1180">
        <v>470.23968209428898</v>
      </c>
      <c r="F1180">
        <v>74.250435882244105</v>
      </c>
      <c r="G1180">
        <v>114.395289682634</v>
      </c>
      <c r="H1180">
        <v>59.855094108595303</v>
      </c>
      <c r="I1180">
        <v>0.85219125788166605</v>
      </c>
      <c r="J1180">
        <v>0.76991465149359795</v>
      </c>
      <c r="K1180">
        <v>2962.0397228637398</v>
      </c>
      <c r="L1180">
        <v>2939.39399538106</v>
      </c>
      <c r="M1180">
        <v>2915</v>
      </c>
      <c r="N1180">
        <v>2906</v>
      </c>
      <c r="O1180">
        <v>3023</v>
      </c>
      <c r="P1180">
        <v>2981</v>
      </c>
      <c r="Q1180">
        <v>3353.152</v>
      </c>
      <c r="R1180">
        <v>413.81092024297402</v>
      </c>
      <c r="S1180">
        <v>65.340383576374805</v>
      </c>
      <c r="T1180">
        <v>100.667854920718</v>
      </c>
      <c r="U1180">
        <v>52.672482815563797</v>
      </c>
      <c r="V1180">
        <v>75</v>
      </c>
      <c r="W1180">
        <v>108</v>
      </c>
      <c r="X1180">
        <v>0.246070306457398</v>
      </c>
      <c r="Y1180">
        <v>65.011547344110795</v>
      </c>
      <c r="Z1180">
        <v>47.388221709006899</v>
      </c>
      <c r="AA1180">
        <v>81.078290993071505</v>
      </c>
      <c r="AB1180">
        <v>1309</v>
      </c>
      <c r="AC1180">
        <v>1013.68959999999</v>
      </c>
      <c r="AD1180">
        <v>0.30230946882217002</v>
      </c>
      <c r="AE1180">
        <v>1.91120390647264</v>
      </c>
      <c r="AF1180">
        <v>3399</v>
      </c>
      <c r="AG1180">
        <v>2632.1855999999998</v>
      </c>
      <c r="AH1180">
        <v>931</v>
      </c>
      <c r="AI1180">
        <v>720.96640000000002</v>
      </c>
      <c r="AJ1180">
        <v>7</v>
      </c>
      <c r="AK1180">
        <v>1149</v>
      </c>
      <c r="AL1180">
        <v>889.78559999999902</v>
      </c>
      <c r="AM1180">
        <v>9.7091903311999008</v>
      </c>
    </row>
    <row r="1181" spans="1:39" x14ac:dyDescent="0.25">
      <c r="A1181" t="s">
        <v>351</v>
      </c>
      <c r="B1181" t="s">
        <v>158</v>
      </c>
      <c r="C1181">
        <v>205</v>
      </c>
      <c r="D1181">
        <v>4289</v>
      </c>
      <c r="E1181">
        <v>528.53510063004398</v>
      </c>
      <c r="F1181">
        <v>73.898067683594405</v>
      </c>
      <c r="G1181">
        <v>95.868626944839903</v>
      </c>
      <c r="H1181">
        <v>73.205313377694793</v>
      </c>
      <c r="I1181">
        <v>0.64568921673129098</v>
      </c>
      <c r="J1181">
        <v>0.69864798827170504</v>
      </c>
      <c r="K1181">
        <v>798.25716950338006</v>
      </c>
      <c r="L1181">
        <v>3940.13266495686</v>
      </c>
      <c r="M1181">
        <v>762</v>
      </c>
      <c r="N1181">
        <v>3881</v>
      </c>
      <c r="O1181">
        <v>840</v>
      </c>
      <c r="P1181">
        <v>3990</v>
      </c>
      <c r="Q1181">
        <v>3321.4015999999901</v>
      </c>
      <c r="R1181">
        <v>465.11088855443802</v>
      </c>
      <c r="S1181">
        <v>65.030299561563098</v>
      </c>
      <c r="T1181">
        <v>84.364391711459106</v>
      </c>
      <c r="U1181">
        <v>64.420675772371496</v>
      </c>
      <c r="V1181">
        <v>109</v>
      </c>
      <c r="W1181">
        <v>78</v>
      </c>
      <c r="X1181">
        <v>0.192938208246165</v>
      </c>
      <c r="Y1181">
        <v>58.210072277920197</v>
      </c>
      <c r="Z1181">
        <v>25.476567964560498</v>
      </c>
      <c r="AA1181">
        <v>51.5800885987409</v>
      </c>
      <c r="AB1181">
        <v>0</v>
      </c>
      <c r="AC1181">
        <v>0</v>
      </c>
      <c r="AD1181">
        <v>0</v>
      </c>
      <c r="AE1181">
        <v>1.3095856369088399</v>
      </c>
      <c r="AF1181">
        <v>8</v>
      </c>
      <c r="AG1181">
        <v>6.1951999999999998</v>
      </c>
      <c r="AH1181">
        <v>4281</v>
      </c>
      <c r="AI1181">
        <v>3315.2064</v>
      </c>
      <c r="AJ1181">
        <v>26</v>
      </c>
      <c r="AK1181">
        <v>914</v>
      </c>
      <c r="AL1181">
        <v>707.80160000000001</v>
      </c>
      <c r="AM1181">
        <v>7.8426489524151499</v>
      </c>
    </row>
    <row r="1182" spans="1:39" x14ac:dyDescent="0.25">
      <c r="A1182" t="s">
        <v>351</v>
      </c>
      <c r="B1182" t="s">
        <v>158</v>
      </c>
      <c r="C1182">
        <v>206</v>
      </c>
      <c r="D1182">
        <v>4289</v>
      </c>
      <c r="E1182">
        <v>377.65894629054497</v>
      </c>
      <c r="F1182">
        <v>73.898067683594405</v>
      </c>
      <c r="G1182">
        <v>121.88773042691599</v>
      </c>
      <c r="H1182">
        <v>50.965788480178098</v>
      </c>
      <c r="I1182">
        <v>0.90838390673186598</v>
      </c>
      <c r="J1182">
        <v>0.808634992458521</v>
      </c>
      <c r="K1182">
        <v>1165.5220331079499</v>
      </c>
      <c r="L1182">
        <v>3699.68104453252</v>
      </c>
      <c r="M1182">
        <v>1119</v>
      </c>
      <c r="N1182">
        <v>3641</v>
      </c>
      <c r="O1182">
        <v>1211</v>
      </c>
      <c r="P1182">
        <v>3754</v>
      </c>
      <c r="Q1182">
        <v>3321.4015999999901</v>
      </c>
      <c r="R1182">
        <v>332.33987273567999</v>
      </c>
      <c r="S1182">
        <v>65.030299561563098</v>
      </c>
      <c r="T1182">
        <v>107.261202775686</v>
      </c>
      <c r="U1182">
        <v>44.849893862556797</v>
      </c>
      <c r="V1182">
        <v>113</v>
      </c>
      <c r="W1182">
        <v>92</v>
      </c>
      <c r="X1182">
        <v>0.377890832414148</v>
      </c>
      <c r="Y1182">
        <v>62.674516204243403</v>
      </c>
      <c r="Z1182">
        <v>24.8088132431802</v>
      </c>
      <c r="AA1182">
        <v>53.129633947306999</v>
      </c>
      <c r="AB1182">
        <v>0</v>
      </c>
      <c r="AC1182">
        <v>0</v>
      </c>
      <c r="AD1182">
        <v>0</v>
      </c>
      <c r="AE1182">
        <v>2.3915597906293802</v>
      </c>
      <c r="AF1182">
        <v>0</v>
      </c>
      <c r="AG1182">
        <v>0</v>
      </c>
      <c r="AH1182">
        <v>4289</v>
      </c>
      <c r="AI1182">
        <v>3321.4015999999901</v>
      </c>
      <c r="AJ1182">
        <v>19</v>
      </c>
      <c r="AK1182">
        <v>362</v>
      </c>
      <c r="AL1182">
        <v>280.33280000000002</v>
      </c>
      <c r="AM1182">
        <v>5.7204765602569703</v>
      </c>
    </row>
    <row r="1183" spans="1:39" x14ac:dyDescent="0.25">
      <c r="A1183" t="s">
        <v>351</v>
      </c>
      <c r="B1183" t="s">
        <v>158</v>
      </c>
      <c r="C1183">
        <v>207</v>
      </c>
      <c r="D1183">
        <v>4285</v>
      </c>
      <c r="E1183">
        <v>476.907683632074</v>
      </c>
      <c r="F1183">
        <v>73.863600299404297</v>
      </c>
      <c r="G1183">
        <v>100.726840168294</v>
      </c>
      <c r="H1183">
        <v>64.453474098179399</v>
      </c>
      <c r="I1183">
        <v>0.76847167267697103</v>
      </c>
      <c r="J1183">
        <v>0.76613624173073402</v>
      </c>
      <c r="K1183">
        <v>2510.9778296382701</v>
      </c>
      <c r="L1183">
        <v>4073.5052508751401</v>
      </c>
      <c r="M1183">
        <v>2458</v>
      </c>
      <c r="N1183">
        <v>4030</v>
      </c>
      <c r="O1183">
        <v>2554</v>
      </c>
      <c r="P1183">
        <v>4109</v>
      </c>
      <c r="Q1183">
        <v>3318.3040000000001</v>
      </c>
      <c r="R1183">
        <v>419.678761596225</v>
      </c>
      <c r="S1183">
        <v>64.999968263475793</v>
      </c>
      <c r="T1183">
        <v>88.639619348099004</v>
      </c>
      <c r="U1183">
        <v>56.7190572063978</v>
      </c>
      <c r="V1183">
        <v>79</v>
      </c>
      <c r="W1183">
        <v>96</v>
      </c>
      <c r="X1183">
        <v>0.236751124879164</v>
      </c>
      <c r="Y1183">
        <v>75.132088681446902</v>
      </c>
      <c r="Z1183">
        <v>36.4492415402567</v>
      </c>
      <c r="AA1183">
        <v>64.781330221703598</v>
      </c>
      <c r="AB1183">
        <v>0</v>
      </c>
      <c r="AC1183">
        <v>0</v>
      </c>
      <c r="AD1183">
        <v>0</v>
      </c>
      <c r="AE1183">
        <v>1.56278372233064</v>
      </c>
      <c r="AF1183">
        <v>8</v>
      </c>
      <c r="AG1183">
        <v>6.1951999999999998</v>
      </c>
      <c r="AH1183">
        <v>4277</v>
      </c>
      <c r="AI1183">
        <v>3312.1088</v>
      </c>
      <c r="AJ1183">
        <v>5</v>
      </c>
      <c r="AK1183">
        <v>761</v>
      </c>
      <c r="AL1183">
        <v>589.3184</v>
      </c>
      <c r="AM1183">
        <v>1.50961224462191</v>
      </c>
    </row>
    <row r="1184" spans="1:39" x14ac:dyDescent="0.25">
      <c r="A1184" t="s">
        <v>351</v>
      </c>
      <c r="B1184" t="s">
        <v>158</v>
      </c>
      <c r="C1184">
        <v>208</v>
      </c>
      <c r="D1184">
        <v>4280</v>
      </c>
      <c r="E1184">
        <v>610.24577874869794</v>
      </c>
      <c r="F1184">
        <v>73.820493438248505</v>
      </c>
      <c r="G1184">
        <v>117.88891132813799</v>
      </c>
      <c r="H1184">
        <v>57.344107573357803</v>
      </c>
      <c r="I1184">
        <v>0.87372236429780303</v>
      </c>
      <c r="J1184">
        <v>0.68898905344494499</v>
      </c>
      <c r="K1184">
        <v>4997.5985981308404</v>
      </c>
      <c r="L1184">
        <v>2483.4065420560701</v>
      </c>
      <c r="M1184">
        <v>4941</v>
      </c>
      <c r="N1184">
        <v>2433</v>
      </c>
      <c r="O1184">
        <v>5040</v>
      </c>
      <c r="P1184">
        <v>2529</v>
      </c>
      <c r="Q1184">
        <v>3314.4319999999998</v>
      </c>
      <c r="R1184">
        <v>537.016285298855</v>
      </c>
      <c r="S1184">
        <v>64.962034225658698</v>
      </c>
      <c r="T1184">
        <v>103.74224196876099</v>
      </c>
      <c r="U1184">
        <v>50.462814664554898</v>
      </c>
      <c r="V1184">
        <v>96</v>
      </c>
      <c r="W1184">
        <v>99</v>
      </c>
      <c r="X1184">
        <v>0.144425561649693</v>
      </c>
      <c r="Y1184">
        <v>76.875</v>
      </c>
      <c r="Z1184">
        <v>41.000700934579399</v>
      </c>
      <c r="AA1184">
        <v>69.434579439252303</v>
      </c>
      <c r="AB1184">
        <v>200</v>
      </c>
      <c r="AC1184">
        <v>154.88</v>
      </c>
      <c r="AD1184">
        <v>4.67289719626168E-2</v>
      </c>
      <c r="AE1184">
        <v>2.0558156071629199</v>
      </c>
      <c r="AF1184">
        <v>121</v>
      </c>
      <c r="AG1184">
        <v>93.702399999999997</v>
      </c>
      <c r="AH1184">
        <v>4159</v>
      </c>
      <c r="AI1184">
        <v>3220.7296000000001</v>
      </c>
      <c r="AJ1184">
        <v>2</v>
      </c>
      <c r="AK1184">
        <v>990</v>
      </c>
      <c r="AL1184">
        <v>766.65599999999995</v>
      </c>
      <c r="AM1184">
        <v>0.62097730899234704</v>
      </c>
    </row>
    <row r="1185" spans="1:39" x14ac:dyDescent="0.25">
      <c r="A1185" t="s">
        <v>351</v>
      </c>
      <c r="B1185" t="s">
        <v>158</v>
      </c>
      <c r="C1185">
        <v>209</v>
      </c>
      <c r="D1185">
        <v>4263</v>
      </c>
      <c r="E1185">
        <v>488.315800540037</v>
      </c>
      <c r="F1185">
        <v>73.673741449759405</v>
      </c>
      <c r="G1185">
        <v>171.631957534203</v>
      </c>
      <c r="H1185">
        <v>42.9108708391161</v>
      </c>
      <c r="I1185">
        <v>0.96824150160581601</v>
      </c>
      <c r="J1185">
        <v>0.65685670261941398</v>
      </c>
      <c r="K1185">
        <v>5285.6265540698996</v>
      </c>
      <c r="L1185">
        <v>2473.7731644381802</v>
      </c>
      <c r="M1185">
        <v>5217</v>
      </c>
      <c r="N1185">
        <v>2425</v>
      </c>
      <c r="O1185">
        <v>5350</v>
      </c>
      <c r="P1185">
        <v>2534</v>
      </c>
      <c r="Q1185">
        <v>3301.2671999999998</v>
      </c>
      <c r="R1185">
        <v>429.71790447523301</v>
      </c>
      <c r="S1185">
        <v>64.832892475788199</v>
      </c>
      <c r="T1185">
        <v>151.03612263009899</v>
      </c>
      <c r="U1185">
        <v>37.761566338422199</v>
      </c>
      <c r="V1185">
        <v>109</v>
      </c>
      <c r="W1185">
        <v>133</v>
      </c>
      <c r="X1185">
        <v>0.22465890745594599</v>
      </c>
      <c r="Y1185">
        <v>71.987802017358604</v>
      </c>
      <c r="Z1185">
        <v>36.417077175697798</v>
      </c>
      <c r="AA1185">
        <v>65.627726952850097</v>
      </c>
      <c r="AB1185">
        <v>0</v>
      </c>
      <c r="AC1185">
        <v>0</v>
      </c>
      <c r="AD1185">
        <v>0</v>
      </c>
      <c r="AE1185">
        <v>3.9997314008773102</v>
      </c>
      <c r="AF1185">
        <v>12</v>
      </c>
      <c r="AG1185">
        <v>9.2927999999999997</v>
      </c>
      <c r="AH1185">
        <v>4251</v>
      </c>
      <c r="AI1185">
        <v>3291.9744000000001</v>
      </c>
      <c r="AJ1185">
        <v>11</v>
      </c>
      <c r="AK1185">
        <v>918</v>
      </c>
      <c r="AL1185">
        <v>710.89919999999995</v>
      </c>
      <c r="AM1185">
        <v>3.34145976347811</v>
      </c>
    </row>
    <row r="1186" spans="1:39" x14ac:dyDescent="0.25">
      <c r="A1186" t="s">
        <v>351</v>
      </c>
      <c r="B1186" t="s">
        <v>158</v>
      </c>
      <c r="C1186">
        <v>212</v>
      </c>
      <c r="D1186">
        <v>4218</v>
      </c>
      <c r="E1186">
        <v>484.529003975634</v>
      </c>
      <c r="F1186">
        <v>73.283861795711303</v>
      </c>
      <c r="G1186">
        <v>112.141524395399</v>
      </c>
      <c r="H1186">
        <v>68.9286979817076</v>
      </c>
      <c r="I1186">
        <v>0.78879363704607197</v>
      </c>
      <c r="J1186">
        <v>0.63276327632763196</v>
      </c>
      <c r="K1186">
        <v>4580.6728307254598</v>
      </c>
      <c r="L1186">
        <v>3719.1055002370699</v>
      </c>
      <c r="M1186">
        <v>4535</v>
      </c>
      <c r="N1186">
        <v>3669</v>
      </c>
      <c r="O1186">
        <v>4627</v>
      </c>
      <c r="P1186">
        <v>3769</v>
      </c>
      <c r="Q1186">
        <v>3266.4191999999998</v>
      </c>
      <c r="R1186">
        <v>426.38552349855797</v>
      </c>
      <c r="S1186">
        <v>64.489798380225906</v>
      </c>
      <c r="T1186">
        <v>98.684541467951206</v>
      </c>
      <c r="U1186">
        <v>60.657254223902697</v>
      </c>
      <c r="V1186">
        <v>100</v>
      </c>
      <c r="W1186">
        <v>92</v>
      </c>
      <c r="X1186">
        <v>0.22577553561153699</v>
      </c>
      <c r="Y1186">
        <v>72.740161213845397</v>
      </c>
      <c r="Z1186">
        <v>35.983404457088596</v>
      </c>
      <c r="AA1186">
        <v>63.949265054528198</v>
      </c>
      <c r="AB1186">
        <v>0</v>
      </c>
      <c r="AC1186">
        <v>0</v>
      </c>
      <c r="AD1186">
        <v>0</v>
      </c>
      <c r="AE1186">
        <v>1.6269206829520999</v>
      </c>
      <c r="AF1186">
        <v>70</v>
      </c>
      <c r="AG1186">
        <v>54.207999999999998</v>
      </c>
      <c r="AH1186">
        <v>4148</v>
      </c>
      <c r="AI1186">
        <v>3212.2111999999902</v>
      </c>
      <c r="AJ1186">
        <v>8</v>
      </c>
      <c r="AK1186">
        <v>861</v>
      </c>
      <c r="AL1186">
        <v>666.75839999999903</v>
      </c>
      <c r="AM1186">
        <v>2.4904962662479901</v>
      </c>
    </row>
    <row r="1187" spans="1:39" x14ac:dyDescent="0.25">
      <c r="A1187" t="s">
        <v>351</v>
      </c>
      <c r="B1187" t="s">
        <v>158</v>
      </c>
      <c r="C1187">
        <v>213</v>
      </c>
      <c r="D1187">
        <v>4215</v>
      </c>
      <c r="E1187">
        <v>577.71277015970702</v>
      </c>
      <c r="F1187">
        <v>73.257796042869799</v>
      </c>
      <c r="G1187">
        <v>139.75599512043101</v>
      </c>
      <c r="H1187">
        <v>55.7381775314674</v>
      </c>
      <c r="I1187">
        <v>0.91702707735196398</v>
      </c>
      <c r="J1187">
        <v>0.57237914177077598</v>
      </c>
      <c r="K1187">
        <v>3479.5506524317898</v>
      </c>
      <c r="L1187">
        <v>737.01992882562195</v>
      </c>
      <c r="M1187">
        <v>3425</v>
      </c>
      <c r="N1187">
        <v>685</v>
      </c>
      <c r="O1187">
        <v>3524</v>
      </c>
      <c r="P1187">
        <v>805</v>
      </c>
      <c r="Q1187">
        <v>3264.096</v>
      </c>
      <c r="R1187">
        <v>508.38723774054199</v>
      </c>
      <c r="S1187">
        <v>64.466860517725394</v>
      </c>
      <c r="T1187">
        <v>122.98527570597901</v>
      </c>
      <c r="U1187">
        <v>49.049596227691303</v>
      </c>
      <c r="V1187">
        <v>120</v>
      </c>
      <c r="W1187">
        <v>99</v>
      </c>
      <c r="X1187">
        <v>0.15870240486578899</v>
      </c>
      <c r="Y1187">
        <v>69.223962040332097</v>
      </c>
      <c r="Z1187">
        <v>34.581257413997598</v>
      </c>
      <c r="AA1187">
        <v>63.181257413997599</v>
      </c>
      <c r="AB1187">
        <v>0</v>
      </c>
      <c r="AC1187">
        <v>0</v>
      </c>
      <c r="AD1187">
        <v>0</v>
      </c>
      <c r="AE1187">
        <v>2.5073657107201002</v>
      </c>
      <c r="AF1187">
        <v>24</v>
      </c>
      <c r="AG1187">
        <v>18.585599999999999</v>
      </c>
      <c r="AH1187">
        <v>4191</v>
      </c>
      <c r="AI1187">
        <v>3245.5104000000001</v>
      </c>
      <c r="AJ1187">
        <v>22</v>
      </c>
      <c r="AK1187">
        <v>1013</v>
      </c>
      <c r="AL1187">
        <v>784.46719999999902</v>
      </c>
      <c r="AM1187">
        <v>6.7785948244072696</v>
      </c>
    </row>
    <row r="1188" spans="1:39" x14ac:dyDescent="0.25">
      <c r="A1188" t="s">
        <v>351</v>
      </c>
      <c r="B1188" t="s">
        <v>158</v>
      </c>
      <c r="C1188">
        <v>214</v>
      </c>
      <c r="D1188">
        <v>4194</v>
      </c>
      <c r="E1188">
        <v>518.93102422918696</v>
      </c>
      <c r="F1188">
        <v>73.075075440393903</v>
      </c>
      <c r="G1188">
        <v>168.41222760150799</v>
      </c>
      <c r="H1188">
        <v>50.021035197988503</v>
      </c>
      <c r="I1188">
        <v>0.95487267041572998</v>
      </c>
      <c r="J1188">
        <v>0.60844334832438696</v>
      </c>
      <c r="K1188">
        <v>4014.6292322365198</v>
      </c>
      <c r="L1188">
        <v>3459.2491654744799</v>
      </c>
      <c r="M1188">
        <v>3970</v>
      </c>
      <c r="N1188">
        <v>3385</v>
      </c>
      <c r="O1188">
        <v>4049</v>
      </c>
      <c r="P1188">
        <v>3534</v>
      </c>
      <c r="Q1188">
        <v>3247.8335999999999</v>
      </c>
      <c r="R1188">
        <v>456.65930132168501</v>
      </c>
      <c r="S1188">
        <v>64.306066387546693</v>
      </c>
      <c r="T1188">
        <v>148.20276028932699</v>
      </c>
      <c r="U1188">
        <v>44.018510974229898</v>
      </c>
      <c r="V1188">
        <v>149</v>
      </c>
      <c r="W1188">
        <v>79</v>
      </c>
      <c r="X1188">
        <v>0.19571270465533899</v>
      </c>
      <c r="Y1188">
        <v>71.701955174058099</v>
      </c>
      <c r="Z1188">
        <v>26.677873152122</v>
      </c>
      <c r="AA1188">
        <v>55.875536480686698</v>
      </c>
      <c r="AB1188">
        <v>2</v>
      </c>
      <c r="AC1188">
        <v>1.5488</v>
      </c>
      <c r="AD1188">
        <v>4.7687172150691402E-4</v>
      </c>
      <c r="AE1188">
        <v>3.3668281141106902</v>
      </c>
      <c r="AF1188">
        <v>0</v>
      </c>
      <c r="AG1188">
        <v>0</v>
      </c>
      <c r="AH1188">
        <v>4194</v>
      </c>
      <c r="AI1188">
        <v>3247.8335999999999</v>
      </c>
      <c r="AJ1188">
        <v>6</v>
      </c>
      <c r="AK1188">
        <v>304</v>
      </c>
      <c r="AL1188">
        <v>235.41759999999999</v>
      </c>
      <c r="AM1188">
        <v>1.8473852847633501</v>
      </c>
    </row>
    <row r="1189" spans="1:39" x14ac:dyDescent="0.25">
      <c r="A1189" t="s">
        <v>351</v>
      </c>
      <c r="B1189" t="s">
        <v>158</v>
      </c>
      <c r="C1189">
        <v>215</v>
      </c>
      <c r="D1189">
        <v>4191</v>
      </c>
      <c r="E1189">
        <v>360.33304448273998</v>
      </c>
      <c r="F1189">
        <v>73.048935187208997</v>
      </c>
      <c r="G1189">
        <v>103.987954619165</v>
      </c>
      <c r="H1189">
        <v>62.904311870359798</v>
      </c>
      <c r="I1189">
        <v>0.79628684744190303</v>
      </c>
      <c r="J1189">
        <v>0.78015636634400598</v>
      </c>
      <c r="K1189">
        <v>5242.2335958005197</v>
      </c>
      <c r="L1189">
        <v>2681.8370317346598</v>
      </c>
      <c r="M1189">
        <v>5195</v>
      </c>
      <c r="N1189">
        <v>2640</v>
      </c>
      <c r="O1189">
        <v>5301</v>
      </c>
      <c r="P1189">
        <v>2712</v>
      </c>
      <c r="Q1189">
        <v>3245.5104000000001</v>
      </c>
      <c r="R1189">
        <v>317.09307914481201</v>
      </c>
      <c r="S1189">
        <v>64.283062964743905</v>
      </c>
      <c r="T1189">
        <v>91.509400064865801</v>
      </c>
      <c r="U1189">
        <v>55.355794445916601</v>
      </c>
      <c r="V1189">
        <v>72</v>
      </c>
      <c r="W1189">
        <v>106</v>
      </c>
      <c r="X1189">
        <v>0.40561998314648501</v>
      </c>
      <c r="Y1189">
        <v>76.8406108327368</v>
      </c>
      <c r="Z1189">
        <v>39.189453591028297</v>
      </c>
      <c r="AA1189">
        <v>66.448580291099901</v>
      </c>
      <c r="AB1189">
        <v>128</v>
      </c>
      <c r="AC1189">
        <v>99.123199999999997</v>
      </c>
      <c r="AD1189">
        <v>3.0541636840849401E-2</v>
      </c>
      <c r="AE1189">
        <v>1.6531133006188099</v>
      </c>
      <c r="AF1189">
        <v>0</v>
      </c>
      <c r="AG1189">
        <v>0</v>
      </c>
      <c r="AH1189">
        <v>4191</v>
      </c>
      <c r="AI1189">
        <v>3245.5104000000001</v>
      </c>
      <c r="AJ1189">
        <v>3</v>
      </c>
      <c r="AK1189">
        <v>669</v>
      </c>
      <c r="AL1189">
        <v>518.07359999999903</v>
      </c>
      <c r="AM1189">
        <v>0.92435383969190099</v>
      </c>
    </row>
    <row r="1190" spans="1:39" x14ac:dyDescent="0.25">
      <c r="A1190" t="s">
        <v>351</v>
      </c>
      <c r="B1190" t="s">
        <v>158</v>
      </c>
      <c r="C1190">
        <v>216</v>
      </c>
      <c r="D1190">
        <v>4182</v>
      </c>
      <c r="E1190">
        <v>544.37572106360994</v>
      </c>
      <c r="F1190">
        <v>72.970458242239701</v>
      </c>
      <c r="G1190">
        <v>116.31709449900799</v>
      </c>
      <c r="H1190">
        <v>62.659420070936903</v>
      </c>
      <c r="I1190">
        <v>0.84250095301382</v>
      </c>
      <c r="J1190">
        <v>0.68</v>
      </c>
      <c r="K1190">
        <v>712.19846963175496</v>
      </c>
      <c r="L1190">
        <v>2326.6506456241</v>
      </c>
      <c r="M1190">
        <v>660</v>
      </c>
      <c r="N1190">
        <v>2274</v>
      </c>
      <c r="O1190">
        <v>764</v>
      </c>
      <c r="P1190">
        <v>2374</v>
      </c>
      <c r="Q1190">
        <v>3238.5407999999902</v>
      </c>
      <c r="R1190">
        <v>479.05063453597597</v>
      </c>
      <c r="S1190">
        <v>64.214003253170901</v>
      </c>
      <c r="T1190">
        <v>102.359043159127</v>
      </c>
      <c r="U1190">
        <v>55.140289662424401</v>
      </c>
      <c r="V1190">
        <v>100</v>
      </c>
      <c r="W1190">
        <v>104</v>
      </c>
      <c r="X1190">
        <v>0.177335791352041</v>
      </c>
      <c r="Y1190">
        <v>62.993782879005202</v>
      </c>
      <c r="Z1190">
        <v>45.119560019129601</v>
      </c>
      <c r="AA1190">
        <v>74.787422285987503</v>
      </c>
      <c r="AB1190">
        <v>586</v>
      </c>
      <c r="AC1190">
        <v>453.79840000000002</v>
      </c>
      <c r="AD1190">
        <v>0.14012434241989399</v>
      </c>
      <c r="AE1190">
        <v>1.8563385101126899</v>
      </c>
      <c r="AF1190">
        <v>2518</v>
      </c>
      <c r="AG1190">
        <v>1949.9392</v>
      </c>
      <c r="AH1190">
        <v>1664</v>
      </c>
      <c r="AI1190">
        <v>1288.6016</v>
      </c>
      <c r="AJ1190">
        <v>27</v>
      </c>
      <c r="AK1190">
        <v>2145</v>
      </c>
      <c r="AL1190">
        <v>1661.088</v>
      </c>
      <c r="AM1190">
        <v>20.952946201525702</v>
      </c>
    </row>
    <row r="1191" spans="1:39" x14ac:dyDescent="0.25">
      <c r="A1191" t="s">
        <v>351</v>
      </c>
      <c r="B1191" t="s">
        <v>158</v>
      </c>
      <c r="C1191">
        <v>217</v>
      </c>
      <c r="D1191">
        <v>4164</v>
      </c>
      <c r="E1191">
        <v>509.81327522309601</v>
      </c>
      <c r="F1191">
        <v>72.813250609193503</v>
      </c>
      <c r="G1191">
        <v>136.046166384423</v>
      </c>
      <c r="H1191">
        <v>66.734660690528102</v>
      </c>
      <c r="I1191">
        <v>0.87142457507028404</v>
      </c>
      <c r="J1191">
        <v>0.578012215435869</v>
      </c>
      <c r="K1191">
        <v>5423.06796349663</v>
      </c>
      <c r="L1191">
        <v>2250.51488952929</v>
      </c>
      <c r="M1191">
        <v>5379</v>
      </c>
      <c r="N1191">
        <v>2201</v>
      </c>
      <c r="O1191">
        <v>5491</v>
      </c>
      <c r="P1191">
        <v>2312</v>
      </c>
      <c r="Q1191">
        <v>3224.6016</v>
      </c>
      <c r="R1191">
        <v>448.63568219632401</v>
      </c>
      <c r="S1191">
        <v>64.075660536090197</v>
      </c>
      <c r="T1191">
        <v>119.720626418292</v>
      </c>
      <c r="U1191">
        <v>58.726501407664799</v>
      </c>
      <c r="V1191">
        <v>111</v>
      </c>
      <c r="W1191">
        <v>112</v>
      </c>
      <c r="X1191">
        <v>0.201325276756982</v>
      </c>
      <c r="Y1191">
        <v>60.656580211335204</v>
      </c>
      <c r="Z1191">
        <v>31.745196926032602</v>
      </c>
      <c r="AA1191">
        <v>63.141690682036497</v>
      </c>
      <c r="AB1191">
        <v>0</v>
      </c>
      <c r="AC1191">
        <v>0</v>
      </c>
      <c r="AD1191">
        <v>0</v>
      </c>
      <c r="AE1191">
        <v>2.0386132929530598</v>
      </c>
      <c r="AF1191">
        <v>1325</v>
      </c>
      <c r="AG1191">
        <v>1026.08</v>
      </c>
      <c r="AH1191">
        <v>2839</v>
      </c>
      <c r="AI1191">
        <v>2198.5216</v>
      </c>
      <c r="AJ1191">
        <v>8</v>
      </c>
      <c r="AK1191">
        <v>1224</v>
      </c>
      <c r="AL1191">
        <v>947.86559999999997</v>
      </c>
      <c r="AM1191">
        <v>3.63880891595515</v>
      </c>
    </row>
    <row r="1192" spans="1:39" x14ac:dyDescent="0.25">
      <c r="A1192" t="s">
        <v>351</v>
      </c>
      <c r="B1192" t="s">
        <v>158</v>
      </c>
      <c r="C1192">
        <v>218</v>
      </c>
      <c r="D1192">
        <v>4160</v>
      </c>
      <c r="E1192">
        <v>459.39906166072302</v>
      </c>
      <c r="F1192">
        <v>72.778269463475596</v>
      </c>
      <c r="G1192">
        <v>143.566733883598</v>
      </c>
      <c r="H1192">
        <v>47.409428330545097</v>
      </c>
      <c r="I1192">
        <v>0.94390199312629197</v>
      </c>
      <c r="J1192">
        <v>0.62556390977443599</v>
      </c>
      <c r="K1192">
        <v>2434.7245192307601</v>
      </c>
      <c r="L1192">
        <v>1467.9673076923</v>
      </c>
      <c r="M1192">
        <v>2403</v>
      </c>
      <c r="N1192">
        <v>1398</v>
      </c>
      <c r="O1192">
        <v>2476</v>
      </c>
      <c r="P1192">
        <v>1540</v>
      </c>
      <c r="Q1192">
        <v>3221.5039999999999</v>
      </c>
      <c r="R1192">
        <v>404.27117426143599</v>
      </c>
      <c r="S1192">
        <v>64.044877127858598</v>
      </c>
      <c r="T1192">
        <v>126.338725817566</v>
      </c>
      <c r="U1192">
        <v>41.720296930879698</v>
      </c>
      <c r="V1192">
        <v>142</v>
      </c>
      <c r="W1192">
        <v>73</v>
      </c>
      <c r="X1192">
        <v>0.24769827781474801</v>
      </c>
      <c r="Y1192">
        <v>62.070673076923001</v>
      </c>
      <c r="Z1192">
        <v>25.680769230769201</v>
      </c>
      <c r="AA1192">
        <v>57.5923076923076</v>
      </c>
      <c r="AB1192">
        <v>11</v>
      </c>
      <c r="AC1192">
        <v>8.5183999999999997</v>
      </c>
      <c r="AD1192">
        <v>2.6442307692307598E-3</v>
      </c>
      <c r="AE1192">
        <v>3.0282317028298902</v>
      </c>
      <c r="AF1192">
        <v>897</v>
      </c>
      <c r="AG1192">
        <v>694.63679999999999</v>
      </c>
      <c r="AH1192">
        <v>3263</v>
      </c>
      <c r="AI1192">
        <v>2526.8672000000001</v>
      </c>
      <c r="AJ1192">
        <v>7</v>
      </c>
      <c r="AK1192">
        <v>801</v>
      </c>
      <c r="AL1192">
        <v>620.2944</v>
      </c>
      <c r="AM1192">
        <v>2.7702286847524</v>
      </c>
    </row>
    <row r="1193" spans="1:39" x14ac:dyDescent="0.25">
      <c r="A1193" t="s">
        <v>351</v>
      </c>
      <c r="B1193" t="s">
        <v>158</v>
      </c>
      <c r="C1193">
        <v>219</v>
      </c>
      <c r="D1193">
        <v>4135</v>
      </c>
      <c r="E1193">
        <v>379.88939366884398</v>
      </c>
      <c r="F1193">
        <v>72.559255215857107</v>
      </c>
      <c r="G1193">
        <v>136.90860707327201</v>
      </c>
      <c r="H1193">
        <v>45.835305107587899</v>
      </c>
      <c r="I1193">
        <v>0.94229361526991295</v>
      </c>
      <c r="J1193">
        <v>0.81285630037350098</v>
      </c>
      <c r="K1193">
        <v>4709.8275695284101</v>
      </c>
      <c r="L1193">
        <v>2978.0074969770199</v>
      </c>
      <c r="M1193">
        <v>4682</v>
      </c>
      <c r="N1193">
        <v>2910</v>
      </c>
      <c r="O1193">
        <v>4737</v>
      </c>
      <c r="P1193">
        <v>3040</v>
      </c>
      <c r="Q1193">
        <v>3202.1439999999998</v>
      </c>
      <c r="R1193">
        <v>334.302666428583</v>
      </c>
      <c r="S1193">
        <v>63.8521445899543</v>
      </c>
      <c r="T1193">
        <v>120.47957422448</v>
      </c>
      <c r="U1193">
        <v>40.335068494677301</v>
      </c>
      <c r="V1193">
        <v>130</v>
      </c>
      <c r="W1193">
        <v>55</v>
      </c>
      <c r="X1193">
        <v>0.360056819626275</v>
      </c>
      <c r="Y1193">
        <v>72.5600967351874</v>
      </c>
      <c r="Z1193">
        <v>31.3852478839177</v>
      </c>
      <c r="AA1193">
        <v>60.836275695284101</v>
      </c>
      <c r="AB1193">
        <v>1</v>
      </c>
      <c r="AC1193">
        <v>0.77439999999999998</v>
      </c>
      <c r="AD1193">
        <v>2.4183796856106399E-4</v>
      </c>
      <c r="AE1193">
        <v>2.9869683806382601</v>
      </c>
      <c r="AF1193">
        <v>13</v>
      </c>
      <c r="AG1193">
        <v>10.0672</v>
      </c>
      <c r="AH1193">
        <v>4122</v>
      </c>
      <c r="AI1193">
        <v>3192.0767999999998</v>
      </c>
      <c r="AJ1193">
        <v>8</v>
      </c>
      <c r="AK1193">
        <v>1086</v>
      </c>
      <c r="AL1193">
        <v>840.99839999999995</v>
      </c>
      <c r="AM1193">
        <v>2.50620536448245</v>
      </c>
    </row>
    <row r="1194" spans="1:39" x14ac:dyDescent="0.25">
      <c r="A1194" t="s">
        <v>351</v>
      </c>
      <c r="B1194" t="s">
        <v>158</v>
      </c>
      <c r="C1194">
        <v>221</v>
      </c>
      <c r="D1194">
        <v>4121</v>
      </c>
      <c r="E1194">
        <v>542.07925650732795</v>
      </c>
      <c r="F1194">
        <v>72.436317989345596</v>
      </c>
      <c r="G1194">
        <v>94.950413719792095</v>
      </c>
      <c r="H1194">
        <v>72.505261253437595</v>
      </c>
      <c r="I1194">
        <v>0.64567556847940799</v>
      </c>
      <c r="J1194">
        <v>0.73314356876000697</v>
      </c>
      <c r="K1194">
        <v>2134.7896141713099</v>
      </c>
      <c r="L1194">
        <v>1380.3443338995301</v>
      </c>
      <c r="M1194">
        <v>2089</v>
      </c>
      <c r="N1194">
        <v>1341</v>
      </c>
      <c r="O1194">
        <v>2184</v>
      </c>
      <c r="P1194">
        <v>1420</v>
      </c>
      <c r="Q1194">
        <v>3191.3024</v>
      </c>
      <c r="R1194">
        <v>477.02974572644899</v>
      </c>
      <c r="S1194">
        <v>63.743959830624199</v>
      </c>
      <c r="T1194">
        <v>83.5563640734171</v>
      </c>
      <c r="U1194">
        <v>63.804629903025003</v>
      </c>
      <c r="V1194">
        <v>79</v>
      </c>
      <c r="W1194">
        <v>95</v>
      </c>
      <c r="X1194">
        <v>0.17623286486734899</v>
      </c>
      <c r="Y1194">
        <v>62.866294588692</v>
      </c>
      <c r="Z1194">
        <v>31.925746178112099</v>
      </c>
      <c r="AA1194">
        <v>62.506673137587903</v>
      </c>
      <c r="AB1194">
        <v>107</v>
      </c>
      <c r="AC1194">
        <v>82.860799999999998</v>
      </c>
      <c r="AD1194">
        <v>2.59645717058966E-2</v>
      </c>
      <c r="AE1194">
        <v>1.3095658449929399</v>
      </c>
      <c r="AF1194">
        <v>1005</v>
      </c>
      <c r="AG1194">
        <v>778.27199999999903</v>
      </c>
      <c r="AH1194">
        <v>3116</v>
      </c>
      <c r="AI1194">
        <v>2413.0304000000001</v>
      </c>
      <c r="AJ1194">
        <v>6</v>
      </c>
      <c r="AK1194">
        <v>912</v>
      </c>
      <c r="AL1194">
        <v>706.25279999999998</v>
      </c>
      <c r="AM1194">
        <v>2.48649996286826</v>
      </c>
    </row>
    <row r="1195" spans="1:39" x14ac:dyDescent="0.25">
      <c r="A1195" t="s">
        <v>351</v>
      </c>
      <c r="B1195" t="s">
        <v>158</v>
      </c>
      <c r="C1195">
        <v>222</v>
      </c>
      <c r="D1195">
        <v>4118</v>
      </c>
      <c r="E1195">
        <v>394.33914113715002</v>
      </c>
      <c r="F1195">
        <v>72.409947142774499</v>
      </c>
      <c r="G1195">
        <v>95.736780916059303</v>
      </c>
      <c r="H1195">
        <v>66.042290623449304</v>
      </c>
      <c r="I1195">
        <v>0.72396952671274895</v>
      </c>
      <c r="J1195">
        <v>0.75893844452635395</v>
      </c>
      <c r="K1195">
        <v>3361.1401165614302</v>
      </c>
      <c r="L1195">
        <v>1293.96236036911</v>
      </c>
      <c r="M1195">
        <v>3325</v>
      </c>
      <c r="N1195">
        <v>1248</v>
      </c>
      <c r="O1195">
        <v>3401</v>
      </c>
      <c r="P1195">
        <v>1341</v>
      </c>
      <c r="Q1195">
        <v>3188.9791999999902</v>
      </c>
      <c r="R1195">
        <v>347.01844420069199</v>
      </c>
      <c r="S1195">
        <v>63.720753485641502</v>
      </c>
      <c r="T1195">
        <v>84.248367206132102</v>
      </c>
      <c r="U1195">
        <v>58.117215748635402</v>
      </c>
      <c r="V1195">
        <v>93</v>
      </c>
      <c r="W1195">
        <v>76</v>
      </c>
      <c r="X1195">
        <v>0.332779399609266</v>
      </c>
      <c r="Y1195">
        <v>72.428606119475404</v>
      </c>
      <c r="Z1195">
        <v>34.807916464302998</v>
      </c>
      <c r="AA1195">
        <v>65.547595920349593</v>
      </c>
      <c r="AB1195">
        <v>0</v>
      </c>
      <c r="AC1195">
        <v>0</v>
      </c>
      <c r="AD1195">
        <v>0</v>
      </c>
      <c r="AE1195">
        <v>1.4496284125261101</v>
      </c>
      <c r="AF1195">
        <v>37</v>
      </c>
      <c r="AG1195">
        <v>28.652799999999999</v>
      </c>
      <c r="AH1195">
        <v>4081</v>
      </c>
      <c r="AI1195">
        <v>3160.3263999999999</v>
      </c>
      <c r="AJ1195">
        <v>22</v>
      </c>
      <c r="AK1195">
        <v>901</v>
      </c>
      <c r="AL1195">
        <v>697.73439999999903</v>
      </c>
      <c r="AM1195">
        <v>6.9613062751999202</v>
      </c>
    </row>
    <row r="1196" spans="1:39" x14ac:dyDescent="0.25">
      <c r="A1196" t="s">
        <v>351</v>
      </c>
      <c r="B1196" t="s">
        <v>158</v>
      </c>
      <c r="C1196">
        <v>223</v>
      </c>
      <c r="D1196">
        <v>4107</v>
      </c>
      <c r="E1196">
        <v>705.57777721091304</v>
      </c>
      <c r="F1196">
        <v>72.313171761632105</v>
      </c>
      <c r="G1196">
        <v>100.77351926651799</v>
      </c>
      <c r="H1196">
        <v>80.175805085950302</v>
      </c>
      <c r="I1196">
        <v>0.60581716060361801</v>
      </c>
      <c r="J1196">
        <v>0.56718685264466195</v>
      </c>
      <c r="K1196">
        <v>3367.3158022887701</v>
      </c>
      <c r="L1196">
        <v>1095.2111029948801</v>
      </c>
      <c r="M1196">
        <v>3317</v>
      </c>
      <c r="N1196">
        <v>1047</v>
      </c>
      <c r="O1196">
        <v>3424</v>
      </c>
      <c r="P1196">
        <v>1139</v>
      </c>
      <c r="Q1196">
        <v>3180.4607999999998</v>
      </c>
      <c r="R1196">
        <v>620.90844394560304</v>
      </c>
      <c r="S1196">
        <v>63.635591150236202</v>
      </c>
      <c r="T1196">
        <v>88.680696954536003</v>
      </c>
      <c r="U1196">
        <v>70.554708475636303</v>
      </c>
      <c r="V1196">
        <v>92</v>
      </c>
      <c r="W1196">
        <v>107</v>
      </c>
      <c r="X1196">
        <v>0.10366801411077101</v>
      </c>
      <c r="Y1196">
        <v>75.345994643291903</v>
      </c>
      <c r="Z1196">
        <v>34.614803993182299</v>
      </c>
      <c r="AA1196">
        <v>63.600194789383899</v>
      </c>
      <c r="AB1196">
        <v>0</v>
      </c>
      <c r="AC1196">
        <v>0</v>
      </c>
      <c r="AD1196">
        <v>0</v>
      </c>
      <c r="AE1196">
        <v>1.2569068581037199</v>
      </c>
      <c r="AF1196">
        <v>0</v>
      </c>
      <c r="AG1196">
        <v>0</v>
      </c>
      <c r="AH1196">
        <v>4107</v>
      </c>
      <c r="AI1196">
        <v>3180.4607999999998</v>
      </c>
      <c r="AJ1196">
        <v>26</v>
      </c>
      <c r="AK1196">
        <v>859</v>
      </c>
      <c r="AL1196">
        <v>665.20960000000002</v>
      </c>
      <c r="AM1196">
        <v>8.1749160373239</v>
      </c>
    </row>
    <row r="1197" spans="1:39" x14ac:dyDescent="0.25">
      <c r="A1197" t="s">
        <v>351</v>
      </c>
      <c r="B1197" t="s">
        <v>158</v>
      </c>
      <c r="C1197">
        <v>224</v>
      </c>
      <c r="D1197">
        <v>4101</v>
      </c>
      <c r="E1197">
        <v>422.203102167829</v>
      </c>
      <c r="F1197">
        <v>72.260330562203293</v>
      </c>
      <c r="G1197">
        <v>91.528781708569497</v>
      </c>
      <c r="H1197">
        <v>74.582835649892303</v>
      </c>
      <c r="I1197">
        <v>0.57966253462508099</v>
      </c>
      <c r="J1197">
        <v>0.66693771344934105</v>
      </c>
      <c r="K1197">
        <v>3490.2650573030901</v>
      </c>
      <c r="L1197">
        <v>1156.20214581809</v>
      </c>
      <c r="M1197">
        <v>3436</v>
      </c>
      <c r="N1197">
        <v>1109</v>
      </c>
      <c r="O1197">
        <v>3532</v>
      </c>
      <c r="P1197">
        <v>1204</v>
      </c>
      <c r="Q1197">
        <v>3175.8143999999902</v>
      </c>
      <c r="R1197">
        <v>371.53872990769003</v>
      </c>
      <c r="S1197">
        <v>63.589090894738902</v>
      </c>
      <c r="T1197">
        <v>80.545327903541093</v>
      </c>
      <c r="U1197">
        <v>65.632895371905306</v>
      </c>
      <c r="V1197">
        <v>95</v>
      </c>
      <c r="W1197">
        <v>96</v>
      </c>
      <c r="X1197">
        <v>0.28910579255065599</v>
      </c>
      <c r="Y1197">
        <v>71.738112655449896</v>
      </c>
      <c r="Z1197">
        <v>29.0102414045354</v>
      </c>
      <c r="AA1197">
        <v>57.675201170446201</v>
      </c>
      <c r="AB1197">
        <v>0</v>
      </c>
      <c r="AC1197">
        <v>0</v>
      </c>
      <c r="AD1197">
        <v>0</v>
      </c>
      <c r="AE1197">
        <v>1.22720973144846</v>
      </c>
      <c r="AF1197">
        <v>5</v>
      </c>
      <c r="AG1197">
        <v>3.8719999999999999</v>
      </c>
      <c r="AH1197">
        <v>4096</v>
      </c>
      <c r="AI1197">
        <v>3171.9423999999999</v>
      </c>
      <c r="AJ1197">
        <v>11</v>
      </c>
      <c r="AK1197">
        <v>915</v>
      </c>
      <c r="AL1197">
        <v>708.57600000000002</v>
      </c>
      <c r="AM1197">
        <v>3.46790660511363</v>
      </c>
    </row>
    <row r="1198" spans="1:39" x14ac:dyDescent="0.25">
      <c r="A1198" t="s">
        <v>351</v>
      </c>
      <c r="B1198" t="s">
        <v>158</v>
      </c>
      <c r="C1198">
        <v>225</v>
      </c>
      <c r="D1198">
        <v>4098</v>
      </c>
      <c r="E1198">
        <v>494.286363288514</v>
      </c>
      <c r="F1198">
        <v>72.233895466911406</v>
      </c>
      <c r="G1198">
        <v>103.721474145011</v>
      </c>
      <c r="H1198">
        <v>58.837810179696902</v>
      </c>
      <c r="I1198">
        <v>0.82353366989987298</v>
      </c>
      <c r="J1198">
        <v>0.72762784090909005</v>
      </c>
      <c r="K1198">
        <v>2949.8308931185902</v>
      </c>
      <c r="L1198">
        <v>4007.15470961444</v>
      </c>
      <c r="M1198">
        <v>2898</v>
      </c>
      <c r="N1198">
        <v>3966</v>
      </c>
      <c r="O1198">
        <v>3005</v>
      </c>
      <c r="P1198">
        <v>4047</v>
      </c>
      <c r="Q1198">
        <v>3173.4911999999999</v>
      </c>
      <c r="R1198">
        <v>434.971999693893</v>
      </c>
      <c r="S1198">
        <v>63.5658280108821</v>
      </c>
      <c r="T1198">
        <v>91.274897247610198</v>
      </c>
      <c r="U1198">
        <v>51.777272958133302</v>
      </c>
      <c r="V1198">
        <v>81</v>
      </c>
      <c r="W1198">
        <v>107</v>
      </c>
      <c r="X1198">
        <v>0.21077765091855299</v>
      </c>
      <c r="Y1198">
        <v>72.514641288433296</v>
      </c>
      <c r="Z1198">
        <v>32.871644704734003</v>
      </c>
      <c r="AA1198">
        <v>61.307223035627104</v>
      </c>
      <c r="AB1198">
        <v>0</v>
      </c>
      <c r="AC1198">
        <v>0</v>
      </c>
      <c r="AD1198">
        <v>0</v>
      </c>
      <c r="AE1198">
        <v>1.76283709111938</v>
      </c>
      <c r="AF1198">
        <v>0</v>
      </c>
      <c r="AG1198">
        <v>0</v>
      </c>
      <c r="AH1198">
        <v>4098</v>
      </c>
      <c r="AI1198">
        <v>3173.4911999999999</v>
      </c>
      <c r="AJ1198">
        <v>10</v>
      </c>
      <c r="AK1198">
        <v>735</v>
      </c>
      <c r="AL1198">
        <v>569.18399999999997</v>
      </c>
      <c r="AM1198">
        <v>3.1511037434104101</v>
      </c>
    </row>
    <row r="1199" spans="1:39" x14ac:dyDescent="0.25">
      <c r="A1199" t="s">
        <v>351</v>
      </c>
      <c r="B1199" t="s">
        <v>158</v>
      </c>
      <c r="C1199">
        <v>228</v>
      </c>
      <c r="D1199">
        <v>4072</v>
      </c>
      <c r="E1199">
        <v>493.29855659733403</v>
      </c>
      <c r="F1199">
        <v>72.004384770384505</v>
      </c>
      <c r="G1199">
        <v>138.29912338874701</v>
      </c>
      <c r="H1199">
        <v>48.288942101294097</v>
      </c>
      <c r="I1199">
        <v>0.93706198981850097</v>
      </c>
      <c r="J1199">
        <v>0.71791255289139599</v>
      </c>
      <c r="K1199">
        <v>3837.26277013752</v>
      </c>
      <c r="L1199">
        <v>3975.02406679764</v>
      </c>
      <c r="M1199">
        <v>3778</v>
      </c>
      <c r="N1199">
        <v>3929</v>
      </c>
      <c r="O1199">
        <v>3886</v>
      </c>
      <c r="P1199">
        <v>4038</v>
      </c>
      <c r="Q1199">
        <v>3153.3568</v>
      </c>
      <c r="R1199">
        <v>434.10272980565401</v>
      </c>
      <c r="S1199">
        <v>63.363858597938297</v>
      </c>
      <c r="T1199">
        <v>121.70322858209801</v>
      </c>
      <c r="U1199">
        <v>42.494269049138801</v>
      </c>
      <c r="V1199">
        <v>109</v>
      </c>
      <c r="W1199">
        <v>108</v>
      </c>
      <c r="X1199">
        <v>0.21027998817964599</v>
      </c>
      <c r="Y1199">
        <v>72.280206286836901</v>
      </c>
      <c r="Z1199">
        <v>33.1665029469548</v>
      </c>
      <c r="AA1199">
        <v>62.281434184675803</v>
      </c>
      <c r="AB1199">
        <v>0</v>
      </c>
      <c r="AC1199">
        <v>0</v>
      </c>
      <c r="AD1199">
        <v>0</v>
      </c>
      <c r="AE1199">
        <v>2.8639915759314398</v>
      </c>
      <c r="AF1199">
        <v>307</v>
      </c>
      <c r="AG1199">
        <v>237.74079999999901</v>
      </c>
      <c r="AH1199">
        <v>3765</v>
      </c>
      <c r="AI1199">
        <v>2915.616</v>
      </c>
      <c r="AJ1199">
        <v>2</v>
      </c>
      <c r="AK1199">
        <v>593</v>
      </c>
      <c r="AL1199">
        <v>459.2192</v>
      </c>
      <c r="AM1199">
        <v>0.68596138860535805</v>
      </c>
    </row>
    <row r="1200" spans="1:39" x14ac:dyDescent="0.25">
      <c r="A1200" t="s">
        <v>351</v>
      </c>
      <c r="B1200" t="s">
        <v>158</v>
      </c>
      <c r="C1200">
        <v>229</v>
      </c>
      <c r="D1200">
        <v>4050</v>
      </c>
      <c r="E1200">
        <v>437.45183950935802</v>
      </c>
      <c r="F1200">
        <v>71.809610472257802</v>
      </c>
      <c r="G1200">
        <v>102.416653504338</v>
      </c>
      <c r="H1200">
        <v>64.071703957809902</v>
      </c>
      <c r="I1200">
        <v>0.78014519621423895</v>
      </c>
      <c r="J1200">
        <v>0.63839848675914201</v>
      </c>
      <c r="K1200">
        <v>4956.8669135802402</v>
      </c>
      <c r="L1200">
        <v>3481.1081481481401</v>
      </c>
      <c r="M1200">
        <v>4893</v>
      </c>
      <c r="N1200">
        <v>3433</v>
      </c>
      <c r="O1200">
        <v>5002</v>
      </c>
      <c r="P1200">
        <v>3522</v>
      </c>
      <c r="Q1200">
        <v>3136.3199999999902</v>
      </c>
      <c r="R1200">
        <v>384.95761876823502</v>
      </c>
      <c r="S1200">
        <v>63.192457215586899</v>
      </c>
      <c r="T1200">
        <v>90.126655083817496</v>
      </c>
      <c r="U1200">
        <v>56.383099482872701</v>
      </c>
      <c r="V1200">
        <v>89</v>
      </c>
      <c r="W1200">
        <v>109</v>
      </c>
      <c r="X1200">
        <v>0.26595269345684303</v>
      </c>
      <c r="Y1200">
        <v>63.4577777777777</v>
      </c>
      <c r="Z1200">
        <v>36.4819753086419</v>
      </c>
      <c r="AA1200">
        <v>69.389876543209795</v>
      </c>
      <c r="AB1200">
        <v>0</v>
      </c>
      <c r="AC1200">
        <v>0</v>
      </c>
      <c r="AD1200">
        <v>0</v>
      </c>
      <c r="AE1200">
        <v>1.5984693269868</v>
      </c>
      <c r="AF1200">
        <v>1988</v>
      </c>
      <c r="AG1200">
        <v>1539.5072</v>
      </c>
      <c r="AH1200">
        <v>2062</v>
      </c>
      <c r="AI1200">
        <v>1596.8127999999999</v>
      </c>
      <c r="AJ1200">
        <v>5</v>
      </c>
      <c r="AK1200">
        <v>1296</v>
      </c>
      <c r="AL1200">
        <v>1003.6224</v>
      </c>
      <c r="AM1200">
        <v>3.1312374249505002</v>
      </c>
    </row>
    <row r="1201" spans="1:39" x14ac:dyDescent="0.25">
      <c r="A1201" t="s">
        <v>351</v>
      </c>
      <c r="B1201" t="s">
        <v>158</v>
      </c>
      <c r="C1201">
        <v>230</v>
      </c>
      <c r="D1201">
        <v>4035</v>
      </c>
      <c r="E1201">
        <v>507.867099092258</v>
      </c>
      <c r="F1201">
        <v>71.676506353242203</v>
      </c>
      <c r="G1201">
        <v>146.68129399008501</v>
      </c>
      <c r="H1201">
        <v>38.941648680073797</v>
      </c>
      <c r="I1201">
        <v>0.96411505548963194</v>
      </c>
      <c r="J1201">
        <v>0.74377880184331802</v>
      </c>
      <c r="K1201">
        <v>5401.1035935563796</v>
      </c>
      <c r="L1201">
        <v>3370.4508054522898</v>
      </c>
      <c r="M1201">
        <v>5329</v>
      </c>
      <c r="N1201">
        <v>3340</v>
      </c>
      <c r="O1201">
        <v>5468</v>
      </c>
      <c r="P1201">
        <v>3399</v>
      </c>
      <c r="Q1201">
        <v>3124.7039999999902</v>
      </c>
      <c r="R1201">
        <v>446.92304720118699</v>
      </c>
      <c r="S1201">
        <v>63.075325590853197</v>
      </c>
      <c r="T1201">
        <v>129.07953871127501</v>
      </c>
      <c r="U1201">
        <v>34.2686508384649</v>
      </c>
      <c r="V1201">
        <v>59</v>
      </c>
      <c r="W1201">
        <v>139</v>
      </c>
      <c r="X1201">
        <v>0.19658629827544399</v>
      </c>
      <c r="Y1201">
        <v>77.527881040892197</v>
      </c>
      <c r="Z1201">
        <v>44.557620817843798</v>
      </c>
      <c r="AA1201">
        <v>71.148698884758304</v>
      </c>
      <c r="AB1201">
        <v>118</v>
      </c>
      <c r="AC1201">
        <v>91.379199999999997</v>
      </c>
      <c r="AD1201">
        <v>2.92441140024783E-2</v>
      </c>
      <c r="AE1201">
        <v>3.76669450220635</v>
      </c>
      <c r="AF1201">
        <v>14</v>
      </c>
      <c r="AG1201">
        <v>10.8416</v>
      </c>
      <c r="AH1201">
        <v>4021</v>
      </c>
      <c r="AI1201">
        <v>3113.8624</v>
      </c>
      <c r="AJ1201">
        <v>12</v>
      </c>
      <c r="AK1201">
        <v>789</v>
      </c>
      <c r="AL1201">
        <v>611.00159999999903</v>
      </c>
      <c r="AM1201">
        <v>3.85373483426884</v>
      </c>
    </row>
    <row r="1202" spans="1:39" x14ac:dyDescent="0.25">
      <c r="A1202" t="s">
        <v>351</v>
      </c>
      <c r="B1202" t="s">
        <v>158</v>
      </c>
      <c r="C1202">
        <v>231</v>
      </c>
      <c r="D1202">
        <v>4030</v>
      </c>
      <c r="E1202">
        <v>399.96655813512001</v>
      </c>
      <c r="F1202">
        <v>71.632083351545106</v>
      </c>
      <c r="G1202">
        <v>82.579256618583997</v>
      </c>
      <c r="H1202">
        <v>67.132877687778006</v>
      </c>
      <c r="I1202">
        <v>0.58233229276329002</v>
      </c>
      <c r="J1202">
        <v>0.86019210245464195</v>
      </c>
      <c r="K1202">
        <v>4411.4615384615299</v>
      </c>
      <c r="L1202">
        <v>3509.1042183622799</v>
      </c>
      <c r="M1202">
        <v>4373</v>
      </c>
      <c r="N1202">
        <v>3473</v>
      </c>
      <c r="O1202">
        <v>4456</v>
      </c>
      <c r="P1202">
        <v>3545</v>
      </c>
      <c r="Q1202">
        <v>3120.8319999999999</v>
      </c>
      <c r="R1202">
        <v>351.97057115890499</v>
      </c>
      <c r="S1202">
        <v>63.036233349359598</v>
      </c>
      <c r="T1202">
        <v>72.669745824353896</v>
      </c>
      <c r="U1202">
        <v>59.076932365244602</v>
      </c>
      <c r="V1202">
        <v>72</v>
      </c>
      <c r="W1202">
        <v>83</v>
      </c>
      <c r="X1202">
        <v>0.31656839082319599</v>
      </c>
      <c r="Y1202">
        <v>74.163523573200905</v>
      </c>
      <c r="Z1202">
        <v>35.434491315136398</v>
      </c>
      <c r="AA1202">
        <v>63.740198511166199</v>
      </c>
      <c r="AB1202">
        <v>0</v>
      </c>
      <c r="AC1202">
        <v>0</v>
      </c>
      <c r="AD1202">
        <v>0</v>
      </c>
      <c r="AE1202">
        <v>1.2300866499816001</v>
      </c>
      <c r="AF1202">
        <v>5</v>
      </c>
      <c r="AG1202">
        <v>3.8719999999999999</v>
      </c>
      <c r="AH1202">
        <v>4025</v>
      </c>
      <c r="AI1202">
        <v>3116.96</v>
      </c>
      <c r="AJ1202">
        <v>3</v>
      </c>
      <c r="AK1202">
        <v>852</v>
      </c>
      <c r="AL1202">
        <v>659.78880000000004</v>
      </c>
      <c r="AM1202">
        <v>0.96247625891894595</v>
      </c>
    </row>
    <row r="1203" spans="1:39" x14ac:dyDescent="0.25">
      <c r="A1203" t="s">
        <v>351</v>
      </c>
      <c r="B1203" t="s">
        <v>158</v>
      </c>
      <c r="C1203">
        <v>232</v>
      </c>
      <c r="D1203">
        <v>4017</v>
      </c>
      <c r="E1203">
        <v>517.87824638055099</v>
      </c>
      <c r="F1203">
        <v>71.516454408766293</v>
      </c>
      <c r="G1203">
        <v>106.364871955813</v>
      </c>
      <c r="H1203">
        <v>63.506057321318004</v>
      </c>
      <c r="I1203">
        <v>0.80219765364755202</v>
      </c>
      <c r="J1203">
        <v>0.68572891771935796</v>
      </c>
      <c r="K1203">
        <v>2347.13617127209</v>
      </c>
      <c r="L1203">
        <v>3784.9629076425099</v>
      </c>
      <c r="M1203">
        <v>2304</v>
      </c>
      <c r="N1203">
        <v>3733</v>
      </c>
      <c r="O1203">
        <v>2377</v>
      </c>
      <c r="P1203">
        <v>3834</v>
      </c>
      <c r="Q1203">
        <v>3110.7647999999999</v>
      </c>
      <c r="R1203">
        <v>455.732856814885</v>
      </c>
      <c r="S1203">
        <v>62.934479879714303</v>
      </c>
      <c r="T1203">
        <v>93.601087321116196</v>
      </c>
      <c r="U1203">
        <v>55.885330442759901</v>
      </c>
      <c r="V1203">
        <v>101</v>
      </c>
      <c r="W1203">
        <v>73</v>
      </c>
      <c r="X1203">
        <v>0.18821592146943</v>
      </c>
      <c r="Y1203">
        <v>67.693801344286697</v>
      </c>
      <c r="Z1203">
        <v>23.288523773960598</v>
      </c>
      <c r="AA1203">
        <v>51.053273587254097</v>
      </c>
      <c r="AB1203">
        <v>0</v>
      </c>
      <c r="AC1203">
        <v>0</v>
      </c>
      <c r="AD1203">
        <v>0</v>
      </c>
      <c r="AE1203">
        <v>1.6748775855765301</v>
      </c>
      <c r="AF1203">
        <v>0</v>
      </c>
      <c r="AG1203">
        <v>0</v>
      </c>
      <c r="AH1203">
        <v>4017</v>
      </c>
      <c r="AI1203">
        <v>3110.7647999999999</v>
      </c>
      <c r="AJ1203">
        <v>8</v>
      </c>
      <c r="AK1203">
        <v>678</v>
      </c>
      <c r="AL1203">
        <v>525.04319999999996</v>
      </c>
      <c r="AM1203">
        <v>2.5717148400290499</v>
      </c>
    </row>
    <row r="1204" spans="1:39" x14ac:dyDescent="0.25">
      <c r="A1204" t="s">
        <v>351</v>
      </c>
      <c r="B1204" t="s">
        <v>158</v>
      </c>
      <c r="C1204">
        <v>233</v>
      </c>
      <c r="D1204">
        <v>4014</v>
      </c>
      <c r="E1204">
        <v>644.02142802480898</v>
      </c>
      <c r="F1204">
        <v>71.489744247457907</v>
      </c>
      <c r="G1204">
        <v>123.841648501229</v>
      </c>
      <c r="H1204">
        <v>57.366201158850799</v>
      </c>
      <c r="I1204">
        <v>0.88624217416518802</v>
      </c>
      <c r="J1204">
        <v>0.586413440467494</v>
      </c>
      <c r="K1204">
        <v>4192.5954160438396</v>
      </c>
      <c r="L1204">
        <v>4844.4663677130002</v>
      </c>
      <c r="M1204">
        <v>4136</v>
      </c>
      <c r="N1204">
        <v>4802</v>
      </c>
      <c r="O1204">
        <v>4253</v>
      </c>
      <c r="P1204">
        <v>4882</v>
      </c>
      <c r="Q1204">
        <v>3108.4416000000001</v>
      </c>
      <c r="R1204">
        <v>566.73885666183196</v>
      </c>
      <c r="S1204">
        <v>62.910974937762902</v>
      </c>
      <c r="T1204">
        <v>108.980650681081</v>
      </c>
      <c r="U1204">
        <v>50.482257019788698</v>
      </c>
      <c r="V1204">
        <v>80</v>
      </c>
      <c r="W1204">
        <v>117</v>
      </c>
      <c r="X1204">
        <v>0.12161484680868601</v>
      </c>
      <c r="Y1204">
        <v>80.156452416542095</v>
      </c>
      <c r="Z1204">
        <v>61.940458395615302</v>
      </c>
      <c r="AA1204">
        <v>86.064524165421005</v>
      </c>
      <c r="AB1204">
        <v>1754</v>
      </c>
      <c r="AC1204">
        <v>1358.2975999999901</v>
      </c>
      <c r="AD1204">
        <v>0.43697060288988498</v>
      </c>
      <c r="AE1204">
        <v>2.1587911697046702</v>
      </c>
      <c r="AF1204">
        <v>1809</v>
      </c>
      <c r="AG1204">
        <v>1400.8896</v>
      </c>
      <c r="AH1204">
        <v>2205</v>
      </c>
      <c r="AI1204">
        <v>1707.5519999999999</v>
      </c>
      <c r="AJ1204">
        <v>26</v>
      </c>
      <c r="AK1204">
        <v>1252</v>
      </c>
      <c r="AL1204">
        <v>969.54880000000003</v>
      </c>
      <c r="AM1204">
        <v>15.2264762654373</v>
      </c>
    </row>
    <row r="1205" spans="1:39" x14ac:dyDescent="0.25">
      <c r="A1205" t="s">
        <v>351</v>
      </c>
      <c r="B1205" t="s">
        <v>158</v>
      </c>
      <c r="C1205">
        <v>235</v>
      </c>
      <c r="D1205">
        <v>4009</v>
      </c>
      <c r="E1205">
        <v>423.02543263816602</v>
      </c>
      <c r="F1205">
        <v>71.445205121430405</v>
      </c>
      <c r="G1205">
        <v>117.400031015881</v>
      </c>
      <c r="H1205">
        <v>49.162902234511598</v>
      </c>
      <c r="I1205">
        <v>0.90809511801574405</v>
      </c>
      <c r="J1205">
        <v>0.78963955091589499</v>
      </c>
      <c r="K1205">
        <v>1247.7350960339199</v>
      </c>
      <c r="L1205">
        <v>1813.22599151908</v>
      </c>
      <c r="M1205">
        <v>1190</v>
      </c>
      <c r="N1205">
        <v>1788</v>
      </c>
      <c r="O1205">
        <v>1308</v>
      </c>
      <c r="P1205">
        <v>1844</v>
      </c>
      <c r="Q1205">
        <v>3104.5695999999998</v>
      </c>
      <c r="R1205">
        <v>372.262380721586</v>
      </c>
      <c r="S1205">
        <v>62.871780506858698</v>
      </c>
      <c r="T1205">
        <v>103.31202729397501</v>
      </c>
      <c r="U1205">
        <v>43.263353966370197</v>
      </c>
      <c r="V1205">
        <v>56</v>
      </c>
      <c r="W1205">
        <v>118</v>
      </c>
      <c r="X1205">
        <v>0.28152240481678698</v>
      </c>
      <c r="Y1205">
        <v>65.478423547019204</v>
      </c>
      <c r="Z1205">
        <v>25.649538538288802</v>
      </c>
      <c r="AA1205">
        <v>53.693190321776001</v>
      </c>
      <c r="AB1205">
        <v>0</v>
      </c>
      <c r="AC1205">
        <v>0</v>
      </c>
      <c r="AD1205">
        <v>0</v>
      </c>
      <c r="AE1205">
        <v>2.3879800760311398</v>
      </c>
      <c r="AF1205">
        <v>14</v>
      </c>
      <c r="AG1205">
        <v>10.8416</v>
      </c>
      <c r="AH1205">
        <v>3995</v>
      </c>
      <c r="AI1205">
        <v>3093.7280000000001</v>
      </c>
      <c r="AJ1205">
        <v>14</v>
      </c>
      <c r="AK1205">
        <v>682</v>
      </c>
      <c r="AL1205">
        <v>528.14080000000001</v>
      </c>
      <c r="AM1205">
        <v>4.5252847050548697</v>
      </c>
    </row>
    <row r="1206" spans="1:39" x14ac:dyDescent="0.25">
      <c r="A1206" t="s">
        <v>351</v>
      </c>
      <c r="B1206" t="s">
        <v>158</v>
      </c>
      <c r="C1206">
        <v>237</v>
      </c>
      <c r="D1206">
        <v>3996</v>
      </c>
      <c r="E1206">
        <v>432.303607231218</v>
      </c>
      <c r="F1206">
        <v>71.329273238704104</v>
      </c>
      <c r="G1206">
        <v>120.229501026881</v>
      </c>
      <c r="H1206">
        <v>52.084099816378298</v>
      </c>
      <c r="I1206">
        <v>0.90129510147613601</v>
      </c>
      <c r="J1206">
        <v>0.66235703630034803</v>
      </c>
      <c r="K1206">
        <v>3751.36811811811</v>
      </c>
      <c r="L1206">
        <v>4210.3260760760704</v>
      </c>
      <c r="M1206">
        <v>3713</v>
      </c>
      <c r="N1206">
        <v>4159</v>
      </c>
      <c r="O1206">
        <v>3788</v>
      </c>
      <c r="P1206">
        <v>4273</v>
      </c>
      <c r="Q1206">
        <v>3094.5023999999999</v>
      </c>
      <c r="R1206">
        <v>380.42717436347101</v>
      </c>
      <c r="S1206">
        <v>62.7697604500596</v>
      </c>
      <c r="T1206">
        <v>105.801960903655</v>
      </c>
      <c r="U1206">
        <v>45.834007838412901</v>
      </c>
      <c r="V1206">
        <v>114</v>
      </c>
      <c r="W1206">
        <v>75</v>
      </c>
      <c r="X1206">
        <v>0.26869378726179799</v>
      </c>
      <c r="Y1206">
        <v>68.710460460460396</v>
      </c>
      <c r="Z1206">
        <v>28.445445445445401</v>
      </c>
      <c r="AA1206">
        <v>58.758258258258202</v>
      </c>
      <c r="AB1206">
        <v>0</v>
      </c>
      <c r="AC1206">
        <v>0</v>
      </c>
      <c r="AD1206">
        <v>0</v>
      </c>
      <c r="AE1206">
        <v>2.3083724486119199</v>
      </c>
      <c r="AF1206">
        <v>0</v>
      </c>
      <c r="AG1206">
        <v>0</v>
      </c>
      <c r="AH1206">
        <v>3996</v>
      </c>
      <c r="AI1206">
        <v>3094.5023999999999</v>
      </c>
      <c r="AJ1206">
        <v>17</v>
      </c>
      <c r="AK1206">
        <v>628</v>
      </c>
      <c r="AL1206">
        <v>486.32319999999999</v>
      </c>
      <c r="AM1206">
        <v>5.4936134481589001</v>
      </c>
    </row>
    <row r="1207" spans="1:39" x14ac:dyDescent="0.25">
      <c r="A1207" t="s">
        <v>351</v>
      </c>
      <c r="B1207" t="s">
        <v>158</v>
      </c>
      <c r="C1207">
        <v>238</v>
      </c>
      <c r="D1207">
        <v>3981</v>
      </c>
      <c r="E1207">
        <v>403.65894629054497</v>
      </c>
      <c r="F1207">
        <v>71.195271104130796</v>
      </c>
      <c r="G1207">
        <v>137.62850183322399</v>
      </c>
      <c r="H1207">
        <v>42.9967514631835</v>
      </c>
      <c r="I1207">
        <v>0.94994681021985095</v>
      </c>
      <c r="J1207">
        <v>0.76425417546553998</v>
      </c>
      <c r="K1207">
        <v>1799.6407937704</v>
      </c>
      <c r="L1207">
        <v>4311.7900025119297</v>
      </c>
      <c r="M1207">
        <v>1739</v>
      </c>
      <c r="N1207">
        <v>4274</v>
      </c>
      <c r="O1207">
        <v>1858</v>
      </c>
      <c r="P1207">
        <v>4346</v>
      </c>
      <c r="Q1207">
        <v>3082.8863999999999</v>
      </c>
      <c r="R1207">
        <v>355.21987273567998</v>
      </c>
      <c r="S1207">
        <v>62.651838571635103</v>
      </c>
      <c r="T1207">
        <v>121.113081613237</v>
      </c>
      <c r="U1207">
        <v>37.837141287601497</v>
      </c>
      <c r="V1207">
        <v>72</v>
      </c>
      <c r="W1207">
        <v>119</v>
      </c>
      <c r="X1207">
        <v>0.30702439003260301</v>
      </c>
      <c r="Y1207">
        <v>70.144436071338802</v>
      </c>
      <c r="Z1207">
        <v>32.484551620195901</v>
      </c>
      <c r="AA1207">
        <v>61.716402913840703</v>
      </c>
      <c r="AB1207">
        <v>0</v>
      </c>
      <c r="AC1207">
        <v>0</v>
      </c>
      <c r="AD1207">
        <v>0</v>
      </c>
      <c r="AE1207">
        <v>3.200904653252</v>
      </c>
      <c r="AF1207">
        <v>5</v>
      </c>
      <c r="AG1207">
        <v>3.8719999999999999</v>
      </c>
      <c r="AH1207">
        <v>3976</v>
      </c>
      <c r="AI1207">
        <v>3079.0144</v>
      </c>
      <c r="AJ1207">
        <v>5</v>
      </c>
      <c r="AK1207">
        <v>560</v>
      </c>
      <c r="AL1207">
        <v>433.66399999999999</v>
      </c>
      <c r="AM1207">
        <v>1.6238962701830799</v>
      </c>
    </row>
    <row r="1208" spans="1:39" x14ac:dyDescent="0.25">
      <c r="A1208" t="s">
        <v>351</v>
      </c>
      <c r="B1208" t="s">
        <v>158</v>
      </c>
      <c r="C1208">
        <v>240</v>
      </c>
      <c r="D1208">
        <v>3951</v>
      </c>
      <c r="E1208">
        <v>476.95436482629998</v>
      </c>
      <c r="F1208">
        <v>70.926507324473704</v>
      </c>
      <c r="G1208">
        <v>134.79118249664199</v>
      </c>
      <c r="H1208">
        <v>60.644925619417897</v>
      </c>
      <c r="I1208">
        <v>0.89307007075508604</v>
      </c>
      <c r="J1208">
        <v>0.58308736717827603</v>
      </c>
      <c r="K1208">
        <v>5000.0159453302904</v>
      </c>
      <c r="L1208">
        <v>2834.8964819033099</v>
      </c>
      <c r="M1208">
        <v>4937</v>
      </c>
      <c r="N1208">
        <v>2777</v>
      </c>
      <c r="O1208">
        <v>5041</v>
      </c>
      <c r="P1208">
        <v>2890</v>
      </c>
      <c r="Q1208">
        <v>3059.6543999999999</v>
      </c>
      <c r="R1208">
        <v>419.71984104714397</v>
      </c>
      <c r="S1208">
        <v>62.415326445536898</v>
      </c>
      <c r="T1208">
        <v>118.61624059704501</v>
      </c>
      <c r="U1208">
        <v>53.3675345450877</v>
      </c>
      <c r="V1208">
        <v>113</v>
      </c>
      <c r="W1208">
        <v>104</v>
      </c>
      <c r="X1208">
        <v>0.21825451595947301</v>
      </c>
      <c r="Y1208">
        <v>66.504429258415499</v>
      </c>
      <c r="Z1208">
        <v>29.7271576815995</v>
      </c>
      <c r="AA1208">
        <v>60.6456593267527</v>
      </c>
      <c r="AB1208">
        <v>0</v>
      </c>
      <c r="AC1208">
        <v>0</v>
      </c>
      <c r="AD1208">
        <v>0</v>
      </c>
      <c r="AE1208">
        <v>2.2226291997212599</v>
      </c>
      <c r="AF1208">
        <v>201</v>
      </c>
      <c r="AG1208">
        <v>155.65440000000001</v>
      </c>
      <c r="AH1208">
        <v>3750</v>
      </c>
      <c r="AI1208">
        <v>2904</v>
      </c>
      <c r="AJ1208">
        <v>5</v>
      </c>
      <c r="AK1208">
        <v>466</v>
      </c>
      <c r="AL1208">
        <v>360.87040000000002</v>
      </c>
      <c r="AM1208">
        <v>1.7217630853994399</v>
      </c>
    </row>
    <row r="1209" spans="1:39" x14ac:dyDescent="0.25">
      <c r="A1209" t="s">
        <v>351</v>
      </c>
      <c r="B1209" t="s">
        <v>158</v>
      </c>
      <c r="C1209">
        <v>241</v>
      </c>
      <c r="D1209">
        <v>3947</v>
      </c>
      <c r="E1209">
        <v>494.99094475275899</v>
      </c>
      <c r="F1209">
        <v>70.890595166564097</v>
      </c>
      <c r="G1209">
        <v>107.568891953243</v>
      </c>
      <c r="H1209">
        <v>66.996561311946394</v>
      </c>
      <c r="I1209">
        <v>0.78236143245796796</v>
      </c>
      <c r="J1209">
        <v>0.64241536458333304</v>
      </c>
      <c r="K1209">
        <v>2024.329110717</v>
      </c>
      <c r="L1209">
        <v>4350.4124651634102</v>
      </c>
      <c r="M1209">
        <v>1968</v>
      </c>
      <c r="N1209">
        <v>4314</v>
      </c>
      <c r="O1209">
        <v>2084</v>
      </c>
      <c r="P1209">
        <v>4399</v>
      </c>
      <c r="Q1209">
        <v>3056.5567999999998</v>
      </c>
      <c r="R1209">
        <v>435.59203138242799</v>
      </c>
      <c r="S1209">
        <v>62.383723746576401</v>
      </c>
      <c r="T1209">
        <v>94.660624918854296</v>
      </c>
      <c r="U1209">
        <v>58.956973954512797</v>
      </c>
      <c r="V1209">
        <v>85</v>
      </c>
      <c r="W1209">
        <v>116</v>
      </c>
      <c r="X1209">
        <v>0.20243354577379899</v>
      </c>
      <c r="Y1209">
        <v>68.243222700785395</v>
      </c>
      <c r="Z1209">
        <v>30.292880668862399</v>
      </c>
      <c r="AA1209">
        <v>59.251076767164903</v>
      </c>
      <c r="AB1209">
        <v>0</v>
      </c>
      <c r="AC1209">
        <v>0</v>
      </c>
      <c r="AD1209">
        <v>0</v>
      </c>
      <c r="AE1209">
        <v>1.605588254782</v>
      </c>
      <c r="AF1209">
        <v>10</v>
      </c>
      <c r="AG1209">
        <v>7.7439999999999998</v>
      </c>
      <c r="AH1209">
        <v>3937</v>
      </c>
      <c r="AI1209">
        <v>3048.8127999999901</v>
      </c>
      <c r="AJ1209">
        <v>20</v>
      </c>
      <c r="AK1209">
        <v>659</v>
      </c>
      <c r="AL1209">
        <v>510.329599999999</v>
      </c>
      <c r="AM1209">
        <v>6.55993047523285</v>
      </c>
    </row>
    <row r="1210" spans="1:39" x14ac:dyDescent="0.25">
      <c r="A1210" t="s">
        <v>351</v>
      </c>
      <c r="B1210" t="s">
        <v>158</v>
      </c>
      <c r="C1210">
        <v>242</v>
      </c>
      <c r="D1210">
        <v>3947</v>
      </c>
      <c r="E1210">
        <v>641.80927060973897</v>
      </c>
      <c r="F1210">
        <v>70.890595166564097</v>
      </c>
      <c r="G1210">
        <v>135.30743604161501</v>
      </c>
      <c r="H1210">
        <v>47.933256363115497</v>
      </c>
      <c r="I1210">
        <v>0.93514908474198999</v>
      </c>
      <c r="J1210">
        <v>0.68133954773001904</v>
      </c>
      <c r="K1210">
        <v>4810.5953889029597</v>
      </c>
      <c r="L1210">
        <v>993.70205219153695</v>
      </c>
      <c r="M1210">
        <v>4753</v>
      </c>
      <c r="N1210">
        <v>951</v>
      </c>
      <c r="O1210">
        <v>4866</v>
      </c>
      <c r="P1210">
        <v>1039</v>
      </c>
      <c r="Q1210">
        <v>3056.5567999999998</v>
      </c>
      <c r="R1210">
        <v>564.79215813657004</v>
      </c>
      <c r="S1210">
        <v>62.383723746576401</v>
      </c>
      <c r="T1210">
        <v>119.070543716621</v>
      </c>
      <c r="U1210">
        <v>42.181265599541597</v>
      </c>
      <c r="V1210">
        <v>88</v>
      </c>
      <c r="W1210">
        <v>113</v>
      </c>
      <c r="X1210">
        <v>0.120410682625887</v>
      </c>
      <c r="Y1210">
        <v>65.497593108690097</v>
      </c>
      <c r="Z1210">
        <v>53.052191537876801</v>
      </c>
      <c r="AA1210">
        <v>84.1056498606536</v>
      </c>
      <c r="AB1210">
        <v>1867</v>
      </c>
      <c r="AC1210">
        <v>1445.8047999999999</v>
      </c>
      <c r="AD1210">
        <v>0.473017481631618</v>
      </c>
      <c r="AE1210">
        <v>2.8228300413517098</v>
      </c>
      <c r="AF1210">
        <v>3362</v>
      </c>
      <c r="AG1210">
        <v>2603.5328</v>
      </c>
      <c r="AH1210">
        <v>585</v>
      </c>
      <c r="AI1210">
        <v>453.024</v>
      </c>
      <c r="AJ1210">
        <v>12</v>
      </c>
      <c r="AK1210">
        <v>1157</v>
      </c>
      <c r="AL1210">
        <v>895.98079999999902</v>
      </c>
      <c r="AM1210">
        <v>26.4886628522992</v>
      </c>
    </row>
    <row r="1211" spans="1:39" x14ac:dyDescent="0.25">
      <c r="A1211" t="s">
        <v>351</v>
      </c>
      <c r="B1211" t="s">
        <v>158</v>
      </c>
      <c r="C1211">
        <v>243</v>
      </c>
      <c r="D1211">
        <v>3945</v>
      </c>
      <c r="E1211">
        <v>374.24473272817198</v>
      </c>
      <c r="F1211">
        <v>70.8726322636616</v>
      </c>
      <c r="G1211">
        <v>89.242615753010199</v>
      </c>
      <c r="H1211">
        <v>61.305462817214497</v>
      </c>
      <c r="I1211">
        <v>0.726702057688559</v>
      </c>
      <c r="J1211">
        <v>0.83017676767676696</v>
      </c>
      <c r="K1211">
        <v>3603.8225602027801</v>
      </c>
      <c r="L1211">
        <v>545.80684410646302</v>
      </c>
      <c r="M1211">
        <v>3565</v>
      </c>
      <c r="N1211">
        <v>504</v>
      </c>
      <c r="O1211">
        <v>3650</v>
      </c>
      <c r="P1211">
        <v>584</v>
      </c>
      <c r="Q1211">
        <v>3055.0079999999998</v>
      </c>
      <c r="R1211">
        <v>329.33536480079101</v>
      </c>
      <c r="S1211">
        <v>62.367916392022202</v>
      </c>
      <c r="T1211">
        <v>78.533501862648905</v>
      </c>
      <c r="U1211">
        <v>53.948807279148802</v>
      </c>
      <c r="V1211">
        <v>80</v>
      </c>
      <c r="W1211">
        <v>85</v>
      </c>
      <c r="X1211">
        <v>0.35395290276401198</v>
      </c>
      <c r="Y1211">
        <v>65.851964512040496</v>
      </c>
      <c r="Z1211">
        <v>23.557921419518301</v>
      </c>
      <c r="AA1211">
        <v>50.640811153358598</v>
      </c>
      <c r="AB1211">
        <v>0</v>
      </c>
      <c r="AC1211">
        <v>0</v>
      </c>
      <c r="AD1211">
        <v>0</v>
      </c>
      <c r="AE1211">
        <v>1.4557041355203799</v>
      </c>
      <c r="AF1211">
        <v>8</v>
      </c>
      <c r="AG1211">
        <v>6.1951999999999998</v>
      </c>
      <c r="AH1211">
        <v>3937</v>
      </c>
      <c r="AI1211">
        <v>3048.8127999999901</v>
      </c>
      <c r="AJ1211">
        <v>3</v>
      </c>
      <c r="AK1211">
        <v>277</v>
      </c>
      <c r="AL1211">
        <v>214.50880000000001</v>
      </c>
      <c r="AM1211">
        <v>0.98398957128492703</v>
      </c>
    </row>
    <row r="1212" spans="1:39" x14ac:dyDescent="0.25">
      <c r="A1212" t="s">
        <v>351</v>
      </c>
      <c r="B1212" t="s">
        <v>158</v>
      </c>
      <c r="C1212">
        <v>245</v>
      </c>
      <c r="D1212">
        <v>3919</v>
      </c>
      <c r="E1212">
        <v>356.78888860545601</v>
      </c>
      <c r="F1212">
        <v>70.638698854219399</v>
      </c>
      <c r="G1212">
        <v>103.428689785421</v>
      </c>
      <c r="H1212">
        <v>55.820063693986199</v>
      </c>
      <c r="I1212">
        <v>0.84185989711314702</v>
      </c>
      <c r="J1212">
        <v>0.75832043343653199</v>
      </c>
      <c r="K1212">
        <v>921.47971421280897</v>
      </c>
      <c r="L1212">
        <v>3753.09313600408</v>
      </c>
      <c r="M1212">
        <v>880</v>
      </c>
      <c r="N1212">
        <v>3714</v>
      </c>
      <c r="O1212">
        <v>976</v>
      </c>
      <c r="P1212">
        <v>3790</v>
      </c>
      <c r="Q1212">
        <v>3034.8735999999999</v>
      </c>
      <c r="R1212">
        <v>313.97422197280099</v>
      </c>
      <c r="S1212">
        <v>62.162054991713099</v>
      </c>
      <c r="T1212">
        <v>91.017247011171094</v>
      </c>
      <c r="U1212">
        <v>49.121656050707799</v>
      </c>
      <c r="V1212">
        <v>76</v>
      </c>
      <c r="W1212">
        <v>96</v>
      </c>
      <c r="X1212">
        <v>0.38686771284161903</v>
      </c>
      <c r="Y1212">
        <v>63.301097218678201</v>
      </c>
      <c r="Z1212">
        <v>25.2306710895636</v>
      </c>
      <c r="AA1212">
        <v>51.471038530237301</v>
      </c>
      <c r="AB1212">
        <v>39</v>
      </c>
      <c r="AC1212">
        <v>30.201599999999999</v>
      </c>
      <c r="AD1212">
        <v>9.9515182444501107E-3</v>
      </c>
      <c r="AE1212">
        <v>1.8528945139230399</v>
      </c>
      <c r="AF1212">
        <v>11</v>
      </c>
      <c r="AG1212">
        <v>8.5183999999999997</v>
      </c>
      <c r="AH1212">
        <v>3908</v>
      </c>
      <c r="AI1212">
        <v>3026.3552</v>
      </c>
      <c r="AJ1212">
        <v>15</v>
      </c>
      <c r="AK1212">
        <v>641</v>
      </c>
      <c r="AL1212">
        <v>496.3904</v>
      </c>
      <c r="AM1212">
        <v>4.95645719312789</v>
      </c>
    </row>
    <row r="1213" spans="1:39" x14ac:dyDescent="0.25">
      <c r="A1213" t="s">
        <v>351</v>
      </c>
      <c r="B1213" t="s">
        <v>158</v>
      </c>
      <c r="C1213">
        <v>246</v>
      </c>
      <c r="D1213">
        <v>3904</v>
      </c>
      <c r="E1213">
        <v>539.11479041326095</v>
      </c>
      <c r="F1213">
        <v>70.503384192860295</v>
      </c>
      <c r="G1213">
        <v>142.98819332435801</v>
      </c>
      <c r="H1213">
        <v>45.515238173813202</v>
      </c>
      <c r="I1213">
        <v>0.94798511438086297</v>
      </c>
      <c r="J1213">
        <v>0.71936613230145496</v>
      </c>
      <c r="K1213">
        <v>2163.5294569672101</v>
      </c>
      <c r="L1213">
        <v>3712.58632172131</v>
      </c>
      <c r="M1213">
        <v>2096</v>
      </c>
      <c r="N1213">
        <v>3685</v>
      </c>
      <c r="O1213">
        <v>2248</v>
      </c>
      <c r="P1213">
        <v>3739</v>
      </c>
      <c r="Q1213">
        <v>3023.2575999999999</v>
      </c>
      <c r="R1213">
        <v>474.42101556366902</v>
      </c>
      <c r="S1213">
        <v>62.042978089717103</v>
      </c>
      <c r="T1213">
        <v>125.829610125435</v>
      </c>
      <c r="U1213">
        <v>40.053409592955603</v>
      </c>
      <c r="V1213">
        <v>54</v>
      </c>
      <c r="W1213">
        <v>152</v>
      </c>
      <c r="X1213">
        <v>0.16879406786461801</v>
      </c>
      <c r="Y1213">
        <v>66.180327868852402</v>
      </c>
      <c r="Z1213">
        <v>26.150358606557301</v>
      </c>
      <c r="AA1213">
        <v>54.145491803278603</v>
      </c>
      <c r="AB1213">
        <v>0</v>
      </c>
      <c r="AC1213">
        <v>0</v>
      </c>
      <c r="AD1213">
        <v>0</v>
      </c>
      <c r="AE1213">
        <v>3.1415455364270901</v>
      </c>
      <c r="AF1213">
        <v>0</v>
      </c>
      <c r="AG1213">
        <v>0</v>
      </c>
      <c r="AH1213">
        <v>3904</v>
      </c>
      <c r="AI1213">
        <v>3023.2575999999999</v>
      </c>
      <c r="AJ1213">
        <v>14</v>
      </c>
      <c r="AK1213">
        <v>522</v>
      </c>
      <c r="AL1213">
        <v>404.23680000000002</v>
      </c>
      <c r="AM1213">
        <v>4.6307664950548704</v>
      </c>
    </row>
    <row r="1214" spans="1:39" x14ac:dyDescent="0.25">
      <c r="A1214" t="s">
        <v>351</v>
      </c>
      <c r="B1214" t="s">
        <v>158</v>
      </c>
      <c r="C1214">
        <v>247</v>
      </c>
      <c r="D1214">
        <v>3901</v>
      </c>
      <c r="E1214">
        <v>544.91987694089403</v>
      </c>
      <c r="F1214">
        <v>70.476290084054995</v>
      </c>
      <c r="G1214">
        <v>108.32287042333201</v>
      </c>
      <c r="H1214">
        <v>77.754733064786294</v>
      </c>
      <c r="I1214">
        <v>0.69624386339481903</v>
      </c>
      <c r="J1214">
        <v>0.57852587868900995</v>
      </c>
      <c r="K1214">
        <v>1861.45911304793</v>
      </c>
      <c r="L1214">
        <v>1635.10689566777</v>
      </c>
      <c r="M1214">
        <v>1813</v>
      </c>
      <c r="N1214">
        <v>1583</v>
      </c>
      <c r="O1214">
        <v>1900</v>
      </c>
      <c r="P1214">
        <v>1692</v>
      </c>
      <c r="Q1214">
        <v>3020.9344000000001</v>
      </c>
      <c r="R1214">
        <v>479.52949170798701</v>
      </c>
      <c r="S1214">
        <v>62.019135273968402</v>
      </c>
      <c r="T1214">
        <v>95.3241259725323</v>
      </c>
      <c r="U1214">
        <v>68.424165097011993</v>
      </c>
      <c r="V1214">
        <v>109</v>
      </c>
      <c r="W1214">
        <v>87</v>
      </c>
      <c r="X1214">
        <v>0.165089903848637</v>
      </c>
      <c r="Y1214">
        <v>65.071776467572406</v>
      </c>
      <c r="Z1214">
        <v>27.311971289412899</v>
      </c>
      <c r="AA1214">
        <v>56.2114842348115</v>
      </c>
      <c r="AB1214">
        <v>0</v>
      </c>
      <c r="AC1214">
        <v>0</v>
      </c>
      <c r="AD1214">
        <v>0</v>
      </c>
      <c r="AE1214">
        <v>1.39313539065301</v>
      </c>
      <c r="AF1214">
        <v>396</v>
      </c>
      <c r="AG1214">
        <v>306.66239999999999</v>
      </c>
      <c r="AH1214">
        <v>3505</v>
      </c>
      <c r="AI1214">
        <v>2714.2719999999999</v>
      </c>
      <c r="AJ1214">
        <v>2</v>
      </c>
      <c r="AK1214">
        <v>632</v>
      </c>
      <c r="AL1214">
        <v>489.42079999999999</v>
      </c>
      <c r="AM1214">
        <v>0.73684582827365797</v>
      </c>
    </row>
    <row r="1215" spans="1:39" x14ac:dyDescent="0.25">
      <c r="A1215" t="s">
        <v>351</v>
      </c>
      <c r="B1215" t="s">
        <v>158</v>
      </c>
      <c r="C1215">
        <v>249</v>
      </c>
      <c r="D1215">
        <v>3881</v>
      </c>
      <c r="E1215">
        <v>627.00313806157897</v>
      </c>
      <c r="F1215">
        <v>70.295395817344698</v>
      </c>
      <c r="G1215">
        <v>126.08475829755299</v>
      </c>
      <c r="H1215">
        <v>58.872798023170503</v>
      </c>
      <c r="I1215">
        <v>0.88429410564134003</v>
      </c>
      <c r="J1215">
        <v>0.60907093534212098</v>
      </c>
      <c r="K1215">
        <v>2834.99484668899</v>
      </c>
      <c r="L1215">
        <v>1110.6343725843799</v>
      </c>
      <c r="M1215">
        <v>2802</v>
      </c>
      <c r="N1215">
        <v>1041</v>
      </c>
      <c r="O1215">
        <v>2876</v>
      </c>
      <c r="P1215">
        <v>1173</v>
      </c>
      <c r="Q1215">
        <v>3005.4463999999998</v>
      </c>
      <c r="R1215">
        <v>551.76276149419004</v>
      </c>
      <c r="S1215">
        <v>61.859948319263303</v>
      </c>
      <c r="T1215">
        <v>110.954587301846</v>
      </c>
      <c r="U1215">
        <v>51.808062260390102</v>
      </c>
      <c r="V1215">
        <v>132</v>
      </c>
      <c r="W1215">
        <v>74</v>
      </c>
      <c r="X1215">
        <v>0.12405494425715199</v>
      </c>
      <c r="Y1215">
        <v>69.488018551919595</v>
      </c>
      <c r="Z1215">
        <v>30.8175727905179</v>
      </c>
      <c r="AA1215">
        <v>60.426694150991999</v>
      </c>
      <c r="AB1215">
        <v>0</v>
      </c>
      <c r="AC1215">
        <v>0</v>
      </c>
      <c r="AD1215">
        <v>0</v>
      </c>
      <c r="AE1215">
        <v>2.1416471194036002</v>
      </c>
      <c r="AF1215">
        <v>0</v>
      </c>
      <c r="AG1215">
        <v>0</v>
      </c>
      <c r="AH1215">
        <v>3881</v>
      </c>
      <c r="AI1215">
        <v>3005.4463999999998</v>
      </c>
      <c r="AJ1215">
        <v>9</v>
      </c>
      <c r="AK1215">
        <v>730</v>
      </c>
      <c r="AL1215">
        <v>565.31200000000001</v>
      </c>
      <c r="AM1215">
        <v>2.9945634698392798</v>
      </c>
    </row>
    <row r="1216" spans="1:39" x14ac:dyDescent="0.25">
      <c r="A1216" t="s">
        <v>351</v>
      </c>
      <c r="B1216" t="s">
        <v>158</v>
      </c>
      <c r="C1216">
        <v>250</v>
      </c>
      <c r="D1216">
        <v>3877</v>
      </c>
      <c r="E1216">
        <v>608.797077300919</v>
      </c>
      <c r="F1216">
        <v>70.259161074825101</v>
      </c>
      <c r="G1216">
        <v>119.38843975496501</v>
      </c>
      <c r="H1216">
        <v>49.392040371304901</v>
      </c>
      <c r="I1216">
        <v>0.91040929404152504</v>
      </c>
      <c r="J1216">
        <v>0.70567892246086605</v>
      </c>
      <c r="K1216">
        <v>5173.7131802940403</v>
      </c>
      <c r="L1216">
        <v>4064.9308743874099</v>
      </c>
      <c r="M1216">
        <v>5134</v>
      </c>
      <c r="N1216">
        <v>4010</v>
      </c>
      <c r="O1216">
        <v>5221</v>
      </c>
      <c r="P1216">
        <v>4115</v>
      </c>
      <c r="Q1216">
        <v>3002.3487999999902</v>
      </c>
      <c r="R1216">
        <v>535.74142802480901</v>
      </c>
      <c r="S1216">
        <v>61.828061745846099</v>
      </c>
      <c r="T1216">
        <v>105.06182698436901</v>
      </c>
      <c r="U1216">
        <v>43.464995526748297</v>
      </c>
      <c r="V1216">
        <v>105</v>
      </c>
      <c r="W1216">
        <v>87</v>
      </c>
      <c r="X1216">
        <v>0.131449986971032</v>
      </c>
      <c r="Y1216">
        <v>62.284498323445902</v>
      </c>
      <c r="Z1216">
        <v>51.174361619809098</v>
      </c>
      <c r="AA1216">
        <v>83.972917204023702</v>
      </c>
      <c r="AB1216">
        <v>2336</v>
      </c>
      <c r="AC1216">
        <v>1808.9983999999999</v>
      </c>
      <c r="AD1216">
        <v>0.60252772762445195</v>
      </c>
      <c r="AE1216">
        <v>2.4171595029778401</v>
      </c>
      <c r="AF1216">
        <v>3355</v>
      </c>
      <c r="AG1216">
        <v>2598.1120000000001</v>
      </c>
      <c r="AH1216">
        <v>522</v>
      </c>
      <c r="AI1216">
        <v>404.23680000000002</v>
      </c>
      <c r="AJ1216">
        <v>6</v>
      </c>
      <c r="AK1216">
        <v>1041</v>
      </c>
      <c r="AL1216">
        <v>806.15039999999999</v>
      </c>
      <c r="AM1216">
        <v>14.842785218960699</v>
      </c>
    </row>
    <row r="1217" spans="1:39" x14ac:dyDescent="0.25">
      <c r="A1217" t="s">
        <v>352</v>
      </c>
      <c r="B1217" t="s">
        <v>158</v>
      </c>
      <c r="C1217">
        <v>8</v>
      </c>
      <c r="D1217">
        <v>57846</v>
      </c>
      <c r="E1217">
        <v>2350.5657633708402</v>
      </c>
      <c r="F1217">
        <v>271.388678291394</v>
      </c>
      <c r="G1217">
        <v>337.82861844577599</v>
      </c>
      <c r="H1217">
        <v>256.75565047547701</v>
      </c>
      <c r="I1217">
        <v>0.64990264781406804</v>
      </c>
      <c r="J1217">
        <v>0.71200334793954001</v>
      </c>
      <c r="K1217">
        <v>904.46744805172295</v>
      </c>
      <c r="L1217">
        <v>2433.17811084603</v>
      </c>
      <c r="M1217">
        <v>696</v>
      </c>
      <c r="N1217">
        <v>2293</v>
      </c>
      <c r="O1217">
        <v>1118</v>
      </c>
      <c r="P1217">
        <v>2584</v>
      </c>
      <c r="Q1217">
        <v>44795.9424</v>
      </c>
      <c r="R1217">
        <v>2068.4978717663398</v>
      </c>
      <c r="S1217">
        <v>238.82203689642699</v>
      </c>
      <c r="T1217">
        <v>297.28918423228299</v>
      </c>
      <c r="U1217">
        <v>225.94497241842001</v>
      </c>
      <c r="V1217">
        <v>291</v>
      </c>
      <c r="W1217">
        <v>422</v>
      </c>
      <c r="X1217">
        <v>0.131564398579118</v>
      </c>
      <c r="Y1217">
        <v>64.728676140096098</v>
      </c>
      <c r="Z1217">
        <v>21.667876776267999</v>
      </c>
      <c r="AA1217">
        <v>46.5820800055319</v>
      </c>
      <c r="AB1217">
        <v>80</v>
      </c>
      <c r="AC1217">
        <v>61.951999999999998</v>
      </c>
      <c r="AD1217">
        <v>1.38298240154894E-3</v>
      </c>
      <c r="AE1217">
        <v>1.31575923575649</v>
      </c>
      <c r="AF1217">
        <v>145</v>
      </c>
      <c r="AG1217">
        <v>112.288</v>
      </c>
      <c r="AH1217">
        <v>57701</v>
      </c>
      <c r="AI1217">
        <v>44683.654399999999</v>
      </c>
      <c r="AJ1217">
        <v>38</v>
      </c>
      <c r="AK1217">
        <v>8843</v>
      </c>
      <c r="AL1217">
        <v>6848.0191999999997</v>
      </c>
      <c r="AM1217">
        <v>0.85042283381369899</v>
      </c>
    </row>
    <row r="1218" spans="1:39" x14ac:dyDescent="0.25">
      <c r="A1218" t="s">
        <v>352</v>
      </c>
      <c r="B1218" t="s">
        <v>158</v>
      </c>
      <c r="C1218">
        <v>11</v>
      </c>
      <c r="D1218">
        <v>25619</v>
      </c>
      <c r="E1218">
        <v>1422.7058069535201</v>
      </c>
      <c r="F1218">
        <v>180.60765182175999</v>
      </c>
      <c r="G1218">
        <v>252.32660755518199</v>
      </c>
      <c r="H1218">
        <v>163.474014033282</v>
      </c>
      <c r="I1218">
        <v>0.76175370077830595</v>
      </c>
      <c r="J1218">
        <v>0.70254483628585496</v>
      </c>
      <c r="K1218">
        <v>643.416760997697</v>
      </c>
      <c r="L1218">
        <v>2091.8748975369799</v>
      </c>
      <c r="M1218">
        <v>504</v>
      </c>
      <c r="N1218">
        <v>1981</v>
      </c>
      <c r="O1218">
        <v>752</v>
      </c>
      <c r="P1218">
        <v>2210</v>
      </c>
      <c r="Q1218">
        <v>19839.353599999999</v>
      </c>
      <c r="R1218">
        <v>1251.9811101190901</v>
      </c>
      <c r="S1218">
        <v>158.934733603148</v>
      </c>
      <c r="T1218">
        <v>222.04741464855999</v>
      </c>
      <c r="U1218">
        <v>143.85713234928801</v>
      </c>
      <c r="V1218">
        <v>229</v>
      </c>
      <c r="W1218">
        <v>248</v>
      </c>
      <c r="X1218">
        <v>0.15905298696404299</v>
      </c>
      <c r="Y1218">
        <v>71.452203442757295</v>
      </c>
      <c r="Z1218">
        <v>25.0070650688941</v>
      </c>
      <c r="AA1218">
        <v>48.795503337366704</v>
      </c>
      <c r="AB1218">
        <v>360</v>
      </c>
      <c r="AC1218">
        <v>278.78399999999999</v>
      </c>
      <c r="AD1218">
        <v>1.4052070728756E-2</v>
      </c>
      <c r="AE1218">
        <v>1.54352732480044</v>
      </c>
      <c r="AF1218">
        <v>86</v>
      </c>
      <c r="AG1218">
        <v>66.598399999999998</v>
      </c>
      <c r="AH1218">
        <v>25533</v>
      </c>
      <c r="AI1218">
        <v>19772.7552</v>
      </c>
      <c r="AJ1218">
        <v>36</v>
      </c>
      <c r="AK1218">
        <v>2970</v>
      </c>
      <c r="AL1218">
        <v>2299.9679999999998</v>
      </c>
      <c r="AM1218">
        <v>1.82068708360886</v>
      </c>
    </row>
    <row r="1219" spans="1:39" x14ac:dyDescent="0.25">
      <c r="A1219" t="s">
        <v>352</v>
      </c>
      <c r="B1219" t="s">
        <v>158</v>
      </c>
      <c r="C1219">
        <v>15</v>
      </c>
      <c r="D1219">
        <v>23370</v>
      </c>
      <c r="E1219">
        <v>1526.53928471215</v>
      </c>
      <c r="F1219">
        <v>172.49813958550601</v>
      </c>
      <c r="G1219">
        <v>257.15614049057803</v>
      </c>
      <c r="H1219">
        <v>154.81836651230799</v>
      </c>
      <c r="I1219">
        <v>0.79846568275195795</v>
      </c>
      <c r="J1219">
        <v>0.62070064540118397</v>
      </c>
      <c r="K1219">
        <v>1297.69439452289</v>
      </c>
      <c r="L1219">
        <v>2792.32349165596</v>
      </c>
      <c r="M1219">
        <v>1180</v>
      </c>
      <c r="N1219">
        <v>2684</v>
      </c>
      <c r="O1219">
        <v>1435</v>
      </c>
      <c r="P1219">
        <v>2905</v>
      </c>
      <c r="Q1219">
        <v>18097.727999999999</v>
      </c>
      <c r="R1219">
        <v>1343.35457054669</v>
      </c>
      <c r="S1219">
        <v>151.798362835245</v>
      </c>
      <c r="T1219">
        <v>226.29740363170899</v>
      </c>
      <c r="U1219">
        <v>136.24016253083099</v>
      </c>
      <c r="V1219">
        <v>221</v>
      </c>
      <c r="W1219">
        <v>255</v>
      </c>
      <c r="X1219">
        <v>0.12602381026920201</v>
      </c>
      <c r="Y1219">
        <v>62.135857937526701</v>
      </c>
      <c r="Z1219">
        <v>20.5276422764227</v>
      </c>
      <c r="AA1219">
        <v>45.550064184852303</v>
      </c>
      <c r="AB1219">
        <v>0</v>
      </c>
      <c r="AC1219">
        <v>0</v>
      </c>
      <c r="AD1219">
        <v>0</v>
      </c>
      <c r="AE1219">
        <v>1.6610183034719801</v>
      </c>
      <c r="AF1219">
        <v>19</v>
      </c>
      <c r="AG1219">
        <v>14.7136</v>
      </c>
      <c r="AH1219">
        <v>23351</v>
      </c>
      <c r="AI1219">
        <v>18083.0144</v>
      </c>
      <c r="AJ1219">
        <v>30</v>
      </c>
      <c r="AK1219">
        <v>3921</v>
      </c>
      <c r="AL1219">
        <v>3036.4223999999999</v>
      </c>
      <c r="AM1219">
        <v>1.6590154349487201</v>
      </c>
    </row>
    <row r="1220" spans="1:39" x14ac:dyDescent="0.25">
      <c r="A1220" t="s">
        <v>352</v>
      </c>
      <c r="B1220" t="s">
        <v>158</v>
      </c>
      <c r="C1220">
        <v>17</v>
      </c>
      <c r="D1220">
        <v>22834</v>
      </c>
      <c r="E1220">
        <v>1371.38495577959</v>
      </c>
      <c r="F1220">
        <v>170.50850936091899</v>
      </c>
      <c r="G1220">
        <v>310.55439767477901</v>
      </c>
      <c r="H1220">
        <v>164.40984058867301</v>
      </c>
      <c r="I1220">
        <v>0.84836764058549097</v>
      </c>
      <c r="J1220">
        <v>0.56332955050081401</v>
      </c>
      <c r="K1220">
        <v>842.46058509240595</v>
      </c>
      <c r="L1220">
        <v>2236.3134361040502</v>
      </c>
      <c r="M1220">
        <v>682</v>
      </c>
      <c r="N1220">
        <v>2113</v>
      </c>
      <c r="O1220">
        <v>972</v>
      </c>
      <c r="P1220">
        <v>2324</v>
      </c>
      <c r="Q1220">
        <v>17682.649600000001</v>
      </c>
      <c r="R1220">
        <v>1206.81876108604</v>
      </c>
      <c r="S1220">
        <v>150.047488237609</v>
      </c>
      <c r="T1220">
        <v>273.287869953805</v>
      </c>
      <c r="U1220">
        <v>144.68065971803199</v>
      </c>
      <c r="V1220">
        <v>211</v>
      </c>
      <c r="W1220">
        <v>290</v>
      </c>
      <c r="X1220">
        <v>0.15257138861112299</v>
      </c>
      <c r="Y1220">
        <v>70.396908119470893</v>
      </c>
      <c r="Z1220">
        <v>26.224227029867698</v>
      </c>
      <c r="AA1220">
        <v>50.20771656302</v>
      </c>
      <c r="AB1220">
        <v>352</v>
      </c>
      <c r="AC1220">
        <v>272.58879999999999</v>
      </c>
      <c r="AD1220">
        <v>1.5415608303407199E-2</v>
      </c>
      <c r="AE1220">
        <v>1.8889039522380799</v>
      </c>
      <c r="AF1220">
        <v>16</v>
      </c>
      <c r="AG1220">
        <v>12.3904</v>
      </c>
      <c r="AH1220">
        <v>22818</v>
      </c>
      <c r="AI1220">
        <v>17670.2592</v>
      </c>
      <c r="AJ1220">
        <v>21</v>
      </c>
      <c r="AK1220">
        <v>4075</v>
      </c>
      <c r="AL1220">
        <v>3155.68</v>
      </c>
      <c r="AM1220">
        <v>1.18843757538089</v>
      </c>
    </row>
    <row r="1221" spans="1:39" x14ac:dyDescent="0.25">
      <c r="A1221" t="s">
        <v>352</v>
      </c>
      <c r="B1221" t="s">
        <v>158</v>
      </c>
      <c r="C1221">
        <v>18</v>
      </c>
      <c r="D1221">
        <v>22418</v>
      </c>
      <c r="E1221">
        <v>1378.4387796487599</v>
      </c>
      <c r="F1221">
        <v>168.94816990388699</v>
      </c>
      <c r="G1221">
        <v>306.990871478229</v>
      </c>
      <c r="H1221">
        <v>132.927889226883</v>
      </c>
      <c r="I1221">
        <v>0.901392603206987</v>
      </c>
      <c r="J1221">
        <v>0.60794576271186396</v>
      </c>
      <c r="K1221">
        <v>1013.9298331697699</v>
      </c>
      <c r="L1221">
        <v>3328.5930948344999</v>
      </c>
      <c r="M1221">
        <v>860</v>
      </c>
      <c r="N1221">
        <v>3245</v>
      </c>
      <c r="O1221">
        <v>1157</v>
      </c>
      <c r="P1221">
        <v>3409</v>
      </c>
      <c r="Q1221">
        <v>17360.499199999998</v>
      </c>
      <c r="R1221">
        <v>1213.0261260909101</v>
      </c>
      <c r="S1221">
        <v>148.67438951542101</v>
      </c>
      <c r="T1221">
        <v>270.15196690084099</v>
      </c>
      <c r="U1221">
        <v>116.976542519657</v>
      </c>
      <c r="V1221">
        <v>164</v>
      </c>
      <c r="W1221">
        <v>297</v>
      </c>
      <c r="X1221">
        <v>0.148262651808096</v>
      </c>
      <c r="Y1221">
        <v>68.074582924435703</v>
      </c>
      <c r="Z1221">
        <v>24.8574359889374</v>
      </c>
      <c r="AA1221">
        <v>48.278035507181698</v>
      </c>
      <c r="AB1221">
        <v>131</v>
      </c>
      <c r="AC1221">
        <v>101.4464</v>
      </c>
      <c r="AD1221">
        <v>5.8435186011240904E-3</v>
      </c>
      <c r="AE1221">
        <v>2.3094541955319299</v>
      </c>
      <c r="AF1221">
        <v>36</v>
      </c>
      <c r="AG1221">
        <v>27.878399999999999</v>
      </c>
      <c r="AH1221">
        <v>22382</v>
      </c>
      <c r="AI1221">
        <v>17332.620800000001</v>
      </c>
      <c r="AJ1221">
        <v>37</v>
      </c>
      <c r="AK1221">
        <v>3767</v>
      </c>
      <c r="AL1221">
        <v>2917.1648</v>
      </c>
      <c r="AM1221">
        <v>2.1347031373351202</v>
      </c>
    </row>
    <row r="1222" spans="1:39" x14ac:dyDescent="0.25">
      <c r="A1222" t="s">
        <v>352</v>
      </c>
      <c r="B1222" t="s">
        <v>158</v>
      </c>
      <c r="C1222">
        <v>19</v>
      </c>
      <c r="D1222">
        <v>22183</v>
      </c>
      <c r="E1222">
        <v>1529.4804102091</v>
      </c>
      <c r="F1222">
        <v>168.06032494571701</v>
      </c>
      <c r="G1222">
        <v>269.95058255143402</v>
      </c>
      <c r="H1222">
        <v>165.09771880983399</v>
      </c>
      <c r="I1222">
        <v>0.791178756678935</v>
      </c>
      <c r="J1222">
        <v>0.56678930962236096</v>
      </c>
      <c r="K1222">
        <v>491.83009511788299</v>
      </c>
      <c r="L1222">
        <v>2265.6962088085402</v>
      </c>
      <c r="M1222">
        <v>357</v>
      </c>
      <c r="N1222">
        <v>2164</v>
      </c>
      <c r="O1222">
        <v>635</v>
      </c>
      <c r="P1222">
        <v>2352</v>
      </c>
      <c r="Q1222">
        <v>17178.5151999999</v>
      </c>
      <c r="R1222">
        <v>1345.94276098401</v>
      </c>
      <c r="S1222">
        <v>147.89308595223099</v>
      </c>
      <c r="T1222">
        <v>237.55651264526199</v>
      </c>
      <c r="U1222">
        <v>145.28599255265399</v>
      </c>
      <c r="V1222">
        <v>188</v>
      </c>
      <c r="W1222">
        <v>278</v>
      </c>
      <c r="X1222">
        <v>0.119163240692702</v>
      </c>
      <c r="Y1222">
        <v>69.823062705675497</v>
      </c>
      <c r="Z1222">
        <v>23.802506423838</v>
      </c>
      <c r="AA1222">
        <v>46.8360005409547</v>
      </c>
      <c r="AB1222">
        <v>13</v>
      </c>
      <c r="AC1222">
        <v>10.0672</v>
      </c>
      <c r="AD1222">
        <v>5.8603435062885996E-4</v>
      </c>
      <c r="AE1222">
        <v>1.6350957753836299</v>
      </c>
      <c r="AF1222">
        <v>42</v>
      </c>
      <c r="AG1222">
        <v>32.524799999999999</v>
      </c>
      <c r="AH1222">
        <v>22141</v>
      </c>
      <c r="AI1222">
        <v>17145.990399999999</v>
      </c>
      <c r="AJ1222">
        <v>5</v>
      </c>
      <c r="AK1222">
        <v>2837</v>
      </c>
      <c r="AL1222">
        <v>2196.9728</v>
      </c>
      <c r="AM1222">
        <v>0.29161336751944</v>
      </c>
    </row>
    <row r="1223" spans="1:39" x14ac:dyDescent="0.25">
      <c r="A1223" t="s">
        <v>352</v>
      </c>
      <c r="B1223" t="s">
        <v>158</v>
      </c>
      <c r="C1223">
        <v>20</v>
      </c>
      <c r="D1223">
        <v>20620</v>
      </c>
      <c r="E1223">
        <v>1459.5108934811501</v>
      </c>
      <c r="F1223">
        <v>162.03147661006801</v>
      </c>
      <c r="G1223">
        <v>253.995746889972</v>
      </c>
      <c r="H1223">
        <v>136.178899603248</v>
      </c>
      <c r="I1223">
        <v>0.84412502738680395</v>
      </c>
      <c r="J1223">
        <v>0.66364133758166699</v>
      </c>
      <c r="K1223">
        <v>1492.8072744907799</v>
      </c>
      <c r="L1223">
        <v>3698.2009699321002</v>
      </c>
      <c r="M1223">
        <v>1388</v>
      </c>
      <c r="N1223">
        <v>3533</v>
      </c>
      <c r="O1223">
        <v>1568</v>
      </c>
      <c r="P1223">
        <v>3821</v>
      </c>
      <c r="Q1223">
        <v>15968.127999999901</v>
      </c>
      <c r="R1223">
        <v>1284.3695862634099</v>
      </c>
      <c r="S1223">
        <v>142.58769941685901</v>
      </c>
      <c r="T1223">
        <v>223.51625726317499</v>
      </c>
      <c r="U1223">
        <v>119.83743165085799</v>
      </c>
      <c r="V1223">
        <v>288</v>
      </c>
      <c r="W1223">
        <v>180</v>
      </c>
      <c r="X1223">
        <v>0.121642081581269</v>
      </c>
      <c r="Y1223">
        <v>66.781183317167802</v>
      </c>
      <c r="Z1223">
        <v>24.249612027158101</v>
      </c>
      <c r="AA1223">
        <v>46.911396702230803</v>
      </c>
      <c r="AB1223">
        <v>58</v>
      </c>
      <c r="AC1223">
        <v>44.915199999999999</v>
      </c>
      <c r="AD1223">
        <v>2.8128031037827298E-3</v>
      </c>
      <c r="AE1223">
        <v>1.86516228013282</v>
      </c>
      <c r="AF1223">
        <v>5</v>
      </c>
      <c r="AG1223">
        <v>3.8719999999999999</v>
      </c>
      <c r="AH1223">
        <v>20615</v>
      </c>
      <c r="AI1223">
        <v>15964.255999999999</v>
      </c>
      <c r="AJ1223">
        <v>77</v>
      </c>
      <c r="AK1223">
        <v>4549</v>
      </c>
      <c r="AL1223">
        <v>3522.7455999999902</v>
      </c>
      <c r="AM1223">
        <v>4.8232751967896199</v>
      </c>
    </row>
    <row r="1224" spans="1:39" x14ac:dyDescent="0.25">
      <c r="A1224" t="s">
        <v>352</v>
      </c>
      <c r="B1224" t="s">
        <v>158</v>
      </c>
      <c r="C1224">
        <v>21</v>
      </c>
      <c r="D1224">
        <v>20304</v>
      </c>
      <c r="E1224">
        <v>1088.1351724175399</v>
      </c>
      <c r="F1224">
        <v>160.785122807748</v>
      </c>
      <c r="G1224">
        <v>261.65651361505502</v>
      </c>
      <c r="H1224">
        <v>111.862883325807</v>
      </c>
      <c r="I1224">
        <v>0.904006810886545</v>
      </c>
      <c r="J1224">
        <v>0.78603228678719295</v>
      </c>
      <c r="K1224">
        <v>2117.9044030732798</v>
      </c>
      <c r="L1224">
        <v>3178.18745074862</v>
      </c>
      <c r="M1224">
        <v>1997</v>
      </c>
      <c r="N1224">
        <v>3089</v>
      </c>
      <c r="O1224">
        <v>2245</v>
      </c>
      <c r="P1224">
        <v>3275</v>
      </c>
      <c r="Q1224">
        <v>15723.417599999901</v>
      </c>
      <c r="R1224">
        <v>957.55895172743794</v>
      </c>
      <c r="S1224">
        <v>141.49090807081799</v>
      </c>
      <c r="T1224">
        <v>230.25773198124801</v>
      </c>
      <c r="U1224">
        <v>98.439337326710898</v>
      </c>
      <c r="V1224">
        <v>186</v>
      </c>
      <c r="W1224">
        <v>248</v>
      </c>
      <c r="X1224">
        <v>0.215489330483182</v>
      </c>
      <c r="Y1224">
        <v>62.266646966114997</v>
      </c>
      <c r="Z1224">
        <v>19.764726162332501</v>
      </c>
      <c r="AA1224">
        <v>44.949566587864403</v>
      </c>
      <c r="AB1224">
        <v>0</v>
      </c>
      <c r="AC1224">
        <v>0</v>
      </c>
      <c r="AD1224">
        <v>0</v>
      </c>
      <c r="AE1224">
        <v>2.3390825074029502</v>
      </c>
      <c r="AF1224">
        <v>11</v>
      </c>
      <c r="AG1224">
        <v>8.5183999999999997</v>
      </c>
      <c r="AH1224">
        <v>20293</v>
      </c>
      <c r="AI1224">
        <v>15714.8992</v>
      </c>
      <c r="AJ1224">
        <v>22</v>
      </c>
      <c r="AK1224">
        <v>3191</v>
      </c>
      <c r="AL1224">
        <v>2471.1104</v>
      </c>
      <c r="AM1224">
        <v>1.3999453461336799</v>
      </c>
    </row>
    <row r="1225" spans="1:39" x14ac:dyDescent="0.25">
      <c r="A1225" t="s">
        <v>352</v>
      </c>
      <c r="B1225" t="s">
        <v>158</v>
      </c>
      <c r="C1225">
        <v>23</v>
      </c>
      <c r="D1225">
        <v>19323</v>
      </c>
      <c r="E1225">
        <v>1435.4631662664001</v>
      </c>
      <c r="F1225">
        <v>156.85282185194299</v>
      </c>
      <c r="G1225">
        <v>258.83435638841502</v>
      </c>
      <c r="H1225">
        <v>116.159155188988</v>
      </c>
      <c r="I1225">
        <v>0.89364329573590096</v>
      </c>
      <c r="J1225">
        <v>0.673580367413811</v>
      </c>
      <c r="K1225">
        <v>380.19810588417897</v>
      </c>
      <c r="L1225">
        <v>2709.30730217875</v>
      </c>
      <c r="M1225">
        <v>288</v>
      </c>
      <c r="N1225">
        <v>2602</v>
      </c>
      <c r="O1225">
        <v>500</v>
      </c>
      <c r="P1225">
        <v>2838</v>
      </c>
      <c r="Q1225">
        <v>14963.7312</v>
      </c>
      <c r="R1225">
        <v>1263.20758631443</v>
      </c>
      <c r="S1225">
        <v>138.03048322971</v>
      </c>
      <c r="T1225">
        <v>227.774233621805</v>
      </c>
      <c r="U1225">
        <v>102.220056566309</v>
      </c>
      <c r="V1225">
        <v>236</v>
      </c>
      <c r="W1225">
        <v>212</v>
      </c>
      <c r="X1225">
        <v>0.117842056194116</v>
      </c>
      <c r="Y1225">
        <v>73.949490244786006</v>
      </c>
      <c r="Z1225">
        <v>31.090669150752898</v>
      </c>
      <c r="AA1225">
        <v>51.725249702427099</v>
      </c>
      <c r="AB1225">
        <v>1552</v>
      </c>
      <c r="AC1225">
        <v>1201.8688</v>
      </c>
      <c r="AD1225">
        <v>8.0318791077989907E-2</v>
      </c>
      <c r="AE1225">
        <v>2.2282734061495</v>
      </c>
      <c r="AF1225">
        <v>5</v>
      </c>
      <c r="AG1225">
        <v>3.8719999999999999</v>
      </c>
      <c r="AH1225">
        <v>19318</v>
      </c>
      <c r="AI1225">
        <v>14959.859199999901</v>
      </c>
      <c r="AJ1225">
        <v>14</v>
      </c>
      <c r="AK1225">
        <v>5219</v>
      </c>
      <c r="AL1225">
        <v>4041.5935999999901</v>
      </c>
      <c r="AM1225">
        <v>0.93583768488943997</v>
      </c>
    </row>
    <row r="1226" spans="1:39" x14ac:dyDescent="0.25">
      <c r="A1226" t="s">
        <v>352</v>
      </c>
      <c r="B1226" t="s">
        <v>158</v>
      </c>
      <c r="C1226">
        <v>24</v>
      </c>
      <c r="D1226">
        <v>19164</v>
      </c>
      <c r="E1226">
        <v>1491.4042917633501</v>
      </c>
      <c r="F1226">
        <v>156.20615428114399</v>
      </c>
      <c r="G1226">
        <v>331.01115487179101</v>
      </c>
      <c r="H1226">
        <v>101.346220650457</v>
      </c>
      <c r="I1226">
        <v>0.95197633412008498</v>
      </c>
      <c r="J1226">
        <v>0.55589719788826297</v>
      </c>
      <c r="K1226">
        <v>1044.9155708620301</v>
      </c>
      <c r="L1226">
        <v>3177.45924650386</v>
      </c>
      <c r="M1226">
        <v>929</v>
      </c>
      <c r="N1226">
        <v>2986</v>
      </c>
      <c r="O1226">
        <v>1124</v>
      </c>
      <c r="P1226">
        <v>3316</v>
      </c>
      <c r="Q1226">
        <v>14840.6016</v>
      </c>
      <c r="R1226">
        <v>1312.4357767517499</v>
      </c>
      <c r="S1226">
        <v>137.461415767407</v>
      </c>
      <c r="T1226">
        <v>291.289816287176</v>
      </c>
      <c r="U1226">
        <v>89.184674172402197</v>
      </c>
      <c r="V1226">
        <v>330</v>
      </c>
      <c r="W1226">
        <v>195</v>
      </c>
      <c r="X1226">
        <v>0.108269280122964</v>
      </c>
      <c r="Y1226">
        <v>63.5209246503861</v>
      </c>
      <c r="Z1226">
        <v>23.1578480484241</v>
      </c>
      <c r="AA1226">
        <v>47.334533500313</v>
      </c>
      <c r="AB1226">
        <v>101</v>
      </c>
      <c r="AC1226">
        <v>78.214399999999998</v>
      </c>
      <c r="AD1226">
        <v>5.2702984763097404E-3</v>
      </c>
      <c r="AE1226">
        <v>3.26614206970231</v>
      </c>
      <c r="AF1226">
        <v>30</v>
      </c>
      <c r="AG1226">
        <v>23.231999999999999</v>
      </c>
      <c r="AH1226">
        <v>19134</v>
      </c>
      <c r="AI1226">
        <v>14817.3696</v>
      </c>
      <c r="AJ1226">
        <v>74</v>
      </c>
      <c r="AK1226">
        <v>3814</v>
      </c>
      <c r="AL1226">
        <v>2953.5616</v>
      </c>
      <c r="AM1226">
        <v>4.9941387707572602</v>
      </c>
    </row>
    <row r="1227" spans="1:39" x14ac:dyDescent="0.25">
      <c r="A1227" t="s">
        <v>352</v>
      </c>
      <c r="B1227" t="s">
        <v>158</v>
      </c>
      <c r="C1227">
        <v>25</v>
      </c>
      <c r="D1227">
        <v>19100</v>
      </c>
      <c r="E1227">
        <v>1028.5432893254999</v>
      </c>
      <c r="F1227">
        <v>155.94510349620299</v>
      </c>
      <c r="G1227">
        <v>184.109257464916</v>
      </c>
      <c r="H1227">
        <v>147.34179575185399</v>
      </c>
      <c r="I1227">
        <v>0.59960590289591698</v>
      </c>
      <c r="J1227">
        <v>0.79882894186532805</v>
      </c>
      <c r="K1227">
        <v>517.88104712041797</v>
      </c>
      <c r="L1227">
        <v>2404.0647120418798</v>
      </c>
      <c r="M1227">
        <v>432</v>
      </c>
      <c r="N1227">
        <v>2336</v>
      </c>
      <c r="O1227">
        <v>630</v>
      </c>
      <c r="P1227">
        <v>2489</v>
      </c>
      <c r="Q1227">
        <v>14791.039999999901</v>
      </c>
      <c r="R1227">
        <v>905.11809460644599</v>
      </c>
      <c r="S1227">
        <v>137.23169107665899</v>
      </c>
      <c r="T1227">
        <v>162.01614656912599</v>
      </c>
      <c r="U1227">
        <v>129.660780261631</v>
      </c>
      <c r="V1227">
        <v>153</v>
      </c>
      <c r="W1227">
        <v>198</v>
      </c>
      <c r="X1227">
        <v>0.226880975743456</v>
      </c>
      <c r="Y1227">
        <v>69.928848167539201</v>
      </c>
      <c r="Z1227">
        <v>27.794136125654401</v>
      </c>
      <c r="AA1227">
        <v>50.323089005235602</v>
      </c>
      <c r="AB1227">
        <v>111</v>
      </c>
      <c r="AC1227">
        <v>85.958399999999997</v>
      </c>
      <c r="AD1227">
        <v>5.8115183246073296E-3</v>
      </c>
      <c r="AE1227">
        <v>1.2495385747502601</v>
      </c>
      <c r="AF1227">
        <v>45</v>
      </c>
      <c r="AG1227">
        <v>34.847999999999999</v>
      </c>
      <c r="AH1227">
        <v>19055</v>
      </c>
      <c r="AI1227">
        <v>14756.191999999999</v>
      </c>
      <c r="AJ1227">
        <v>19</v>
      </c>
      <c r="AK1227">
        <v>4443</v>
      </c>
      <c r="AL1227">
        <v>3440.6592000000001</v>
      </c>
      <c r="AM1227">
        <v>1.2875950651767001</v>
      </c>
    </row>
    <row r="1228" spans="1:39" x14ac:dyDescent="0.25">
      <c r="A1228" t="s">
        <v>352</v>
      </c>
      <c r="B1228" t="s">
        <v>158</v>
      </c>
      <c r="C1228">
        <v>28</v>
      </c>
      <c r="D1228">
        <v>17752</v>
      </c>
      <c r="E1228">
        <v>1335.171752344</v>
      </c>
      <c r="F1228">
        <v>150.34143939093599</v>
      </c>
      <c r="G1228">
        <v>184.118059139677</v>
      </c>
      <c r="H1228">
        <v>149.91890894640201</v>
      </c>
      <c r="I1228">
        <v>0.58050843641382299</v>
      </c>
      <c r="J1228">
        <v>0.76280508765898902</v>
      </c>
      <c r="K1228">
        <v>4805.3983213158999</v>
      </c>
      <c r="L1228">
        <v>1541.34046867958</v>
      </c>
      <c r="M1228">
        <v>4698</v>
      </c>
      <c r="N1228">
        <v>1452</v>
      </c>
      <c r="O1228">
        <v>4890</v>
      </c>
      <c r="P1228">
        <v>1620</v>
      </c>
      <c r="Q1228">
        <v>13747.148799999901</v>
      </c>
      <c r="R1228">
        <v>1174.95114206272</v>
      </c>
      <c r="S1228">
        <v>132.30046666402399</v>
      </c>
      <c r="T1228">
        <v>162.023892042916</v>
      </c>
      <c r="U1228">
        <v>131.928639872834</v>
      </c>
      <c r="V1228">
        <v>168</v>
      </c>
      <c r="W1228">
        <v>192</v>
      </c>
      <c r="X1228">
        <v>0.12513617678022601</v>
      </c>
      <c r="Y1228">
        <v>62.818724650743498</v>
      </c>
      <c r="Z1228">
        <v>25.457920234339699</v>
      </c>
      <c r="AA1228">
        <v>51.697780531771002</v>
      </c>
      <c r="AB1228">
        <v>0</v>
      </c>
      <c r="AC1228">
        <v>0</v>
      </c>
      <c r="AD1228">
        <v>0</v>
      </c>
      <c r="AE1228">
        <v>1.2281176566292999</v>
      </c>
      <c r="AF1228">
        <v>557</v>
      </c>
      <c r="AG1228">
        <v>431.3408</v>
      </c>
      <c r="AH1228">
        <v>17195</v>
      </c>
      <c r="AI1228">
        <v>13315.807999999901</v>
      </c>
      <c r="AJ1228">
        <v>5</v>
      </c>
      <c r="AK1228">
        <v>2743</v>
      </c>
      <c r="AL1228">
        <v>2124.1792</v>
      </c>
      <c r="AM1228">
        <v>0.375493548720438</v>
      </c>
    </row>
    <row r="1229" spans="1:39" x14ac:dyDescent="0.25">
      <c r="A1229" t="s">
        <v>352</v>
      </c>
      <c r="B1229" t="s">
        <v>158</v>
      </c>
      <c r="C1229">
        <v>33</v>
      </c>
      <c r="D1229">
        <v>15921</v>
      </c>
      <c r="E1229">
        <v>1356.8103166302601</v>
      </c>
      <c r="F1229">
        <v>142.377128752228</v>
      </c>
      <c r="G1229">
        <v>196.93208665418601</v>
      </c>
      <c r="H1229">
        <v>141.633431253564</v>
      </c>
      <c r="I1229">
        <v>0.69480376828562895</v>
      </c>
      <c r="J1229">
        <v>0.65249999999999997</v>
      </c>
      <c r="K1229">
        <v>2685.0711638716102</v>
      </c>
      <c r="L1229">
        <v>830.97556686137796</v>
      </c>
      <c r="M1229">
        <v>2590</v>
      </c>
      <c r="N1229">
        <v>728</v>
      </c>
      <c r="O1229">
        <v>2765</v>
      </c>
      <c r="P1229">
        <v>943</v>
      </c>
      <c r="Q1229">
        <v>12329.222399999901</v>
      </c>
      <c r="R1229">
        <v>1193.9930786346299</v>
      </c>
      <c r="S1229">
        <v>125.29187330196</v>
      </c>
      <c r="T1229">
        <v>173.30023625568401</v>
      </c>
      <c r="U1229">
        <v>124.637419503137</v>
      </c>
      <c r="V1229">
        <v>215</v>
      </c>
      <c r="W1229">
        <v>175</v>
      </c>
      <c r="X1229">
        <v>0.108678073726545</v>
      </c>
      <c r="Y1229">
        <v>63.215941209722999</v>
      </c>
      <c r="Z1229">
        <v>24.1991080962251</v>
      </c>
      <c r="AA1229">
        <v>50.816217574272898</v>
      </c>
      <c r="AB1229">
        <v>0</v>
      </c>
      <c r="AC1229">
        <v>0</v>
      </c>
      <c r="AD1229">
        <v>0</v>
      </c>
      <c r="AE1229">
        <v>1.3904350470872999</v>
      </c>
      <c r="AF1229">
        <v>24</v>
      </c>
      <c r="AG1229">
        <v>18.585599999999999</v>
      </c>
      <c r="AH1229">
        <v>15897</v>
      </c>
      <c r="AI1229">
        <v>12310.6368</v>
      </c>
      <c r="AJ1229">
        <v>6</v>
      </c>
      <c r="AK1229">
        <v>2439</v>
      </c>
      <c r="AL1229">
        <v>1888.7616</v>
      </c>
      <c r="AM1229">
        <v>0.487383398395767</v>
      </c>
    </row>
    <row r="1230" spans="1:39" x14ac:dyDescent="0.25">
      <c r="A1230" t="s">
        <v>352</v>
      </c>
      <c r="B1230" t="s">
        <v>158</v>
      </c>
      <c r="C1230">
        <v>35</v>
      </c>
      <c r="D1230">
        <v>15440</v>
      </c>
      <c r="E1230">
        <v>1062.37171645025</v>
      </c>
      <c r="F1230">
        <v>140.20990896049699</v>
      </c>
      <c r="G1230">
        <v>176.35624784026001</v>
      </c>
      <c r="H1230">
        <v>142.961971453849</v>
      </c>
      <c r="I1230">
        <v>0.585540605930157</v>
      </c>
      <c r="J1230">
        <v>0.71527842119892504</v>
      </c>
      <c r="K1230">
        <v>671.66988341968897</v>
      </c>
      <c r="L1230">
        <v>2282.9843911917001</v>
      </c>
      <c r="M1230">
        <v>588</v>
      </c>
      <c r="N1230">
        <v>2192</v>
      </c>
      <c r="O1230">
        <v>774</v>
      </c>
      <c r="P1230">
        <v>2361</v>
      </c>
      <c r="Q1230">
        <v>11956.735999999901</v>
      </c>
      <c r="R1230">
        <v>934.88711047622201</v>
      </c>
      <c r="S1230">
        <v>123.384719885237</v>
      </c>
      <c r="T1230">
        <v>155.19349809942901</v>
      </c>
      <c r="U1230">
        <v>125.806534879387</v>
      </c>
      <c r="V1230">
        <v>169</v>
      </c>
      <c r="W1230">
        <v>186</v>
      </c>
      <c r="X1230">
        <v>0.171911195358942</v>
      </c>
      <c r="Y1230">
        <v>66.5774611398963</v>
      </c>
      <c r="Z1230">
        <v>23.354663212435199</v>
      </c>
      <c r="AA1230">
        <v>46.811658031088001</v>
      </c>
      <c r="AB1230">
        <v>125</v>
      </c>
      <c r="AC1230">
        <v>96.8</v>
      </c>
      <c r="AD1230">
        <v>8.0958549222797903E-3</v>
      </c>
      <c r="AE1230">
        <v>1.2335885274021401</v>
      </c>
      <c r="AF1230">
        <v>8</v>
      </c>
      <c r="AG1230">
        <v>6.1951999999999998</v>
      </c>
      <c r="AH1230">
        <v>15432</v>
      </c>
      <c r="AI1230">
        <v>11950.540799999901</v>
      </c>
      <c r="AJ1230">
        <v>16</v>
      </c>
      <c r="AK1230">
        <v>3696</v>
      </c>
      <c r="AL1230">
        <v>2862.1823999999901</v>
      </c>
      <c r="AM1230">
        <v>1.3388515438564901</v>
      </c>
    </row>
    <row r="1231" spans="1:39" x14ac:dyDescent="0.25">
      <c r="A1231" t="s">
        <v>352</v>
      </c>
      <c r="B1231" t="s">
        <v>158</v>
      </c>
      <c r="C1231">
        <v>37</v>
      </c>
      <c r="D1231">
        <v>15129</v>
      </c>
      <c r="E1231">
        <v>909.57882323143895</v>
      </c>
      <c r="F1231">
        <v>138.790637552748</v>
      </c>
      <c r="G1231">
        <v>182.02273446250501</v>
      </c>
      <c r="H1231">
        <v>119.694199425036</v>
      </c>
      <c r="I1231">
        <v>0.75338621278394402</v>
      </c>
      <c r="J1231">
        <v>0.79563502498027805</v>
      </c>
      <c r="K1231">
        <v>1411.1314032652499</v>
      </c>
      <c r="L1231">
        <v>3624.2800581664301</v>
      </c>
      <c r="M1231">
        <v>1340</v>
      </c>
      <c r="N1231">
        <v>3540</v>
      </c>
      <c r="O1231">
        <v>1491</v>
      </c>
      <c r="P1231">
        <v>3733</v>
      </c>
      <c r="Q1231">
        <v>11715.8976</v>
      </c>
      <c r="R1231">
        <v>800.42936444366705</v>
      </c>
      <c r="S1231">
        <v>122.135761046418</v>
      </c>
      <c r="T1231">
        <v>160.18000632700401</v>
      </c>
      <c r="U1231">
        <v>105.330895494031</v>
      </c>
      <c r="V1231">
        <v>193</v>
      </c>
      <c r="W1231">
        <v>151</v>
      </c>
      <c r="X1231">
        <v>0.229794381405062</v>
      </c>
      <c r="Y1231">
        <v>66.338290699980107</v>
      </c>
      <c r="Z1231">
        <v>25.820212836274699</v>
      </c>
      <c r="AA1231">
        <v>49.2629387269482</v>
      </c>
      <c r="AB1231">
        <v>76</v>
      </c>
      <c r="AC1231">
        <v>58.854399999999998</v>
      </c>
      <c r="AD1231">
        <v>5.0234648687950204E-3</v>
      </c>
      <c r="AE1231">
        <v>1.52073145847393</v>
      </c>
      <c r="AF1231">
        <v>17</v>
      </c>
      <c r="AG1231">
        <v>13.1648</v>
      </c>
      <c r="AH1231">
        <v>15112</v>
      </c>
      <c r="AI1231">
        <v>11702.7328</v>
      </c>
      <c r="AJ1231">
        <v>13</v>
      </c>
      <c r="AK1231">
        <v>2180</v>
      </c>
      <c r="AL1231">
        <v>1688.192</v>
      </c>
      <c r="AM1231">
        <v>1.1108516465487399</v>
      </c>
    </row>
    <row r="1232" spans="1:39" x14ac:dyDescent="0.25">
      <c r="A1232" t="s">
        <v>352</v>
      </c>
      <c r="B1232" t="s">
        <v>158</v>
      </c>
      <c r="C1232">
        <v>38</v>
      </c>
      <c r="D1232">
        <v>15021</v>
      </c>
      <c r="E1232">
        <v>1140.23062684704</v>
      </c>
      <c r="F1232">
        <v>138.294364315639</v>
      </c>
      <c r="G1232">
        <v>179.75732478086601</v>
      </c>
      <c r="H1232">
        <v>144.41728309510299</v>
      </c>
      <c r="I1232">
        <v>0.59543783884055501</v>
      </c>
      <c r="J1232">
        <v>0.70050832439490696</v>
      </c>
      <c r="K1232">
        <v>544.54250715664705</v>
      </c>
      <c r="L1232">
        <v>2924.8209173823302</v>
      </c>
      <c r="M1232">
        <v>442</v>
      </c>
      <c r="N1232">
        <v>2841</v>
      </c>
      <c r="O1232">
        <v>615</v>
      </c>
      <c r="P1232">
        <v>3013</v>
      </c>
      <c r="Q1232">
        <v>11632.2624</v>
      </c>
      <c r="R1232">
        <v>1003.4029516254</v>
      </c>
      <c r="S1232">
        <v>121.69904059776199</v>
      </c>
      <c r="T1232">
        <v>158.18644580716199</v>
      </c>
      <c r="U1232">
        <v>127.087209123691</v>
      </c>
      <c r="V1232">
        <v>172</v>
      </c>
      <c r="W1232">
        <v>173</v>
      </c>
      <c r="X1232">
        <v>0.14518552053578199</v>
      </c>
      <c r="Y1232">
        <v>75.659343585646695</v>
      </c>
      <c r="Z1232">
        <v>34.606084814592897</v>
      </c>
      <c r="AA1232">
        <v>57.064243392583698</v>
      </c>
      <c r="AB1232">
        <v>856</v>
      </c>
      <c r="AC1232">
        <v>662.88639999999998</v>
      </c>
      <c r="AD1232">
        <v>5.6986885027627901E-2</v>
      </c>
      <c r="AE1232">
        <v>1.24470784194499</v>
      </c>
      <c r="AF1232">
        <v>11</v>
      </c>
      <c r="AG1232">
        <v>8.5183999999999997</v>
      </c>
      <c r="AH1232">
        <v>15010</v>
      </c>
      <c r="AI1232">
        <v>11623.743999999901</v>
      </c>
      <c r="AJ1232">
        <v>13</v>
      </c>
      <c r="AK1232">
        <v>4263</v>
      </c>
      <c r="AL1232">
        <v>3301.2671999999998</v>
      </c>
      <c r="AM1232">
        <v>1.11840040523948</v>
      </c>
    </row>
    <row r="1233" spans="1:39" x14ac:dyDescent="0.25">
      <c r="A1233" t="s">
        <v>352</v>
      </c>
      <c r="B1233" t="s">
        <v>158</v>
      </c>
      <c r="C1233">
        <v>40</v>
      </c>
      <c r="D1233">
        <v>14574</v>
      </c>
      <c r="E1233">
        <v>1143.9463555995801</v>
      </c>
      <c r="F1233">
        <v>136.22111849845501</v>
      </c>
      <c r="G1233">
        <v>199.07177109025301</v>
      </c>
      <c r="H1233">
        <v>137.69823560543199</v>
      </c>
      <c r="I1233">
        <v>0.72218355284288405</v>
      </c>
      <c r="J1233">
        <v>0.61848582583602096</v>
      </c>
      <c r="K1233">
        <v>1591.3133662686901</v>
      </c>
      <c r="L1233">
        <v>2828.7679429120299</v>
      </c>
      <c r="M1233">
        <v>1476</v>
      </c>
      <c r="N1233">
        <v>2757</v>
      </c>
      <c r="O1233">
        <v>1705</v>
      </c>
      <c r="P1233">
        <v>2914</v>
      </c>
      <c r="Q1233">
        <v>11286.105599999901</v>
      </c>
      <c r="R1233">
        <v>1006.67279292763</v>
      </c>
      <c r="S1233">
        <v>119.87458427864</v>
      </c>
      <c r="T1233">
        <v>175.18315855942299</v>
      </c>
      <c r="U1233">
        <v>121.17444733278001</v>
      </c>
      <c r="V1233">
        <v>157</v>
      </c>
      <c r="W1233">
        <v>229</v>
      </c>
      <c r="X1233">
        <v>0.139951420563588</v>
      </c>
      <c r="Y1233">
        <v>64.100384245917297</v>
      </c>
      <c r="Z1233">
        <v>21.3851379168382</v>
      </c>
      <c r="AA1233">
        <v>45.788939206806603</v>
      </c>
      <c r="AB1233">
        <v>0</v>
      </c>
      <c r="AC1233">
        <v>0</v>
      </c>
      <c r="AD1233">
        <v>0</v>
      </c>
      <c r="AE1233">
        <v>1.44571039864797</v>
      </c>
      <c r="AF1233">
        <v>54</v>
      </c>
      <c r="AG1233">
        <v>41.817599999999999</v>
      </c>
      <c r="AH1233">
        <v>14520</v>
      </c>
      <c r="AI1233">
        <v>11244.288</v>
      </c>
      <c r="AJ1233">
        <v>31</v>
      </c>
      <c r="AK1233">
        <v>1773</v>
      </c>
      <c r="AL1233">
        <v>1373.0111999999999</v>
      </c>
      <c r="AM1233">
        <v>2.7569553536871299</v>
      </c>
    </row>
    <row r="1234" spans="1:39" x14ac:dyDescent="0.25">
      <c r="A1234" t="s">
        <v>352</v>
      </c>
      <c r="B1234" t="s">
        <v>158</v>
      </c>
      <c r="C1234">
        <v>44</v>
      </c>
      <c r="D1234">
        <v>13725</v>
      </c>
      <c r="E1234">
        <v>1014.89253173042</v>
      </c>
      <c r="F1234">
        <v>132.193845361613</v>
      </c>
      <c r="G1234">
        <v>195.35338770631</v>
      </c>
      <c r="H1234">
        <v>126.241478782409</v>
      </c>
      <c r="I1234">
        <v>0.76315025073495701</v>
      </c>
      <c r="J1234">
        <v>0.65167845781301903</v>
      </c>
      <c r="K1234">
        <v>442.50564663023601</v>
      </c>
      <c r="L1234">
        <v>2563.4215664845101</v>
      </c>
      <c r="M1234">
        <v>355</v>
      </c>
      <c r="N1234">
        <v>2484</v>
      </c>
      <c r="O1234">
        <v>552</v>
      </c>
      <c r="P1234">
        <v>2642</v>
      </c>
      <c r="Q1234">
        <v>10628.64</v>
      </c>
      <c r="R1234">
        <v>893.10542792277295</v>
      </c>
      <c r="S1234">
        <v>116.33058391821901</v>
      </c>
      <c r="T1234">
        <v>171.91098118155199</v>
      </c>
      <c r="U1234">
        <v>111.09250132852</v>
      </c>
      <c r="V1234">
        <v>158</v>
      </c>
      <c r="W1234">
        <v>197</v>
      </c>
      <c r="X1234">
        <v>0.167448824753895</v>
      </c>
      <c r="Y1234">
        <v>69.126338797814199</v>
      </c>
      <c r="Z1234">
        <v>23.0373770491803</v>
      </c>
      <c r="AA1234">
        <v>46.230892531876101</v>
      </c>
      <c r="AB1234">
        <v>5</v>
      </c>
      <c r="AC1234">
        <v>3.8719999999999999</v>
      </c>
      <c r="AD1234">
        <v>3.6429872495446201E-4</v>
      </c>
      <c r="AE1234">
        <v>1.54745801134841</v>
      </c>
      <c r="AF1234">
        <v>5</v>
      </c>
      <c r="AG1234">
        <v>3.8719999999999999</v>
      </c>
      <c r="AH1234">
        <v>13720</v>
      </c>
      <c r="AI1234">
        <v>10624.768</v>
      </c>
      <c r="AJ1234">
        <v>36</v>
      </c>
      <c r="AK1234">
        <v>1805</v>
      </c>
      <c r="AL1234">
        <v>1397.7919999999999</v>
      </c>
      <c r="AM1234">
        <v>3.3883092788473101</v>
      </c>
    </row>
    <row r="1235" spans="1:39" x14ac:dyDescent="0.25">
      <c r="A1235" t="s">
        <v>352</v>
      </c>
      <c r="B1235" t="s">
        <v>158</v>
      </c>
      <c r="C1235">
        <v>46</v>
      </c>
      <c r="D1235">
        <v>13600</v>
      </c>
      <c r="E1235">
        <v>885.37067042972603</v>
      </c>
      <c r="F1235">
        <v>131.59049284958999</v>
      </c>
      <c r="G1235">
        <v>162.38743756644101</v>
      </c>
      <c r="H1235">
        <v>131.03675494614501</v>
      </c>
      <c r="I1235">
        <v>0.59063479879468295</v>
      </c>
      <c r="J1235">
        <v>0.76241731135777502</v>
      </c>
      <c r="K1235">
        <v>4098.4190441176397</v>
      </c>
      <c r="L1235">
        <v>563.96735294117605</v>
      </c>
      <c r="M1235">
        <v>4025</v>
      </c>
      <c r="N1235">
        <v>488</v>
      </c>
      <c r="O1235">
        <v>4197</v>
      </c>
      <c r="P1235">
        <v>641</v>
      </c>
      <c r="Q1235">
        <v>10531.84</v>
      </c>
      <c r="R1235">
        <v>779.126189978159</v>
      </c>
      <c r="S1235">
        <v>115.799633707639</v>
      </c>
      <c r="T1235">
        <v>142.90094505846801</v>
      </c>
      <c r="U1235">
        <v>115.31234435260799</v>
      </c>
      <c r="V1235">
        <v>153</v>
      </c>
      <c r="W1235">
        <v>172</v>
      </c>
      <c r="X1235">
        <v>0.218021091857173</v>
      </c>
      <c r="Y1235">
        <v>69.447500000000005</v>
      </c>
      <c r="Z1235">
        <v>27.5498529411764</v>
      </c>
      <c r="AA1235">
        <v>52.872720588235197</v>
      </c>
      <c r="AB1235">
        <v>146</v>
      </c>
      <c r="AC1235">
        <v>113.0624</v>
      </c>
      <c r="AD1235">
        <v>1.0735294117646999E-2</v>
      </c>
      <c r="AE1235">
        <v>1.23925106076673</v>
      </c>
      <c r="AF1235">
        <v>15</v>
      </c>
      <c r="AG1235">
        <v>11.616</v>
      </c>
      <c r="AH1235">
        <v>13585</v>
      </c>
      <c r="AI1235">
        <v>10520.224</v>
      </c>
      <c r="AJ1235">
        <v>50</v>
      </c>
      <c r="AK1235">
        <v>2931</v>
      </c>
      <c r="AL1235">
        <v>2269.7664</v>
      </c>
      <c r="AM1235">
        <v>4.7527505117761697</v>
      </c>
    </row>
    <row r="1236" spans="1:39" x14ac:dyDescent="0.25">
      <c r="A1236" t="s">
        <v>352</v>
      </c>
      <c r="B1236" t="s">
        <v>158</v>
      </c>
      <c r="C1236">
        <v>49</v>
      </c>
      <c r="D1236">
        <v>13393</v>
      </c>
      <c r="E1236">
        <v>1141.9402589451699</v>
      </c>
      <c r="F1236">
        <v>130.585210581589</v>
      </c>
      <c r="G1236">
        <v>231.555105444529</v>
      </c>
      <c r="H1236">
        <v>109.206724545092</v>
      </c>
      <c r="I1236">
        <v>0.88180026131681899</v>
      </c>
      <c r="J1236">
        <v>0.64734883271303501</v>
      </c>
      <c r="K1236">
        <v>1474.4563577988499</v>
      </c>
      <c r="L1236">
        <v>3191.9865601433498</v>
      </c>
      <c r="M1236">
        <v>1367</v>
      </c>
      <c r="N1236">
        <v>3117</v>
      </c>
      <c r="O1236">
        <v>1589</v>
      </c>
      <c r="P1236">
        <v>3269</v>
      </c>
      <c r="Q1236">
        <v>10371.539199999999</v>
      </c>
      <c r="R1236">
        <v>1004.90742787175</v>
      </c>
      <c r="S1236">
        <v>114.91498531179801</v>
      </c>
      <c r="T1236">
        <v>203.768492791185</v>
      </c>
      <c r="U1236">
        <v>96.101917599681499</v>
      </c>
      <c r="V1236">
        <v>152</v>
      </c>
      <c r="W1236">
        <v>222</v>
      </c>
      <c r="X1236">
        <v>0.129062764811086</v>
      </c>
      <c r="Y1236">
        <v>66.899425072799204</v>
      </c>
      <c r="Z1236">
        <v>26.077951168520801</v>
      </c>
      <c r="AA1236">
        <v>51.115134771895697</v>
      </c>
      <c r="AB1236">
        <v>130</v>
      </c>
      <c r="AC1236">
        <v>100.672</v>
      </c>
      <c r="AD1236">
        <v>9.7065631299932797E-3</v>
      </c>
      <c r="AE1236">
        <v>2.1203374280209002</v>
      </c>
      <c r="AF1236">
        <v>33</v>
      </c>
      <c r="AG1236">
        <v>25.555199999999999</v>
      </c>
      <c r="AH1236">
        <v>13360</v>
      </c>
      <c r="AI1236">
        <v>10345.984</v>
      </c>
      <c r="AJ1236">
        <v>49</v>
      </c>
      <c r="AK1236">
        <v>2721</v>
      </c>
      <c r="AL1236">
        <v>2107.1423999999902</v>
      </c>
      <c r="AM1236">
        <v>4.7361372296728801</v>
      </c>
    </row>
    <row r="1237" spans="1:39" x14ac:dyDescent="0.25">
      <c r="A1237" t="s">
        <v>352</v>
      </c>
      <c r="B1237" t="s">
        <v>158</v>
      </c>
      <c r="C1237">
        <v>51</v>
      </c>
      <c r="D1237">
        <v>12703</v>
      </c>
      <c r="E1237">
        <v>1047.6194077712501</v>
      </c>
      <c r="F1237">
        <v>127.176892306624</v>
      </c>
      <c r="G1237">
        <v>160.048932213829</v>
      </c>
      <c r="H1237">
        <v>118.12506567948699</v>
      </c>
      <c r="I1237">
        <v>0.67473952321492603</v>
      </c>
      <c r="J1237">
        <v>0.72621769951977999</v>
      </c>
      <c r="K1237">
        <v>1840.63607021963</v>
      </c>
      <c r="L1237">
        <v>3005.3512556089099</v>
      </c>
      <c r="M1237">
        <v>1769</v>
      </c>
      <c r="N1237">
        <v>2929</v>
      </c>
      <c r="O1237">
        <v>1931</v>
      </c>
      <c r="P1237">
        <v>3092</v>
      </c>
      <c r="Q1237">
        <v>9837.2031999999999</v>
      </c>
      <c r="R1237">
        <v>921.90507883870498</v>
      </c>
      <c r="S1237">
        <v>111.915665229829</v>
      </c>
      <c r="T1237">
        <v>140.84306034816899</v>
      </c>
      <c r="U1237">
        <v>103.950057797949</v>
      </c>
      <c r="V1237">
        <v>163</v>
      </c>
      <c r="W1237">
        <v>162</v>
      </c>
      <c r="X1237">
        <v>0.14544844794571901</v>
      </c>
      <c r="Y1237">
        <v>62.9076596079666</v>
      </c>
      <c r="Z1237">
        <v>22.437928048492399</v>
      </c>
      <c r="AA1237">
        <v>48.425017712351398</v>
      </c>
      <c r="AB1237">
        <v>0</v>
      </c>
      <c r="AC1237">
        <v>0</v>
      </c>
      <c r="AD1237">
        <v>0</v>
      </c>
      <c r="AE1237">
        <v>1.35491084210776</v>
      </c>
      <c r="AF1237">
        <v>34</v>
      </c>
      <c r="AG1237">
        <v>26.329599999999999</v>
      </c>
      <c r="AH1237">
        <v>12669</v>
      </c>
      <c r="AI1237">
        <v>9810.8735999999899</v>
      </c>
      <c r="AJ1237">
        <v>30</v>
      </c>
      <c r="AK1237">
        <v>2515</v>
      </c>
      <c r="AL1237">
        <v>1947.616</v>
      </c>
      <c r="AM1237">
        <v>3.0578316695467298</v>
      </c>
    </row>
    <row r="1238" spans="1:39" x14ac:dyDescent="0.25">
      <c r="A1238" t="s">
        <v>352</v>
      </c>
      <c r="B1238" t="s">
        <v>158</v>
      </c>
      <c r="C1238">
        <v>52</v>
      </c>
      <c r="D1238">
        <v>12671</v>
      </c>
      <c r="E1238">
        <v>1066.5260453828</v>
      </c>
      <c r="F1238">
        <v>127.016606281774</v>
      </c>
      <c r="G1238">
        <v>169.523656016167</v>
      </c>
      <c r="H1238">
        <v>114.73530636093101</v>
      </c>
      <c r="I1238">
        <v>0.73615773992404099</v>
      </c>
      <c r="J1238">
        <v>0.69085655089689701</v>
      </c>
      <c r="K1238">
        <v>1146.8233762134</v>
      </c>
      <c r="L1238">
        <v>2239.3859995264702</v>
      </c>
      <c r="M1238">
        <v>1060</v>
      </c>
      <c r="N1238">
        <v>2149</v>
      </c>
      <c r="O1238">
        <v>1225</v>
      </c>
      <c r="P1238">
        <v>2320</v>
      </c>
      <c r="Q1238">
        <v>9812.4223999999995</v>
      </c>
      <c r="R1238">
        <v>938.54291993686695</v>
      </c>
      <c r="S1238">
        <v>111.77461352796099</v>
      </c>
      <c r="T1238">
        <v>149.18081729422701</v>
      </c>
      <c r="U1238">
        <v>100.967069597619</v>
      </c>
      <c r="V1238">
        <v>171</v>
      </c>
      <c r="W1238">
        <v>165</v>
      </c>
      <c r="X1238">
        <v>0.139983814442312</v>
      </c>
      <c r="Y1238">
        <v>69.410780522452797</v>
      </c>
      <c r="Z1238">
        <v>29.1725199273932</v>
      </c>
      <c r="AA1238">
        <v>53.516297056270197</v>
      </c>
      <c r="AB1238">
        <v>405</v>
      </c>
      <c r="AC1238">
        <v>313.63200000000001</v>
      </c>
      <c r="AD1238">
        <v>3.1962749585667999E-2</v>
      </c>
      <c r="AE1238">
        <v>1.47751953076139</v>
      </c>
      <c r="AF1238">
        <v>8</v>
      </c>
      <c r="AG1238">
        <v>6.1951999999999998</v>
      </c>
      <c r="AH1238">
        <v>12663</v>
      </c>
      <c r="AI1238">
        <v>9806.2271999999994</v>
      </c>
      <c r="AJ1238">
        <v>60</v>
      </c>
      <c r="AK1238">
        <v>3030</v>
      </c>
      <c r="AL1238">
        <v>2346.4319999999998</v>
      </c>
      <c r="AM1238">
        <v>6.1185610710712401</v>
      </c>
    </row>
    <row r="1239" spans="1:39" x14ac:dyDescent="0.25">
      <c r="A1239" t="s">
        <v>352</v>
      </c>
      <c r="B1239" t="s">
        <v>158</v>
      </c>
      <c r="C1239">
        <v>53</v>
      </c>
      <c r="D1239">
        <v>12669</v>
      </c>
      <c r="E1239">
        <v>759.51785668734101</v>
      </c>
      <c r="F1239">
        <v>127.006581688705</v>
      </c>
      <c r="G1239">
        <v>209.13508236453001</v>
      </c>
      <c r="H1239">
        <v>92.135057558921304</v>
      </c>
      <c r="I1239">
        <v>0.89772667454705701</v>
      </c>
      <c r="J1239">
        <v>0.74291913446314395</v>
      </c>
      <c r="K1239">
        <v>1359.43973478569</v>
      </c>
      <c r="L1239">
        <v>2980.0161022969401</v>
      </c>
      <c r="M1239">
        <v>1259</v>
      </c>
      <c r="N1239">
        <v>2892</v>
      </c>
      <c r="O1239">
        <v>1437</v>
      </c>
      <c r="P1239">
        <v>3056</v>
      </c>
      <c r="Q1239">
        <v>9810.8735999999899</v>
      </c>
      <c r="R1239">
        <v>668.37571388486003</v>
      </c>
      <c r="S1239">
        <v>111.76579188606</v>
      </c>
      <c r="T1239">
        <v>184.03887248078701</v>
      </c>
      <c r="U1239">
        <v>81.078850651850701</v>
      </c>
      <c r="V1239">
        <v>164</v>
      </c>
      <c r="W1239">
        <v>178</v>
      </c>
      <c r="X1239">
        <v>0.27597911810539599</v>
      </c>
      <c r="Y1239">
        <v>66.079406425132206</v>
      </c>
      <c r="Z1239">
        <v>26.128344778593402</v>
      </c>
      <c r="AA1239">
        <v>51.1230562791064</v>
      </c>
      <c r="AB1239">
        <v>0</v>
      </c>
      <c r="AC1239">
        <v>0</v>
      </c>
      <c r="AD1239">
        <v>0</v>
      </c>
      <c r="AE1239">
        <v>2.2698752017470301</v>
      </c>
      <c r="AF1239">
        <v>13</v>
      </c>
      <c r="AG1239">
        <v>10.0672</v>
      </c>
      <c r="AH1239">
        <v>12656</v>
      </c>
      <c r="AI1239">
        <v>9800.8063999999995</v>
      </c>
      <c r="AJ1239">
        <v>18</v>
      </c>
      <c r="AK1239">
        <v>2573</v>
      </c>
      <c r="AL1239">
        <v>1992.5311999999999</v>
      </c>
      <c r="AM1239">
        <v>1.8365835692867001</v>
      </c>
    </row>
    <row r="1240" spans="1:39" x14ac:dyDescent="0.25">
      <c r="A1240" t="s">
        <v>352</v>
      </c>
      <c r="B1240" t="s">
        <v>158</v>
      </c>
      <c r="C1240">
        <v>59</v>
      </c>
      <c r="D1240">
        <v>11999</v>
      </c>
      <c r="E1240">
        <v>988.72705550958005</v>
      </c>
      <c r="F1240">
        <v>123.602594217424</v>
      </c>
      <c r="G1240">
        <v>210.41884133609801</v>
      </c>
      <c r="H1240">
        <v>92.790289694053897</v>
      </c>
      <c r="I1240">
        <v>0.89751742257199096</v>
      </c>
      <c r="J1240">
        <v>0.66435967000719698</v>
      </c>
      <c r="K1240">
        <v>696.592049337444</v>
      </c>
      <c r="L1240">
        <v>3138.8101508458999</v>
      </c>
      <c r="M1240">
        <v>602</v>
      </c>
      <c r="N1240">
        <v>3036</v>
      </c>
      <c r="O1240">
        <v>777</v>
      </c>
      <c r="P1240">
        <v>3216</v>
      </c>
      <c r="Q1240">
        <v>9292.0255999999899</v>
      </c>
      <c r="R1240">
        <v>870.07980884843096</v>
      </c>
      <c r="S1240">
        <v>108.770282911333</v>
      </c>
      <c r="T1240">
        <v>185.168580375766</v>
      </c>
      <c r="U1240">
        <v>81.655454930767405</v>
      </c>
      <c r="V1240">
        <v>180</v>
      </c>
      <c r="W1240">
        <v>175</v>
      </c>
      <c r="X1240">
        <v>0.15424179853127101</v>
      </c>
      <c r="Y1240">
        <v>72.624802066838896</v>
      </c>
      <c r="Z1240">
        <v>31.284440370030801</v>
      </c>
      <c r="AA1240">
        <v>52.853737811484201</v>
      </c>
      <c r="AB1240">
        <v>1033</v>
      </c>
      <c r="AC1240">
        <v>799.95519999999999</v>
      </c>
      <c r="AD1240">
        <v>8.6090507542295094E-2</v>
      </c>
      <c r="AE1240">
        <v>2.2676816941717299</v>
      </c>
      <c r="AF1240">
        <v>300</v>
      </c>
      <c r="AG1240">
        <v>232.32</v>
      </c>
      <c r="AH1240">
        <v>11699</v>
      </c>
      <c r="AI1240">
        <v>9059.7055999999993</v>
      </c>
      <c r="AJ1240">
        <v>5</v>
      </c>
      <c r="AK1240">
        <v>1611</v>
      </c>
      <c r="AL1240">
        <v>1247.5583999999999</v>
      </c>
      <c r="AM1240">
        <v>0.55189431321035398</v>
      </c>
    </row>
    <row r="1241" spans="1:39" x14ac:dyDescent="0.25">
      <c r="A1241" t="s">
        <v>352</v>
      </c>
      <c r="B1241" t="s">
        <v>158</v>
      </c>
      <c r="C1241">
        <v>60</v>
      </c>
      <c r="D1241">
        <v>11618</v>
      </c>
      <c r="E1241">
        <v>1155.7991693419699</v>
      </c>
      <c r="F1241">
        <v>121.62440968297901</v>
      </c>
      <c r="G1241">
        <v>205.46645446999</v>
      </c>
      <c r="H1241">
        <v>90.244466087581401</v>
      </c>
      <c r="I1241">
        <v>0.89838075013385399</v>
      </c>
      <c r="J1241">
        <v>0.66437925315948898</v>
      </c>
      <c r="K1241">
        <v>3272.2466001032799</v>
      </c>
      <c r="L1241">
        <v>4507.5950249612597</v>
      </c>
      <c r="M1241">
        <v>3226</v>
      </c>
      <c r="N1241">
        <v>4396</v>
      </c>
      <c r="O1241">
        <v>3326</v>
      </c>
      <c r="P1241">
        <v>4593</v>
      </c>
      <c r="Q1241">
        <v>8996.9791999999998</v>
      </c>
      <c r="R1241">
        <v>1017.10326902093</v>
      </c>
      <c r="S1241">
        <v>107.029480521021</v>
      </c>
      <c r="T1241">
        <v>180.81047993359101</v>
      </c>
      <c r="U1241">
        <v>79.415130157071701</v>
      </c>
      <c r="V1241">
        <v>197</v>
      </c>
      <c r="W1241">
        <v>100</v>
      </c>
      <c r="X1241">
        <v>0.109289007041667</v>
      </c>
      <c r="Y1241">
        <v>67.7166465828886</v>
      </c>
      <c r="Z1241">
        <v>25.771991736959802</v>
      </c>
      <c r="AA1241">
        <v>48.376656911688698</v>
      </c>
      <c r="AB1241">
        <v>45</v>
      </c>
      <c r="AC1241">
        <v>34.847999999999999</v>
      </c>
      <c r="AD1241">
        <v>3.8733000516439999E-3</v>
      </c>
      <c r="AE1241">
        <v>2.2767762210547802</v>
      </c>
      <c r="AF1241">
        <v>30</v>
      </c>
      <c r="AG1241">
        <v>23.231999999999999</v>
      </c>
      <c r="AH1241">
        <v>11588</v>
      </c>
      <c r="AI1241">
        <v>8973.7471999999998</v>
      </c>
      <c r="AJ1241">
        <v>19</v>
      </c>
      <c r="AK1241">
        <v>1876</v>
      </c>
      <c r="AL1241">
        <v>1452.7744</v>
      </c>
      <c r="AM1241">
        <v>2.1172871907958299</v>
      </c>
    </row>
    <row r="1242" spans="1:39" x14ac:dyDescent="0.25">
      <c r="A1242" t="s">
        <v>352</v>
      </c>
      <c r="B1242" t="s">
        <v>158</v>
      </c>
      <c r="C1242">
        <v>66</v>
      </c>
      <c r="D1242">
        <v>11281</v>
      </c>
      <c r="E1242">
        <v>789.60721446243599</v>
      </c>
      <c r="F1242">
        <v>119.847466824115</v>
      </c>
      <c r="G1242">
        <v>150.99514778944601</v>
      </c>
      <c r="H1242">
        <v>136.68426748917301</v>
      </c>
      <c r="I1242">
        <v>0.42493702860451799</v>
      </c>
      <c r="J1242">
        <v>0.70820516039927095</v>
      </c>
      <c r="K1242">
        <v>2620.2891587625199</v>
      </c>
      <c r="L1242">
        <v>1217.8626008332501</v>
      </c>
      <c r="M1242">
        <v>2532</v>
      </c>
      <c r="N1242">
        <v>1140</v>
      </c>
      <c r="O1242">
        <v>2689</v>
      </c>
      <c r="P1242">
        <v>1291</v>
      </c>
      <c r="Q1242">
        <v>8736.0064000000002</v>
      </c>
      <c r="R1242">
        <v>694.85434872694304</v>
      </c>
      <c r="S1242">
        <v>105.465770805221</v>
      </c>
      <c r="T1242">
        <v>132.87573005471199</v>
      </c>
      <c r="U1242">
        <v>120.282155390472</v>
      </c>
      <c r="V1242">
        <v>151</v>
      </c>
      <c r="W1242">
        <v>157</v>
      </c>
      <c r="X1242">
        <v>0.227371092105038</v>
      </c>
      <c r="Y1242">
        <v>59.0359897172236</v>
      </c>
      <c r="Z1242">
        <v>18.247318500132899</v>
      </c>
      <c r="AA1242">
        <v>43.151050438790797</v>
      </c>
      <c r="AB1242">
        <v>0</v>
      </c>
      <c r="AC1242">
        <v>0</v>
      </c>
      <c r="AD1242">
        <v>0</v>
      </c>
      <c r="AE1242">
        <v>1.1047002743121499</v>
      </c>
      <c r="AF1242">
        <v>5</v>
      </c>
      <c r="AG1242">
        <v>3.8719999999999999</v>
      </c>
      <c r="AH1242">
        <v>11276</v>
      </c>
      <c r="AI1242">
        <v>8732.1343999999899</v>
      </c>
      <c r="AJ1242">
        <v>46</v>
      </c>
      <c r="AK1242">
        <v>2145</v>
      </c>
      <c r="AL1242">
        <v>1661.088</v>
      </c>
      <c r="AM1242">
        <v>5.2678987625293496</v>
      </c>
    </row>
    <row r="1243" spans="1:39" x14ac:dyDescent="0.25">
      <c r="A1243" t="s">
        <v>352</v>
      </c>
      <c r="B1243" t="s">
        <v>158</v>
      </c>
      <c r="C1243">
        <v>67</v>
      </c>
      <c r="D1243">
        <v>11226</v>
      </c>
      <c r="E1243">
        <v>1078.1828996322899</v>
      </c>
      <c r="F1243">
        <v>119.554954431829</v>
      </c>
      <c r="G1243">
        <v>272.01582393560199</v>
      </c>
      <c r="H1243">
        <v>70.584239126137504</v>
      </c>
      <c r="I1243">
        <v>0.96574692766745096</v>
      </c>
      <c r="J1243">
        <v>0.66825406274182897</v>
      </c>
      <c r="K1243">
        <v>1999.9260644931401</v>
      </c>
      <c r="L1243">
        <v>2984.1407446998001</v>
      </c>
      <c r="M1243">
        <v>1913</v>
      </c>
      <c r="N1243">
        <v>2884</v>
      </c>
      <c r="O1243">
        <v>2120</v>
      </c>
      <c r="P1243">
        <v>3077</v>
      </c>
      <c r="Q1243">
        <v>8693.4143999999997</v>
      </c>
      <c r="R1243">
        <v>948.80095167642003</v>
      </c>
      <c r="S1243">
        <v>105.20835990001</v>
      </c>
      <c r="T1243">
        <v>239.37392506333001</v>
      </c>
      <c r="U1243">
        <v>62.114130431001001</v>
      </c>
      <c r="V1243">
        <v>193</v>
      </c>
      <c r="W1243">
        <v>207</v>
      </c>
      <c r="X1243">
        <v>0.12135286191719701</v>
      </c>
      <c r="Y1243">
        <v>60.908783181899103</v>
      </c>
      <c r="Z1243">
        <v>18.239533226438599</v>
      </c>
      <c r="AA1243">
        <v>43.256903616604298</v>
      </c>
      <c r="AB1243">
        <v>0</v>
      </c>
      <c r="AC1243">
        <v>0</v>
      </c>
      <c r="AD1243">
        <v>0</v>
      </c>
      <c r="AE1243">
        <v>3.85377567716636</v>
      </c>
      <c r="AF1243">
        <v>5</v>
      </c>
      <c r="AG1243">
        <v>3.8719999999999999</v>
      </c>
      <c r="AH1243">
        <v>11221</v>
      </c>
      <c r="AI1243">
        <v>8689.5424000000003</v>
      </c>
      <c r="AJ1243">
        <v>11</v>
      </c>
      <c r="AK1243">
        <v>1073</v>
      </c>
      <c r="AL1243">
        <v>830.93119999999999</v>
      </c>
      <c r="AM1243">
        <v>1.26588944430491</v>
      </c>
    </row>
    <row r="1244" spans="1:39" x14ac:dyDescent="0.25">
      <c r="A1244" t="s">
        <v>352</v>
      </c>
      <c r="B1244" t="s">
        <v>158</v>
      </c>
      <c r="C1244">
        <v>68</v>
      </c>
      <c r="D1244">
        <v>11221</v>
      </c>
      <c r="E1244">
        <v>795.86814511278499</v>
      </c>
      <c r="F1244">
        <v>119.528326899832</v>
      </c>
      <c r="G1244">
        <v>157.90790950760399</v>
      </c>
      <c r="H1244">
        <v>102.436595026018</v>
      </c>
      <c r="I1244">
        <v>0.761034862516766</v>
      </c>
      <c r="J1244">
        <v>0.74022033115640795</v>
      </c>
      <c r="K1244">
        <v>830.52909722841105</v>
      </c>
      <c r="L1244">
        <v>2149.9821762766201</v>
      </c>
      <c r="M1244">
        <v>755</v>
      </c>
      <c r="N1244">
        <v>2080</v>
      </c>
      <c r="O1244">
        <v>941</v>
      </c>
      <c r="P1244">
        <v>2219</v>
      </c>
      <c r="Q1244">
        <v>8689.5424000000003</v>
      </c>
      <c r="R1244">
        <v>700.36396769925</v>
      </c>
      <c r="S1244">
        <v>105.18492767185199</v>
      </c>
      <c r="T1244">
        <v>138.958960366691</v>
      </c>
      <c r="U1244">
        <v>90.144203622896697</v>
      </c>
      <c r="V1244">
        <v>139</v>
      </c>
      <c r="W1244">
        <v>186</v>
      </c>
      <c r="X1244">
        <v>0.22261743876959</v>
      </c>
      <c r="Y1244">
        <v>73.277960966045796</v>
      </c>
      <c r="Z1244">
        <v>29.975046787273801</v>
      </c>
      <c r="AA1244">
        <v>53.299705908564299</v>
      </c>
      <c r="AB1244">
        <v>127</v>
      </c>
      <c r="AC1244">
        <v>98.348799999999997</v>
      </c>
      <c r="AD1244">
        <v>1.13180643436413E-2</v>
      </c>
      <c r="AE1244">
        <v>1.5415185312191899</v>
      </c>
      <c r="AF1244">
        <v>5</v>
      </c>
      <c r="AG1244">
        <v>3.8719999999999999</v>
      </c>
      <c r="AH1244">
        <v>11216</v>
      </c>
      <c r="AI1244">
        <v>8685.67039999999</v>
      </c>
      <c r="AJ1244">
        <v>2</v>
      </c>
      <c r="AK1244">
        <v>1357</v>
      </c>
      <c r="AL1244">
        <v>1050.8607999999999</v>
      </c>
      <c r="AM1244">
        <v>0.230264321335518</v>
      </c>
    </row>
    <row r="1245" spans="1:39" x14ac:dyDescent="0.25">
      <c r="A1245" t="s">
        <v>352</v>
      </c>
      <c r="B1245" t="s">
        <v>158</v>
      </c>
      <c r="C1245">
        <v>69</v>
      </c>
      <c r="D1245">
        <v>11168</v>
      </c>
      <c r="E1245">
        <v>958.62045379178198</v>
      </c>
      <c r="F1245">
        <v>119.245709506054</v>
      </c>
      <c r="G1245">
        <v>191.344990043313</v>
      </c>
      <c r="H1245">
        <v>91.679225413078896</v>
      </c>
      <c r="I1245">
        <v>0.87774366453234798</v>
      </c>
      <c r="J1245">
        <v>0.71516393442622905</v>
      </c>
      <c r="K1245">
        <v>429.67800859598799</v>
      </c>
      <c r="L1245">
        <v>2118.9048173352398</v>
      </c>
      <c r="M1245">
        <v>335</v>
      </c>
      <c r="N1245">
        <v>2056</v>
      </c>
      <c r="O1245">
        <v>527</v>
      </c>
      <c r="P1245">
        <v>2176</v>
      </c>
      <c r="Q1245">
        <v>8648.4992000000002</v>
      </c>
      <c r="R1245">
        <v>843.58599933676805</v>
      </c>
      <c r="S1245">
        <v>104.93622436532701</v>
      </c>
      <c r="T1245">
        <v>168.383591238116</v>
      </c>
      <c r="U1245">
        <v>80.677718363509499</v>
      </c>
      <c r="V1245">
        <v>120</v>
      </c>
      <c r="W1245">
        <v>192</v>
      </c>
      <c r="X1245">
        <v>0.15271858341261299</v>
      </c>
      <c r="Y1245">
        <v>72.720630372492806</v>
      </c>
      <c r="Z1245">
        <v>29.709079512893901</v>
      </c>
      <c r="AA1245">
        <v>52.160637535816598</v>
      </c>
      <c r="AB1245">
        <v>571</v>
      </c>
      <c r="AC1245">
        <v>442.18239999999997</v>
      </c>
      <c r="AD1245">
        <v>5.1128223495702001E-2</v>
      </c>
      <c r="AE1245">
        <v>2.08711394736561</v>
      </c>
      <c r="AF1245">
        <v>16</v>
      </c>
      <c r="AG1245">
        <v>12.3904</v>
      </c>
      <c r="AH1245">
        <v>11152</v>
      </c>
      <c r="AI1245">
        <v>8636.1088</v>
      </c>
      <c r="AJ1245">
        <v>23</v>
      </c>
      <c r="AK1245">
        <v>2791</v>
      </c>
      <c r="AL1245">
        <v>2161.3503999999998</v>
      </c>
      <c r="AM1245">
        <v>2.66323647983684</v>
      </c>
    </row>
    <row r="1246" spans="1:39" x14ac:dyDescent="0.25">
      <c r="A1246" t="s">
        <v>352</v>
      </c>
      <c r="B1246" t="s">
        <v>158</v>
      </c>
      <c r="C1246">
        <v>71</v>
      </c>
      <c r="D1246">
        <v>10933</v>
      </c>
      <c r="E1246">
        <v>813.22853480599497</v>
      </c>
      <c r="F1246">
        <v>117.984439408718</v>
      </c>
      <c r="G1246">
        <v>191.844685891387</v>
      </c>
      <c r="H1246">
        <v>97.600671849528098</v>
      </c>
      <c r="I1246">
        <v>0.86091526458281897</v>
      </c>
      <c r="J1246">
        <v>0.75634728467658197</v>
      </c>
      <c r="K1246">
        <v>4069.7369431994798</v>
      </c>
      <c r="L1246">
        <v>4338.2937894447996</v>
      </c>
      <c r="M1246">
        <v>3977</v>
      </c>
      <c r="N1246">
        <v>4293</v>
      </c>
      <c r="O1246">
        <v>4174</v>
      </c>
      <c r="P1246">
        <v>4401</v>
      </c>
      <c r="Q1246">
        <v>8466.5151999999998</v>
      </c>
      <c r="R1246">
        <v>715.641110629276</v>
      </c>
      <c r="S1246">
        <v>103.826306679672</v>
      </c>
      <c r="T1246">
        <v>168.82332358442</v>
      </c>
      <c r="U1246">
        <v>85.888591227584698</v>
      </c>
      <c r="V1246">
        <v>108</v>
      </c>
      <c r="W1246">
        <v>197</v>
      </c>
      <c r="X1246">
        <v>0.20774184977684301</v>
      </c>
      <c r="Y1246">
        <v>66.049025884935503</v>
      </c>
      <c r="Z1246">
        <v>22.264245861154301</v>
      </c>
      <c r="AA1246">
        <v>45.485411140583501</v>
      </c>
      <c r="AB1246">
        <v>4</v>
      </c>
      <c r="AC1246">
        <v>3.0975999999999999</v>
      </c>
      <c r="AD1246">
        <v>3.6586481295161399E-4</v>
      </c>
      <c r="AE1246">
        <v>1.9656082510083099</v>
      </c>
      <c r="AF1246">
        <v>8</v>
      </c>
      <c r="AG1246">
        <v>6.1951999999999998</v>
      </c>
      <c r="AH1246">
        <v>10925</v>
      </c>
      <c r="AI1246">
        <v>8460.32</v>
      </c>
      <c r="AJ1246">
        <v>14</v>
      </c>
      <c r="AK1246">
        <v>1675</v>
      </c>
      <c r="AL1246">
        <v>1297.1199999999999</v>
      </c>
      <c r="AM1246">
        <v>1.6547837434045001</v>
      </c>
    </row>
    <row r="1247" spans="1:39" x14ac:dyDescent="0.25">
      <c r="A1247" t="s">
        <v>352</v>
      </c>
      <c r="B1247" t="s">
        <v>158</v>
      </c>
      <c r="C1247">
        <v>72</v>
      </c>
      <c r="D1247">
        <v>10919</v>
      </c>
      <c r="E1247">
        <v>989.76868606992298</v>
      </c>
      <c r="F1247">
        <v>117.908874089116</v>
      </c>
      <c r="G1247">
        <v>170.78466044622101</v>
      </c>
      <c r="H1247">
        <v>100.553919762186</v>
      </c>
      <c r="I1247">
        <v>0.80829620144247505</v>
      </c>
      <c r="J1247">
        <v>0.72532217350870198</v>
      </c>
      <c r="K1247">
        <v>727.16320175840201</v>
      </c>
      <c r="L1247">
        <v>3050.08975180877</v>
      </c>
      <c r="M1247">
        <v>644</v>
      </c>
      <c r="N1247">
        <v>2977</v>
      </c>
      <c r="O1247">
        <v>809</v>
      </c>
      <c r="P1247">
        <v>3113</v>
      </c>
      <c r="Q1247">
        <v>8455.6736000000001</v>
      </c>
      <c r="R1247">
        <v>870.99644374153195</v>
      </c>
      <c r="S1247">
        <v>103.759809198422</v>
      </c>
      <c r="T1247">
        <v>150.29050119267501</v>
      </c>
      <c r="U1247">
        <v>88.487449390724507</v>
      </c>
      <c r="V1247">
        <v>136</v>
      </c>
      <c r="W1247">
        <v>165</v>
      </c>
      <c r="X1247">
        <v>0.140063608405359</v>
      </c>
      <c r="Y1247">
        <v>67.836523491162197</v>
      </c>
      <c r="Z1247">
        <v>26.519003571755601</v>
      </c>
      <c r="AA1247">
        <v>49.398296547302799</v>
      </c>
      <c r="AB1247">
        <v>67</v>
      </c>
      <c r="AC1247">
        <v>51.884799999999998</v>
      </c>
      <c r="AD1247">
        <v>6.1360930488139898E-3</v>
      </c>
      <c r="AE1247">
        <v>1.6984386173123101</v>
      </c>
      <c r="AF1247">
        <v>8</v>
      </c>
      <c r="AG1247">
        <v>6.1951999999999998</v>
      </c>
      <c r="AH1247">
        <v>10911</v>
      </c>
      <c r="AI1247">
        <v>8449.4784</v>
      </c>
      <c r="AJ1247">
        <v>21</v>
      </c>
      <c r="AK1247">
        <v>2466</v>
      </c>
      <c r="AL1247">
        <v>1909.6704</v>
      </c>
      <c r="AM1247">
        <v>2.4853605164550698</v>
      </c>
    </row>
    <row r="1248" spans="1:39" x14ac:dyDescent="0.25">
      <c r="A1248" t="s">
        <v>352</v>
      </c>
      <c r="B1248" t="s">
        <v>158</v>
      </c>
      <c r="C1248">
        <v>73</v>
      </c>
      <c r="D1248">
        <v>10892</v>
      </c>
      <c r="E1248">
        <v>1125.8336572273699</v>
      </c>
      <c r="F1248">
        <v>117.7630040431</v>
      </c>
      <c r="G1248">
        <v>155.830024531449</v>
      </c>
      <c r="H1248">
        <v>127.66297381766699</v>
      </c>
      <c r="I1248">
        <v>0.57344360970142305</v>
      </c>
      <c r="J1248">
        <v>0.61753033223721499</v>
      </c>
      <c r="K1248">
        <v>3104.6828865222101</v>
      </c>
      <c r="L1248">
        <v>3242.9166360631598</v>
      </c>
      <c r="M1248">
        <v>3011</v>
      </c>
      <c r="N1248">
        <v>3148</v>
      </c>
      <c r="O1248">
        <v>3177</v>
      </c>
      <c r="P1248">
        <v>3313</v>
      </c>
      <c r="Q1248">
        <v>8434.7647999999899</v>
      </c>
      <c r="R1248">
        <v>990.73361836009303</v>
      </c>
      <c r="S1248">
        <v>103.63144355792799</v>
      </c>
      <c r="T1248">
        <v>137.13042158767499</v>
      </c>
      <c r="U1248">
        <v>112.343416959547</v>
      </c>
      <c r="V1248">
        <v>165</v>
      </c>
      <c r="W1248">
        <v>166</v>
      </c>
      <c r="X1248">
        <v>0.107986394466592</v>
      </c>
      <c r="Y1248">
        <v>64.614028644876896</v>
      </c>
      <c r="Z1248">
        <v>23.966305545354299</v>
      </c>
      <c r="AA1248">
        <v>50.648457583547497</v>
      </c>
      <c r="AB1248">
        <v>73</v>
      </c>
      <c r="AC1248">
        <v>56.531199999999998</v>
      </c>
      <c r="AD1248">
        <v>6.7021667278736596E-3</v>
      </c>
      <c r="AE1248">
        <v>1.22063602210935</v>
      </c>
      <c r="AF1248">
        <v>90</v>
      </c>
      <c r="AG1248">
        <v>69.695999999999998</v>
      </c>
      <c r="AH1248">
        <v>10802</v>
      </c>
      <c r="AI1248">
        <v>8365.0687999999991</v>
      </c>
      <c r="AJ1248">
        <v>27</v>
      </c>
      <c r="AK1248">
        <v>1542</v>
      </c>
      <c r="AL1248">
        <v>1194.1248000000001</v>
      </c>
      <c r="AM1248">
        <v>3.2277080614088902</v>
      </c>
    </row>
    <row r="1249" spans="1:39" x14ac:dyDescent="0.25">
      <c r="A1249" t="s">
        <v>352</v>
      </c>
      <c r="B1249" t="s">
        <v>158</v>
      </c>
      <c r="C1249">
        <v>74</v>
      </c>
      <c r="D1249">
        <v>10883</v>
      </c>
      <c r="E1249">
        <v>923.265114732455</v>
      </c>
      <c r="F1249">
        <v>117.71434052549699</v>
      </c>
      <c r="G1249">
        <v>187.714529610987</v>
      </c>
      <c r="H1249">
        <v>113.748608042922</v>
      </c>
      <c r="I1249">
        <v>0.79549060406303296</v>
      </c>
      <c r="J1249">
        <v>0.62431161083065601</v>
      </c>
      <c r="K1249">
        <v>1302.0729578241201</v>
      </c>
      <c r="L1249">
        <v>3284.4405954240501</v>
      </c>
      <c r="M1249">
        <v>1208</v>
      </c>
      <c r="N1249">
        <v>3215</v>
      </c>
      <c r="O1249">
        <v>1373</v>
      </c>
      <c r="P1249">
        <v>3383</v>
      </c>
      <c r="Q1249">
        <v>8427.7952000000005</v>
      </c>
      <c r="R1249">
        <v>812.47330096456005</v>
      </c>
      <c r="S1249">
        <v>103.588619662437</v>
      </c>
      <c r="T1249">
        <v>165.18878605766901</v>
      </c>
      <c r="U1249">
        <v>100.09877507777099</v>
      </c>
      <c r="V1249">
        <v>168</v>
      </c>
      <c r="W1249">
        <v>165</v>
      </c>
      <c r="X1249">
        <v>0.16043740941236301</v>
      </c>
      <c r="Y1249">
        <v>66.551778002389</v>
      </c>
      <c r="Z1249">
        <v>27.294036570798401</v>
      </c>
      <c r="AA1249">
        <v>51.941468345125401</v>
      </c>
      <c r="AB1249">
        <v>173</v>
      </c>
      <c r="AC1249">
        <v>133.97120000000001</v>
      </c>
      <c r="AD1249">
        <v>1.5896352108793501E-2</v>
      </c>
      <c r="AE1249">
        <v>1.65025781713438</v>
      </c>
      <c r="AF1249">
        <v>56</v>
      </c>
      <c r="AG1249">
        <v>43.366399999999999</v>
      </c>
      <c r="AH1249">
        <v>10827</v>
      </c>
      <c r="AI1249">
        <v>8384.4287999999997</v>
      </c>
      <c r="AJ1249">
        <v>17</v>
      </c>
      <c r="AK1249">
        <v>1900</v>
      </c>
      <c r="AL1249">
        <v>1471.36</v>
      </c>
      <c r="AM1249">
        <v>2.0275680556795899</v>
      </c>
    </row>
    <row r="1250" spans="1:39" x14ac:dyDescent="0.25">
      <c r="A1250" t="s">
        <v>352</v>
      </c>
      <c r="B1250" t="s">
        <v>158</v>
      </c>
      <c r="C1250">
        <v>76</v>
      </c>
      <c r="D1250">
        <v>10750</v>
      </c>
      <c r="E1250">
        <v>885.21738751770204</v>
      </c>
      <c r="F1250">
        <v>116.992842113964</v>
      </c>
      <c r="G1250">
        <v>202.13983505095399</v>
      </c>
      <c r="H1250">
        <v>92.283764024943594</v>
      </c>
      <c r="I1250">
        <v>0.88970582290862399</v>
      </c>
      <c r="J1250">
        <v>0.66811684275947703</v>
      </c>
      <c r="K1250">
        <v>1108.20186046511</v>
      </c>
      <c r="L1250">
        <v>2765.8600930232501</v>
      </c>
      <c r="M1250">
        <v>1001</v>
      </c>
      <c r="N1250">
        <v>2684</v>
      </c>
      <c r="O1250">
        <v>1202</v>
      </c>
      <c r="P1250">
        <v>2826</v>
      </c>
      <c r="Q1250">
        <v>8324.7999999999993</v>
      </c>
      <c r="R1250">
        <v>778.99130101557796</v>
      </c>
      <c r="S1250">
        <v>102.953701060288</v>
      </c>
      <c r="T1250">
        <v>177.88305484483899</v>
      </c>
      <c r="U1250">
        <v>81.209712341950393</v>
      </c>
      <c r="V1250">
        <v>142</v>
      </c>
      <c r="W1250">
        <v>201</v>
      </c>
      <c r="X1250">
        <v>0.172392535304073</v>
      </c>
      <c r="Y1250">
        <v>63.937023255813898</v>
      </c>
      <c r="Z1250">
        <v>23.4626046511627</v>
      </c>
      <c r="AA1250">
        <v>48.573023255813901</v>
      </c>
      <c r="AB1250">
        <v>0</v>
      </c>
      <c r="AC1250">
        <v>0</v>
      </c>
      <c r="AD1250">
        <v>0</v>
      </c>
      <c r="AE1250">
        <v>2.1904160194020301</v>
      </c>
      <c r="AF1250">
        <v>16</v>
      </c>
      <c r="AG1250">
        <v>12.3904</v>
      </c>
      <c r="AH1250">
        <v>10734</v>
      </c>
      <c r="AI1250">
        <v>8312.40959999999</v>
      </c>
      <c r="AJ1250">
        <v>29</v>
      </c>
      <c r="AK1250">
        <v>2358</v>
      </c>
      <c r="AL1250">
        <v>1826.0352</v>
      </c>
      <c r="AM1250">
        <v>3.4887597454292898</v>
      </c>
    </row>
    <row r="1251" spans="1:39" x14ac:dyDescent="0.25">
      <c r="A1251" t="s">
        <v>352</v>
      </c>
      <c r="B1251" t="s">
        <v>158</v>
      </c>
      <c r="C1251">
        <v>78</v>
      </c>
      <c r="D1251">
        <v>10594</v>
      </c>
      <c r="E1251">
        <v>884.51280605345698</v>
      </c>
      <c r="F1251">
        <v>116.140861616075</v>
      </c>
      <c r="G1251">
        <v>146.293152831556</v>
      </c>
      <c r="H1251">
        <v>128.28054412954</v>
      </c>
      <c r="I1251">
        <v>0.48072175142585399</v>
      </c>
      <c r="J1251">
        <v>0.65883084577114404</v>
      </c>
      <c r="K1251">
        <v>2293.4538417972399</v>
      </c>
      <c r="L1251">
        <v>3081.3766282801498</v>
      </c>
      <c r="M1251">
        <v>2225</v>
      </c>
      <c r="N1251">
        <v>3016</v>
      </c>
      <c r="O1251">
        <v>2373</v>
      </c>
      <c r="P1251">
        <v>3169</v>
      </c>
      <c r="Q1251">
        <v>8203.9935999999998</v>
      </c>
      <c r="R1251">
        <v>778.371269327042</v>
      </c>
      <c r="S1251">
        <v>102.203958222146</v>
      </c>
      <c r="T1251">
        <v>128.73797449176899</v>
      </c>
      <c r="U1251">
        <v>112.886878833995</v>
      </c>
      <c r="V1251">
        <v>153</v>
      </c>
      <c r="W1251">
        <v>148</v>
      </c>
      <c r="X1251">
        <v>0.170161608628843</v>
      </c>
      <c r="Y1251">
        <v>61.080800453086603</v>
      </c>
      <c r="Z1251">
        <v>16.244949971682001</v>
      </c>
      <c r="AA1251">
        <v>39.3748348121578</v>
      </c>
      <c r="AB1251">
        <v>0</v>
      </c>
      <c r="AC1251">
        <v>0</v>
      </c>
      <c r="AD1251">
        <v>0</v>
      </c>
      <c r="AE1251">
        <v>1.1404157491242499</v>
      </c>
      <c r="AF1251">
        <v>8</v>
      </c>
      <c r="AG1251">
        <v>6.1951999999999998</v>
      </c>
      <c r="AH1251">
        <v>10586</v>
      </c>
      <c r="AI1251">
        <v>8197.7983999999997</v>
      </c>
      <c r="AJ1251">
        <v>21</v>
      </c>
      <c r="AK1251">
        <v>2573</v>
      </c>
      <c r="AL1251">
        <v>1992.5311999999999</v>
      </c>
      <c r="AM1251">
        <v>2.5616633851352</v>
      </c>
    </row>
    <row r="1252" spans="1:39" x14ac:dyDescent="0.25">
      <c r="A1252" t="s">
        <v>352</v>
      </c>
      <c r="B1252" t="s">
        <v>158</v>
      </c>
      <c r="C1252">
        <v>79</v>
      </c>
      <c r="D1252">
        <v>10582</v>
      </c>
      <c r="E1252">
        <v>1012.60216382855</v>
      </c>
      <c r="F1252">
        <v>116.075065635938</v>
      </c>
      <c r="G1252">
        <v>140.224440994867</v>
      </c>
      <c r="H1252">
        <v>127.792606180516</v>
      </c>
      <c r="I1252">
        <v>0.41164714448251999</v>
      </c>
      <c r="J1252">
        <v>0.67612293144208002</v>
      </c>
      <c r="K1252">
        <v>2877.3760158760101</v>
      </c>
      <c r="L1252">
        <v>803.87242487242395</v>
      </c>
      <c r="M1252">
        <v>2815</v>
      </c>
      <c r="N1252">
        <v>718</v>
      </c>
      <c r="O1252">
        <v>2955</v>
      </c>
      <c r="P1252">
        <v>868</v>
      </c>
      <c r="Q1252">
        <v>8194.7008000000005</v>
      </c>
      <c r="R1252">
        <v>891.08990416912604</v>
      </c>
      <c r="S1252">
        <v>102.146057759626</v>
      </c>
      <c r="T1252">
        <v>123.397508075483</v>
      </c>
      <c r="U1252">
        <v>112.457493438854</v>
      </c>
      <c r="V1252">
        <v>150</v>
      </c>
      <c r="W1252">
        <v>140</v>
      </c>
      <c r="X1252">
        <v>0.129688037700572</v>
      </c>
      <c r="Y1252">
        <v>63.875070875070797</v>
      </c>
      <c r="Z1252">
        <v>25.411925911925898</v>
      </c>
      <c r="AA1252">
        <v>51.900207900207903</v>
      </c>
      <c r="AB1252">
        <v>176</v>
      </c>
      <c r="AC1252">
        <v>136.2944</v>
      </c>
      <c r="AD1252">
        <v>1.6632016632016602E-2</v>
      </c>
      <c r="AE1252">
        <v>1.09728133094641</v>
      </c>
      <c r="AF1252">
        <v>17</v>
      </c>
      <c r="AG1252">
        <v>13.1648</v>
      </c>
      <c r="AH1252">
        <v>10565</v>
      </c>
      <c r="AI1252">
        <v>8181.5360000000001</v>
      </c>
      <c r="AJ1252">
        <v>9</v>
      </c>
      <c r="AK1252">
        <v>2053</v>
      </c>
      <c r="AL1252">
        <v>1589.8432</v>
      </c>
      <c r="AM1252">
        <v>1.10003793908625</v>
      </c>
    </row>
    <row r="1253" spans="1:39" x14ac:dyDescent="0.25">
      <c r="A1253" t="s">
        <v>352</v>
      </c>
      <c r="B1253" t="s">
        <v>158</v>
      </c>
      <c r="C1253">
        <v>81</v>
      </c>
      <c r="D1253">
        <v>10538</v>
      </c>
      <c r="E1253">
        <v>874.11688245431401</v>
      </c>
      <c r="F1253">
        <v>115.833493957573</v>
      </c>
      <c r="G1253">
        <v>213.47307574755999</v>
      </c>
      <c r="H1253">
        <v>78.901696631534307</v>
      </c>
      <c r="I1253">
        <v>0.92918714412321501</v>
      </c>
      <c r="J1253">
        <v>0.71270120384147095</v>
      </c>
      <c r="K1253">
        <v>1711.08550009489</v>
      </c>
      <c r="L1253">
        <v>1219.46726133991</v>
      </c>
      <c r="M1253">
        <v>1635</v>
      </c>
      <c r="N1253">
        <v>1132</v>
      </c>
      <c r="O1253">
        <v>1780</v>
      </c>
      <c r="P1253">
        <v>1310</v>
      </c>
      <c r="Q1253">
        <v>8160.6271999999999</v>
      </c>
      <c r="R1253">
        <v>769.22285655979601</v>
      </c>
      <c r="S1253">
        <v>101.933474682664</v>
      </c>
      <c r="T1253">
        <v>187.856306657852</v>
      </c>
      <c r="U1253">
        <v>69.433493035750203</v>
      </c>
      <c r="V1253">
        <v>178</v>
      </c>
      <c r="W1253">
        <v>145</v>
      </c>
      <c r="X1253">
        <v>0.17331216279415901</v>
      </c>
      <c r="Y1253">
        <v>70.046403492123702</v>
      </c>
      <c r="Z1253">
        <v>28.1747959764661</v>
      </c>
      <c r="AA1253">
        <v>51.898272917062002</v>
      </c>
      <c r="AB1253">
        <v>327</v>
      </c>
      <c r="AC1253">
        <v>253.22879999999901</v>
      </c>
      <c r="AD1253">
        <v>3.1030556082748101E-2</v>
      </c>
      <c r="AE1253">
        <v>2.7055574830597702</v>
      </c>
      <c r="AF1253">
        <v>90</v>
      </c>
      <c r="AG1253">
        <v>69.695999999999998</v>
      </c>
      <c r="AH1253">
        <v>10448</v>
      </c>
      <c r="AI1253">
        <v>8090.9312</v>
      </c>
      <c r="AJ1253">
        <v>15</v>
      </c>
      <c r="AK1253">
        <v>526</v>
      </c>
      <c r="AL1253">
        <v>407.33439999999899</v>
      </c>
      <c r="AM1253">
        <v>1.8539275182564801</v>
      </c>
    </row>
    <row r="1254" spans="1:39" x14ac:dyDescent="0.25">
      <c r="A1254" t="s">
        <v>352</v>
      </c>
      <c r="B1254" t="s">
        <v>158</v>
      </c>
      <c r="C1254">
        <v>82</v>
      </c>
      <c r="D1254">
        <v>10509</v>
      </c>
      <c r="E1254">
        <v>996.34837585314006</v>
      </c>
      <c r="F1254">
        <v>115.674000430614</v>
      </c>
      <c r="G1254">
        <v>201.84546869812101</v>
      </c>
      <c r="H1254">
        <v>87.543486402901394</v>
      </c>
      <c r="I1254">
        <v>0.901049920649591</v>
      </c>
      <c r="J1254">
        <v>0.70558614207063197</v>
      </c>
      <c r="K1254">
        <v>3601.0406318393698</v>
      </c>
      <c r="L1254">
        <v>4413.6375487677196</v>
      </c>
      <c r="M1254">
        <v>3525</v>
      </c>
      <c r="N1254">
        <v>4335</v>
      </c>
      <c r="O1254">
        <v>3657</v>
      </c>
      <c r="P1254">
        <v>4521</v>
      </c>
      <c r="Q1254">
        <v>8138.1696000000002</v>
      </c>
      <c r="R1254">
        <v>876.78657075076296</v>
      </c>
      <c r="S1254">
        <v>101.79312037894</v>
      </c>
      <c r="T1254">
        <v>177.624012454347</v>
      </c>
      <c r="U1254">
        <v>77.038268034553198</v>
      </c>
      <c r="V1254">
        <v>186</v>
      </c>
      <c r="W1254">
        <v>132</v>
      </c>
      <c r="X1254">
        <v>0.133029764318953</v>
      </c>
      <c r="Y1254">
        <v>63.792558759158801</v>
      </c>
      <c r="Z1254">
        <v>25.192406508706799</v>
      </c>
      <c r="AA1254">
        <v>49.093253401845999</v>
      </c>
      <c r="AB1254">
        <v>180</v>
      </c>
      <c r="AC1254">
        <v>139.392</v>
      </c>
      <c r="AD1254">
        <v>1.7128175849271999E-2</v>
      </c>
      <c r="AE1254">
        <v>2.305659472701</v>
      </c>
      <c r="AF1254">
        <v>12</v>
      </c>
      <c r="AG1254">
        <v>9.2927999999999997</v>
      </c>
      <c r="AH1254">
        <v>10497</v>
      </c>
      <c r="AI1254">
        <v>8128.8768</v>
      </c>
      <c r="AJ1254">
        <v>4</v>
      </c>
      <c r="AK1254">
        <v>1891</v>
      </c>
      <c r="AL1254">
        <v>1464.3904</v>
      </c>
      <c r="AM1254">
        <v>0.49207290237194801</v>
      </c>
    </row>
    <row r="1255" spans="1:39" x14ac:dyDescent="0.25">
      <c r="A1255" t="s">
        <v>352</v>
      </c>
      <c r="B1255" t="s">
        <v>158</v>
      </c>
      <c r="C1255">
        <v>85</v>
      </c>
      <c r="D1255">
        <v>10248</v>
      </c>
      <c r="E1255">
        <v>835.92701961582998</v>
      </c>
      <c r="F1255">
        <v>114.22853782853799</v>
      </c>
      <c r="G1255">
        <v>172.136499447522</v>
      </c>
      <c r="H1255">
        <v>99.738030765752598</v>
      </c>
      <c r="I1255">
        <v>0.81503448611054796</v>
      </c>
      <c r="J1255">
        <v>0.68507253158633596</v>
      </c>
      <c r="K1255">
        <v>441.43013270882102</v>
      </c>
      <c r="L1255">
        <v>2193.35782591725</v>
      </c>
      <c r="M1255">
        <v>370</v>
      </c>
      <c r="N1255">
        <v>2143</v>
      </c>
      <c r="O1255">
        <v>540</v>
      </c>
      <c r="P1255">
        <v>2269</v>
      </c>
      <c r="Q1255">
        <v>7936.0511999999999</v>
      </c>
      <c r="R1255">
        <v>735.61577726193104</v>
      </c>
      <c r="S1255">
        <v>100.521113289114</v>
      </c>
      <c r="T1255">
        <v>151.48011951381901</v>
      </c>
      <c r="U1255">
        <v>87.769467073862302</v>
      </c>
      <c r="V1255">
        <v>126</v>
      </c>
      <c r="W1255">
        <v>170</v>
      </c>
      <c r="X1255">
        <v>0.18429444906427001</v>
      </c>
      <c r="Y1255">
        <v>73.081479313036695</v>
      </c>
      <c r="Z1255">
        <v>28.022248243559702</v>
      </c>
      <c r="AA1255">
        <v>51.649395003903201</v>
      </c>
      <c r="AB1255">
        <v>232</v>
      </c>
      <c r="AC1255">
        <v>179.66079999999999</v>
      </c>
      <c r="AD1255">
        <v>2.2638563622170101E-2</v>
      </c>
      <c r="AE1255">
        <v>1.72588628556149</v>
      </c>
      <c r="AF1255">
        <v>24</v>
      </c>
      <c r="AG1255">
        <v>18.585599999999999</v>
      </c>
      <c r="AH1255">
        <v>10224</v>
      </c>
      <c r="AI1255">
        <v>7917.4655999999904</v>
      </c>
      <c r="AJ1255">
        <v>14</v>
      </c>
      <c r="AK1255">
        <v>2043</v>
      </c>
      <c r="AL1255">
        <v>1582.0991999999901</v>
      </c>
      <c r="AM1255">
        <v>1.7682426053104601</v>
      </c>
    </row>
    <row r="1256" spans="1:39" x14ac:dyDescent="0.25">
      <c r="A1256" t="s">
        <v>352</v>
      </c>
      <c r="B1256" t="s">
        <v>158</v>
      </c>
      <c r="C1256">
        <v>87</v>
      </c>
      <c r="D1256">
        <v>10200</v>
      </c>
      <c r="E1256">
        <v>843.46612485923094</v>
      </c>
      <c r="F1256">
        <v>113.96070970426</v>
      </c>
      <c r="G1256">
        <v>195.97358821517599</v>
      </c>
      <c r="H1256">
        <v>87.404460477598604</v>
      </c>
      <c r="I1256">
        <v>0.89503234969366396</v>
      </c>
      <c r="J1256">
        <v>0.69896525731515102</v>
      </c>
      <c r="K1256">
        <v>1842.5089215686201</v>
      </c>
      <c r="L1256">
        <v>828.44715686274503</v>
      </c>
      <c r="M1256">
        <v>1772</v>
      </c>
      <c r="N1256">
        <v>748</v>
      </c>
      <c r="O1256">
        <v>1929</v>
      </c>
      <c r="P1256">
        <v>897</v>
      </c>
      <c r="Q1256">
        <v>7898.88</v>
      </c>
      <c r="R1256">
        <v>742.25018987612395</v>
      </c>
      <c r="S1256">
        <v>100.28542453974801</v>
      </c>
      <c r="T1256">
        <v>172.456757629355</v>
      </c>
      <c r="U1256">
        <v>76.915925220286695</v>
      </c>
      <c r="V1256">
        <v>149</v>
      </c>
      <c r="W1256">
        <v>157</v>
      </c>
      <c r="X1256">
        <v>0.1801667918613</v>
      </c>
      <c r="Y1256">
        <v>68.763921568627396</v>
      </c>
      <c r="Z1256">
        <v>25.4143137254901</v>
      </c>
      <c r="AA1256">
        <v>49.9403921568627</v>
      </c>
      <c r="AB1256">
        <v>120</v>
      </c>
      <c r="AC1256">
        <v>92.927999999999997</v>
      </c>
      <c r="AD1256">
        <v>1.1764705882352899E-2</v>
      </c>
      <c r="AE1256">
        <v>2.2421463063135501</v>
      </c>
      <c r="AF1256">
        <v>31</v>
      </c>
      <c r="AG1256">
        <v>24.006399999999999</v>
      </c>
      <c r="AH1256">
        <v>10169</v>
      </c>
      <c r="AI1256">
        <v>7874.8735999999999</v>
      </c>
      <c r="AJ1256">
        <v>44</v>
      </c>
      <c r="AK1256">
        <v>1837</v>
      </c>
      <c r="AL1256">
        <v>1422.5727999999999</v>
      </c>
      <c r="AM1256">
        <v>5.5873912693658898</v>
      </c>
    </row>
    <row r="1257" spans="1:39" x14ac:dyDescent="0.25">
      <c r="A1257" t="s">
        <v>352</v>
      </c>
      <c r="B1257" t="s">
        <v>158</v>
      </c>
      <c r="C1257">
        <v>89</v>
      </c>
      <c r="D1257">
        <v>10175</v>
      </c>
      <c r="E1257">
        <v>782.89148570989801</v>
      </c>
      <c r="F1257">
        <v>113.820966292156</v>
      </c>
      <c r="G1257">
        <v>150.77251468165099</v>
      </c>
      <c r="H1257">
        <v>112.87174021560099</v>
      </c>
      <c r="I1257">
        <v>0.66299617048145798</v>
      </c>
      <c r="J1257">
        <v>0.65103333546611997</v>
      </c>
      <c r="K1257">
        <v>1665.30063882063</v>
      </c>
      <c r="L1257">
        <v>3072.7480098280098</v>
      </c>
      <c r="M1257">
        <v>1600</v>
      </c>
      <c r="N1257">
        <v>2999</v>
      </c>
      <c r="O1257">
        <v>1737</v>
      </c>
      <c r="P1257">
        <v>3157</v>
      </c>
      <c r="Q1257">
        <v>7879.5199999999904</v>
      </c>
      <c r="R1257">
        <v>688.94450742470997</v>
      </c>
      <c r="S1257">
        <v>100.162450337097</v>
      </c>
      <c r="T1257">
        <v>132.67981291985299</v>
      </c>
      <c r="U1257">
        <v>99.327131389729203</v>
      </c>
      <c r="V1257">
        <v>158</v>
      </c>
      <c r="W1257">
        <v>137</v>
      </c>
      <c r="X1257">
        <v>0.20861289117561799</v>
      </c>
      <c r="Y1257">
        <v>64.024963144963095</v>
      </c>
      <c r="Z1257">
        <v>24.071744471744399</v>
      </c>
      <c r="AA1257">
        <v>49.363243243243197</v>
      </c>
      <c r="AB1257">
        <v>0</v>
      </c>
      <c r="AC1257">
        <v>0</v>
      </c>
      <c r="AD1257">
        <v>0</v>
      </c>
      <c r="AE1257">
        <v>1.33578621534189</v>
      </c>
      <c r="AF1257">
        <v>5</v>
      </c>
      <c r="AG1257">
        <v>3.8719999999999999</v>
      </c>
      <c r="AH1257">
        <v>10170</v>
      </c>
      <c r="AI1257">
        <v>7875.6480000000001</v>
      </c>
      <c r="AJ1257">
        <v>18</v>
      </c>
      <c r="AK1257">
        <v>1698</v>
      </c>
      <c r="AL1257">
        <v>1314.9312</v>
      </c>
      <c r="AM1257">
        <v>2.28552621955679</v>
      </c>
    </row>
    <row r="1258" spans="1:39" x14ac:dyDescent="0.25">
      <c r="A1258" t="s">
        <v>352</v>
      </c>
      <c r="B1258" t="s">
        <v>158</v>
      </c>
      <c r="C1258">
        <v>90</v>
      </c>
      <c r="D1258">
        <v>9982</v>
      </c>
      <c r="E1258">
        <v>824.84985514955497</v>
      </c>
      <c r="F1258">
        <v>112.73631684398001</v>
      </c>
      <c r="G1258">
        <v>181.492019390134</v>
      </c>
      <c r="H1258">
        <v>97.748733202989499</v>
      </c>
      <c r="I1258">
        <v>0.84257169704059898</v>
      </c>
      <c r="J1258">
        <v>0.62697066767162801</v>
      </c>
      <c r="K1258">
        <v>2481.67291124023</v>
      </c>
      <c r="L1258">
        <v>3383.8192746944501</v>
      </c>
      <c r="M1258">
        <v>2379</v>
      </c>
      <c r="N1258">
        <v>3301</v>
      </c>
      <c r="O1258">
        <v>2557</v>
      </c>
      <c r="P1258">
        <v>3455</v>
      </c>
      <c r="Q1258">
        <v>7730.0608000000002</v>
      </c>
      <c r="R1258">
        <v>725.86787253160799</v>
      </c>
      <c r="S1258">
        <v>99.207958822702906</v>
      </c>
      <c r="T1258">
        <v>159.71297706331799</v>
      </c>
      <c r="U1258">
        <v>86.0188852186308</v>
      </c>
      <c r="V1258">
        <v>154</v>
      </c>
      <c r="W1258">
        <v>178</v>
      </c>
      <c r="X1258">
        <v>0.184364637837168</v>
      </c>
      <c r="Y1258">
        <v>63.542977359246599</v>
      </c>
      <c r="Z1258">
        <v>23.481266279302702</v>
      </c>
      <c r="AA1258">
        <v>50.005810458825799</v>
      </c>
      <c r="AB1258">
        <v>0</v>
      </c>
      <c r="AC1258">
        <v>0</v>
      </c>
      <c r="AD1258">
        <v>0</v>
      </c>
      <c r="AE1258">
        <v>1.85671991281196</v>
      </c>
      <c r="AF1258">
        <v>97</v>
      </c>
      <c r="AG1258">
        <v>75.116799999999998</v>
      </c>
      <c r="AH1258">
        <v>9885</v>
      </c>
      <c r="AI1258">
        <v>7654.9439999999904</v>
      </c>
      <c r="AJ1258">
        <v>51</v>
      </c>
      <c r="AK1258">
        <v>2217</v>
      </c>
      <c r="AL1258">
        <v>1716.8447999999901</v>
      </c>
      <c r="AM1258">
        <v>6.6623609526078802</v>
      </c>
    </row>
    <row r="1259" spans="1:39" x14ac:dyDescent="0.25">
      <c r="A1259" t="s">
        <v>352</v>
      </c>
      <c r="B1259" t="s">
        <v>158</v>
      </c>
      <c r="C1259">
        <v>91</v>
      </c>
      <c r="D1259">
        <v>9973</v>
      </c>
      <c r="E1259">
        <v>765.63055505954901</v>
      </c>
      <c r="F1259">
        <v>112.685482559395</v>
      </c>
      <c r="G1259">
        <v>170.31294388399499</v>
      </c>
      <c r="H1259">
        <v>101.72907987012999</v>
      </c>
      <c r="I1259">
        <v>0.80201283290682002</v>
      </c>
      <c r="J1259">
        <v>0.67122089110243599</v>
      </c>
      <c r="K1259">
        <v>1142.0711922189901</v>
      </c>
      <c r="L1259">
        <v>2490.7496239847501</v>
      </c>
      <c r="M1259">
        <v>1040</v>
      </c>
      <c r="N1259">
        <v>2432</v>
      </c>
      <c r="O1259">
        <v>1247</v>
      </c>
      <c r="P1259">
        <v>2545</v>
      </c>
      <c r="Q1259">
        <v>7723.0911999999998</v>
      </c>
      <c r="R1259">
        <v>673.75488845240295</v>
      </c>
      <c r="S1259">
        <v>99.1632246522678</v>
      </c>
      <c r="T1259">
        <v>149.875390617916</v>
      </c>
      <c r="U1259">
        <v>89.521590285714893</v>
      </c>
      <c r="V1259">
        <v>113</v>
      </c>
      <c r="W1259">
        <v>207</v>
      </c>
      <c r="X1259">
        <v>0.21379481523602201</v>
      </c>
      <c r="Y1259">
        <v>63.192319262007402</v>
      </c>
      <c r="Z1259">
        <v>18.2361375714428</v>
      </c>
      <c r="AA1259">
        <v>40.877368896019199</v>
      </c>
      <c r="AB1259">
        <v>0</v>
      </c>
      <c r="AC1259">
        <v>0</v>
      </c>
      <c r="AD1259">
        <v>0</v>
      </c>
      <c r="AE1259">
        <v>1.67418150347393</v>
      </c>
      <c r="AF1259">
        <v>5</v>
      </c>
      <c r="AG1259">
        <v>3.8719999999999999</v>
      </c>
      <c r="AH1259">
        <v>9968</v>
      </c>
      <c r="AI1259">
        <v>7719.2191999999995</v>
      </c>
      <c r="AJ1259">
        <v>11</v>
      </c>
      <c r="AK1259">
        <v>1676</v>
      </c>
      <c r="AL1259">
        <v>1297.8943999999999</v>
      </c>
      <c r="AM1259">
        <v>1.4250145921494199</v>
      </c>
    </row>
    <row r="1260" spans="1:39" x14ac:dyDescent="0.25">
      <c r="A1260" t="s">
        <v>352</v>
      </c>
      <c r="B1260" t="s">
        <v>158</v>
      </c>
      <c r="C1260">
        <v>92</v>
      </c>
      <c r="D1260">
        <v>9887</v>
      </c>
      <c r="E1260">
        <v>1103.80927060973</v>
      </c>
      <c r="F1260">
        <v>112.19857119766</v>
      </c>
      <c r="G1260">
        <v>150.002689656386</v>
      </c>
      <c r="H1260">
        <v>128.54853897384399</v>
      </c>
      <c r="I1260">
        <v>0.51535815907917704</v>
      </c>
      <c r="J1260">
        <v>0.59563829146334102</v>
      </c>
      <c r="K1260">
        <v>2568.46980883989</v>
      </c>
      <c r="L1260">
        <v>3397.1897441084202</v>
      </c>
      <c r="M1260">
        <v>2505</v>
      </c>
      <c r="N1260">
        <v>3319</v>
      </c>
      <c r="O1260">
        <v>2661</v>
      </c>
      <c r="P1260">
        <v>3467</v>
      </c>
      <c r="Q1260">
        <v>7656.4928</v>
      </c>
      <c r="R1260">
        <v>971.35215813656998</v>
      </c>
      <c r="S1260">
        <v>98.734742653941495</v>
      </c>
      <c r="T1260">
        <v>132.002366897619</v>
      </c>
      <c r="U1260">
        <v>113.12271429698301</v>
      </c>
      <c r="V1260">
        <v>148</v>
      </c>
      <c r="W1260">
        <v>156</v>
      </c>
      <c r="X1260">
        <v>0.101973264714221</v>
      </c>
      <c r="Y1260">
        <v>61.659148376656198</v>
      </c>
      <c r="Z1260">
        <v>22.0340851623343</v>
      </c>
      <c r="AA1260">
        <v>48.512895721654701</v>
      </c>
      <c r="AB1260">
        <v>0</v>
      </c>
      <c r="AC1260">
        <v>0</v>
      </c>
      <c r="AD1260">
        <v>0</v>
      </c>
      <c r="AE1260">
        <v>1.16689532882911</v>
      </c>
      <c r="AF1260">
        <v>141</v>
      </c>
      <c r="AG1260">
        <v>109.1904</v>
      </c>
      <c r="AH1260">
        <v>9746</v>
      </c>
      <c r="AI1260">
        <v>7547.3023999999996</v>
      </c>
      <c r="AJ1260">
        <v>32</v>
      </c>
      <c r="AK1260">
        <v>1207</v>
      </c>
      <c r="AL1260">
        <v>934.70079999999996</v>
      </c>
      <c r="AM1260">
        <v>4.23992551298858</v>
      </c>
    </row>
    <row r="1261" spans="1:39" x14ac:dyDescent="0.25">
      <c r="A1261" t="s">
        <v>352</v>
      </c>
      <c r="B1261" t="s">
        <v>158</v>
      </c>
      <c r="C1261">
        <v>94</v>
      </c>
      <c r="D1261">
        <v>9830</v>
      </c>
      <c r="E1261">
        <v>1069.2346314603999</v>
      </c>
      <c r="F1261">
        <v>111.87468312691</v>
      </c>
      <c r="G1261">
        <v>150.31013058217599</v>
      </c>
      <c r="H1261">
        <v>103.40497419171901</v>
      </c>
      <c r="I1261">
        <v>0.72576363511837505</v>
      </c>
      <c r="J1261">
        <v>0.64833135470254499</v>
      </c>
      <c r="K1261">
        <v>3313.96347914547</v>
      </c>
      <c r="L1261">
        <v>1268.31770091556</v>
      </c>
      <c r="M1261">
        <v>3238</v>
      </c>
      <c r="N1261">
        <v>1201</v>
      </c>
      <c r="O1261">
        <v>3396</v>
      </c>
      <c r="P1261">
        <v>1351</v>
      </c>
      <c r="Q1261">
        <v>7612.3519999999999</v>
      </c>
      <c r="R1261">
        <v>940.92647568515599</v>
      </c>
      <c r="S1261">
        <v>98.449721151681302</v>
      </c>
      <c r="T1261">
        <v>132.272914912315</v>
      </c>
      <c r="U1261">
        <v>90.996377288713006</v>
      </c>
      <c r="V1261">
        <v>150</v>
      </c>
      <c r="W1261">
        <v>158</v>
      </c>
      <c r="X1261">
        <v>0.10804815328178601</v>
      </c>
      <c r="Y1261">
        <v>62.055035605289902</v>
      </c>
      <c r="Z1261">
        <v>22.687487283825</v>
      </c>
      <c r="AA1261">
        <v>49.352797558494402</v>
      </c>
      <c r="AB1261">
        <v>0</v>
      </c>
      <c r="AC1261">
        <v>0</v>
      </c>
      <c r="AD1261">
        <v>0</v>
      </c>
      <c r="AE1261">
        <v>1.4536063836106301</v>
      </c>
      <c r="AF1261">
        <v>56</v>
      </c>
      <c r="AG1261">
        <v>43.366399999999999</v>
      </c>
      <c r="AH1261">
        <v>9774</v>
      </c>
      <c r="AI1261">
        <v>7568.9856</v>
      </c>
      <c r="AJ1261">
        <v>16</v>
      </c>
      <c r="AK1261">
        <v>1813</v>
      </c>
      <c r="AL1261">
        <v>1403.9872</v>
      </c>
      <c r="AM1261">
        <v>2.11388960761135</v>
      </c>
    </row>
    <row r="1262" spans="1:39" x14ac:dyDescent="0.25">
      <c r="A1262" t="s">
        <v>352</v>
      </c>
      <c r="B1262" t="s">
        <v>158</v>
      </c>
      <c r="C1262">
        <v>95</v>
      </c>
      <c r="D1262">
        <v>9813</v>
      </c>
      <c r="E1262">
        <v>832.06915523956104</v>
      </c>
      <c r="F1262">
        <v>111.777903238905</v>
      </c>
      <c r="G1262">
        <v>156.85320062656399</v>
      </c>
      <c r="H1262">
        <v>100.06567453200999</v>
      </c>
      <c r="I1262">
        <v>0.77007157979611496</v>
      </c>
      <c r="J1262">
        <v>0.73368224299065399</v>
      </c>
      <c r="K1262">
        <v>1317.00020381127</v>
      </c>
      <c r="L1262">
        <v>3097.4765107510402</v>
      </c>
      <c r="M1262">
        <v>1249</v>
      </c>
      <c r="N1262">
        <v>3042</v>
      </c>
      <c r="O1262">
        <v>1408</v>
      </c>
      <c r="P1262">
        <v>3157</v>
      </c>
      <c r="Q1262">
        <v>7599.1871999999903</v>
      </c>
      <c r="R1262">
        <v>732.22085661081405</v>
      </c>
      <c r="S1262">
        <v>98.3645548502369</v>
      </c>
      <c r="T1262">
        <v>138.03081655137601</v>
      </c>
      <c r="U1262">
        <v>88.057793588168906</v>
      </c>
      <c r="V1262">
        <v>115</v>
      </c>
      <c r="W1262">
        <v>159</v>
      </c>
      <c r="X1262">
        <v>0.17811185091388301</v>
      </c>
      <c r="Y1262">
        <v>66.391011922959294</v>
      </c>
      <c r="Z1262">
        <v>25.475797411596801</v>
      </c>
      <c r="AA1262">
        <v>51.451849587282098</v>
      </c>
      <c r="AB1262">
        <v>0</v>
      </c>
      <c r="AC1262">
        <v>0</v>
      </c>
      <c r="AD1262">
        <v>0</v>
      </c>
      <c r="AE1262">
        <v>1.56750255629754</v>
      </c>
      <c r="AF1262">
        <v>8</v>
      </c>
      <c r="AG1262">
        <v>6.1951999999999998</v>
      </c>
      <c r="AH1262">
        <v>9805</v>
      </c>
      <c r="AI1262">
        <v>7592.9920000000002</v>
      </c>
      <c r="AJ1262">
        <v>18</v>
      </c>
      <c r="AK1262">
        <v>2213</v>
      </c>
      <c r="AL1262">
        <v>1713.7472</v>
      </c>
      <c r="AM1262">
        <v>2.37060700182484</v>
      </c>
    </row>
    <row r="1263" spans="1:39" x14ac:dyDescent="0.25">
      <c r="A1263" t="s">
        <v>352</v>
      </c>
      <c r="B1263" t="s">
        <v>158</v>
      </c>
      <c r="C1263">
        <v>96</v>
      </c>
      <c r="D1263">
        <v>9732</v>
      </c>
      <c r="E1263">
        <v>863.84985514955497</v>
      </c>
      <c r="F1263">
        <v>111.31561997025599</v>
      </c>
      <c r="G1263">
        <v>149.260531652624</v>
      </c>
      <c r="H1263">
        <v>112.57367359826701</v>
      </c>
      <c r="I1263">
        <v>0.656634150466332</v>
      </c>
      <c r="J1263">
        <v>0.68251630549126796</v>
      </c>
      <c r="K1263">
        <v>2528.3637484586902</v>
      </c>
      <c r="L1263">
        <v>3276.9728729962999</v>
      </c>
      <c r="M1263">
        <v>2457</v>
      </c>
      <c r="N1263">
        <v>3201</v>
      </c>
      <c r="O1263">
        <v>2611</v>
      </c>
      <c r="P1263">
        <v>3337</v>
      </c>
      <c r="Q1263">
        <v>7536.4607999999998</v>
      </c>
      <c r="R1263">
        <v>760.18787253160804</v>
      </c>
      <c r="S1263">
        <v>97.957745573825804</v>
      </c>
      <c r="T1263">
        <v>131.34926785430901</v>
      </c>
      <c r="U1263">
        <v>99.064832766475405</v>
      </c>
      <c r="V1263">
        <v>136</v>
      </c>
      <c r="W1263">
        <v>154</v>
      </c>
      <c r="X1263">
        <v>0.16388357709610901</v>
      </c>
      <c r="Y1263">
        <v>61.651870119194399</v>
      </c>
      <c r="Z1263">
        <v>20.9063912864776</v>
      </c>
      <c r="AA1263">
        <v>46.625770653514103</v>
      </c>
      <c r="AB1263">
        <v>0</v>
      </c>
      <c r="AC1263">
        <v>0</v>
      </c>
      <c r="AD1263">
        <v>0</v>
      </c>
      <c r="AE1263">
        <v>1.3258919859475999</v>
      </c>
      <c r="AF1263">
        <v>5</v>
      </c>
      <c r="AG1263">
        <v>3.8719999999999999</v>
      </c>
      <c r="AH1263">
        <v>9727</v>
      </c>
      <c r="AI1263">
        <v>7532.5887999999904</v>
      </c>
      <c r="AJ1263">
        <v>15</v>
      </c>
      <c r="AK1263">
        <v>1610</v>
      </c>
      <c r="AL1263">
        <v>1246.7839999999901</v>
      </c>
      <c r="AM1263">
        <v>1.9913472510274199</v>
      </c>
    </row>
    <row r="1264" spans="1:39" x14ac:dyDescent="0.25">
      <c r="A1264" t="s">
        <v>352</v>
      </c>
      <c r="B1264" t="s">
        <v>158</v>
      </c>
      <c r="C1264">
        <v>97</v>
      </c>
      <c r="D1264">
        <v>9710</v>
      </c>
      <c r="E1264">
        <v>988.35342648702294</v>
      </c>
      <c r="F1264">
        <v>111.189729648823</v>
      </c>
      <c r="G1264">
        <v>157.92057990295001</v>
      </c>
      <c r="H1264">
        <v>118.62648404791901</v>
      </c>
      <c r="I1264">
        <v>0.66009956417903803</v>
      </c>
      <c r="J1264">
        <v>0.60668541080912197</v>
      </c>
      <c r="K1264">
        <v>3130.4808444902101</v>
      </c>
      <c r="L1264">
        <v>1191.4642636457199</v>
      </c>
      <c r="M1264">
        <v>3052</v>
      </c>
      <c r="N1264">
        <v>1131</v>
      </c>
      <c r="O1264">
        <v>3225</v>
      </c>
      <c r="P1264">
        <v>1267</v>
      </c>
      <c r="Q1264">
        <v>7519.424</v>
      </c>
      <c r="R1264">
        <v>869.75101530858001</v>
      </c>
      <c r="S1264">
        <v>97.846962090964496</v>
      </c>
      <c r="T1264">
        <v>138.97011031459601</v>
      </c>
      <c r="U1264">
        <v>104.391305962169</v>
      </c>
      <c r="V1264">
        <v>136</v>
      </c>
      <c r="W1264">
        <v>173</v>
      </c>
      <c r="X1264">
        <v>0.124912111429391</v>
      </c>
      <c r="Y1264">
        <v>60.399588053553003</v>
      </c>
      <c r="Z1264">
        <v>19.457054582904199</v>
      </c>
      <c r="AA1264">
        <v>45.673635427394402</v>
      </c>
      <c r="AB1264">
        <v>1</v>
      </c>
      <c r="AC1264">
        <v>0.77439999999999998</v>
      </c>
      <c r="AD1264">
        <v>1.0298661174047299E-4</v>
      </c>
      <c r="AE1264">
        <v>1.3312421856754799</v>
      </c>
      <c r="AF1264">
        <v>227</v>
      </c>
      <c r="AG1264">
        <v>175.78879999999899</v>
      </c>
      <c r="AH1264">
        <v>9483</v>
      </c>
      <c r="AI1264">
        <v>7343.6351999999997</v>
      </c>
      <c r="AJ1264">
        <v>7</v>
      </c>
      <c r="AK1264">
        <v>1460</v>
      </c>
      <c r="AL1264">
        <v>1130.624</v>
      </c>
      <c r="AM1264">
        <v>0.95320639020848896</v>
      </c>
    </row>
    <row r="1265" spans="1:39" x14ac:dyDescent="0.25">
      <c r="A1265" t="s">
        <v>352</v>
      </c>
      <c r="B1265" t="s">
        <v>158</v>
      </c>
      <c r="C1265">
        <v>99</v>
      </c>
      <c r="D1265">
        <v>9617</v>
      </c>
      <c r="E1265">
        <v>990.12907576313398</v>
      </c>
      <c r="F1265">
        <v>110.65597454144999</v>
      </c>
      <c r="G1265">
        <v>157.16049700247001</v>
      </c>
      <c r="H1265">
        <v>111.633951729001</v>
      </c>
      <c r="I1265">
        <v>0.703880772321264</v>
      </c>
      <c r="J1265">
        <v>0.63132672487362895</v>
      </c>
      <c r="K1265">
        <v>2631.1518144951601</v>
      </c>
      <c r="L1265">
        <v>1077.2808568160499</v>
      </c>
      <c r="M1265">
        <v>2563</v>
      </c>
      <c r="N1265">
        <v>1000</v>
      </c>
      <c r="O1265">
        <v>2708</v>
      </c>
      <c r="P1265">
        <v>1156</v>
      </c>
      <c r="Q1265">
        <v>7447.4047999999902</v>
      </c>
      <c r="R1265">
        <v>871.313586671557</v>
      </c>
      <c r="S1265">
        <v>97.377257596476099</v>
      </c>
      <c r="T1265">
        <v>138.301237362173</v>
      </c>
      <c r="U1265">
        <v>98.237877521521298</v>
      </c>
      <c r="V1265">
        <v>156</v>
      </c>
      <c r="W1265">
        <v>145</v>
      </c>
      <c r="X1265">
        <v>0.123272400179405</v>
      </c>
      <c r="Y1265">
        <v>60.573879588229097</v>
      </c>
      <c r="Z1265">
        <v>19.78309244047</v>
      </c>
      <c r="AA1265">
        <v>45.817302693147496</v>
      </c>
      <c r="AB1265">
        <v>6</v>
      </c>
      <c r="AC1265">
        <v>4.6463999999999999</v>
      </c>
      <c r="AD1265">
        <v>6.2389518560881701E-4</v>
      </c>
      <c r="AE1265">
        <v>1.4078198842587499</v>
      </c>
      <c r="AF1265">
        <v>10</v>
      </c>
      <c r="AG1265">
        <v>7.7439999999999998</v>
      </c>
      <c r="AH1265">
        <v>9607</v>
      </c>
      <c r="AI1265">
        <v>7439.6607999999997</v>
      </c>
      <c r="AJ1265">
        <v>30</v>
      </c>
      <c r="AK1265">
        <v>1008</v>
      </c>
      <c r="AL1265">
        <v>780.59519999999998</v>
      </c>
      <c r="AM1265">
        <v>4.0324419091795098</v>
      </c>
    </row>
    <row r="1266" spans="1:39" x14ac:dyDescent="0.25">
      <c r="A1266" t="s">
        <v>352</v>
      </c>
      <c r="B1266" t="s">
        <v>158</v>
      </c>
      <c r="C1266">
        <v>100</v>
      </c>
      <c r="D1266">
        <v>9578</v>
      </c>
      <c r="E1266">
        <v>717.00313806157897</v>
      </c>
      <c r="F1266">
        <v>110.431373981642</v>
      </c>
      <c r="G1266">
        <v>145.612006689819</v>
      </c>
      <c r="H1266">
        <v>98.8326515879628</v>
      </c>
      <c r="I1266">
        <v>0.73437892289239404</v>
      </c>
      <c r="J1266">
        <v>0.69200202297521796</v>
      </c>
      <c r="K1266">
        <v>2391.8316976404199</v>
      </c>
      <c r="L1266">
        <v>3131.7435790352802</v>
      </c>
      <c r="M1266">
        <v>2313</v>
      </c>
      <c r="N1266">
        <v>3072</v>
      </c>
      <c r="O1266">
        <v>2463</v>
      </c>
      <c r="P1266">
        <v>3200</v>
      </c>
      <c r="Q1266">
        <v>7417.2031999999999</v>
      </c>
      <c r="R1266">
        <v>630.96276149418998</v>
      </c>
      <c r="S1266">
        <v>97.179609103845394</v>
      </c>
      <c r="T1266">
        <v>128.13856588704101</v>
      </c>
      <c r="U1266">
        <v>86.972733397407296</v>
      </c>
      <c r="V1266">
        <v>128</v>
      </c>
      <c r="W1266">
        <v>150</v>
      </c>
      <c r="X1266">
        <v>0.23412219323262701</v>
      </c>
      <c r="Y1266">
        <v>63.1156817707245</v>
      </c>
      <c r="Z1266">
        <v>20.607851325955298</v>
      </c>
      <c r="AA1266">
        <v>44.603570682814699</v>
      </c>
      <c r="AB1266">
        <v>0</v>
      </c>
      <c r="AC1266">
        <v>0</v>
      </c>
      <c r="AD1266">
        <v>0</v>
      </c>
      <c r="AE1266">
        <v>1.4733188308746501</v>
      </c>
      <c r="AF1266">
        <v>9</v>
      </c>
      <c r="AG1266">
        <v>6.9695999999999998</v>
      </c>
      <c r="AH1266">
        <v>9569</v>
      </c>
      <c r="AI1266">
        <v>7410.2335999999996</v>
      </c>
      <c r="AJ1266">
        <v>23</v>
      </c>
      <c r="AK1266">
        <v>2382</v>
      </c>
      <c r="AL1266">
        <v>1844.6207999999999</v>
      </c>
      <c r="AM1266">
        <v>3.1038157825415902</v>
      </c>
    </row>
    <row r="1267" spans="1:39" x14ac:dyDescent="0.25">
      <c r="A1267" t="s">
        <v>352</v>
      </c>
      <c r="B1267" t="s">
        <v>158</v>
      </c>
      <c r="C1267">
        <v>101</v>
      </c>
      <c r="D1267">
        <v>9487</v>
      </c>
      <c r="E1267">
        <v>820.62550442566499</v>
      </c>
      <c r="F1267">
        <v>109.905521066516</v>
      </c>
      <c r="G1267">
        <v>200.557458821251</v>
      </c>
      <c r="H1267">
        <v>77.701276915585098</v>
      </c>
      <c r="I1267">
        <v>0.92190058958098098</v>
      </c>
      <c r="J1267">
        <v>0.67793340002858304</v>
      </c>
      <c r="K1267">
        <v>480.04448192262998</v>
      </c>
      <c r="L1267">
        <v>2810.8783598608602</v>
      </c>
      <c r="M1267">
        <v>380</v>
      </c>
      <c r="N1267">
        <v>2757</v>
      </c>
      <c r="O1267">
        <v>575</v>
      </c>
      <c r="P1267">
        <v>2848</v>
      </c>
      <c r="Q1267">
        <v>7346.7327999999998</v>
      </c>
      <c r="R1267">
        <v>722.15044389458501</v>
      </c>
      <c r="S1267">
        <v>96.716858538534396</v>
      </c>
      <c r="T1267">
        <v>176.49056376270099</v>
      </c>
      <c r="U1267">
        <v>68.377123685714906</v>
      </c>
      <c r="V1267">
        <v>91</v>
      </c>
      <c r="W1267">
        <v>195</v>
      </c>
      <c r="X1267">
        <v>0.17703076408506099</v>
      </c>
      <c r="Y1267">
        <v>64.702961947928699</v>
      </c>
      <c r="Z1267">
        <v>19.578897438600102</v>
      </c>
      <c r="AA1267">
        <v>41.603246547907602</v>
      </c>
      <c r="AB1267">
        <v>81</v>
      </c>
      <c r="AC1267">
        <v>62.726399999999998</v>
      </c>
      <c r="AD1267">
        <v>8.5379993675555998E-3</v>
      </c>
      <c r="AE1267">
        <v>2.5811346580460701</v>
      </c>
      <c r="AF1267">
        <v>15</v>
      </c>
      <c r="AG1267">
        <v>11.616</v>
      </c>
      <c r="AH1267">
        <v>9472</v>
      </c>
      <c r="AI1267">
        <v>7335.1167999999998</v>
      </c>
      <c r="AJ1267">
        <v>7</v>
      </c>
      <c r="AK1267">
        <v>908</v>
      </c>
      <c r="AL1267">
        <v>703.15519999999901</v>
      </c>
      <c r="AM1267">
        <v>0.95431336553495605</v>
      </c>
    </row>
    <row r="1268" spans="1:39" x14ac:dyDescent="0.25">
      <c r="A1268" t="s">
        <v>352</v>
      </c>
      <c r="B1268" t="s">
        <v>158</v>
      </c>
      <c r="C1268">
        <v>102</v>
      </c>
      <c r="D1268">
        <v>9471</v>
      </c>
      <c r="E1268">
        <v>789.418397644479</v>
      </c>
      <c r="F1268">
        <v>109.812803115969</v>
      </c>
      <c r="G1268">
        <v>123.188943293363</v>
      </c>
      <c r="H1268">
        <v>119.07807851701099</v>
      </c>
      <c r="I1268">
        <v>0.256178109273762</v>
      </c>
      <c r="J1268">
        <v>0.76974967490247004</v>
      </c>
      <c r="K1268">
        <v>1771.6659275683601</v>
      </c>
      <c r="L1268">
        <v>3379.1949107802702</v>
      </c>
      <c r="M1268">
        <v>1705</v>
      </c>
      <c r="N1268">
        <v>3319</v>
      </c>
      <c r="O1268">
        <v>1839</v>
      </c>
      <c r="P1268">
        <v>3452</v>
      </c>
      <c r="Q1268">
        <v>7334.3423999999904</v>
      </c>
      <c r="R1268">
        <v>694.68818992714102</v>
      </c>
      <c r="S1268">
        <v>96.635266742053304</v>
      </c>
      <c r="T1268">
        <v>108.40627009815999</v>
      </c>
      <c r="U1268">
        <v>104.78870909497</v>
      </c>
      <c r="V1268">
        <v>133</v>
      </c>
      <c r="W1268">
        <v>134</v>
      </c>
      <c r="X1268">
        <v>0.190981461962211</v>
      </c>
      <c r="Y1268">
        <v>62.880054904445103</v>
      </c>
      <c r="Z1268">
        <v>23.923661704149499</v>
      </c>
      <c r="AA1268">
        <v>49.649561820293499</v>
      </c>
      <c r="AB1268">
        <v>0</v>
      </c>
      <c r="AC1268">
        <v>0</v>
      </c>
      <c r="AD1268">
        <v>0</v>
      </c>
      <c r="AE1268">
        <v>1.03452243122788</v>
      </c>
      <c r="AF1268">
        <v>12</v>
      </c>
      <c r="AG1268">
        <v>9.2927999999999997</v>
      </c>
      <c r="AH1268">
        <v>9459</v>
      </c>
      <c r="AI1268">
        <v>7325.0495999999903</v>
      </c>
      <c r="AJ1268">
        <v>27</v>
      </c>
      <c r="AK1268">
        <v>1575</v>
      </c>
      <c r="AL1268">
        <v>1219.68</v>
      </c>
      <c r="AM1268">
        <v>3.6859818669350699</v>
      </c>
    </row>
    <row r="1269" spans="1:39" x14ac:dyDescent="0.25">
      <c r="A1269" t="s">
        <v>352</v>
      </c>
      <c r="B1269" t="s">
        <v>158</v>
      </c>
      <c r="C1269">
        <v>104</v>
      </c>
      <c r="D1269">
        <v>9459</v>
      </c>
      <c r="E1269">
        <v>984.11078579990397</v>
      </c>
      <c r="F1269">
        <v>109.743213246423</v>
      </c>
      <c r="G1269">
        <v>156.09477119061501</v>
      </c>
      <c r="H1269">
        <v>108.722948553742</v>
      </c>
      <c r="I1269">
        <v>0.71753850708405698</v>
      </c>
      <c r="J1269">
        <v>0.64548928620171897</v>
      </c>
      <c r="K1269">
        <v>3707.4808119251502</v>
      </c>
      <c r="L1269">
        <v>3100.45744793318</v>
      </c>
      <c r="M1269">
        <v>3637</v>
      </c>
      <c r="N1269">
        <v>3009</v>
      </c>
      <c r="O1269">
        <v>3761</v>
      </c>
      <c r="P1269">
        <v>3189</v>
      </c>
      <c r="Q1269">
        <v>7325.0495999999903</v>
      </c>
      <c r="R1269">
        <v>866.01749150391504</v>
      </c>
      <c r="S1269">
        <v>96.574027656852294</v>
      </c>
      <c r="T1269">
        <v>137.36339864774101</v>
      </c>
      <c r="U1269">
        <v>95.676194727292895</v>
      </c>
      <c r="V1269">
        <v>180</v>
      </c>
      <c r="W1269">
        <v>124</v>
      </c>
      <c r="X1269">
        <v>0.12273462673029201</v>
      </c>
      <c r="Y1269">
        <v>60.499947140289599</v>
      </c>
      <c r="Z1269">
        <v>19.5280685061845</v>
      </c>
      <c r="AA1269">
        <v>45.159319166930899</v>
      </c>
      <c r="AB1269">
        <v>0</v>
      </c>
      <c r="AC1269">
        <v>0</v>
      </c>
      <c r="AD1269">
        <v>0</v>
      </c>
      <c r="AE1269">
        <v>1.4357113495083</v>
      </c>
      <c r="AF1269">
        <v>116</v>
      </c>
      <c r="AG1269">
        <v>89.830399999999997</v>
      </c>
      <c r="AH1269">
        <v>9343</v>
      </c>
      <c r="AI1269">
        <v>7235.2191999999995</v>
      </c>
      <c r="AJ1269">
        <v>26</v>
      </c>
      <c r="AK1269">
        <v>1418</v>
      </c>
      <c r="AL1269">
        <v>1098.0991999999901</v>
      </c>
      <c r="AM1269">
        <v>3.5935331440960301</v>
      </c>
    </row>
    <row r="1270" spans="1:39" x14ac:dyDescent="0.25">
      <c r="A1270" t="s">
        <v>352</v>
      </c>
      <c r="B1270" t="s">
        <v>158</v>
      </c>
      <c r="C1270">
        <v>105</v>
      </c>
      <c r="D1270">
        <v>9427</v>
      </c>
      <c r="E1270">
        <v>971.61940777125596</v>
      </c>
      <c r="F1270">
        <v>109.55742415837599</v>
      </c>
      <c r="G1270">
        <v>157.322121721249</v>
      </c>
      <c r="H1270">
        <v>98.221835436098004</v>
      </c>
      <c r="I1270">
        <v>0.78115605822440803</v>
      </c>
      <c r="J1270">
        <v>0.70005940888162699</v>
      </c>
      <c r="K1270">
        <v>3008.4952795162799</v>
      </c>
      <c r="L1270">
        <v>1208.9744351331201</v>
      </c>
      <c r="M1270">
        <v>2954</v>
      </c>
      <c r="N1270">
        <v>1139</v>
      </c>
      <c r="O1270">
        <v>3078</v>
      </c>
      <c r="P1270">
        <v>1289</v>
      </c>
      <c r="Q1270">
        <v>7300.2687999999998</v>
      </c>
      <c r="R1270">
        <v>855.02507883870499</v>
      </c>
      <c r="S1270">
        <v>96.410533259371107</v>
      </c>
      <c r="T1270">
        <v>138.44346711469899</v>
      </c>
      <c r="U1270">
        <v>86.435215183766203</v>
      </c>
      <c r="V1270">
        <v>150</v>
      </c>
      <c r="W1270">
        <v>124</v>
      </c>
      <c r="X1270">
        <v>0.125484767081016</v>
      </c>
      <c r="Y1270">
        <v>60.301686644743803</v>
      </c>
      <c r="Z1270">
        <v>20.3500583430571</v>
      </c>
      <c r="AA1270">
        <v>46.754004455287998</v>
      </c>
      <c r="AB1270">
        <v>73</v>
      </c>
      <c r="AC1270">
        <v>56.531199999999998</v>
      </c>
      <c r="AD1270">
        <v>7.7437148615678297E-3</v>
      </c>
      <c r="AE1270">
        <v>1.60170211667039</v>
      </c>
      <c r="AF1270">
        <v>203</v>
      </c>
      <c r="AG1270">
        <v>157.20319999999899</v>
      </c>
      <c r="AH1270">
        <v>9224</v>
      </c>
      <c r="AI1270">
        <v>7143.0655999999999</v>
      </c>
      <c r="AJ1270">
        <v>7</v>
      </c>
      <c r="AK1270">
        <v>1572</v>
      </c>
      <c r="AL1270">
        <v>1217.3568</v>
      </c>
      <c r="AM1270">
        <v>0.97997140051464704</v>
      </c>
    </row>
    <row r="1271" spans="1:39" x14ac:dyDescent="0.25">
      <c r="A1271" t="s">
        <v>352</v>
      </c>
      <c r="B1271" t="s">
        <v>158</v>
      </c>
      <c r="C1271">
        <v>107</v>
      </c>
      <c r="D1271">
        <v>9387</v>
      </c>
      <c r="E1271">
        <v>826.29960261786096</v>
      </c>
      <c r="F1271">
        <v>109.324743797682</v>
      </c>
      <c r="G1271">
        <v>150.162891491945</v>
      </c>
      <c r="H1271">
        <v>105.561479399777</v>
      </c>
      <c r="I1271">
        <v>0.71120981507584602</v>
      </c>
      <c r="J1271">
        <v>0.65278164116828896</v>
      </c>
      <c r="K1271">
        <v>4782.8138915521404</v>
      </c>
      <c r="L1271">
        <v>1389.4549909449199</v>
      </c>
      <c r="M1271">
        <v>4710</v>
      </c>
      <c r="N1271">
        <v>1320</v>
      </c>
      <c r="O1271">
        <v>4855</v>
      </c>
      <c r="P1271">
        <v>1456</v>
      </c>
      <c r="Q1271">
        <v>7269.2928000000002</v>
      </c>
      <c r="R1271">
        <v>727.14365030371698</v>
      </c>
      <c r="S1271">
        <v>96.205774541960807</v>
      </c>
      <c r="T1271">
        <v>132.143344512911</v>
      </c>
      <c r="U1271">
        <v>92.894101871804494</v>
      </c>
      <c r="V1271">
        <v>136</v>
      </c>
      <c r="W1271">
        <v>145</v>
      </c>
      <c r="X1271">
        <v>0.17276731906624801</v>
      </c>
      <c r="Y1271">
        <v>66.265793118142099</v>
      </c>
      <c r="Z1271">
        <v>30.1171833386598</v>
      </c>
      <c r="AA1271">
        <v>57.177266432299902</v>
      </c>
      <c r="AB1271">
        <v>39</v>
      </c>
      <c r="AC1271">
        <v>30.201599999999999</v>
      </c>
      <c r="AD1271">
        <v>4.1546820070309997E-3</v>
      </c>
      <c r="AE1271">
        <v>1.42251598164188</v>
      </c>
      <c r="AF1271">
        <v>22</v>
      </c>
      <c r="AG1271">
        <v>17.036799999999999</v>
      </c>
      <c r="AH1271">
        <v>9365</v>
      </c>
      <c r="AI1271">
        <v>7252.2559999999903</v>
      </c>
      <c r="AJ1271">
        <v>23</v>
      </c>
      <c r="AK1271">
        <v>2932</v>
      </c>
      <c r="AL1271">
        <v>2270.5407999999902</v>
      </c>
      <c r="AM1271">
        <v>3.17142693252968</v>
      </c>
    </row>
    <row r="1272" spans="1:39" x14ac:dyDescent="0.25">
      <c r="A1272" t="s">
        <v>352</v>
      </c>
      <c r="B1272" t="s">
        <v>158</v>
      </c>
      <c r="C1272">
        <v>108</v>
      </c>
      <c r="D1272">
        <v>9365</v>
      </c>
      <c r="E1272">
        <v>1010.24891681027</v>
      </c>
      <c r="F1272">
        <v>109.19655826281701</v>
      </c>
      <c r="G1272">
        <v>173.64601524840501</v>
      </c>
      <c r="H1272">
        <v>82.392325713543102</v>
      </c>
      <c r="I1272">
        <v>0.88026391054674202</v>
      </c>
      <c r="J1272">
        <v>0.740901898734177</v>
      </c>
      <c r="K1272">
        <v>2960.7357180992999</v>
      </c>
      <c r="L1272">
        <v>4460.6227442605395</v>
      </c>
      <c r="M1272">
        <v>2912</v>
      </c>
      <c r="N1272">
        <v>4367</v>
      </c>
      <c r="O1272">
        <v>3013</v>
      </c>
      <c r="P1272">
        <v>4549</v>
      </c>
      <c r="Q1272">
        <v>7252.2559999999903</v>
      </c>
      <c r="R1272">
        <v>889.01904679304505</v>
      </c>
      <c r="S1272">
        <v>96.092971271278998</v>
      </c>
      <c r="T1272">
        <v>152.80849341859599</v>
      </c>
      <c r="U1272">
        <v>72.505246627917899</v>
      </c>
      <c r="V1272">
        <v>182</v>
      </c>
      <c r="W1272">
        <v>101</v>
      </c>
      <c r="X1272">
        <v>0.11530837685365899</v>
      </c>
      <c r="Y1272">
        <v>67.919807794981296</v>
      </c>
      <c r="Z1272">
        <v>27.7868659903897</v>
      </c>
      <c r="AA1272">
        <v>51.218793379604897</v>
      </c>
      <c r="AB1272">
        <v>0</v>
      </c>
      <c r="AC1272">
        <v>0</v>
      </c>
      <c r="AD1272">
        <v>0</v>
      </c>
      <c r="AE1272">
        <v>2.1075508397727098</v>
      </c>
      <c r="AF1272">
        <v>8</v>
      </c>
      <c r="AG1272">
        <v>6.1951999999999998</v>
      </c>
      <c r="AH1272">
        <v>9357</v>
      </c>
      <c r="AI1272">
        <v>7246.0608000000002</v>
      </c>
      <c r="AJ1272">
        <v>7</v>
      </c>
      <c r="AK1272">
        <v>1345</v>
      </c>
      <c r="AL1272">
        <v>1041.568</v>
      </c>
      <c r="AM1272">
        <v>0.96604212871081596</v>
      </c>
    </row>
    <row r="1273" spans="1:39" x14ac:dyDescent="0.25">
      <c r="A1273" t="s">
        <v>352</v>
      </c>
      <c r="B1273" t="s">
        <v>158</v>
      </c>
      <c r="C1273">
        <v>109</v>
      </c>
      <c r="D1273">
        <v>9221</v>
      </c>
      <c r="E1273">
        <v>907.23567748093205</v>
      </c>
      <c r="F1273">
        <v>108.353780930814</v>
      </c>
      <c r="G1273">
        <v>129.507759902315</v>
      </c>
      <c r="H1273">
        <v>104.096218958561</v>
      </c>
      <c r="I1273">
        <v>0.59492172291296497</v>
      </c>
      <c r="J1273">
        <v>0.74724473257698498</v>
      </c>
      <c r="K1273">
        <v>2450.2590825290099</v>
      </c>
      <c r="L1273">
        <v>553.91562737230197</v>
      </c>
      <c r="M1273">
        <v>2397</v>
      </c>
      <c r="N1273">
        <v>480</v>
      </c>
      <c r="O1273">
        <v>2517</v>
      </c>
      <c r="P1273">
        <v>618</v>
      </c>
      <c r="Q1273">
        <v>7140.7424000000001</v>
      </c>
      <c r="R1273">
        <v>798.36739618321997</v>
      </c>
      <c r="S1273">
        <v>95.351327219116698</v>
      </c>
      <c r="T1273">
        <v>113.96682871403701</v>
      </c>
      <c r="U1273">
        <v>91.604672683533906</v>
      </c>
      <c r="V1273">
        <v>138</v>
      </c>
      <c r="W1273">
        <v>120</v>
      </c>
      <c r="X1273">
        <v>0.14078216659999199</v>
      </c>
      <c r="Y1273">
        <v>63.248237718251801</v>
      </c>
      <c r="Z1273">
        <v>24.853486606658699</v>
      </c>
      <c r="AA1273">
        <v>50.235223945342099</v>
      </c>
      <c r="AB1273">
        <v>16</v>
      </c>
      <c r="AC1273">
        <v>12.3904</v>
      </c>
      <c r="AD1273">
        <v>1.7351697212883599E-3</v>
      </c>
      <c r="AE1273">
        <v>1.24411588814642</v>
      </c>
      <c r="AF1273">
        <v>97</v>
      </c>
      <c r="AG1273">
        <v>75.116799999999998</v>
      </c>
      <c r="AH1273">
        <v>9124</v>
      </c>
      <c r="AI1273">
        <v>7065.6255999999903</v>
      </c>
      <c r="AJ1273">
        <v>9</v>
      </c>
      <c r="AK1273">
        <v>1625</v>
      </c>
      <c r="AL1273">
        <v>1258.3999999999901</v>
      </c>
      <c r="AM1273">
        <v>1.2737725587950699</v>
      </c>
    </row>
    <row r="1274" spans="1:39" x14ac:dyDescent="0.25">
      <c r="A1274" t="s">
        <v>352</v>
      </c>
      <c r="B1274" t="s">
        <v>158</v>
      </c>
      <c r="C1274">
        <v>110</v>
      </c>
      <c r="D1274">
        <v>9195</v>
      </c>
      <c r="E1274">
        <v>779.50670939904705</v>
      </c>
      <c r="F1274">
        <v>108.200913183946</v>
      </c>
      <c r="G1274">
        <v>157.226042425549</v>
      </c>
      <c r="H1274">
        <v>96.054204279949502</v>
      </c>
      <c r="I1274">
        <v>0.79168413657249503</v>
      </c>
      <c r="J1274">
        <v>0.72282053297696702</v>
      </c>
      <c r="K1274">
        <v>1937.5727025557301</v>
      </c>
      <c r="L1274">
        <v>4048.8513322457802</v>
      </c>
      <c r="M1274">
        <v>1873</v>
      </c>
      <c r="N1274">
        <v>3974</v>
      </c>
      <c r="O1274">
        <v>2008</v>
      </c>
      <c r="P1274">
        <v>4129</v>
      </c>
      <c r="Q1274">
        <v>7120.6080000000002</v>
      </c>
      <c r="R1274">
        <v>685.965904271162</v>
      </c>
      <c r="S1274">
        <v>95.216803601872499</v>
      </c>
      <c r="T1274">
        <v>138.35891733448301</v>
      </c>
      <c r="U1274">
        <v>84.527699766355497</v>
      </c>
      <c r="V1274">
        <v>155</v>
      </c>
      <c r="W1274">
        <v>135</v>
      </c>
      <c r="X1274">
        <v>0.19016118819831801</v>
      </c>
      <c r="Y1274">
        <v>62.293637846655699</v>
      </c>
      <c r="Z1274">
        <v>24.603915171288701</v>
      </c>
      <c r="AA1274">
        <v>48.258183795541001</v>
      </c>
      <c r="AB1274">
        <v>10</v>
      </c>
      <c r="AC1274">
        <v>7.7439999999999998</v>
      </c>
      <c r="AD1274">
        <v>1.08754758020663E-3</v>
      </c>
      <c r="AE1274">
        <v>1.63684706571838</v>
      </c>
      <c r="AF1274">
        <v>10</v>
      </c>
      <c r="AG1274">
        <v>7.7439999999999998</v>
      </c>
      <c r="AH1274">
        <v>9185</v>
      </c>
      <c r="AI1274">
        <v>7112.8639999999996</v>
      </c>
      <c r="AJ1274">
        <v>8</v>
      </c>
      <c r="AK1274">
        <v>1080</v>
      </c>
      <c r="AL1274">
        <v>836.35199999999998</v>
      </c>
      <c r="AM1274">
        <v>1.12472275584068</v>
      </c>
    </row>
    <row r="1275" spans="1:39" x14ac:dyDescent="0.25">
      <c r="A1275" t="s">
        <v>352</v>
      </c>
      <c r="B1275" t="s">
        <v>158</v>
      </c>
      <c r="C1275">
        <v>111</v>
      </c>
      <c r="D1275">
        <v>9135</v>
      </c>
      <c r="E1275">
        <v>845.58387386532297</v>
      </c>
      <c r="F1275">
        <v>107.847314482817</v>
      </c>
      <c r="G1275">
        <v>193.20472982538001</v>
      </c>
      <c r="H1275">
        <v>74.966263145613397</v>
      </c>
      <c r="I1275">
        <v>0.92165321099110997</v>
      </c>
      <c r="J1275">
        <v>0.68772114733117495</v>
      </c>
      <c r="K1275">
        <v>843.21149425287297</v>
      </c>
      <c r="L1275">
        <v>2069.4657909140601</v>
      </c>
      <c r="M1275">
        <v>748</v>
      </c>
      <c r="N1275">
        <v>2011</v>
      </c>
      <c r="O1275">
        <v>945</v>
      </c>
      <c r="P1275">
        <v>2115</v>
      </c>
      <c r="Q1275">
        <v>7074.1440000000002</v>
      </c>
      <c r="R1275">
        <v>744.11380900148401</v>
      </c>
      <c r="S1275">
        <v>94.905636744879303</v>
      </c>
      <c r="T1275">
        <v>170.02016224633499</v>
      </c>
      <c r="U1275">
        <v>65.970311568139806</v>
      </c>
      <c r="V1275">
        <v>104</v>
      </c>
      <c r="W1275">
        <v>197</v>
      </c>
      <c r="X1275">
        <v>0.16054804880968501</v>
      </c>
      <c r="Y1275">
        <v>73.347564313081506</v>
      </c>
      <c r="Z1275">
        <v>31.095785440613</v>
      </c>
      <c r="AA1275">
        <v>56.0678708264915</v>
      </c>
      <c r="AB1275">
        <v>114</v>
      </c>
      <c r="AC1275">
        <v>88.281599999999997</v>
      </c>
      <c r="AD1275">
        <v>1.2479474548440001E-2</v>
      </c>
      <c r="AE1275">
        <v>2.5772223626793598</v>
      </c>
      <c r="AF1275">
        <v>5</v>
      </c>
      <c r="AG1275">
        <v>3.8719999999999999</v>
      </c>
      <c r="AH1275">
        <v>9130</v>
      </c>
      <c r="AI1275">
        <v>7070.2719999999999</v>
      </c>
      <c r="AJ1275">
        <v>17</v>
      </c>
      <c r="AK1275">
        <v>950</v>
      </c>
      <c r="AL1275">
        <v>735.68</v>
      </c>
      <c r="AM1275">
        <v>2.40443366252387</v>
      </c>
    </row>
    <row r="1276" spans="1:39" x14ac:dyDescent="0.25">
      <c r="A1276" t="s">
        <v>352</v>
      </c>
      <c r="B1276" t="s">
        <v>158</v>
      </c>
      <c r="C1276">
        <v>112</v>
      </c>
      <c r="D1276">
        <v>9002</v>
      </c>
      <c r="E1276">
        <v>962.47831816805103</v>
      </c>
      <c r="F1276">
        <v>107.059340469227</v>
      </c>
      <c r="G1276">
        <v>163.09749636740901</v>
      </c>
      <c r="H1276">
        <v>116.51617451440799</v>
      </c>
      <c r="I1276">
        <v>0.69974178795961395</v>
      </c>
      <c r="J1276">
        <v>0.58314439334067503</v>
      </c>
      <c r="K1276">
        <v>3062.66063097089</v>
      </c>
      <c r="L1276">
        <v>4462.3205954232299</v>
      </c>
      <c r="M1276">
        <v>2995</v>
      </c>
      <c r="N1276">
        <v>4398</v>
      </c>
      <c r="O1276">
        <v>3153</v>
      </c>
      <c r="P1276">
        <v>4542</v>
      </c>
      <c r="Q1276">
        <v>6971.1487999999999</v>
      </c>
      <c r="R1276">
        <v>846.98091998788504</v>
      </c>
      <c r="S1276">
        <v>94.212219612919995</v>
      </c>
      <c r="T1276">
        <v>143.52579680331999</v>
      </c>
      <c r="U1276">
        <v>102.534233572679</v>
      </c>
      <c r="V1276">
        <v>144</v>
      </c>
      <c r="W1276">
        <v>158</v>
      </c>
      <c r="X1276">
        <v>0.122114423307306</v>
      </c>
      <c r="Y1276">
        <v>68.235836480781998</v>
      </c>
      <c r="Z1276">
        <v>31.0413241501888</v>
      </c>
      <c r="AA1276">
        <v>54.590424350144403</v>
      </c>
      <c r="AB1276">
        <v>108</v>
      </c>
      <c r="AC1276">
        <v>83.635199999999998</v>
      </c>
      <c r="AD1276">
        <v>1.1997333925794201E-2</v>
      </c>
      <c r="AE1276">
        <v>1.39978416771004</v>
      </c>
      <c r="AF1276">
        <v>5</v>
      </c>
      <c r="AG1276">
        <v>3.8719999999999999</v>
      </c>
      <c r="AH1276">
        <v>8997</v>
      </c>
      <c r="AI1276">
        <v>6967.2767999999996</v>
      </c>
      <c r="AJ1276">
        <v>12</v>
      </c>
      <c r="AK1276">
        <v>2027</v>
      </c>
      <c r="AL1276">
        <v>1569.7087999999901</v>
      </c>
      <c r="AM1276">
        <v>1.7223371977987101</v>
      </c>
    </row>
    <row r="1277" spans="1:39" x14ac:dyDescent="0.25">
      <c r="A1277" t="s">
        <v>352</v>
      </c>
      <c r="B1277" t="s">
        <v>158</v>
      </c>
      <c r="C1277">
        <v>114</v>
      </c>
      <c r="D1277">
        <v>8820</v>
      </c>
      <c r="E1277">
        <v>627.68333290818498</v>
      </c>
      <c r="F1277">
        <v>105.971565924846</v>
      </c>
      <c r="G1277">
        <v>152.64915160412801</v>
      </c>
      <c r="H1277">
        <v>98.496013657897805</v>
      </c>
      <c r="I1277">
        <v>0.76397620077538497</v>
      </c>
      <c r="J1277">
        <v>0.738075313807531</v>
      </c>
      <c r="K1277">
        <v>352.67653061224399</v>
      </c>
      <c r="L1277">
        <v>2333.9329931972702</v>
      </c>
      <c r="M1277">
        <v>288</v>
      </c>
      <c r="N1277">
        <v>2268</v>
      </c>
      <c r="O1277">
        <v>448</v>
      </c>
      <c r="P1277">
        <v>2388</v>
      </c>
      <c r="Q1277">
        <v>6830.2079999999996</v>
      </c>
      <c r="R1277">
        <v>552.36133295920195</v>
      </c>
      <c r="S1277">
        <v>93.254978013865099</v>
      </c>
      <c r="T1277">
        <v>134.33125341163301</v>
      </c>
      <c r="U1277">
        <v>86.67649201895</v>
      </c>
      <c r="V1277">
        <v>120</v>
      </c>
      <c r="W1277">
        <v>160</v>
      </c>
      <c r="X1277">
        <v>0.28131782789433601</v>
      </c>
      <c r="Y1277">
        <v>70.829818594104296</v>
      </c>
      <c r="Z1277">
        <v>25.875396825396798</v>
      </c>
      <c r="AA1277">
        <v>48.527437641723303</v>
      </c>
      <c r="AB1277">
        <v>165</v>
      </c>
      <c r="AC1277">
        <v>127.776</v>
      </c>
      <c r="AD1277">
        <v>1.8707482993197199E-2</v>
      </c>
      <c r="AE1277">
        <v>1.5498003008966299</v>
      </c>
      <c r="AF1277">
        <v>8</v>
      </c>
      <c r="AG1277">
        <v>6.1951999999999998</v>
      </c>
      <c r="AH1277">
        <v>8812</v>
      </c>
      <c r="AI1277">
        <v>6824.0127999999904</v>
      </c>
      <c r="AJ1277">
        <v>5</v>
      </c>
      <c r="AK1277">
        <v>1209</v>
      </c>
      <c r="AL1277">
        <v>936.24959999999999</v>
      </c>
      <c r="AM1277">
        <v>0.73270671473535298</v>
      </c>
    </row>
    <row r="1278" spans="1:39" x14ac:dyDescent="0.25">
      <c r="A1278" t="s">
        <v>352</v>
      </c>
      <c r="B1278" t="s">
        <v>158</v>
      </c>
      <c r="C1278">
        <v>116</v>
      </c>
      <c r="D1278">
        <v>8769</v>
      </c>
      <c r="E1278">
        <v>960.26406871192796</v>
      </c>
      <c r="F1278">
        <v>105.664741365238</v>
      </c>
      <c r="G1278">
        <v>182.36656064406799</v>
      </c>
      <c r="H1278">
        <v>82.450508763783901</v>
      </c>
      <c r="I1278">
        <v>0.89196006893799795</v>
      </c>
      <c r="J1278">
        <v>0.65833333333333299</v>
      </c>
      <c r="K1278">
        <v>3436.2389097958699</v>
      </c>
      <c r="L1278">
        <v>4189.2913673166804</v>
      </c>
      <c r="M1278">
        <v>3370</v>
      </c>
      <c r="N1278">
        <v>4107</v>
      </c>
      <c r="O1278">
        <v>3506</v>
      </c>
      <c r="P1278">
        <v>4288</v>
      </c>
      <c r="Q1278">
        <v>6790.7136</v>
      </c>
      <c r="R1278">
        <v>845.03238046649699</v>
      </c>
      <c r="S1278">
        <v>92.984972401409394</v>
      </c>
      <c r="T1278">
        <v>160.48257336677901</v>
      </c>
      <c r="U1278">
        <v>72.556447712129795</v>
      </c>
      <c r="V1278">
        <v>181</v>
      </c>
      <c r="W1278">
        <v>136</v>
      </c>
      <c r="X1278">
        <v>0.11950293638244</v>
      </c>
      <c r="Y1278">
        <v>60.727677044132697</v>
      </c>
      <c r="Z1278">
        <v>24.213023149731999</v>
      </c>
      <c r="AA1278">
        <v>50.281331964876202</v>
      </c>
      <c r="AB1278">
        <v>0</v>
      </c>
      <c r="AC1278">
        <v>0</v>
      </c>
      <c r="AD1278">
        <v>0</v>
      </c>
      <c r="AE1278">
        <v>2.2118306288022702</v>
      </c>
      <c r="AF1278">
        <v>5</v>
      </c>
      <c r="AG1278">
        <v>3.8719999999999999</v>
      </c>
      <c r="AH1278">
        <v>8764</v>
      </c>
      <c r="AI1278">
        <v>6786.8415999999997</v>
      </c>
      <c r="AJ1278">
        <v>11</v>
      </c>
      <c r="AK1278">
        <v>773</v>
      </c>
      <c r="AL1278">
        <v>598.61119999999903</v>
      </c>
      <c r="AM1278">
        <v>1.6207833699846399</v>
      </c>
    </row>
    <row r="1279" spans="1:39" x14ac:dyDescent="0.25">
      <c r="A1279" t="s">
        <v>352</v>
      </c>
      <c r="B1279" t="s">
        <v>158</v>
      </c>
      <c r="C1279">
        <v>117</v>
      </c>
      <c r="D1279">
        <v>8736</v>
      </c>
      <c r="E1279">
        <v>727.53004999615996</v>
      </c>
      <c r="F1279">
        <v>105.46573217309199</v>
      </c>
      <c r="G1279">
        <v>146.424602058402</v>
      </c>
      <c r="H1279">
        <v>100.012014922969</v>
      </c>
      <c r="I1279">
        <v>0.73039275311767304</v>
      </c>
      <c r="J1279">
        <v>0.69537530844543505</v>
      </c>
      <c r="K1279">
        <v>5506.8531364468799</v>
      </c>
      <c r="L1279">
        <v>1701.6414835164801</v>
      </c>
      <c r="M1279">
        <v>5435</v>
      </c>
      <c r="N1279">
        <v>1636</v>
      </c>
      <c r="O1279">
        <v>5566</v>
      </c>
      <c r="P1279">
        <v>1765</v>
      </c>
      <c r="Q1279">
        <v>6765.1584000000003</v>
      </c>
      <c r="R1279">
        <v>640.22644399662101</v>
      </c>
      <c r="S1279">
        <v>92.809844312321005</v>
      </c>
      <c r="T1279">
        <v>128.85364981139401</v>
      </c>
      <c r="U1279">
        <v>88.010573132212897</v>
      </c>
      <c r="V1279">
        <v>129</v>
      </c>
      <c r="W1279">
        <v>131</v>
      </c>
      <c r="X1279">
        <v>0.20740566626245399</v>
      </c>
      <c r="Y1279">
        <v>64.441735347985301</v>
      </c>
      <c r="Z1279">
        <v>22.888163919413898</v>
      </c>
      <c r="AA1279">
        <v>46.828411172161097</v>
      </c>
      <c r="AB1279">
        <v>30</v>
      </c>
      <c r="AC1279">
        <v>23.231999999999999</v>
      </c>
      <c r="AD1279">
        <v>3.4340659340659301E-3</v>
      </c>
      <c r="AE1279">
        <v>1.4640701136876499</v>
      </c>
      <c r="AF1279">
        <v>43</v>
      </c>
      <c r="AG1279">
        <v>33.299199999999999</v>
      </c>
      <c r="AH1279">
        <v>8693</v>
      </c>
      <c r="AI1279">
        <v>6731.8591999999999</v>
      </c>
      <c r="AJ1279">
        <v>19</v>
      </c>
      <c r="AK1279">
        <v>1050</v>
      </c>
      <c r="AL1279">
        <v>813.12</v>
      </c>
      <c r="AM1279">
        <v>2.8224000882252498</v>
      </c>
    </row>
    <row r="1280" spans="1:39" x14ac:dyDescent="0.25">
      <c r="A1280" t="s">
        <v>352</v>
      </c>
      <c r="B1280" t="s">
        <v>158</v>
      </c>
      <c r="C1280">
        <v>121</v>
      </c>
      <c r="D1280">
        <v>8519</v>
      </c>
      <c r="E1280">
        <v>792.14631970583696</v>
      </c>
      <c r="F1280">
        <v>104.14762446450101</v>
      </c>
      <c r="G1280">
        <v>149.616939793879</v>
      </c>
      <c r="H1280">
        <v>96.687388166055698</v>
      </c>
      <c r="I1280">
        <v>0.76314025265984298</v>
      </c>
      <c r="J1280">
        <v>0.67327906425353601</v>
      </c>
      <c r="K1280">
        <v>3677.8188754548601</v>
      </c>
      <c r="L1280">
        <v>4501.2068317877602</v>
      </c>
      <c r="M1280">
        <v>3593</v>
      </c>
      <c r="N1280">
        <v>4436</v>
      </c>
      <c r="O1280">
        <v>3748</v>
      </c>
      <c r="P1280">
        <v>4557</v>
      </c>
      <c r="Q1280">
        <v>6597.1135999999997</v>
      </c>
      <c r="R1280">
        <v>697.08876134113598</v>
      </c>
      <c r="S1280">
        <v>91.649909528761398</v>
      </c>
      <c r="T1280">
        <v>131.662907018613</v>
      </c>
      <c r="U1280">
        <v>85.084901586129007</v>
      </c>
      <c r="V1280">
        <v>121</v>
      </c>
      <c r="W1280">
        <v>155</v>
      </c>
      <c r="X1280">
        <v>0.170603393136119</v>
      </c>
      <c r="Y1280">
        <v>64.590679657236706</v>
      </c>
      <c r="Z1280">
        <v>23.189576241342799</v>
      </c>
      <c r="AA1280">
        <v>46.447000821692598</v>
      </c>
      <c r="AB1280">
        <v>18</v>
      </c>
      <c r="AC1280">
        <v>13.9392</v>
      </c>
      <c r="AD1280">
        <v>2.1129240521187902E-3</v>
      </c>
      <c r="AE1280">
        <v>1.5474297385809901</v>
      </c>
      <c r="AF1280">
        <v>21</v>
      </c>
      <c r="AG1280">
        <v>16.2624</v>
      </c>
      <c r="AH1280">
        <v>8498</v>
      </c>
      <c r="AI1280">
        <v>6580.8512000000001</v>
      </c>
      <c r="AJ1280">
        <v>39</v>
      </c>
      <c r="AK1280">
        <v>1528</v>
      </c>
      <c r="AL1280">
        <v>1183.2831999999901</v>
      </c>
      <c r="AM1280">
        <v>5.9262850374127796</v>
      </c>
    </row>
    <row r="1281" spans="1:39" x14ac:dyDescent="0.25">
      <c r="A1281" t="s">
        <v>352</v>
      </c>
      <c r="B1281" t="s">
        <v>158</v>
      </c>
      <c r="C1281">
        <v>122</v>
      </c>
      <c r="D1281">
        <v>8472</v>
      </c>
      <c r="E1281">
        <v>895.43059095329795</v>
      </c>
      <c r="F1281">
        <v>103.85993174943</v>
      </c>
      <c r="G1281">
        <v>178.595923590007</v>
      </c>
      <c r="H1281">
        <v>87.588744118442804</v>
      </c>
      <c r="I1281">
        <v>0.87148076022867704</v>
      </c>
      <c r="J1281">
        <v>0.60260331460274497</v>
      </c>
      <c r="K1281">
        <v>2534.3831444759198</v>
      </c>
      <c r="L1281">
        <v>971.74527856468296</v>
      </c>
      <c r="M1281">
        <v>2439</v>
      </c>
      <c r="N1281">
        <v>906</v>
      </c>
      <c r="O1281">
        <v>2613</v>
      </c>
      <c r="P1281">
        <v>1018</v>
      </c>
      <c r="Q1281">
        <v>6560.7168000000001</v>
      </c>
      <c r="R1281">
        <v>787.97892003890297</v>
      </c>
      <c r="S1281">
        <v>91.396739939498502</v>
      </c>
      <c r="T1281">
        <v>157.16441275920599</v>
      </c>
      <c r="U1281">
        <v>77.078094824229694</v>
      </c>
      <c r="V1281">
        <v>112</v>
      </c>
      <c r="W1281">
        <v>174</v>
      </c>
      <c r="X1281">
        <v>0.13277978361672299</v>
      </c>
      <c r="Y1281">
        <v>61.960930122757297</v>
      </c>
      <c r="Z1281">
        <v>22.806185080264399</v>
      </c>
      <c r="AA1281">
        <v>48.9091123701605</v>
      </c>
      <c r="AB1281">
        <v>146</v>
      </c>
      <c r="AC1281">
        <v>113.0624</v>
      </c>
      <c r="AD1281">
        <v>1.7233238904627E-2</v>
      </c>
      <c r="AE1281">
        <v>2.0390282494346401</v>
      </c>
      <c r="AF1281">
        <v>8</v>
      </c>
      <c r="AG1281">
        <v>6.1951999999999998</v>
      </c>
      <c r="AH1281">
        <v>8464</v>
      </c>
      <c r="AI1281">
        <v>6554.5216</v>
      </c>
      <c r="AJ1281">
        <v>12</v>
      </c>
      <c r="AK1281">
        <v>991</v>
      </c>
      <c r="AL1281">
        <v>767.43039999999996</v>
      </c>
      <c r="AM1281">
        <v>1.8307972316393</v>
      </c>
    </row>
    <row r="1282" spans="1:39" x14ac:dyDescent="0.25">
      <c r="A1282" t="s">
        <v>352</v>
      </c>
      <c r="B1282" t="s">
        <v>158</v>
      </c>
      <c r="C1282">
        <v>125</v>
      </c>
      <c r="D1282">
        <v>8317</v>
      </c>
      <c r="E1282">
        <v>898.50670939904705</v>
      </c>
      <c r="F1282">
        <v>102.90545803582199</v>
      </c>
      <c r="G1282">
        <v>144.872804469236</v>
      </c>
      <c r="H1282">
        <v>94.924594069818596</v>
      </c>
      <c r="I1282">
        <v>0.75543192173156604</v>
      </c>
      <c r="J1282">
        <v>0.70203427027939502</v>
      </c>
      <c r="K1282">
        <v>4058.5521221594299</v>
      </c>
      <c r="L1282">
        <v>2476.2952987856102</v>
      </c>
      <c r="M1282">
        <v>3977</v>
      </c>
      <c r="N1282">
        <v>2411</v>
      </c>
      <c r="O1282">
        <v>4123</v>
      </c>
      <c r="P1282">
        <v>2533</v>
      </c>
      <c r="Q1282">
        <v>6440.6848</v>
      </c>
      <c r="R1282">
        <v>790.68590427116203</v>
      </c>
      <c r="S1282">
        <v>90.556803071523404</v>
      </c>
      <c r="T1282">
        <v>127.488067932928</v>
      </c>
      <c r="U1282">
        <v>83.533642781440406</v>
      </c>
      <c r="V1282">
        <v>122</v>
      </c>
      <c r="W1282">
        <v>146</v>
      </c>
      <c r="X1282">
        <v>0.129459497391234</v>
      </c>
      <c r="Y1282">
        <v>64.174101238427298</v>
      </c>
      <c r="Z1282">
        <v>19.937597691475201</v>
      </c>
      <c r="AA1282">
        <v>46.173740531441602</v>
      </c>
      <c r="AB1282">
        <v>35</v>
      </c>
      <c r="AC1282">
        <v>27.103999999999999</v>
      </c>
      <c r="AD1282">
        <v>4.2082481664061496E-3</v>
      </c>
      <c r="AE1282">
        <v>1.52618829597185</v>
      </c>
      <c r="AF1282">
        <v>15</v>
      </c>
      <c r="AG1282">
        <v>11.616</v>
      </c>
      <c r="AH1282">
        <v>8302</v>
      </c>
      <c r="AI1282">
        <v>6429.0688</v>
      </c>
      <c r="AJ1282">
        <v>35</v>
      </c>
      <c r="AK1282">
        <v>978</v>
      </c>
      <c r="AL1282">
        <v>757.36320000000001</v>
      </c>
      <c r="AM1282">
        <v>5.4440232464147797</v>
      </c>
    </row>
    <row r="1283" spans="1:39" x14ac:dyDescent="0.25">
      <c r="A1283" t="s">
        <v>352</v>
      </c>
      <c r="B1283" t="s">
        <v>158</v>
      </c>
      <c r="C1283">
        <v>126</v>
      </c>
      <c r="D1283">
        <v>8203</v>
      </c>
      <c r="E1283">
        <v>976.56053326820995</v>
      </c>
      <c r="F1283">
        <v>102.19776898476</v>
      </c>
      <c r="G1283">
        <v>166.21023605965499</v>
      </c>
      <c r="H1283">
        <v>80.819952884052597</v>
      </c>
      <c r="I1283">
        <v>0.87381898440522898</v>
      </c>
      <c r="J1283">
        <v>0.714173776771722</v>
      </c>
      <c r="K1283">
        <v>3707.6814580031601</v>
      </c>
      <c r="L1283">
        <v>3563.7870291356799</v>
      </c>
      <c r="M1283">
        <v>3645</v>
      </c>
      <c r="N1283">
        <v>3487</v>
      </c>
      <c r="O1283">
        <v>3754</v>
      </c>
      <c r="P1283">
        <v>3648</v>
      </c>
      <c r="Q1283">
        <v>6352.4031999999997</v>
      </c>
      <c r="R1283">
        <v>859.37326927602498</v>
      </c>
      <c r="S1283">
        <v>89.934036706589495</v>
      </c>
      <c r="T1283">
        <v>146.265007732496</v>
      </c>
      <c r="U1283">
        <v>71.121558537966294</v>
      </c>
      <c r="V1283">
        <v>161</v>
      </c>
      <c r="W1283">
        <v>109</v>
      </c>
      <c r="X1283">
        <v>0.108089681747534</v>
      </c>
      <c r="Y1283">
        <v>61.320858222601402</v>
      </c>
      <c r="Z1283">
        <v>19.795196879190499</v>
      </c>
      <c r="AA1283">
        <v>46.280141411678599</v>
      </c>
      <c r="AB1283">
        <v>0</v>
      </c>
      <c r="AC1283">
        <v>0</v>
      </c>
      <c r="AD1283">
        <v>0</v>
      </c>
      <c r="AE1283">
        <v>2.05654952927412</v>
      </c>
      <c r="AF1283">
        <v>5</v>
      </c>
      <c r="AG1283">
        <v>3.8719999999999999</v>
      </c>
      <c r="AH1283">
        <v>8198</v>
      </c>
      <c r="AI1283">
        <v>6348.5311999999903</v>
      </c>
      <c r="AJ1283">
        <v>31</v>
      </c>
      <c r="AK1283">
        <v>929</v>
      </c>
      <c r="AL1283">
        <v>719.41759999999999</v>
      </c>
      <c r="AM1283">
        <v>4.8830192407339803</v>
      </c>
    </row>
    <row r="1284" spans="1:39" x14ac:dyDescent="0.25">
      <c r="A1284" t="s">
        <v>352</v>
      </c>
      <c r="B1284" t="s">
        <v>158</v>
      </c>
      <c r="C1284">
        <v>127</v>
      </c>
      <c r="D1284">
        <v>8187</v>
      </c>
      <c r="E1284">
        <v>723.79603128039298</v>
      </c>
      <c r="F1284">
        <v>102.09805165989501</v>
      </c>
      <c r="G1284">
        <v>146.137111766543</v>
      </c>
      <c r="H1284">
        <v>96.064680839971501</v>
      </c>
      <c r="I1284">
        <v>0.75357675715180295</v>
      </c>
      <c r="J1284">
        <v>0.68659845689365895</v>
      </c>
      <c r="K1284">
        <v>948.05398802980301</v>
      </c>
      <c r="L1284">
        <v>2258.3821912788499</v>
      </c>
      <c r="M1284">
        <v>880</v>
      </c>
      <c r="N1284">
        <v>2197</v>
      </c>
      <c r="O1284">
        <v>1022</v>
      </c>
      <c r="P1284">
        <v>2323</v>
      </c>
      <c r="Q1284">
        <v>6340.0127999999904</v>
      </c>
      <c r="R1284">
        <v>636.94050752674502</v>
      </c>
      <c r="S1284">
        <v>89.846285460708401</v>
      </c>
      <c r="T1284">
        <v>128.60065835455799</v>
      </c>
      <c r="U1284">
        <v>84.536919139174898</v>
      </c>
      <c r="V1284">
        <v>126</v>
      </c>
      <c r="W1284">
        <v>142</v>
      </c>
      <c r="X1284">
        <v>0.196382262644622</v>
      </c>
      <c r="Y1284">
        <v>68.954562110663204</v>
      </c>
      <c r="Z1284">
        <v>23.263588616098598</v>
      </c>
      <c r="AA1284">
        <v>46.632954684255502</v>
      </c>
      <c r="AB1284">
        <v>0</v>
      </c>
      <c r="AC1284">
        <v>0</v>
      </c>
      <c r="AD1284">
        <v>0</v>
      </c>
      <c r="AE1284">
        <v>1.5212366344086901</v>
      </c>
      <c r="AF1284">
        <v>18</v>
      </c>
      <c r="AG1284">
        <v>13.9392</v>
      </c>
      <c r="AH1284">
        <v>8169</v>
      </c>
      <c r="AI1284">
        <v>6326.0735999999997</v>
      </c>
      <c r="AJ1284">
        <v>26</v>
      </c>
      <c r="AK1284">
        <v>1520</v>
      </c>
      <c r="AL1284">
        <v>1177.088</v>
      </c>
      <c r="AM1284">
        <v>4.1099743132928399</v>
      </c>
    </row>
    <row r="1285" spans="1:39" x14ac:dyDescent="0.25">
      <c r="A1285" t="s">
        <v>352</v>
      </c>
      <c r="B1285" t="s">
        <v>158</v>
      </c>
      <c r="C1285">
        <v>128</v>
      </c>
      <c r="D1285">
        <v>8186</v>
      </c>
      <c r="E1285">
        <v>1008.13412639701</v>
      </c>
      <c r="F1285">
        <v>102.091816093171</v>
      </c>
      <c r="G1285">
        <v>150.251212200152</v>
      </c>
      <c r="H1285">
        <v>86.544686815698498</v>
      </c>
      <c r="I1285">
        <v>0.81744974615842203</v>
      </c>
      <c r="J1285">
        <v>0.654095085896923</v>
      </c>
      <c r="K1285">
        <v>3157.96396286342</v>
      </c>
      <c r="L1285">
        <v>4218.4397752259902</v>
      </c>
      <c r="M1285">
        <v>3101</v>
      </c>
      <c r="N1285">
        <v>4140</v>
      </c>
      <c r="O1285">
        <v>3224</v>
      </c>
      <c r="P1285">
        <v>4289</v>
      </c>
      <c r="Q1285">
        <v>6339.2384000000002</v>
      </c>
      <c r="R1285">
        <v>887.15803122937496</v>
      </c>
      <c r="S1285">
        <v>89.840798161991302</v>
      </c>
      <c r="T1285">
        <v>132.22106673613399</v>
      </c>
      <c r="U1285">
        <v>76.159324397814601</v>
      </c>
      <c r="V1285">
        <v>149</v>
      </c>
      <c r="W1285">
        <v>123</v>
      </c>
      <c r="X1285">
        <v>0.101215021500892</v>
      </c>
      <c r="Y1285">
        <v>65.431346200830603</v>
      </c>
      <c r="Z1285">
        <v>28.220864891277699</v>
      </c>
      <c r="AA1285">
        <v>53.249572440752502</v>
      </c>
      <c r="AB1285">
        <v>2</v>
      </c>
      <c r="AC1285">
        <v>1.5488</v>
      </c>
      <c r="AD1285">
        <v>2.4431956999755599E-4</v>
      </c>
      <c r="AE1285">
        <v>1.7361113400308399</v>
      </c>
      <c r="AF1285">
        <v>26</v>
      </c>
      <c r="AG1285">
        <v>20.134399999999999</v>
      </c>
      <c r="AH1285">
        <v>8160</v>
      </c>
      <c r="AI1285">
        <v>6319.1039999999903</v>
      </c>
      <c r="AJ1285">
        <v>12</v>
      </c>
      <c r="AK1285">
        <v>1476</v>
      </c>
      <c r="AL1285">
        <v>1143.0144</v>
      </c>
      <c r="AM1285">
        <v>1.8990034030140901</v>
      </c>
    </row>
    <row r="1286" spans="1:39" x14ac:dyDescent="0.25">
      <c r="A1286" t="s">
        <v>352</v>
      </c>
      <c r="B1286" t="s">
        <v>158</v>
      </c>
      <c r="C1286">
        <v>131</v>
      </c>
      <c r="D1286">
        <v>8105</v>
      </c>
      <c r="E1286">
        <v>973.23672350145796</v>
      </c>
      <c r="F1286">
        <v>101.585464068824</v>
      </c>
      <c r="G1286">
        <v>124.45275877334601</v>
      </c>
      <c r="H1286">
        <v>104.11663026226501</v>
      </c>
      <c r="I1286">
        <v>0.54782095969460298</v>
      </c>
      <c r="J1286">
        <v>0.74686693697014295</v>
      </c>
      <c r="K1286">
        <v>3237.7381863047499</v>
      </c>
      <c r="L1286">
        <v>372.220481184454</v>
      </c>
      <c r="M1286">
        <v>3188</v>
      </c>
      <c r="N1286">
        <v>306</v>
      </c>
      <c r="O1286">
        <v>3309</v>
      </c>
      <c r="P1286">
        <v>432</v>
      </c>
      <c r="Q1286">
        <v>6276.5119999999997</v>
      </c>
      <c r="R1286">
        <v>856.44831668128302</v>
      </c>
      <c r="S1286">
        <v>89.395208380565805</v>
      </c>
      <c r="T1286">
        <v>109.51842772054501</v>
      </c>
      <c r="U1286">
        <v>91.622634630793399</v>
      </c>
      <c r="V1286">
        <v>126</v>
      </c>
      <c r="W1286">
        <v>121</v>
      </c>
      <c r="X1286">
        <v>0.10752907435736</v>
      </c>
      <c r="Y1286">
        <v>67.230104873534799</v>
      </c>
      <c r="Z1286">
        <v>25.382479950647699</v>
      </c>
      <c r="AA1286">
        <v>49.1046267735965</v>
      </c>
      <c r="AB1286">
        <v>0</v>
      </c>
      <c r="AC1286">
        <v>0</v>
      </c>
      <c r="AD1286">
        <v>0</v>
      </c>
      <c r="AE1286">
        <v>1.19532065588231</v>
      </c>
      <c r="AF1286">
        <v>20</v>
      </c>
      <c r="AG1286">
        <v>15.488</v>
      </c>
      <c r="AH1286">
        <v>8085</v>
      </c>
      <c r="AI1286">
        <v>6261.0239999999903</v>
      </c>
      <c r="AJ1286">
        <v>12</v>
      </c>
      <c r="AK1286">
        <v>1470</v>
      </c>
      <c r="AL1286">
        <v>1138.3679999999999</v>
      </c>
      <c r="AM1286">
        <v>1.9166193900550399</v>
      </c>
    </row>
    <row r="1287" spans="1:39" x14ac:dyDescent="0.25">
      <c r="A1287" t="s">
        <v>352</v>
      </c>
      <c r="B1287" t="s">
        <v>158</v>
      </c>
      <c r="C1287">
        <v>132</v>
      </c>
      <c r="D1287">
        <v>7991</v>
      </c>
      <c r="E1287">
        <v>788.18690424565295</v>
      </c>
      <c r="F1287">
        <v>100.868514423375</v>
      </c>
      <c r="G1287">
        <v>151.91156520525701</v>
      </c>
      <c r="H1287">
        <v>86.212752009423198</v>
      </c>
      <c r="I1287">
        <v>0.82336006270339102</v>
      </c>
      <c r="J1287">
        <v>0.66243886263781804</v>
      </c>
      <c r="K1287">
        <v>3204.6397196846401</v>
      </c>
      <c r="L1287">
        <v>722.62858215492395</v>
      </c>
      <c r="M1287">
        <v>3145</v>
      </c>
      <c r="N1287">
        <v>657</v>
      </c>
      <c r="O1287">
        <v>3297</v>
      </c>
      <c r="P1287">
        <v>788</v>
      </c>
      <c r="Q1287">
        <v>6188.2303999999904</v>
      </c>
      <c r="R1287">
        <v>693.60447573617398</v>
      </c>
      <c r="S1287">
        <v>88.764292692570294</v>
      </c>
      <c r="T1287">
        <v>133.682177380626</v>
      </c>
      <c r="U1287">
        <v>75.867221768292396</v>
      </c>
      <c r="V1287">
        <v>131</v>
      </c>
      <c r="W1287">
        <v>152</v>
      </c>
      <c r="X1287">
        <v>0.16164138580888901</v>
      </c>
      <c r="Y1287">
        <v>65.025153297459596</v>
      </c>
      <c r="Z1287">
        <v>29.036541108747301</v>
      </c>
      <c r="AA1287">
        <v>55.8554623951945</v>
      </c>
      <c r="AB1287">
        <v>80</v>
      </c>
      <c r="AC1287">
        <v>61.951999999999998</v>
      </c>
      <c r="AD1287">
        <v>1.00112626705043E-2</v>
      </c>
      <c r="AE1287">
        <v>1.7620544718100699</v>
      </c>
      <c r="AF1287">
        <v>5</v>
      </c>
      <c r="AG1287">
        <v>3.8719999999999999</v>
      </c>
      <c r="AH1287">
        <v>7986</v>
      </c>
      <c r="AI1287">
        <v>6184.3584000000001</v>
      </c>
      <c r="AJ1287">
        <v>12</v>
      </c>
      <c r="AK1287">
        <v>1694</v>
      </c>
      <c r="AL1287">
        <v>1311.8335999999999</v>
      </c>
      <c r="AM1287">
        <v>1.94037913455986</v>
      </c>
    </row>
    <row r="1288" spans="1:39" x14ac:dyDescent="0.25">
      <c r="A1288" t="s">
        <v>352</v>
      </c>
      <c r="B1288" t="s">
        <v>158</v>
      </c>
      <c r="C1288">
        <v>134</v>
      </c>
      <c r="D1288">
        <v>7889</v>
      </c>
      <c r="E1288">
        <v>894.35447250754999</v>
      </c>
      <c r="F1288">
        <v>100.222685897034</v>
      </c>
      <c r="G1288">
        <v>167.338238207535</v>
      </c>
      <c r="H1288">
        <v>75.540207128710506</v>
      </c>
      <c r="I1288">
        <v>0.89231044784816205</v>
      </c>
      <c r="J1288">
        <v>0.72039083188749797</v>
      </c>
      <c r="K1288">
        <v>3010.65914564583</v>
      </c>
      <c r="L1288">
        <v>358.71073646849999</v>
      </c>
      <c r="M1288">
        <v>2966</v>
      </c>
      <c r="N1288">
        <v>273</v>
      </c>
      <c r="O1288">
        <v>3060</v>
      </c>
      <c r="P1288">
        <v>435</v>
      </c>
      <c r="Q1288">
        <v>6109.2415999999903</v>
      </c>
      <c r="R1288">
        <v>787.03193580664401</v>
      </c>
      <c r="S1288">
        <v>88.195963589390601</v>
      </c>
      <c r="T1288">
        <v>147.25764962263099</v>
      </c>
      <c r="U1288">
        <v>66.475382273265296</v>
      </c>
      <c r="V1288">
        <v>162</v>
      </c>
      <c r="W1288">
        <v>94</v>
      </c>
      <c r="X1288">
        <v>0.123940274523063</v>
      </c>
      <c r="Y1288">
        <v>63.976422867283503</v>
      </c>
      <c r="Z1288">
        <v>25.581822791228198</v>
      </c>
      <c r="AA1288">
        <v>47.963113195588797</v>
      </c>
      <c r="AB1288">
        <v>187</v>
      </c>
      <c r="AC1288">
        <v>144.81279999999899</v>
      </c>
      <c r="AD1288">
        <v>2.3703891494485901E-2</v>
      </c>
      <c r="AE1288">
        <v>2.2152208018494401</v>
      </c>
      <c r="AF1288">
        <v>14</v>
      </c>
      <c r="AG1288">
        <v>10.8416</v>
      </c>
      <c r="AH1288">
        <v>7875</v>
      </c>
      <c r="AI1288">
        <v>6098.4</v>
      </c>
      <c r="AJ1288">
        <v>6</v>
      </c>
      <c r="AK1288">
        <v>1088</v>
      </c>
      <c r="AL1288">
        <v>842.54719999999998</v>
      </c>
      <c r="AM1288">
        <v>0.98386462022825605</v>
      </c>
    </row>
    <row r="1289" spans="1:39" x14ac:dyDescent="0.25">
      <c r="A1289" t="s">
        <v>352</v>
      </c>
      <c r="B1289" t="s">
        <v>158</v>
      </c>
      <c r="C1289">
        <v>135</v>
      </c>
      <c r="D1289">
        <v>7881</v>
      </c>
      <c r="E1289">
        <v>931.04581464244802</v>
      </c>
      <c r="F1289">
        <v>100.17185658685599</v>
      </c>
      <c r="G1289">
        <v>143.524701781461</v>
      </c>
      <c r="H1289">
        <v>89.778519704639905</v>
      </c>
      <c r="I1289">
        <v>0.78020283524327305</v>
      </c>
      <c r="J1289">
        <v>0.67301451750640395</v>
      </c>
      <c r="K1289">
        <v>3676.3660702956399</v>
      </c>
      <c r="L1289">
        <v>2096.7327750285499</v>
      </c>
      <c r="M1289">
        <v>3613</v>
      </c>
      <c r="N1289">
        <v>2040</v>
      </c>
      <c r="O1289">
        <v>3753</v>
      </c>
      <c r="P1289">
        <v>2161</v>
      </c>
      <c r="Q1289">
        <v>6103.0464000000002</v>
      </c>
      <c r="R1289">
        <v>819.32031688535403</v>
      </c>
      <c r="S1289">
        <v>88.151233796433999</v>
      </c>
      <c r="T1289">
        <v>126.301737567685</v>
      </c>
      <c r="U1289">
        <v>79.005097340083097</v>
      </c>
      <c r="V1289">
        <v>121</v>
      </c>
      <c r="W1289">
        <v>140</v>
      </c>
      <c r="X1289">
        <v>0.11424812655684501</v>
      </c>
      <c r="Y1289">
        <v>60.653216596878501</v>
      </c>
      <c r="Z1289">
        <v>17.890242355030999</v>
      </c>
      <c r="AA1289">
        <v>42.8734932115213</v>
      </c>
      <c r="AB1289">
        <v>5</v>
      </c>
      <c r="AC1289">
        <v>3.8719999999999999</v>
      </c>
      <c r="AD1289">
        <v>6.3443725415556396E-4</v>
      </c>
      <c r="AE1289">
        <v>1.59865302138684</v>
      </c>
      <c r="AF1289">
        <v>176</v>
      </c>
      <c r="AG1289">
        <v>136.2944</v>
      </c>
      <c r="AH1289">
        <v>7705</v>
      </c>
      <c r="AI1289">
        <v>5966.7519999999904</v>
      </c>
      <c r="AJ1289">
        <v>24</v>
      </c>
      <c r="AK1289">
        <v>948</v>
      </c>
      <c r="AL1289">
        <v>734.13120000000004</v>
      </c>
      <c r="AM1289">
        <v>4.0222888432433503</v>
      </c>
    </row>
    <row r="1290" spans="1:39" x14ac:dyDescent="0.25">
      <c r="A1290" t="s">
        <v>352</v>
      </c>
      <c r="B1290" t="s">
        <v>158</v>
      </c>
      <c r="C1290">
        <v>136</v>
      </c>
      <c r="D1290">
        <v>7828</v>
      </c>
      <c r="E1290">
        <v>791.56558390209295</v>
      </c>
      <c r="F1290">
        <v>99.834458761425907</v>
      </c>
      <c r="G1290">
        <v>135.35925661331899</v>
      </c>
      <c r="H1290">
        <v>91.721757236179698</v>
      </c>
      <c r="I1290">
        <v>0.735414823446918</v>
      </c>
      <c r="J1290">
        <v>0.68010425716767997</v>
      </c>
      <c r="K1290">
        <v>1054.09810935104</v>
      </c>
      <c r="L1290">
        <v>2242.46346448645</v>
      </c>
      <c r="M1290">
        <v>1000</v>
      </c>
      <c r="N1290">
        <v>2179</v>
      </c>
      <c r="O1290">
        <v>1111</v>
      </c>
      <c r="P1290">
        <v>2309</v>
      </c>
      <c r="Q1290">
        <v>6062.0032000000001</v>
      </c>
      <c r="R1290">
        <v>696.57771383384204</v>
      </c>
      <c r="S1290">
        <v>87.8543237100548</v>
      </c>
      <c r="T1290">
        <v>119.116145819721</v>
      </c>
      <c r="U1290">
        <v>80.715146367838102</v>
      </c>
      <c r="V1290">
        <v>130</v>
      </c>
      <c r="W1290">
        <v>111</v>
      </c>
      <c r="X1290">
        <v>0.156995380626574</v>
      </c>
      <c r="Y1290">
        <v>66.867782319877307</v>
      </c>
      <c r="Z1290">
        <v>26.008686765457298</v>
      </c>
      <c r="AA1290">
        <v>52.02273888605</v>
      </c>
      <c r="AB1290">
        <v>253</v>
      </c>
      <c r="AC1290">
        <v>195.92320000000001</v>
      </c>
      <c r="AD1290">
        <v>3.23198773633111E-2</v>
      </c>
      <c r="AE1290">
        <v>1.4757595219722499</v>
      </c>
      <c r="AF1290">
        <v>83</v>
      </c>
      <c r="AG1290">
        <v>64.275199999999998</v>
      </c>
      <c r="AH1290">
        <v>7745</v>
      </c>
      <c r="AI1290">
        <v>5997.7280000000001</v>
      </c>
      <c r="AJ1290">
        <v>3</v>
      </c>
      <c r="AK1290">
        <v>671</v>
      </c>
      <c r="AL1290">
        <v>519.62239999999997</v>
      </c>
      <c r="AM1290">
        <v>0.50018940505471399</v>
      </c>
    </row>
    <row r="1291" spans="1:39" x14ac:dyDescent="0.25">
      <c r="A1291" t="s">
        <v>352</v>
      </c>
      <c r="B1291" t="s">
        <v>158</v>
      </c>
      <c r="C1291">
        <v>137</v>
      </c>
      <c r="D1291">
        <v>7806</v>
      </c>
      <c r="E1291">
        <v>844.68542494923804</v>
      </c>
      <c r="F1291">
        <v>99.694071469685099</v>
      </c>
      <c r="G1291">
        <v>136.912279504092</v>
      </c>
      <c r="H1291">
        <v>101.28406801404</v>
      </c>
      <c r="I1291">
        <v>0.67285604491464301</v>
      </c>
      <c r="J1291">
        <v>0.64866212398205003</v>
      </c>
      <c r="K1291">
        <v>476.50563668972501</v>
      </c>
      <c r="L1291">
        <v>2025.9133999487501</v>
      </c>
      <c r="M1291">
        <v>416</v>
      </c>
      <c r="N1291">
        <v>1933</v>
      </c>
      <c r="O1291">
        <v>529</v>
      </c>
      <c r="P1291">
        <v>2084</v>
      </c>
      <c r="Q1291">
        <v>6044.9664000000002</v>
      </c>
      <c r="R1291">
        <v>743.32317395532903</v>
      </c>
      <c r="S1291">
        <v>87.730782893322797</v>
      </c>
      <c r="T1291">
        <v>120.482805963601</v>
      </c>
      <c r="U1291">
        <v>89.129979852355902</v>
      </c>
      <c r="V1291">
        <v>151</v>
      </c>
      <c r="W1291">
        <v>113</v>
      </c>
      <c r="X1291">
        <v>0.13748281313829999</v>
      </c>
      <c r="Y1291">
        <v>73.090315142198307</v>
      </c>
      <c r="Z1291">
        <v>35.136049192928503</v>
      </c>
      <c r="AA1291">
        <v>58.158980271585897</v>
      </c>
      <c r="AB1291">
        <v>1268</v>
      </c>
      <c r="AC1291">
        <v>981.93920000000003</v>
      </c>
      <c r="AD1291">
        <v>0.16243914937227699</v>
      </c>
      <c r="AE1291">
        <v>1.3517652103498901</v>
      </c>
      <c r="AF1291">
        <v>983</v>
      </c>
      <c r="AG1291">
        <v>761.23519999999996</v>
      </c>
      <c r="AH1291">
        <v>6823</v>
      </c>
      <c r="AI1291">
        <v>5283.7312000000002</v>
      </c>
      <c r="AJ1291">
        <v>13</v>
      </c>
      <c r="AK1291">
        <v>1664</v>
      </c>
      <c r="AL1291">
        <v>1288.6016</v>
      </c>
      <c r="AM1291">
        <v>2.4603825417916698</v>
      </c>
    </row>
    <row r="1292" spans="1:39" x14ac:dyDescent="0.25">
      <c r="A1292" t="s">
        <v>352</v>
      </c>
      <c r="B1292" t="s">
        <v>158</v>
      </c>
      <c r="C1292">
        <v>139</v>
      </c>
      <c r="D1292">
        <v>7693</v>
      </c>
      <c r="E1292">
        <v>830.01028073651503</v>
      </c>
      <c r="F1292">
        <v>98.969853074800497</v>
      </c>
      <c r="G1292">
        <v>145.386270589529</v>
      </c>
      <c r="H1292">
        <v>87.367140144505896</v>
      </c>
      <c r="I1292">
        <v>0.79930078298237695</v>
      </c>
      <c r="J1292">
        <v>0.59881684439947003</v>
      </c>
      <c r="K1292">
        <v>334.92642662160398</v>
      </c>
      <c r="L1292">
        <v>2636.5200831925099</v>
      </c>
      <c r="M1292">
        <v>272</v>
      </c>
      <c r="N1292">
        <v>2574</v>
      </c>
      <c r="O1292">
        <v>422</v>
      </c>
      <c r="P1292">
        <v>2717</v>
      </c>
      <c r="Q1292">
        <v>5957.4592000000002</v>
      </c>
      <c r="R1292">
        <v>730.40904704813397</v>
      </c>
      <c r="S1292">
        <v>87.093470705824402</v>
      </c>
      <c r="T1292">
        <v>127.939918118785</v>
      </c>
      <c r="U1292">
        <v>76.883083327165195</v>
      </c>
      <c r="V1292">
        <v>143</v>
      </c>
      <c r="W1292">
        <v>150</v>
      </c>
      <c r="X1292">
        <v>0.140326163901795</v>
      </c>
      <c r="Y1292">
        <v>71.267515923566805</v>
      </c>
      <c r="Z1292">
        <v>30.167424931756099</v>
      </c>
      <c r="AA1292">
        <v>53.010139087482102</v>
      </c>
      <c r="AB1292">
        <v>254</v>
      </c>
      <c r="AC1292">
        <v>196.69759999999999</v>
      </c>
      <c r="AD1292">
        <v>3.3017028467437898E-2</v>
      </c>
      <c r="AE1292">
        <v>1.66408412074676</v>
      </c>
      <c r="AF1292">
        <v>76</v>
      </c>
      <c r="AG1292">
        <v>58.854399999999998</v>
      </c>
      <c r="AH1292">
        <v>7617</v>
      </c>
      <c r="AI1292">
        <v>5898.6048000000001</v>
      </c>
      <c r="AJ1292">
        <v>12</v>
      </c>
      <c r="AK1292">
        <v>2187</v>
      </c>
      <c r="AL1292">
        <v>1693.6127999999901</v>
      </c>
      <c r="AM1292">
        <v>2.0343793840875701</v>
      </c>
    </row>
    <row r="1293" spans="1:39" x14ac:dyDescent="0.25">
      <c r="A1293" t="s">
        <v>352</v>
      </c>
      <c r="B1293" t="s">
        <v>158</v>
      </c>
      <c r="C1293">
        <v>141</v>
      </c>
      <c r="D1293">
        <v>7643</v>
      </c>
      <c r="E1293">
        <v>914.83870786126204</v>
      </c>
      <c r="F1293">
        <v>98.647705702721893</v>
      </c>
      <c r="G1293">
        <v>234.07535882541899</v>
      </c>
      <c r="H1293">
        <v>61.844484254504998</v>
      </c>
      <c r="I1293">
        <v>0.96446583884848702</v>
      </c>
      <c r="J1293">
        <v>0.61232174331036604</v>
      </c>
      <c r="K1293">
        <v>4884.9399450477504</v>
      </c>
      <c r="L1293">
        <v>1593.46958000785</v>
      </c>
      <c r="M1293">
        <v>4782</v>
      </c>
      <c r="N1293">
        <v>1512</v>
      </c>
      <c r="O1293">
        <v>4978</v>
      </c>
      <c r="P1293">
        <v>1659</v>
      </c>
      <c r="Q1293">
        <v>5918.7392</v>
      </c>
      <c r="R1293">
        <v>805.05806291790998</v>
      </c>
      <c r="S1293">
        <v>86.809981018395305</v>
      </c>
      <c r="T1293">
        <v>205.98631576636899</v>
      </c>
      <c r="U1293">
        <v>54.423146143964402</v>
      </c>
      <c r="V1293">
        <v>147</v>
      </c>
      <c r="W1293">
        <v>196</v>
      </c>
      <c r="X1293">
        <v>0.11475844635862301</v>
      </c>
      <c r="Y1293">
        <v>59.6591652492476</v>
      </c>
      <c r="Z1293">
        <v>21.175192987046898</v>
      </c>
      <c r="AA1293">
        <v>47.424702342012203</v>
      </c>
      <c r="AB1293">
        <v>0</v>
      </c>
      <c r="AC1293">
        <v>0</v>
      </c>
      <c r="AD1293">
        <v>0</v>
      </c>
      <c r="AE1293">
        <v>3.7849027548219598</v>
      </c>
      <c r="AF1293">
        <v>59</v>
      </c>
      <c r="AG1293">
        <v>45.689599999999999</v>
      </c>
      <c r="AH1293">
        <v>7584</v>
      </c>
      <c r="AI1293">
        <v>5873.0496000000003</v>
      </c>
      <c r="AJ1293">
        <v>28</v>
      </c>
      <c r="AK1293">
        <v>848</v>
      </c>
      <c r="AL1293">
        <v>656.69119999999998</v>
      </c>
      <c r="AM1293">
        <v>4.7675401890016298</v>
      </c>
    </row>
    <row r="1294" spans="1:39" x14ac:dyDescent="0.25">
      <c r="A1294" t="s">
        <v>352</v>
      </c>
      <c r="B1294" t="s">
        <v>158</v>
      </c>
      <c r="C1294">
        <v>143</v>
      </c>
      <c r="D1294">
        <v>7463</v>
      </c>
      <c r="E1294">
        <v>799.85595180396501</v>
      </c>
      <c r="F1294">
        <v>97.479160451649904</v>
      </c>
      <c r="G1294">
        <v>149.04297704676901</v>
      </c>
      <c r="H1294">
        <v>84.608347883152703</v>
      </c>
      <c r="I1294">
        <v>0.82325101336268502</v>
      </c>
      <c r="J1294">
        <v>0.64986067572274397</v>
      </c>
      <c r="K1294">
        <v>1622.2997454106901</v>
      </c>
      <c r="L1294">
        <v>3829.5008709634099</v>
      </c>
      <c r="M1294">
        <v>1557</v>
      </c>
      <c r="N1294">
        <v>3765</v>
      </c>
      <c r="O1294">
        <v>1696</v>
      </c>
      <c r="P1294">
        <v>3894</v>
      </c>
      <c r="Q1294">
        <v>5779.3472000000002</v>
      </c>
      <c r="R1294">
        <v>703.87323758748903</v>
      </c>
      <c r="S1294">
        <v>85.781661197451896</v>
      </c>
      <c r="T1294">
        <v>131.15781980115699</v>
      </c>
      <c r="U1294">
        <v>74.455346137174402</v>
      </c>
      <c r="V1294">
        <v>129</v>
      </c>
      <c r="W1294">
        <v>139</v>
      </c>
      <c r="X1294">
        <v>0.14658844708663901</v>
      </c>
      <c r="Y1294">
        <v>71.654964491491299</v>
      </c>
      <c r="Z1294">
        <v>30.743400777167299</v>
      </c>
      <c r="AA1294">
        <v>54.206217338871703</v>
      </c>
      <c r="AB1294">
        <v>160</v>
      </c>
      <c r="AC1294">
        <v>123.904</v>
      </c>
      <c r="AD1294">
        <v>2.1439099557818499E-2</v>
      </c>
      <c r="AE1294">
        <v>1.7615634955146899</v>
      </c>
      <c r="AF1294">
        <v>5</v>
      </c>
      <c r="AG1294">
        <v>3.8719999999999999</v>
      </c>
      <c r="AH1294">
        <v>7458</v>
      </c>
      <c r="AI1294">
        <v>5775.4751999999999</v>
      </c>
      <c r="AJ1294">
        <v>13</v>
      </c>
      <c r="AK1294">
        <v>1645</v>
      </c>
      <c r="AL1294">
        <v>1273.8879999999999</v>
      </c>
      <c r="AM1294">
        <v>2.2508970344119898</v>
      </c>
    </row>
    <row r="1295" spans="1:39" x14ac:dyDescent="0.25">
      <c r="A1295" t="s">
        <v>352</v>
      </c>
      <c r="B1295" t="s">
        <v>158</v>
      </c>
      <c r="C1295">
        <v>144</v>
      </c>
      <c r="D1295">
        <v>7362</v>
      </c>
      <c r="E1295">
        <v>698.21024484276597</v>
      </c>
      <c r="F1295">
        <v>96.817299736876905</v>
      </c>
      <c r="G1295">
        <v>131.77072382575699</v>
      </c>
      <c r="H1295">
        <v>102.039467160315</v>
      </c>
      <c r="I1295">
        <v>0.63273144734089304</v>
      </c>
      <c r="J1295">
        <v>0.64229628337113898</v>
      </c>
      <c r="K1295">
        <v>694.71610975278395</v>
      </c>
      <c r="L1295">
        <v>2491.4024721543001</v>
      </c>
      <c r="M1295">
        <v>624</v>
      </c>
      <c r="N1295">
        <v>2441</v>
      </c>
      <c r="O1295">
        <v>774</v>
      </c>
      <c r="P1295">
        <v>2557</v>
      </c>
      <c r="Q1295">
        <v>5701.1327999999903</v>
      </c>
      <c r="R1295">
        <v>614.42501546163396</v>
      </c>
      <c r="S1295">
        <v>85.199223768451603</v>
      </c>
      <c r="T1295">
        <v>115.95823696666599</v>
      </c>
      <c r="U1295">
        <v>89.7947311010779</v>
      </c>
      <c r="V1295">
        <v>116</v>
      </c>
      <c r="W1295">
        <v>150</v>
      </c>
      <c r="X1295">
        <v>0.18977248443886</v>
      </c>
      <c r="Y1295">
        <v>68.798696006519904</v>
      </c>
      <c r="Z1295">
        <v>29.055827220863801</v>
      </c>
      <c r="AA1295">
        <v>54.403287150230902</v>
      </c>
      <c r="AB1295">
        <v>62</v>
      </c>
      <c r="AC1295">
        <v>48.012799999999999</v>
      </c>
      <c r="AD1295">
        <v>8.42162455854387E-3</v>
      </c>
      <c r="AE1295">
        <v>1.29137016776783</v>
      </c>
      <c r="AF1295">
        <v>27</v>
      </c>
      <c r="AG1295">
        <v>20.908799999999999</v>
      </c>
      <c r="AH1295">
        <v>7335</v>
      </c>
      <c r="AI1295">
        <v>5680.2240000000002</v>
      </c>
      <c r="AJ1295">
        <v>24</v>
      </c>
      <c r="AK1295">
        <v>1821</v>
      </c>
      <c r="AL1295">
        <v>1410.1823999999999</v>
      </c>
      <c r="AM1295">
        <v>4.2251854856428199</v>
      </c>
    </row>
    <row r="1296" spans="1:39" x14ac:dyDescent="0.25">
      <c r="A1296" t="s">
        <v>352</v>
      </c>
      <c r="B1296" t="s">
        <v>158</v>
      </c>
      <c r="C1296">
        <v>145</v>
      </c>
      <c r="D1296">
        <v>7333</v>
      </c>
      <c r="E1296">
        <v>585.28131265463105</v>
      </c>
      <c r="F1296">
        <v>96.626422791816793</v>
      </c>
      <c r="G1296">
        <v>130.24443790681801</v>
      </c>
      <c r="H1296">
        <v>94.750269322368496</v>
      </c>
      <c r="I1296">
        <v>0.68612851553015397</v>
      </c>
      <c r="J1296">
        <v>0.76369506352843097</v>
      </c>
      <c r="K1296">
        <v>944.18369016773397</v>
      </c>
      <c r="L1296">
        <v>3209.5949815900699</v>
      </c>
      <c r="M1296">
        <v>893</v>
      </c>
      <c r="N1296">
        <v>3149</v>
      </c>
      <c r="O1296">
        <v>1001</v>
      </c>
      <c r="P1296">
        <v>3285</v>
      </c>
      <c r="Q1296">
        <v>5678.6751999999997</v>
      </c>
      <c r="R1296">
        <v>515.04755513607495</v>
      </c>
      <c r="S1296">
        <v>85.031252056798806</v>
      </c>
      <c r="T1296">
        <v>114.61510535799999</v>
      </c>
      <c r="U1296">
        <v>83.3802370036843</v>
      </c>
      <c r="V1296">
        <v>136</v>
      </c>
      <c r="W1296">
        <v>108</v>
      </c>
      <c r="X1296">
        <v>0.26900616514236197</v>
      </c>
      <c r="Y1296">
        <v>62.051820537297097</v>
      </c>
      <c r="Z1296">
        <v>20.299877267148499</v>
      </c>
      <c r="AA1296">
        <v>43.294695213418699</v>
      </c>
      <c r="AB1296">
        <v>1</v>
      </c>
      <c r="AC1296">
        <v>0.77439999999999998</v>
      </c>
      <c r="AD1296">
        <v>1.3636983499249901E-4</v>
      </c>
      <c r="AE1296">
        <v>1.3746075746094999</v>
      </c>
      <c r="AF1296">
        <v>178</v>
      </c>
      <c r="AG1296">
        <v>137.8432</v>
      </c>
      <c r="AH1296">
        <v>7155</v>
      </c>
      <c r="AI1296">
        <v>5540.8319999999903</v>
      </c>
      <c r="AJ1296">
        <v>7</v>
      </c>
      <c r="AK1296">
        <v>811</v>
      </c>
      <c r="AL1296">
        <v>628.03840000000002</v>
      </c>
      <c r="AM1296">
        <v>1.2633481758696099</v>
      </c>
    </row>
    <row r="1297" spans="1:39" x14ac:dyDescent="0.25">
      <c r="A1297" t="s">
        <v>352</v>
      </c>
      <c r="B1297" t="s">
        <v>158</v>
      </c>
      <c r="C1297">
        <v>146</v>
      </c>
      <c r="D1297">
        <v>7299</v>
      </c>
      <c r="E1297">
        <v>924.02142802480898</v>
      </c>
      <c r="F1297">
        <v>96.402154732256605</v>
      </c>
      <c r="G1297">
        <v>184.29294081548599</v>
      </c>
      <c r="H1297">
        <v>72.235488727368505</v>
      </c>
      <c r="I1297">
        <v>0.91998219591797903</v>
      </c>
      <c r="J1297">
        <v>0.62475391594624596</v>
      </c>
      <c r="K1297">
        <v>3103.4323879983499</v>
      </c>
      <c r="L1297">
        <v>4087.5741882449602</v>
      </c>
      <c r="M1297">
        <v>3057</v>
      </c>
      <c r="N1297">
        <v>3997</v>
      </c>
      <c r="O1297">
        <v>3145</v>
      </c>
      <c r="P1297">
        <v>4173</v>
      </c>
      <c r="Q1297">
        <v>5652.3455999999996</v>
      </c>
      <c r="R1297">
        <v>813.13885666183205</v>
      </c>
      <c r="S1297">
        <v>84.833896164385806</v>
      </c>
      <c r="T1297">
        <v>162.177787917628</v>
      </c>
      <c r="U1297">
        <v>63.5672300800843</v>
      </c>
      <c r="V1297">
        <v>176</v>
      </c>
      <c r="W1297">
        <v>88</v>
      </c>
      <c r="X1297">
        <v>0.107425935030231</v>
      </c>
      <c r="Y1297">
        <v>61.193725167831197</v>
      </c>
      <c r="Z1297">
        <v>22.4263597753116</v>
      </c>
      <c r="AA1297">
        <v>48.3790930264419</v>
      </c>
      <c r="AB1297">
        <v>3</v>
      </c>
      <c r="AC1297">
        <v>2.3231999999999999</v>
      </c>
      <c r="AD1297">
        <v>4.1101520756267899E-4</v>
      </c>
      <c r="AE1297">
        <v>2.5512797665292402</v>
      </c>
      <c r="AF1297">
        <v>181</v>
      </c>
      <c r="AG1297">
        <v>140.16640000000001</v>
      </c>
      <c r="AH1297">
        <v>7118</v>
      </c>
      <c r="AI1297">
        <v>5512.1791999999996</v>
      </c>
      <c r="AJ1297">
        <v>19</v>
      </c>
      <c r="AK1297">
        <v>1036</v>
      </c>
      <c r="AL1297">
        <v>802.27839999999901</v>
      </c>
      <c r="AM1297">
        <v>3.44691261125908</v>
      </c>
    </row>
    <row r="1298" spans="1:39" x14ac:dyDescent="0.25">
      <c r="A1298" t="s">
        <v>352</v>
      </c>
      <c r="B1298" t="s">
        <v>158</v>
      </c>
      <c r="C1298">
        <v>147</v>
      </c>
      <c r="D1298">
        <v>7279</v>
      </c>
      <c r="E1298">
        <v>751.03362133362896</v>
      </c>
      <c r="F1298">
        <v>96.269988294001806</v>
      </c>
      <c r="G1298">
        <v>123.57900685896099</v>
      </c>
      <c r="H1298">
        <v>90.745546536063998</v>
      </c>
      <c r="I1298">
        <v>0.678812124453823</v>
      </c>
      <c r="J1298">
        <v>0.72370252535295199</v>
      </c>
      <c r="K1298">
        <v>1218.04808352795</v>
      </c>
      <c r="L1298">
        <v>703.412968814397</v>
      </c>
      <c r="M1298">
        <v>1164</v>
      </c>
      <c r="N1298">
        <v>652</v>
      </c>
      <c r="O1298">
        <v>1284</v>
      </c>
      <c r="P1298">
        <v>754</v>
      </c>
      <c r="Q1298">
        <v>5636.8576000000003</v>
      </c>
      <c r="R1298">
        <v>660.90958677359299</v>
      </c>
      <c r="S1298">
        <v>84.717589698721596</v>
      </c>
      <c r="T1298">
        <v>108.749526035885</v>
      </c>
      <c r="U1298">
        <v>79.856080951736303</v>
      </c>
      <c r="V1298">
        <v>102</v>
      </c>
      <c r="W1298">
        <v>120</v>
      </c>
      <c r="X1298">
        <v>0.162167127720341</v>
      </c>
      <c r="Y1298">
        <v>78.218436598433797</v>
      </c>
      <c r="Z1298">
        <v>36.027751064706599</v>
      </c>
      <c r="AA1298">
        <v>60.140266520126303</v>
      </c>
      <c r="AB1298">
        <v>130</v>
      </c>
      <c r="AC1298">
        <v>100.672</v>
      </c>
      <c r="AD1298">
        <v>1.7859596098365099E-2</v>
      </c>
      <c r="AE1298">
        <v>1.3618189715772799</v>
      </c>
      <c r="AF1298">
        <v>8</v>
      </c>
      <c r="AG1298">
        <v>6.1951999999999998</v>
      </c>
      <c r="AH1298">
        <v>7271</v>
      </c>
      <c r="AI1298">
        <v>5630.6624000000002</v>
      </c>
      <c r="AJ1298">
        <v>33</v>
      </c>
      <c r="AK1298">
        <v>2800</v>
      </c>
      <c r="AL1298">
        <v>2168.3199999999902</v>
      </c>
      <c r="AM1298">
        <v>5.8607669321463796</v>
      </c>
    </row>
    <row r="1299" spans="1:39" x14ac:dyDescent="0.25">
      <c r="A1299" t="s">
        <v>352</v>
      </c>
      <c r="B1299" t="s">
        <v>158</v>
      </c>
      <c r="C1299">
        <v>149</v>
      </c>
      <c r="D1299">
        <v>7247</v>
      </c>
      <c r="E1299">
        <v>937.41944366500502</v>
      </c>
      <c r="F1299">
        <v>96.058143750000298</v>
      </c>
      <c r="G1299">
        <v>171.03808667880099</v>
      </c>
      <c r="H1299">
        <v>92.176909965638899</v>
      </c>
      <c r="I1299">
        <v>0.84235297034567003</v>
      </c>
      <c r="J1299">
        <v>0.58050304389618701</v>
      </c>
      <c r="K1299">
        <v>1519.6303297916299</v>
      </c>
      <c r="L1299">
        <v>974.91223954739803</v>
      </c>
      <c r="M1299">
        <v>1448</v>
      </c>
      <c r="N1299">
        <v>902</v>
      </c>
      <c r="O1299">
        <v>1580</v>
      </c>
      <c r="P1299">
        <v>1044</v>
      </c>
      <c r="Q1299">
        <v>5612.0767999999998</v>
      </c>
      <c r="R1299">
        <v>824.92911042520495</v>
      </c>
      <c r="S1299">
        <v>84.531166500000197</v>
      </c>
      <c r="T1299">
        <v>150.513516277344</v>
      </c>
      <c r="U1299">
        <v>81.115680769762207</v>
      </c>
      <c r="V1299">
        <v>142</v>
      </c>
      <c r="W1299">
        <v>132</v>
      </c>
      <c r="X1299">
        <v>0.10363351074063799</v>
      </c>
      <c r="Y1299">
        <v>75.9145853456602</v>
      </c>
      <c r="Z1299">
        <v>30.6936663446943</v>
      </c>
      <c r="AA1299">
        <v>56.720574030633301</v>
      </c>
      <c r="AB1299">
        <v>190</v>
      </c>
      <c r="AC1299">
        <v>147.136</v>
      </c>
      <c r="AD1299">
        <v>2.6217745273906402E-2</v>
      </c>
      <c r="AE1299">
        <v>1.8555415531130199</v>
      </c>
      <c r="AF1299">
        <v>59</v>
      </c>
      <c r="AG1299">
        <v>45.689599999999999</v>
      </c>
      <c r="AH1299">
        <v>7188</v>
      </c>
      <c r="AI1299">
        <v>5566.3872000000001</v>
      </c>
      <c r="AJ1299">
        <v>2</v>
      </c>
      <c r="AK1299">
        <v>232</v>
      </c>
      <c r="AL1299">
        <v>179.66079999999999</v>
      </c>
      <c r="AM1299">
        <v>0.35929947525030198</v>
      </c>
    </row>
    <row r="1300" spans="1:39" x14ac:dyDescent="0.25">
      <c r="A1300" t="s">
        <v>352</v>
      </c>
      <c r="B1300" t="s">
        <v>158</v>
      </c>
      <c r="C1300">
        <v>150</v>
      </c>
      <c r="D1300">
        <v>7184</v>
      </c>
      <c r="E1300">
        <v>888.49556211075401</v>
      </c>
      <c r="F1300">
        <v>95.639703519915798</v>
      </c>
      <c r="G1300">
        <v>205.68286511996601</v>
      </c>
      <c r="H1300">
        <v>64.792845667026299</v>
      </c>
      <c r="I1300">
        <v>0.949087244476995</v>
      </c>
      <c r="J1300">
        <v>0.61072855564056705</v>
      </c>
      <c r="K1300">
        <v>3411.9227449888599</v>
      </c>
      <c r="L1300">
        <v>4473.5506681514398</v>
      </c>
      <c r="M1300">
        <v>3339</v>
      </c>
      <c r="N1300">
        <v>4390</v>
      </c>
      <c r="O1300">
        <v>3478</v>
      </c>
      <c r="P1300">
        <v>4545</v>
      </c>
      <c r="Q1300">
        <v>5563.2896000000001</v>
      </c>
      <c r="R1300">
        <v>781.876094657463</v>
      </c>
      <c r="S1300">
        <v>84.162939097525907</v>
      </c>
      <c r="T1300">
        <v>181.00092130556999</v>
      </c>
      <c r="U1300">
        <v>57.017704186983202</v>
      </c>
      <c r="V1300">
        <v>155</v>
      </c>
      <c r="W1300">
        <v>139</v>
      </c>
      <c r="X1300">
        <v>0.114357765763203</v>
      </c>
      <c r="Y1300">
        <v>65.548301781737194</v>
      </c>
      <c r="Z1300">
        <v>29.096325167037801</v>
      </c>
      <c r="AA1300">
        <v>52.0055679287305</v>
      </c>
      <c r="AB1300">
        <v>69</v>
      </c>
      <c r="AC1300">
        <v>53.433599999999998</v>
      </c>
      <c r="AD1300">
        <v>9.6046770601336297E-3</v>
      </c>
      <c r="AE1300">
        <v>3.1744687704716799</v>
      </c>
      <c r="AF1300">
        <v>25</v>
      </c>
      <c r="AG1300">
        <v>19.36</v>
      </c>
      <c r="AH1300">
        <v>7159</v>
      </c>
      <c r="AI1300">
        <v>5543.9295999999904</v>
      </c>
      <c r="AJ1300">
        <v>16</v>
      </c>
      <c r="AK1300">
        <v>1448</v>
      </c>
      <c r="AL1300">
        <v>1121.3312000000001</v>
      </c>
      <c r="AM1300">
        <v>2.8860395341239502</v>
      </c>
    </row>
    <row r="1301" spans="1:39" x14ac:dyDescent="0.25">
      <c r="A1301" t="s">
        <v>352</v>
      </c>
      <c r="B1301" t="s">
        <v>158</v>
      </c>
      <c r="C1301">
        <v>151</v>
      </c>
      <c r="D1301">
        <v>7180</v>
      </c>
      <c r="E1301">
        <v>714.32903986938402</v>
      </c>
      <c r="F1301">
        <v>95.613074059976</v>
      </c>
      <c r="G1301">
        <v>117.381487190949</v>
      </c>
      <c r="H1301">
        <v>100.533193587089</v>
      </c>
      <c r="I1301">
        <v>0.51620427647730005</v>
      </c>
      <c r="J1301">
        <v>0.68433091879527197</v>
      </c>
      <c r="K1301">
        <v>1252.5898328690801</v>
      </c>
      <c r="L1301">
        <v>3492.8178272980499</v>
      </c>
      <c r="M1301">
        <v>1199</v>
      </c>
      <c r="N1301">
        <v>3429</v>
      </c>
      <c r="O1301">
        <v>1321</v>
      </c>
      <c r="P1301">
        <v>3557</v>
      </c>
      <c r="Q1301">
        <v>5560.192</v>
      </c>
      <c r="R1301">
        <v>628.60955508505799</v>
      </c>
      <c r="S1301">
        <v>84.139505172778897</v>
      </c>
      <c r="T1301">
        <v>103.295708728035</v>
      </c>
      <c r="U1301">
        <v>88.469210356639095</v>
      </c>
      <c r="V1301">
        <v>128</v>
      </c>
      <c r="W1301">
        <v>122</v>
      </c>
      <c r="X1301">
        <v>0.17682256909636601</v>
      </c>
      <c r="Y1301">
        <v>70.528969359331398</v>
      </c>
      <c r="Z1301">
        <v>28.510863509749299</v>
      </c>
      <c r="AA1301">
        <v>50.835793871866201</v>
      </c>
      <c r="AB1301">
        <v>105</v>
      </c>
      <c r="AC1301">
        <v>81.311999999999998</v>
      </c>
      <c r="AD1301">
        <v>1.46239554317548E-2</v>
      </c>
      <c r="AE1301">
        <v>1.16758936031674</v>
      </c>
      <c r="AF1301">
        <v>63</v>
      </c>
      <c r="AG1301">
        <v>48.787199999999999</v>
      </c>
      <c r="AH1301">
        <v>7117</v>
      </c>
      <c r="AI1301">
        <v>5511.4048000000003</v>
      </c>
      <c r="AJ1301">
        <v>17</v>
      </c>
      <c r="AK1301">
        <v>1471</v>
      </c>
      <c r="AL1301">
        <v>1139.1424</v>
      </c>
      <c r="AM1301">
        <v>3.0845130446596798</v>
      </c>
    </row>
    <row r="1302" spans="1:39" x14ac:dyDescent="0.25">
      <c r="A1302" t="s">
        <v>352</v>
      </c>
      <c r="B1302" t="s">
        <v>158</v>
      </c>
      <c r="C1302">
        <v>153</v>
      </c>
      <c r="D1302">
        <v>7163</v>
      </c>
      <c r="E1302">
        <v>765.423448278362</v>
      </c>
      <c r="F1302">
        <v>95.4998160152048</v>
      </c>
      <c r="G1302">
        <v>157.46057542550801</v>
      </c>
      <c r="H1302">
        <v>78.010457916652499</v>
      </c>
      <c r="I1302">
        <v>0.86864871707876201</v>
      </c>
      <c r="J1302">
        <v>0.66781652060413899</v>
      </c>
      <c r="K1302">
        <v>1241.38238168365</v>
      </c>
      <c r="L1302">
        <v>2254.1207594583202</v>
      </c>
      <c r="M1302">
        <v>1177</v>
      </c>
      <c r="N1302">
        <v>2185</v>
      </c>
      <c r="O1302">
        <v>1296</v>
      </c>
      <c r="P1302">
        <v>2320</v>
      </c>
      <c r="Q1302">
        <v>5547.0271999999904</v>
      </c>
      <c r="R1302">
        <v>673.57263448495905</v>
      </c>
      <c r="S1302">
        <v>84.039838093380197</v>
      </c>
      <c r="T1302">
        <v>138.565306374447</v>
      </c>
      <c r="U1302">
        <v>68.649202966654201</v>
      </c>
      <c r="V1302">
        <v>135</v>
      </c>
      <c r="W1302">
        <v>119</v>
      </c>
      <c r="X1302">
        <v>0.15363893579961499</v>
      </c>
      <c r="Y1302">
        <v>69.394946251570502</v>
      </c>
      <c r="Z1302">
        <v>27.938433617199401</v>
      </c>
      <c r="AA1302">
        <v>52.940946530783101</v>
      </c>
      <c r="AB1302">
        <v>179</v>
      </c>
      <c r="AC1302">
        <v>138.61759999999899</v>
      </c>
      <c r="AD1302">
        <v>2.49895295267346E-2</v>
      </c>
      <c r="AE1302">
        <v>2.01845469992936</v>
      </c>
      <c r="AF1302">
        <v>5</v>
      </c>
      <c r="AG1302">
        <v>3.8719999999999999</v>
      </c>
      <c r="AH1302">
        <v>7158</v>
      </c>
      <c r="AI1302">
        <v>5543.1552000000001</v>
      </c>
      <c r="AJ1302">
        <v>22</v>
      </c>
      <c r="AK1302">
        <v>658</v>
      </c>
      <c r="AL1302">
        <v>509.55520000000001</v>
      </c>
      <c r="AM1302">
        <v>3.9688587467296599</v>
      </c>
    </row>
    <row r="1303" spans="1:39" x14ac:dyDescent="0.25">
      <c r="A1303" t="s">
        <v>352</v>
      </c>
      <c r="B1303" t="s">
        <v>158</v>
      </c>
      <c r="C1303">
        <v>154</v>
      </c>
      <c r="D1303">
        <v>7147</v>
      </c>
      <c r="E1303">
        <v>612.33409050326702</v>
      </c>
      <c r="F1303">
        <v>95.393097371991203</v>
      </c>
      <c r="G1303">
        <v>138.78498615331401</v>
      </c>
      <c r="H1303">
        <v>72.436490174462094</v>
      </c>
      <c r="I1303">
        <v>0.85298637033615399</v>
      </c>
      <c r="J1303">
        <v>0.75926909593115899</v>
      </c>
      <c r="K1303">
        <v>744.00811529313</v>
      </c>
      <c r="L1303">
        <v>2869.38099902056</v>
      </c>
      <c r="M1303">
        <v>676</v>
      </c>
      <c r="N1303">
        <v>2822</v>
      </c>
      <c r="O1303">
        <v>817</v>
      </c>
      <c r="P1303">
        <v>2923</v>
      </c>
      <c r="Q1303">
        <v>5534.6368000000002</v>
      </c>
      <c r="R1303">
        <v>538.85399964287501</v>
      </c>
      <c r="S1303">
        <v>83.9459256873523</v>
      </c>
      <c r="T1303">
        <v>122.130787814917</v>
      </c>
      <c r="U1303">
        <v>63.744111353526598</v>
      </c>
      <c r="V1303">
        <v>101</v>
      </c>
      <c r="W1303">
        <v>141</v>
      </c>
      <c r="X1303">
        <v>0.239528265101878</v>
      </c>
      <c r="Y1303">
        <v>66.913530152511498</v>
      </c>
      <c r="Z1303">
        <v>27.502588498670701</v>
      </c>
      <c r="AA1303">
        <v>50.485378480481302</v>
      </c>
      <c r="AB1303">
        <v>16</v>
      </c>
      <c r="AC1303">
        <v>12.3904</v>
      </c>
      <c r="AD1303">
        <v>2.2387015530992002E-3</v>
      </c>
      <c r="AE1303">
        <v>1.91595404221068</v>
      </c>
      <c r="AF1303">
        <v>22</v>
      </c>
      <c r="AG1303">
        <v>17.036799999999999</v>
      </c>
      <c r="AH1303">
        <v>7125</v>
      </c>
      <c r="AI1303">
        <v>5517.5999999999904</v>
      </c>
      <c r="AJ1303">
        <v>27</v>
      </c>
      <c r="AK1303">
        <v>1739</v>
      </c>
      <c r="AL1303">
        <v>1346.6815999999999</v>
      </c>
      <c r="AM1303">
        <v>4.8934319269247499</v>
      </c>
    </row>
    <row r="1304" spans="1:39" x14ac:dyDescent="0.25">
      <c r="A1304" t="s">
        <v>352</v>
      </c>
      <c r="B1304" t="s">
        <v>158</v>
      </c>
      <c r="C1304">
        <v>155</v>
      </c>
      <c r="D1304">
        <v>7107</v>
      </c>
      <c r="E1304">
        <v>892.25292142363503</v>
      </c>
      <c r="F1304">
        <v>95.125776971506497</v>
      </c>
      <c r="G1304">
        <v>131.41166438011899</v>
      </c>
      <c r="H1304">
        <v>101.097122224161</v>
      </c>
      <c r="I1304">
        <v>0.63886820630815799</v>
      </c>
      <c r="J1304">
        <v>0.59542560321715798</v>
      </c>
      <c r="K1304">
        <v>3840.43858168003</v>
      </c>
      <c r="L1304">
        <v>1019.8554945828</v>
      </c>
      <c r="M1304">
        <v>3782</v>
      </c>
      <c r="N1304">
        <v>956</v>
      </c>
      <c r="O1304">
        <v>3905</v>
      </c>
      <c r="P1304">
        <v>1084</v>
      </c>
      <c r="Q1304">
        <v>5503.6607999999997</v>
      </c>
      <c r="R1304">
        <v>785.18257085279902</v>
      </c>
      <c r="S1304">
        <v>83.710683734925695</v>
      </c>
      <c r="T1304">
        <v>115.642264654505</v>
      </c>
      <c r="U1304">
        <v>88.965467557262301</v>
      </c>
      <c r="V1304">
        <v>128</v>
      </c>
      <c r="W1304">
        <v>123</v>
      </c>
      <c r="X1304">
        <v>0.112181236401648</v>
      </c>
      <c r="Y1304">
        <v>62.960602223160201</v>
      </c>
      <c r="Z1304">
        <v>23.619389334458901</v>
      </c>
      <c r="AA1304">
        <v>50.935134374560199</v>
      </c>
      <c r="AB1304">
        <v>0</v>
      </c>
      <c r="AC1304">
        <v>0</v>
      </c>
      <c r="AD1304">
        <v>0</v>
      </c>
      <c r="AE1304">
        <v>1.29985563870692</v>
      </c>
      <c r="AF1304">
        <v>5</v>
      </c>
      <c r="AG1304">
        <v>3.8719999999999999</v>
      </c>
      <c r="AH1304">
        <v>7102</v>
      </c>
      <c r="AI1304">
        <v>5499.7888000000003</v>
      </c>
      <c r="AJ1304">
        <v>12</v>
      </c>
      <c r="AK1304">
        <v>984</v>
      </c>
      <c r="AL1304">
        <v>762.00959999999998</v>
      </c>
      <c r="AM1304">
        <v>2.1819019668537001</v>
      </c>
    </row>
    <row r="1305" spans="1:39" x14ac:dyDescent="0.25">
      <c r="A1305" t="s">
        <v>352</v>
      </c>
      <c r="B1305" t="s">
        <v>158</v>
      </c>
      <c r="C1305">
        <v>156</v>
      </c>
      <c r="D1305">
        <v>7097</v>
      </c>
      <c r="E1305">
        <v>651.00313806157897</v>
      </c>
      <c r="F1305">
        <v>95.058829410978106</v>
      </c>
      <c r="G1305">
        <v>157.21891600046499</v>
      </c>
      <c r="H1305">
        <v>72.008542528658694</v>
      </c>
      <c r="I1305">
        <v>0.88894472365599198</v>
      </c>
      <c r="J1305">
        <v>0.74910280768418802</v>
      </c>
      <c r="K1305">
        <v>2064.4603353529601</v>
      </c>
      <c r="L1305">
        <v>3098.4555445963001</v>
      </c>
      <c r="M1305">
        <v>1989</v>
      </c>
      <c r="N1305">
        <v>3057</v>
      </c>
      <c r="O1305">
        <v>2144</v>
      </c>
      <c r="P1305">
        <v>3150</v>
      </c>
      <c r="Q1305">
        <v>5495.9168</v>
      </c>
      <c r="R1305">
        <v>572.88276149419005</v>
      </c>
      <c r="S1305">
        <v>83.651769881660798</v>
      </c>
      <c r="T1305">
        <v>138.35264608040899</v>
      </c>
      <c r="U1305">
        <v>63.367517425219702</v>
      </c>
      <c r="V1305">
        <v>93</v>
      </c>
      <c r="W1305">
        <v>155</v>
      </c>
      <c r="X1305">
        <v>0.21043525725725601</v>
      </c>
      <c r="Y1305">
        <v>63.4029871776807</v>
      </c>
      <c r="Z1305">
        <v>22.620966605608</v>
      </c>
      <c r="AA1305">
        <v>48.142595462871597</v>
      </c>
      <c r="AB1305">
        <v>0</v>
      </c>
      <c r="AC1305">
        <v>0</v>
      </c>
      <c r="AD1305">
        <v>0</v>
      </c>
      <c r="AE1305">
        <v>2.1833370108538701</v>
      </c>
      <c r="AF1305">
        <v>36</v>
      </c>
      <c r="AG1305">
        <v>27.878399999999999</v>
      </c>
      <c r="AH1305">
        <v>7061</v>
      </c>
      <c r="AI1305">
        <v>5468.0383999999904</v>
      </c>
      <c r="AJ1305">
        <v>29</v>
      </c>
      <c r="AK1305">
        <v>1616</v>
      </c>
      <c r="AL1305">
        <v>1251.4304</v>
      </c>
      <c r="AM1305">
        <v>5.3035472464860502</v>
      </c>
    </row>
    <row r="1306" spans="1:39" x14ac:dyDescent="0.25">
      <c r="A1306" t="s">
        <v>352</v>
      </c>
      <c r="B1306" t="s">
        <v>158</v>
      </c>
      <c r="C1306">
        <v>157</v>
      </c>
      <c r="D1306">
        <v>7042</v>
      </c>
      <c r="E1306">
        <v>868.16966030294998</v>
      </c>
      <c r="F1306">
        <v>94.689771749777705</v>
      </c>
      <c r="G1306">
        <v>150.52189655595501</v>
      </c>
      <c r="H1306">
        <v>84.684755907656495</v>
      </c>
      <c r="I1306">
        <v>0.82672410222954396</v>
      </c>
      <c r="J1306">
        <v>0.60571133665921195</v>
      </c>
      <c r="K1306">
        <v>3270.5846350468601</v>
      </c>
      <c r="L1306">
        <v>3175.7825901732399</v>
      </c>
      <c r="M1306">
        <v>3213</v>
      </c>
      <c r="N1306">
        <v>3115</v>
      </c>
      <c r="O1306">
        <v>3343</v>
      </c>
      <c r="P1306">
        <v>3251</v>
      </c>
      <c r="Q1306">
        <v>5453.3247999999903</v>
      </c>
      <c r="R1306">
        <v>763.989301066596</v>
      </c>
      <c r="S1306">
        <v>83.3269991398044</v>
      </c>
      <c r="T1306">
        <v>132.45926896923999</v>
      </c>
      <c r="U1306">
        <v>74.522585198737701</v>
      </c>
      <c r="V1306">
        <v>136</v>
      </c>
      <c r="W1306">
        <v>130</v>
      </c>
      <c r="X1306">
        <v>0.117407725737101</v>
      </c>
      <c r="Y1306">
        <v>63.013916500994</v>
      </c>
      <c r="Z1306">
        <v>22.004544163589799</v>
      </c>
      <c r="AA1306">
        <v>49.061914228912201</v>
      </c>
      <c r="AB1306">
        <v>24</v>
      </c>
      <c r="AC1306">
        <v>18.585599999999999</v>
      </c>
      <c r="AD1306">
        <v>3.4081226924169202E-3</v>
      </c>
      <c r="AE1306">
        <v>1.7774379218863099</v>
      </c>
      <c r="AF1306">
        <v>172</v>
      </c>
      <c r="AG1306">
        <v>133.1968</v>
      </c>
      <c r="AH1306">
        <v>6870</v>
      </c>
      <c r="AI1306">
        <v>5320.1279999999997</v>
      </c>
      <c r="AJ1306">
        <v>21</v>
      </c>
      <c r="AK1306">
        <v>571</v>
      </c>
      <c r="AL1306">
        <v>442.18239999999997</v>
      </c>
      <c r="AM1306">
        <v>3.9472734490598702</v>
      </c>
    </row>
    <row r="1307" spans="1:39" x14ac:dyDescent="0.25">
      <c r="A1307" t="s">
        <v>352</v>
      </c>
      <c r="B1307" t="s">
        <v>158</v>
      </c>
      <c r="C1307">
        <v>159</v>
      </c>
      <c r="D1307">
        <v>7027</v>
      </c>
      <c r="E1307">
        <v>534.90158697766401</v>
      </c>
      <c r="F1307">
        <v>94.588869751435197</v>
      </c>
      <c r="G1307">
        <v>138.943999053048</v>
      </c>
      <c r="H1307">
        <v>73.945297395343204</v>
      </c>
      <c r="I1307">
        <v>0.846621824666415</v>
      </c>
      <c r="J1307">
        <v>0.78077777777777702</v>
      </c>
      <c r="K1307">
        <v>2430.4435747829798</v>
      </c>
      <c r="L1307">
        <v>869.17745837483994</v>
      </c>
      <c r="M1307">
        <v>2374</v>
      </c>
      <c r="N1307">
        <v>798</v>
      </c>
      <c r="O1307">
        <v>2493</v>
      </c>
      <c r="P1307">
        <v>930</v>
      </c>
      <c r="Q1307">
        <v>5441.7087999999903</v>
      </c>
      <c r="R1307">
        <v>470.71339654034398</v>
      </c>
      <c r="S1307">
        <v>83.238205381263001</v>
      </c>
      <c r="T1307">
        <v>122.270719166682</v>
      </c>
      <c r="U1307">
        <v>65.071861707902102</v>
      </c>
      <c r="V1307">
        <v>132</v>
      </c>
      <c r="W1307">
        <v>119</v>
      </c>
      <c r="X1307">
        <v>0.30862566930859697</v>
      </c>
      <c r="Y1307">
        <v>61.7678952611356</v>
      </c>
      <c r="Z1307">
        <v>25.353920592002201</v>
      </c>
      <c r="AA1307">
        <v>50.841184004553803</v>
      </c>
      <c r="AB1307">
        <v>80</v>
      </c>
      <c r="AC1307">
        <v>61.951999999999998</v>
      </c>
      <c r="AD1307">
        <v>1.1384659171766001E-2</v>
      </c>
      <c r="AE1307">
        <v>1.87901061929867</v>
      </c>
      <c r="AF1307">
        <v>5</v>
      </c>
      <c r="AG1307">
        <v>3.8719999999999999</v>
      </c>
      <c r="AH1307">
        <v>7022</v>
      </c>
      <c r="AI1307">
        <v>5437.8368</v>
      </c>
      <c r="AJ1307">
        <v>8</v>
      </c>
      <c r="AK1307">
        <v>1769</v>
      </c>
      <c r="AL1307">
        <v>1369.9135999999901</v>
      </c>
      <c r="AM1307">
        <v>1.47117324300721</v>
      </c>
    </row>
    <row r="1308" spans="1:39" x14ac:dyDescent="0.25">
      <c r="A1308" t="s">
        <v>352</v>
      </c>
      <c r="B1308" t="s">
        <v>158</v>
      </c>
      <c r="C1308">
        <v>161</v>
      </c>
      <c r="D1308">
        <v>6960</v>
      </c>
      <c r="E1308">
        <v>790.21634149717602</v>
      </c>
      <c r="F1308">
        <v>94.136853736231899</v>
      </c>
      <c r="G1308">
        <v>151.55390879962999</v>
      </c>
      <c r="H1308">
        <v>73.734689859551295</v>
      </c>
      <c r="I1308">
        <v>0.87366693303959897</v>
      </c>
      <c r="J1308">
        <v>0.70746086602967995</v>
      </c>
      <c r="K1308">
        <v>4580.6954022988502</v>
      </c>
      <c r="L1308">
        <v>3994.4356321839</v>
      </c>
      <c r="M1308">
        <v>4534</v>
      </c>
      <c r="N1308">
        <v>3893</v>
      </c>
      <c r="O1308">
        <v>4634</v>
      </c>
      <c r="P1308">
        <v>4064</v>
      </c>
      <c r="Q1308">
        <v>5389.8239999999996</v>
      </c>
      <c r="R1308">
        <v>695.39038051751402</v>
      </c>
      <c r="S1308">
        <v>82.840431287884101</v>
      </c>
      <c r="T1308">
        <v>133.367439743674</v>
      </c>
      <c r="U1308">
        <v>64.886527076405102</v>
      </c>
      <c r="V1308">
        <v>171</v>
      </c>
      <c r="W1308">
        <v>100</v>
      </c>
      <c r="X1308">
        <v>0.14006418241058599</v>
      </c>
      <c r="Y1308">
        <v>64.630028735632095</v>
      </c>
      <c r="Z1308">
        <v>24.434195402298801</v>
      </c>
      <c r="AA1308">
        <v>50.009626436781602</v>
      </c>
      <c r="AB1308">
        <v>15</v>
      </c>
      <c r="AC1308">
        <v>11.616</v>
      </c>
      <c r="AD1308">
        <v>2.1551724137930999E-3</v>
      </c>
      <c r="AE1308">
        <v>2.0553949448801898</v>
      </c>
      <c r="AF1308">
        <v>12</v>
      </c>
      <c r="AG1308">
        <v>9.2927999999999997</v>
      </c>
      <c r="AH1308">
        <v>6948</v>
      </c>
      <c r="AI1308">
        <v>5380.5311999999903</v>
      </c>
      <c r="AJ1308">
        <v>30</v>
      </c>
      <c r="AK1308">
        <v>1304</v>
      </c>
      <c r="AL1308">
        <v>1009.8176</v>
      </c>
      <c r="AM1308">
        <v>5.5756576599722996</v>
      </c>
    </row>
    <row r="1309" spans="1:39" x14ac:dyDescent="0.25">
      <c r="A1309" t="s">
        <v>352</v>
      </c>
      <c r="B1309" t="s">
        <v>158</v>
      </c>
      <c r="C1309">
        <v>162</v>
      </c>
      <c r="D1309">
        <v>6952</v>
      </c>
      <c r="E1309">
        <v>657.52395334175003</v>
      </c>
      <c r="F1309">
        <v>94.082736540764202</v>
      </c>
      <c r="G1309">
        <v>147.92423899871599</v>
      </c>
      <c r="H1309">
        <v>73.516669207751605</v>
      </c>
      <c r="I1309">
        <v>0.86775703546308502</v>
      </c>
      <c r="J1309">
        <v>0.65430588235294096</v>
      </c>
      <c r="K1309">
        <v>725.82853855005703</v>
      </c>
      <c r="L1309">
        <v>2946.9695051783601</v>
      </c>
      <c r="M1309">
        <v>635</v>
      </c>
      <c r="N1309">
        <v>2888</v>
      </c>
      <c r="O1309">
        <v>788</v>
      </c>
      <c r="P1309">
        <v>3005</v>
      </c>
      <c r="Q1309">
        <v>5383.6287999999904</v>
      </c>
      <c r="R1309">
        <v>578.62107894073995</v>
      </c>
      <c r="S1309">
        <v>82.792808155872507</v>
      </c>
      <c r="T1309">
        <v>130.17333031887</v>
      </c>
      <c r="U1309">
        <v>64.694668902821405</v>
      </c>
      <c r="V1309">
        <v>117</v>
      </c>
      <c r="W1309">
        <v>153</v>
      </c>
      <c r="X1309">
        <v>0.20206750085785499</v>
      </c>
      <c r="Y1309">
        <v>63.176495972382</v>
      </c>
      <c r="Z1309">
        <v>23.3880897583429</v>
      </c>
      <c r="AA1309">
        <v>46.864930955120798</v>
      </c>
      <c r="AB1309">
        <v>0</v>
      </c>
      <c r="AC1309">
        <v>0</v>
      </c>
      <c r="AD1309">
        <v>0</v>
      </c>
      <c r="AE1309">
        <v>2.0121183480265601</v>
      </c>
      <c r="AF1309">
        <v>56</v>
      </c>
      <c r="AG1309">
        <v>43.366399999999999</v>
      </c>
      <c r="AH1309">
        <v>6896</v>
      </c>
      <c r="AI1309">
        <v>5340.2623999999996</v>
      </c>
      <c r="AJ1309">
        <v>28</v>
      </c>
      <c r="AK1309">
        <v>1073</v>
      </c>
      <c r="AL1309">
        <v>830.93119999999999</v>
      </c>
      <c r="AM1309">
        <v>5.2431880500853296</v>
      </c>
    </row>
    <row r="1310" spans="1:39" x14ac:dyDescent="0.25">
      <c r="A1310" t="s">
        <v>352</v>
      </c>
      <c r="B1310" t="s">
        <v>158</v>
      </c>
      <c r="C1310">
        <v>164</v>
      </c>
      <c r="D1310">
        <v>6782</v>
      </c>
      <c r="E1310">
        <v>624.09144981614804</v>
      </c>
      <c r="F1310">
        <v>92.9252957616701</v>
      </c>
      <c r="G1310">
        <v>139.99835629510901</v>
      </c>
      <c r="H1310">
        <v>84.233407795366801</v>
      </c>
      <c r="I1310">
        <v>0.79874156125159601</v>
      </c>
      <c r="J1310">
        <v>0.64266085473325096</v>
      </c>
      <c r="K1310">
        <v>1119.4489826009999</v>
      </c>
      <c r="L1310">
        <v>3230.1543792391599</v>
      </c>
      <c r="M1310">
        <v>1052</v>
      </c>
      <c r="N1310">
        <v>3180</v>
      </c>
      <c r="O1310">
        <v>1189</v>
      </c>
      <c r="P1310">
        <v>3301</v>
      </c>
      <c r="Q1310">
        <v>5251.9808000000003</v>
      </c>
      <c r="R1310">
        <v>549.20047583820997</v>
      </c>
      <c r="S1310">
        <v>81.774260270269707</v>
      </c>
      <c r="T1310">
        <v>123.198553539695</v>
      </c>
      <c r="U1310">
        <v>74.125398859922797</v>
      </c>
      <c r="V1310">
        <v>121</v>
      </c>
      <c r="W1310">
        <v>137</v>
      </c>
      <c r="X1310">
        <v>0.218812024362143</v>
      </c>
      <c r="Y1310">
        <v>62.605426127985801</v>
      </c>
      <c r="Z1310">
        <v>22.640519020937699</v>
      </c>
      <c r="AA1310">
        <v>46.365821291654299</v>
      </c>
      <c r="AB1310">
        <v>0</v>
      </c>
      <c r="AC1310">
        <v>0</v>
      </c>
      <c r="AD1310">
        <v>0</v>
      </c>
      <c r="AE1310">
        <v>1.66202887855629</v>
      </c>
      <c r="AF1310">
        <v>5</v>
      </c>
      <c r="AG1310">
        <v>3.8719999999999999</v>
      </c>
      <c r="AH1310">
        <v>6777</v>
      </c>
      <c r="AI1310">
        <v>5248.1088</v>
      </c>
      <c r="AJ1310">
        <v>9</v>
      </c>
      <c r="AK1310">
        <v>1039</v>
      </c>
      <c r="AL1310">
        <v>804.60159999999996</v>
      </c>
      <c r="AM1310">
        <v>1.71490347151339</v>
      </c>
    </row>
    <row r="1311" spans="1:39" x14ac:dyDescent="0.25">
      <c r="A1311" t="s">
        <v>352</v>
      </c>
      <c r="B1311" t="s">
        <v>158</v>
      </c>
      <c r="C1311">
        <v>165</v>
      </c>
      <c r="D1311">
        <v>6751</v>
      </c>
      <c r="E1311">
        <v>726.044768621922</v>
      </c>
      <c r="F1311">
        <v>92.712675328172196</v>
      </c>
      <c r="G1311">
        <v>170.44166531507699</v>
      </c>
      <c r="H1311">
        <v>63.804319839041199</v>
      </c>
      <c r="I1311">
        <v>0.92728870964253796</v>
      </c>
      <c r="J1311">
        <v>0.65901991409605598</v>
      </c>
      <c r="K1311">
        <v>3569.1027995852401</v>
      </c>
      <c r="L1311">
        <v>3372.2892904754799</v>
      </c>
      <c r="M1311">
        <v>3509</v>
      </c>
      <c r="N1311">
        <v>3293</v>
      </c>
      <c r="O1311">
        <v>3610</v>
      </c>
      <c r="P1311">
        <v>3454</v>
      </c>
      <c r="Q1311">
        <v>5227.9744000000001</v>
      </c>
      <c r="R1311">
        <v>638.91939638729104</v>
      </c>
      <c r="S1311">
        <v>81.587154288791595</v>
      </c>
      <c r="T1311">
        <v>149.988665477268</v>
      </c>
      <c r="U1311">
        <v>56.147801458356298</v>
      </c>
      <c r="V1311">
        <v>161</v>
      </c>
      <c r="W1311">
        <v>101</v>
      </c>
      <c r="X1311">
        <v>0.16093524701164399</v>
      </c>
      <c r="Y1311">
        <v>65.083543178788304</v>
      </c>
      <c r="Z1311">
        <v>22.9604503036587</v>
      </c>
      <c r="AA1311">
        <v>49.312101910827998</v>
      </c>
      <c r="AB1311">
        <v>6</v>
      </c>
      <c r="AC1311">
        <v>4.6463999999999999</v>
      </c>
      <c r="AD1311">
        <v>8.8875722115242103E-4</v>
      </c>
      <c r="AE1311">
        <v>2.6713185838364701</v>
      </c>
      <c r="AF1311">
        <v>5</v>
      </c>
      <c r="AG1311">
        <v>3.8719999999999999</v>
      </c>
      <c r="AH1311">
        <v>6746</v>
      </c>
      <c r="AI1311">
        <v>5224.1023999999998</v>
      </c>
      <c r="AJ1311">
        <v>51</v>
      </c>
      <c r="AK1311">
        <v>945</v>
      </c>
      <c r="AL1311">
        <v>731.80799999999999</v>
      </c>
      <c r="AM1311">
        <v>9.7624426351213902</v>
      </c>
    </row>
    <row r="1312" spans="1:39" x14ac:dyDescent="0.25">
      <c r="A1312" t="s">
        <v>352</v>
      </c>
      <c r="B1312" t="s">
        <v>158</v>
      </c>
      <c r="C1312">
        <v>166</v>
      </c>
      <c r="D1312">
        <v>6727</v>
      </c>
      <c r="E1312">
        <v>564.67113959936501</v>
      </c>
      <c r="F1312">
        <v>92.547730482348598</v>
      </c>
      <c r="G1312">
        <v>133.98985928050101</v>
      </c>
      <c r="H1312">
        <v>75.505306763420904</v>
      </c>
      <c r="I1312">
        <v>0.82610577438732102</v>
      </c>
      <c r="J1312">
        <v>0.77858796296296295</v>
      </c>
      <c r="K1312">
        <v>2194.91392894306</v>
      </c>
      <c r="L1312">
        <v>3351.6662702541898</v>
      </c>
      <c r="M1312">
        <v>2150</v>
      </c>
      <c r="N1312">
        <v>3276</v>
      </c>
      <c r="O1312">
        <v>2238</v>
      </c>
      <c r="P1312">
        <v>3416</v>
      </c>
      <c r="Q1312">
        <v>5209.3887999999997</v>
      </c>
      <c r="R1312">
        <v>496.910602847441</v>
      </c>
      <c r="S1312">
        <v>81.442002824466698</v>
      </c>
      <c r="T1312">
        <v>117.911076166841</v>
      </c>
      <c r="U1312">
        <v>66.444669951810397</v>
      </c>
      <c r="V1312">
        <v>140</v>
      </c>
      <c r="W1312">
        <v>88</v>
      </c>
      <c r="X1312">
        <v>0.26511854569801602</v>
      </c>
      <c r="Y1312">
        <v>64.081314107328595</v>
      </c>
      <c r="Z1312">
        <v>23.415935781180298</v>
      </c>
      <c r="AA1312">
        <v>49.568009513899199</v>
      </c>
      <c r="AB1312">
        <v>0</v>
      </c>
      <c r="AC1312">
        <v>0</v>
      </c>
      <c r="AD1312">
        <v>0</v>
      </c>
      <c r="AE1312">
        <v>1.7745753911089801</v>
      </c>
      <c r="AF1312">
        <v>5</v>
      </c>
      <c r="AG1312">
        <v>3.8719999999999999</v>
      </c>
      <c r="AH1312">
        <v>6722</v>
      </c>
      <c r="AI1312">
        <v>5205.5167999999903</v>
      </c>
      <c r="AJ1312">
        <v>29</v>
      </c>
      <c r="AK1312">
        <v>1373</v>
      </c>
      <c r="AL1312">
        <v>1063.2511999999999</v>
      </c>
      <c r="AM1312">
        <v>5.5710126610291599</v>
      </c>
    </row>
    <row r="1313" spans="1:39" x14ac:dyDescent="0.25">
      <c r="A1313" t="s">
        <v>352</v>
      </c>
      <c r="B1313" t="s">
        <v>158</v>
      </c>
      <c r="C1313">
        <v>168</v>
      </c>
      <c r="D1313">
        <v>6682</v>
      </c>
      <c r="E1313">
        <v>751.55948724768302</v>
      </c>
      <c r="F1313">
        <v>92.237663879352198</v>
      </c>
      <c r="G1313">
        <v>128.93390330861399</v>
      </c>
      <c r="H1313">
        <v>98.012931254614699</v>
      </c>
      <c r="I1313">
        <v>0.64971292038961503</v>
      </c>
      <c r="J1313">
        <v>0.57918002947039904</v>
      </c>
      <c r="K1313">
        <v>4155.6519006285498</v>
      </c>
      <c r="L1313">
        <v>4190.7601017659299</v>
      </c>
      <c r="M1313">
        <v>4101</v>
      </c>
      <c r="N1313">
        <v>4101</v>
      </c>
      <c r="O1313">
        <v>4216</v>
      </c>
      <c r="P1313">
        <v>4249</v>
      </c>
      <c r="Q1313">
        <v>5174.5407999999998</v>
      </c>
      <c r="R1313">
        <v>661.37234877796095</v>
      </c>
      <c r="S1313">
        <v>81.169144213829895</v>
      </c>
      <c r="T1313">
        <v>113.46183491158099</v>
      </c>
      <c r="U1313">
        <v>86.251379504060907</v>
      </c>
      <c r="V1313">
        <v>148</v>
      </c>
      <c r="W1313">
        <v>115</v>
      </c>
      <c r="X1313">
        <v>0.14865845415545401</v>
      </c>
      <c r="Y1313">
        <v>61.737653397186399</v>
      </c>
      <c r="Z1313">
        <v>23.9702184974558</v>
      </c>
      <c r="AA1313">
        <v>48.715055372642901</v>
      </c>
      <c r="AB1313">
        <v>0</v>
      </c>
      <c r="AC1313">
        <v>0</v>
      </c>
      <c r="AD1313">
        <v>0</v>
      </c>
      <c r="AE1313">
        <v>1.3154784951148299</v>
      </c>
      <c r="AF1313">
        <v>5</v>
      </c>
      <c r="AG1313">
        <v>3.8719999999999999</v>
      </c>
      <c r="AH1313">
        <v>6677</v>
      </c>
      <c r="AI1313">
        <v>5170.6687999999904</v>
      </c>
      <c r="AJ1313">
        <v>15</v>
      </c>
      <c r="AK1313">
        <v>1121</v>
      </c>
      <c r="AL1313">
        <v>868.10239999999999</v>
      </c>
      <c r="AM1313">
        <v>2.9009786896426202</v>
      </c>
    </row>
    <row r="1314" spans="1:39" x14ac:dyDescent="0.25">
      <c r="A1314" t="s">
        <v>352</v>
      </c>
      <c r="B1314" t="s">
        <v>158</v>
      </c>
      <c r="C1314">
        <v>169</v>
      </c>
      <c r="D1314">
        <v>6658</v>
      </c>
      <c r="E1314">
        <v>595.428498912245</v>
      </c>
      <c r="F1314">
        <v>92.071868064282796</v>
      </c>
      <c r="G1314">
        <v>150.72755486740601</v>
      </c>
      <c r="H1314">
        <v>71.564030720863499</v>
      </c>
      <c r="I1314">
        <v>0.88009877726653496</v>
      </c>
      <c r="J1314">
        <v>0.70514721457318297</v>
      </c>
      <c r="K1314">
        <v>2124.6506458395902</v>
      </c>
      <c r="L1314">
        <v>4196.5030039050698</v>
      </c>
      <c r="M1314">
        <v>2073</v>
      </c>
      <c r="N1314">
        <v>4117</v>
      </c>
      <c r="O1314">
        <v>2184</v>
      </c>
      <c r="P1314">
        <v>4253</v>
      </c>
      <c r="Q1314">
        <v>5155.9551999999903</v>
      </c>
      <c r="R1314">
        <v>523.97707904277604</v>
      </c>
      <c r="S1314">
        <v>81.0232438965689</v>
      </c>
      <c r="T1314">
        <v>132.64024828331699</v>
      </c>
      <c r="U1314">
        <v>62.976347034359897</v>
      </c>
      <c r="V1314">
        <v>136</v>
      </c>
      <c r="W1314">
        <v>111</v>
      </c>
      <c r="X1314">
        <v>0.23599044546955</v>
      </c>
      <c r="Y1314">
        <v>64.444577951336697</v>
      </c>
      <c r="Z1314">
        <v>24.393811955542201</v>
      </c>
      <c r="AA1314">
        <v>49.195554220486599</v>
      </c>
      <c r="AB1314">
        <v>14</v>
      </c>
      <c r="AC1314">
        <v>10.8416</v>
      </c>
      <c r="AD1314">
        <v>2.1027335536196999E-3</v>
      </c>
      <c r="AE1314">
        <v>2.1061915231594601</v>
      </c>
      <c r="AF1314">
        <v>21</v>
      </c>
      <c r="AG1314">
        <v>16.2624</v>
      </c>
      <c r="AH1314">
        <v>6637</v>
      </c>
      <c r="AI1314">
        <v>5139.6927999999998</v>
      </c>
      <c r="AJ1314">
        <v>27</v>
      </c>
      <c r="AK1314">
        <v>1402</v>
      </c>
      <c r="AL1314">
        <v>1085.7087999999901</v>
      </c>
      <c r="AM1314">
        <v>5.2532322554375197</v>
      </c>
    </row>
    <row r="1315" spans="1:39" x14ac:dyDescent="0.25">
      <c r="A1315" t="s">
        <v>352</v>
      </c>
      <c r="B1315" t="s">
        <v>158</v>
      </c>
      <c r="C1315">
        <v>170</v>
      </c>
      <c r="D1315">
        <v>6656</v>
      </c>
      <c r="E1315">
        <v>546.00313806157897</v>
      </c>
      <c r="F1315">
        <v>92.058038268025399</v>
      </c>
      <c r="G1315">
        <v>126.291286527857</v>
      </c>
      <c r="H1315">
        <v>80.290170073926703</v>
      </c>
      <c r="I1315">
        <v>0.77189186930055298</v>
      </c>
      <c r="J1315">
        <v>0.78472058476774298</v>
      </c>
      <c r="K1315">
        <v>463.14633413461502</v>
      </c>
      <c r="L1315">
        <v>2880.0064603365299</v>
      </c>
      <c r="M1315">
        <v>406</v>
      </c>
      <c r="N1315">
        <v>2830</v>
      </c>
      <c r="O1315">
        <v>528</v>
      </c>
      <c r="P1315">
        <v>2924</v>
      </c>
      <c r="Q1315">
        <v>5154.4063999999998</v>
      </c>
      <c r="R1315">
        <v>480.48276149419002</v>
      </c>
      <c r="S1315">
        <v>81.011073675862406</v>
      </c>
      <c r="T1315">
        <v>111.136332144514</v>
      </c>
      <c r="U1315">
        <v>70.655349665055496</v>
      </c>
      <c r="V1315">
        <v>94</v>
      </c>
      <c r="W1315">
        <v>122</v>
      </c>
      <c r="X1315">
        <v>0.280564617054751</v>
      </c>
      <c r="Y1315">
        <v>69.226412259615302</v>
      </c>
      <c r="Z1315">
        <v>24.810847355769202</v>
      </c>
      <c r="AA1315">
        <v>46.787259615384599</v>
      </c>
      <c r="AB1315">
        <v>132</v>
      </c>
      <c r="AC1315">
        <v>102.2208</v>
      </c>
      <c r="AD1315">
        <v>1.9831730769230699E-2</v>
      </c>
      <c r="AE1315">
        <v>1.5729358452171101</v>
      </c>
      <c r="AF1315">
        <v>69</v>
      </c>
      <c r="AG1315">
        <v>53.433599999999998</v>
      </c>
      <c r="AH1315">
        <v>6587</v>
      </c>
      <c r="AI1315">
        <v>5100.9727999999996</v>
      </c>
      <c r="AJ1315">
        <v>4</v>
      </c>
      <c r="AK1315">
        <v>946</v>
      </c>
      <c r="AL1315">
        <v>732.58240000000001</v>
      </c>
      <c r="AM1315">
        <v>0.78416415002252104</v>
      </c>
    </row>
    <row r="1316" spans="1:39" x14ac:dyDescent="0.25">
      <c r="A1316" t="s">
        <v>352</v>
      </c>
      <c r="B1316" t="s">
        <v>158</v>
      </c>
      <c r="C1316">
        <v>171</v>
      </c>
      <c r="D1316">
        <v>6655</v>
      </c>
      <c r="E1316">
        <v>608.837661840735</v>
      </c>
      <c r="F1316">
        <v>92.051122590724006</v>
      </c>
      <c r="G1316">
        <v>172.16233112228599</v>
      </c>
      <c r="H1316">
        <v>67.810020811005202</v>
      </c>
      <c r="I1316">
        <v>0.91916505267027204</v>
      </c>
      <c r="J1316">
        <v>0.66783743100852899</v>
      </c>
      <c r="K1316">
        <v>2367.8012021036802</v>
      </c>
      <c r="L1316">
        <v>1307.0271975957901</v>
      </c>
      <c r="M1316">
        <v>2296</v>
      </c>
      <c r="N1316">
        <v>1250</v>
      </c>
      <c r="O1316">
        <v>2457</v>
      </c>
      <c r="P1316">
        <v>1344</v>
      </c>
      <c r="Q1316">
        <v>5153.6319999999996</v>
      </c>
      <c r="R1316">
        <v>535.777142419847</v>
      </c>
      <c r="S1316">
        <v>81.004987879837103</v>
      </c>
      <c r="T1316">
        <v>151.502851387612</v>
      </c>
      <c r="U1316">
        <v>59.672818313684502</v>
      </c>
      <c r="V1316">
        <v>94</v>
      </c>
      <c r="W1316">
        <v>161</v>
      </c>
      <c r="X1316">
        <v>0.22560821267765799</v>
      </c>
      <c r="Y1316">
        <v>67.699023290758802</v>
      </c>
      <c r="Z1316">
        <v>24.304282494365101</v>
      </c>
      <c r="AA1316">
        <v>48.982870022539402</v>
      </c>
      <c r="AB1316">
        <v>119</v>
      </c>
      <c r="AC1316">
        <v>92.153599999999997</v>
      </c>
      <c r="AD1316">
        <v>1.7881292261457502E-2</v>
      </c>
      <c r="AE1316">
        <v>2.5388921735052001</v>
      </c>
      <c r="AF1316">
        <v>36</v>
      </c>
      <c r="AG1316">
        <v>27.878399999999999</v>
      </c>
      <c r="AH1316">
        <v>6619</v>
      </c>
      <c r="AI1316">
        <v>5125.7536</v>
      </c>
      <c r="AJ1316">
        <v>10</v>
      </c>
      <c r="AK1316">
        <v>331</v>
      </c>
      <c r="AL1316">
        <v>256.32639999999998</v>
      </c>
      <c r="AM1316">
        <v>1.9509326394464199</v>
      </c>
    </row>
    <row r="1317" spans="1:39" x14ac:dyDescent="0.25">
      <c r="A1317" t="s">
        <v>352</v>
      </c>
      <c r="B1317" t="s">
        <v>158</v>
      </c>
      <c r="C1317">
        <v>174</v>
      </c>
      <c r="D1317">
        <v>6582</v>
      </c>
      <c r="E1317">
        <v>782.16356364854005</v>
      </c>
      <c r="F1317">
        <v>91.544867051336297</v>
      </c>
      <c r="G1317">
        <v>164.51889039437799</v>
      </c>
      <c r="H1317">
        <v>80.545615755019895</v>
      </c>
      <c r="I1317">
        <v>0.87195682308800504</v>
      </c>
      <c r="J1317">
        <v>0.58920418941903097</v>
      </c>
      <c r="K1317">
        <v>1565.8845335764199</v>
      </c>
      <c r="L1317">
        <v>2719.0987541780601</v>
      </c>
      <c r="M1317">
        <v>1490</v>
      </c>
      <c r="N1317">
        <v>2670</v>
      </c>
      <c r="O1317">
        <v>1652</v>
      </c>
      <c r="P1317">
        <v>2768</v>
      </c>
      <c r="Q1317">
        <v>5097.1008000000002</v>
      </c>
      <c r="R1317">
        <v>688.30393601071501</v>
      </c>
      <c r="S1317">
        <v>80.559483005175906</v>
      </c>
      <c r="T1317">
        <v>144.77662354705299</v>
      </c>
      <c r="U1317">
        <v>70.880141864417496</v>
      </c>
      <c r="V1317">
        <v>98</v>
      </c>
      <c r="W1317">
        <v>162</v>
      </c>
      <c r="X1317">
        <v>0.13519872008733599</v>
      </c>
      <c r="Y1317">
        <v>60.522789425706399</v>
      </c>
      <c r="Z1317">
        <v>17.6683378912184</v>
      </c>
      <c r="AA1317">
        <v>39.364782740808202</v>
      </c>
      <c r="AB1317">
        <v>3</v>
      </c>
      <c r="AC1317">
        <v>2.3231999999999999</v>
      </c>
      <c r="AD1317">
        <v>4.5578851412944301E-4</v>
      </c>
      <c r="AE1317">
        <v>2.0425554991691102</v>
      </c>
      <c r="AF1317">
        <v>8</v>
      </c>
      <c r="AG1317">
        <v>6.1951999999999998</v>
      </c>
      <c r="AH1317">
        <v>6574</v>
      </c>
      <c r="AI1317">
        <v>5090.9056</v>
      </c>
      <c r="AJ1317">
        <v>26</v>
      </c>
      <c r="AK1317">
        <v>1416</v>
      </c>
      <c r="AL1317">
        <v>1096.5504000000001</v>
      </c>
      <c r="AM1317">
        <v>5.1071463591860704</v>
      </c>
    </row>
    <row r="1318" spans="1:39" x14ac:dyDescent="0.25">
      <c r="A1318" t="s">
        <v>352</v>
      </c>
      <c r="B1318" t="s">
        <v>158</v>
      </c>
      <c r="C1318">
        <v>175</v>
      </c>
      <c r="D1318">
        <v>6564</v>
      </c>
      <c r="E1318">
        <v>691.13917703089999</v>
      </c>
      <c r="F1318">
        <v>91.419606057134203</v>
      </c>
      <c r="G1318">
        <v>122.451513512199</v>
      </c>
      <c r="H1318">
        <v>82.289638798819695</v>
      </c>
      <c r="I1318">
        <v>0.74053468155909896</v>
      </c>
      <c r="J1318">
        <v>0.69881826892366605</v>
      </c>
      <c r="K1318">
        <v>1088.4584095063899</v>
      </c>
      <c r="L1318">
        <v>2332.45307739183</v>
      </c>
      <c r="M1318">
        <v>1009</v>
      </c>
      <c r="N1318">
        <v>2278</v>
      </c>
      <c r="O1318">
        <v>1152</v>
      </c>
      <c r="P1318">
        <v>2372</v>
      </c>
      <c r="Q1318">
        <v>5083.1615999999904</v>
      </c>
      <c r="R1318">
        <v>608.20247578719204</v>
      </c>
      <c r="S1318">
        <v>80.449253330278097</v>
      </c>
      <c r="T1318">
        <v>107.757331890735</v>
      </c>
      <c r="U1318">
        <v>72.414882142961304</v>
      </c>
      <c r="V1318">
        <v>94</v>
      </c>
      <c r="W1318">
        <v>143</v>
      </c>
      <c r="X1318">
        <v>0.17268213651821601</v>
      </c>
      <c r="Y1318">
        <v>63.226081657525803</v>
      </c>
      <c r="Z1318">
        <v>21.6441194393662</v>
      </c>
      <c r="AA1318">
        <v>47.091864716636103</v>
      </c>
      <c r="AB1318">
        <v>105</v>
      </c>
      <c r="AC1318">
        <v>81.311999999999998</v>
      </c>
      <c r="AD1318">
        <v>1.5996343692870198E-2</v>
      </c>
      <c r="AE1318">
        <v>1.48805506136157</v>
      </c>
      <c r="AF1318">
        <v>5</v>
      </c>
      <c r="AG1318">
        <v>3.8719999999999999</v>
      </c>
      <c r="AH1318">
        <v>6559</v>
      </c>
      <c r="AI1318">
        <v>5079.2896000000001</v>
      </c>
      <c r="AJ1318">
        <v>11</v>
      </c>
      <c r="AK1318">
        <v>922</v>
      </c>
      <c r="AL1318">
        <v>713.99680000000001</v>
      </c>
      <c r="AM1318">
        <v>2.16565718166571</v>
      </c>
    </row>
    <row r="1319" spans="1:39" x14ac:dyDescent="0.25">
      <c r="A1319" t="s">
        <v>352</v>
      </c>
      <c r="B1319" t="s">
        <v>158</v>
      </c>
      <c r="C1319">
        <v>177</v>
      </c>
      <c r="D1319">
        <v>6506</v>
      </c>
      <c r="E1319">
        <v>812.47117549311497</v>
      </c>
      <c r="F1319">
        <v>91.014814607551401</v>
      </c>
      <c r="G1319">
        <v>124.038848331023</v>
      </c>
      <c r="H1319">
        <v>88.363187691684004</v>
      </c>
      <c r="I1319">
        <v>0.70179072548756305</v>
      </c>
      <c r="J1319">
        <v>0.61580690960719298</v>
      </c>
      <c r="K1319">
        <v>3479.3885644020902</v>
      </c>
      <c r="L1319">
        <v>3317.06901321856</v>
      </c>
      <c r="M1319">
        <v>3422</v>
      </c>
      <c r="N1319">
        <v>3252</v>
      </c>
      <c r="O1319">
        <v>3528</v>
      </c>
      <c r="P1319">
        <v>3396</v>
      </c>
      <c r="Q1319">
        <v>5038.2464</v>
      </c>
      <c r="R1319">
        <v>714.97463443394099</v>
      </c>
      <c r="S1319">
        <v>80.093036854645305</v>
      </c>
      <c r="T1319">
        <v>109.1541865313</v>
      </c>
      <c r="U1319">
        <v>77.759605168681901</v>
      </c>
      <c r="V1319">
        <v>144</v>
      </c>
      <c r="W1319">
        <v>106</v>
      </c>
      <c r="X1319">
        <v>0.123853418620831</v>
      </c>
      <c r="Y1319">
        <v>63.541346449431202</v>
      </c>
      <c r="Z1319">
        <v>21.916538579772499</v>
      </c>
      <c r="AA1319">
        <v>48.687519213034101</v>
      </c>
      <c r="AB1319">
        <v>13</v>
      </c>
      <c r="AC1319">
        <v>10.0672</v>
      </c>
      <c r="AD1319">
        <v>1.9981555487242498E-3</v>
      </c>
      <c r="AE1319">
        <v>1.4037389502494899</v>
      </c>
      <c r="AF1319">
        <v>196</v>
      </c>
      <c r="AG1319">
        <v>151.7824</v>
      </c>
      <c r="AH1319">
        <v>6310</v>
      </c>
      <c r="AI1319">
        <v>4886.4639999999999</v>
      </c>
      <c r="AJ1319">
        <v>29</v>
      </c>
      <c r="AK1319">
        <v>1248</v>
      </c>
      <c r="AL1319">
        <v>966.45119999999997</v>
      </c>
      <c r="AM1319">
        <v>5.9347618236827202</v>
      </c>
    </row>
    <row r="1320" spans="1:39" x14ac:dyDescent="0.25">
      <c r="A1320" t="s">
        <v>352</v>
      </c>
      <c r="B1320" t="s">
        <v>158</v>
      </c>
      <c r="C1320">
        <v>178</v>
      </c>
      <c r="D1320">
        <v>6493</v>
      </c>
      <c r="E1320">
        <v>672.95541084682702</v>
      </c>
      <c r="F1320">
        <v>90.923838260191204</v>
      </c>
      <c r="G1320">
        <v>174.38460866418001</v>
      </c>
      <c r="H1320">
        <v>67.498703355121194</v>
      </c>
      <c r="I1320">
        <v>0.92205116780851304</v>
      </c>
      <c r="J1320">
        <v>0.65678737608739601</v>
      </c>
      <c r="K1320">
        <v>2374.3417526567</v>
      </c>
      <c r="L1320">
        <v>1023.2964731249</v>
      </c>
      <c r="M1320">
        <v>2333</v>
      </c>
      <c r="N1320">
        <v>946</v>
      </c>
      <c r="O1320">
        <v>2425</v>
      </c>
      <c r="P1320">
        <v>1112</v>
      </c>
      <c r="Q1320">
        <v>5028.1791999999996</v>
      </c>
      <c r="R1320">
        <v>592.200761545207</v>
      </c>
      <c r="S1320">
        <v>80.012977668968205</v>
      </c>
      <c r="T1320">
        <v>153.458455624479</v>
      </c>
      <c r="U1320">
        <v>59.3988589525067</v>
      </c>
      <c r="V1320">
        <v>166</v>
      </c>
      <c r="W1320">
        <v>92</v>
      </c>
      <c r="X1320">
        <v>0.18017008694289799</v>
      </c>
      <c r="Y1320">
        <v>62.747266286770298</v>
      </c>
      <c r="Z1320">
        <v>23.559833667025998</v>
      </c>
      <c r="AA1320">
        <v>48.091791159710397</v>
      </c>
      <c r="AB1320">
        <v>0</v>
      </c>
      <c r="AC1320">
        <v>0</v>
      </c>
      <c r="AD1320">
        <v>0</v>
      </c>
      <c r="AE1320">
        <v>2.58352531228216</v>
      </c>
      <c r="AF1320">
        <v>14</v>
      </c>
      <c r="AG1320">
        <v>10.8416</v>
      </c>
      <c r="AH1320">
        <v>6479</v>
      </c>
      <c r="AI1320">
        <v>5017.3375999999998</v>
      </c>
      <c r="AJ1320">
        <v>14</v>
      </c>
      <c r="AK1320">
        <v>1288</v>
      </c>
      <c r="AL1320">
        <v>997.42719999999997</v>
      </c>
      <c r="AM1320">
        <v>2.7903244940105201</v>
      </c>
    </row>
    <row r="1321" spans="1:39" x14ac:dyDescent="0.25">
      <c r="A1321" t="s">
        <v>352</v>
      </c>
      <c r="B1321" t="s">
        <v>158</v>
      </c>
      <c r="C1321">
        <v>181</v>
      </c>
      <c r="D1321">
        <v>6459</v>
      </c>
      <c r="E1321">
        <v>642.64779900225199</v>
      </c>
      <c r="F1321">
        <v>90.685468623393106</v>
      </c>
      <c r="G1321">
        <v>141.29704191567899</v>
      </c>
      <c r="H1321">
        <v>85.866947630411204</v>
      </c>
      <c r="I1321">
        <v>0.79416269458768396</v>
      </c>
      <c r="J1321">
        <v>0.63033082853518096</v>
      </c>
      <c r="K1321">
        <v>4309.2830159467403</v>
      </c>
      <c r="L1321">
        <v>669.46090726118598</v>
      </c>
      <c r="M1321">
        <v>4241</v>
      </c>
      <c r="N1321">
        <v>623</v>
      </c>
      <c r="O1321">
        <v>4379</v>
      </c>
      <c r="P1321">
        <v>721</v>
      </c>
      <c r="Q1321">
        <v>5001.8495999999996</v>
      </c>
      <c r="R1321">
        <v>565.53006312198102</v>
      </c>
      <c r="S1321">
        <v>79.803212388585905</v>
      </c>
      <c r="T1321">
        <v>124.34139688579801</v>
      </c>
      <c r="U1321">
        <v>75.562913914761893</v>
      </c>
      <c r="V1321">
        <v>98</v>
      </c>
      <c r="W1321">
        <v>138</v>
      </c>
      <c r="X1321">
        <v>0.19653011108412199</v>
      </c>
      <c r="Y1321">
        <v>68.239201114723599</v>
      </c>
      <c r="Z1321">
        <v>26.2763585694379</v>
      </c>
      <c r="AA1321">
        <v>51.011456881870203</v>
      </c>
      <c r="AB1321">
        <v>148</v>
      </c>
      <c r="AC1321">
        <v>114.6112</v>
      </c>
      <c r="AD1321">
        <v>2.2913763740517099E-2</v>
      </c>
      <c r="AE1321">
        <v>1.64553470007867</v>
      </c>
      <c r="AF1321">
        <v>52</v>
      </c>
      <c r="AG1321">
        <v>40.268799999999999</v>
      </c>
      <c r="AH1321">
        <v>6407</v>
      </c>
      <c r="AI1321">
        <v>4961.5807999999997</v>
      </c>
      <c r="AJ1321">
        <v>14</v>
      </c>
      <c r="AK1321">
        <v>1269</v>
      </c>
      <c r="AL1321">
        <v>982.71359999999902</v>
      </c>
      <c r="AM1321">
        <v>2.8216813480090801</v>
      </c>
    </row>
    <row r="1322" spans="1:39" x14ac:dyDescent="0.25">
      <c r="A1322" t="s">
        <v>352</v>
      </c>
      <c r="B1322" t="s">
        <v>158</v>
      </c>
      <c r="C1322">
        <v>182</v>
      </c>
      <c r="D1322">
        <v>6437</v>
      </c>
      <c r="E1322">
        <v>881.193000900063</v>
      </c>
      <c r="F1322">
        <v>90.530894999774702</v>
      </c>
      <c r="G1322">
        <v>179.80878446486801</v>
      </c>
      <c r="H1322">
        <v>74.827754006347405</v>
      </c>
      <c r="I1322">
        <v>0.90929514329627603</v>
      </c>
      <c r="J1322">
        <v>0.56061661731405599</v>
      </c>
      <c r="K1322">
        <v>3702.8124902905001</v>
      </c>
      <c r="L1322">
        <v>3215.79788721454</v>
      </c>
      <c r="M1322">
        <v>3641</v>
      </c>
      <c r="N1322">
        <v>3143</v>
      </c>
      <c r="O1322">
        <v>3769</v>
      </c>
      <c r="P1322">
        <v>3295</v>
      </c>
      <c r="Q1322">
        <v>4984.8127999999997</v>
      </c>
      <c r="R1322">
        <v>775.44984079205506</v>
      </c>
      <c r="S1322">
        <v>79.667187599801693</v>
      </c>
      <c r="T1322">
        <v>158.231730329084</v>
      </c>
      <c r="U1322">
        <v>65.848423525585702</v>
      </c>
      <c r="V1322">
        <v>152</v>
      </c>
      <c r="W1322">
        <v>128</v>
      </c>
      <c r="X1322">
        <v>0.10417207025325601</v>
      </c>
      <c r="Y1322">
        <v>63.024856299518397</v>
      </c>
      <c r="Z1322">
        <v>22.409507534565702</v>
      </c>
      <c r="AA1322">
        <v>48.826471958987099</v>
      </c>
      <c r="AB1322">
        <v>0</v>
      </c>
      <c r="AC1322">
        <v>0</v>
      </c>
      <c r="AD1322">
        <v>0</v>
      </c>
      <c r="AE1322">
        <v>2.4029691503184099</v>
      </c>
      <c r="AF1322">
        <v>276</v>
      </c>
      <c r="AG1322">
        <v>213.73439999999999</v>
      </c>
      <c r="AH1322">
        <v>6161</v>
      </c>
      <c r="AI1322">
        <v>4771.0783999999903</v>
      </c>
      <c r="AJ1322">
        <v>1</v>
      </c>
      <c r="AK1322">
        <v>503</v>
      </c>
      <c r="AL1322">
        <v>389.52319999999997</v>
      </c>
      <c r="AM1322">
        <v>0.209596220426811</v>
      </c>
    </row>
    <row r="1323" spans="1:39" x14ac:dyDescent="0.25">
      <c r="A1323" t="s">
        <v>352</v>
      </c>
      <c r="B1323" t="s">
        <v>158</v>
      </c>
      <c r="C1323">
        <v>185</v>
      </c>
      <c r="D1323">
        <v>6377</v>
      </c>
      <c r="E1323">
        <v>813.33618254431997</v>
      </c>
      <c r="F1323">
        <v>90.1079828693114</v>
      </c>
      <c r="G1323">
        <v>165.02543776033599</v>
      </c>
      <c r="H1323">
        <v>71.683990907982505</v>
      </c>
      <c r="I1323">
        <v>0.90072900782756704</v>
      </c>
      <c r="J1323">
        <v>0.63038750494266504</v>
      </c>
      <c r="K1323">
        <v>3095.30970675866</v>
      </c>
      <c r="L1323">
        <v>296.65359887094201</v>
      </c>
      <c r="M1323">
        <v>3020</v>
      </c>
      <c r="N1323">
        <v>260</v>
      </c>
      <c r="O1323">
        <v>3161</v>
      </c>
      <c r="P1323">
        <v>348</v>
      </c>
      <c r="Q1323">
        <v>4938.3487999999998</v>
      </c>
      <c r="R1323">
        <v>715.73584063900205</v>
      </c>
      <c r="S1323">
        <v>79.295024924994095</v>
      </c>
      <c r="T1323">
        <v>145.22238522909501</v>
      </c>
      <c r="U1323">
        <v>63.081911999024598</v>
      </c>
      <c r="V1323">
        <v>88</v>
      </c>
      <c r="W1323">
        <v>141</v>
      </c>
      <c r="X1323">
        <v>0.121139588758426</v>
      </c>
      <c r="Y1323">
        <v>65.888819193978307</v>
      </c>
      <c r="Z1323">
        <v>23.2795985573153</v>
      </c>
      <c r="AA1323">
        <v>45.6675552767759</v>
      </c>
      <c r="AB1323">
        <v>372</v>
      </c>
      <c r="AC1323">
        <v>288.07679999999999</v>
      </c>
      <c r="AD1323">
        <v>5.8334640112905699E-2</v>
      </c>
      <c r="AE1323">
        <v>2.3021240261604801</v>
      </c>
      <c r="AF1323">
        <v>54</v>
      </c>
      <c r="AG1323">
        <v>41.817599999999999</v>
      </c>
      <c r="AH1323">
        <v>6323</v>
      </c>
      <c r="AI1323">
        <v>4896.5311999999903</v>
      </c>
      <c r="AJ1323">
        <v>9</v>
      </c>
      <c r="AK1323">
        <v>1014</v>
      </c>
      <c r="AL1323">
        <v>785.24159999999995</v>
      </c>
      <c r="AM1323">
        <v>1.8380358732320501</v>
      </c>
    </row>
    <row r="1324" spans="1:39" x14ac:dyDescent="0.25">
      <c r="A1324" t="s">
        <v>352</v>
      </c>
      <c r="B1324" t="s">
        <v>158</v>
      </c>
      <c r="C1324">
        <v>187</v>
      </c>
      <c r="D1324">
        <v>6352</v>
      </c>
      <c r="E1324">
        <v>876.72600948905404</v>
      </c>
      <c r="F1324">
        <v>89.931182512839996</v>
      </c>
      <c r="G1324">
        <v>114.310102290899</v>
      </c>
      <c r="H1324">
        <v>108.241521484657</v>
      </c>
      <c r="I1324">
        <v>0.32149508649664199</v>
      </c>
      <c r="J1324">
        <v>0.64552845528455205</v>
      </c>
      <c r="K1324">
        <v>3889.5256612090602</v>
      </c>
      <c r="L1324">
        <v>2849.3781486145999</v>
      </c>
      <c r="M1324">
        <v>3829</v>
      </c>
      <c r="N1324">
        <v>2787</v>
      </c>
      <c r="O1324">
        <v>3958</v>
      </c>
      <c r="P1324">
        <v>2902</v>
      </c>
      <c r="Q1324">
        <v>4918.9888000000001</v>
      </c>
      <c r="R1324">
        <v>771.51888835036698</v>
      </c>
      <c r="S1324">
        <v>79.139440611299193</v>
      </c>
      <c r="T1324">
        <v>100.592890015991</v>
      </c>
      <c r="U1324">
        <v>95.252538906498799</v>
      </c>
      <c r="V1324">
        <v>115</v>
      </c>
      <c r="W1324">
        <v>129</v>
      </c>
      <c r="X1324">
        <v>0.10384666929998999</v>
      </c>
      <c r="Y1324">
        <v>63.983469773299703</v>
      </c>
      <c r="Z1324">
        <v>19.1919080604534</v>
      </c>
      <c r="AA1324">
        <v>45.487877833753103</v>
      </c>
      <c r="AB1324">
        <v>0</v>
      </c>
      <c r="AC1324">
        <v>0</v>
      </c>
      <c r="AD1324">
        <v>0</v>
      </c>
      <c r="AE1324">
        <v>1.0560651838869599</v>
      </c>
      <c r="AF1324">
        <v>16</v>
      </c>
      <c r="AG1324">
        <v>12.3904</v>
      </c>
      <c r="AH1324">
        <v>6336</v>
      </c>
      <c r="AI1324">
        <v>4906.5983999999999</v>
      </c>
      <c r="AJ1324">
        <v>22</v>
      </c>
      <c r="AK1324">
        <v>627</v>
      </c>
      <c r="AL1324">
        <v>485.54879999999901</v>
      </c>
      <c r="AM1324">
        <v>4.4837580348943904</v>
      </c>
    </row>
    <row r="1325" spans="1:39" x14ac:dyDescent="0.25">
      <c r="A1325" t="s">
        <v>352</v>
      </c>
      <c r="B1325" t="s">
        <v>158</v>
      </c>
      <c r="C1325">
        <v>188</v>
      </c>
      <c r="D1325">
        <v>6349</v>
      </c>
      <c r="E1325">
        <v>561.39906166072296</v>
      </c>
      <c r="F1325">
        <v>89.909943107108802</v>
      </c>
      <c r="G1325">
        <v>150.87748382448601</v>
      </c>
      <c r="H1325">
        <v>62.901671481765298</v>
      </c>
      <c r="I1325">
        <v>0.90894977914443698</v>
      </c>
      <c r="J1325">
        <v>0.74344262295081898</v>
      </c>
      <c r="K1325">
        <v>4273.0570168530403</v>
      </c>
      <c r="L1325">
        <v>4228.9395180343299</v>
      </c>
      <c r="M1325">
        <v>4220</v>
      </c>
      <c r="N1325">
        <v>4159</v>
      </c>
      <c r="O1325">
        <v>4330</v>
      </c>
      <c r="P1325">
        <v>4297</v>
      </c>
      <c r="Q1325">
        <v>4916.6656000000003</v>
      </c>
      <c r="R1325">
        <v>494.03117426143598</v>
      </c>
      <c r="S1325">
        <v>79.120749934255699</v>
      </c>
      <c r="T1325">
        <v>132.77218576554699</v>
      </c>
      <c r="U1325">
        <v>55.3534709039535</v>
      </c>
      <c r="V1325">
        <v>138</v>
      </c>
      <c r="W1325">
        <v>110</v>
      </c>
      <c r="X1325">
        <v>0.25314644116833401</v>
      </c>
      <c r="Y1325">
        <v>70.224759804693605</v>
      </c>
      <c r="Z1325">
        <v>26.487478343046099</v>
      </c>
      <c r="AA1325">
        <v>49.848637580721302</v>
      </c>
      <c r="AB1325">
        <v>3</v>
      </c>
      <c r="AC1325">
        <v>2.3231999999999999</v>
      </c>
      <c r="AD1325">
        <v>4.7251535674909398E-4</v>
      </c>
      <c r="AE1325">
        <v>2.3986243969402898</v>
      </c>
      <c r="AF1325">
        <v>29</v>
      </c>
      <c r="AG1325">
        <v>22.457599999999999</v>
      </c>
      <c r="AH1325">
        <v>6320</v>
      </c>
      <c r="AI1325">
        <v>4894.2079999999996</v>
      </c>
      <c r="AJ1325">
        <v>9</v>
      </c>
      <c r="AK1325">
        <v>1292</v>
      </c>
      <c r="AL1325">
        <v>1000.52479999999</v>
      </c>
      <c r="AM1325">
        <v>1.83890835861491</v>
      </c>
    </row>
    <row r="1326" spans="1:39" x14ac:dyDescent="0.25">
      <c r="A1326" t="s">
        <v>352</v>
      </c>
      <c r="B1326" t="s">
        <v>158</v>
      </c>
      <c r="C1326">
        <v>189</v>
      </c>
      <c r="D1326">
        <v>6342</v>
      </c>
      <c r="E1326">
        <v>800.58387386532297</v>
      </c>
      <c r="F1326">
        <v>89.860364970939202</v>
      </c>
      <c r="G1326">
        <v>113.897661728408</v>
      </c>
      <c r="H1326">
        <v>94.8583831291336</v>
      </c>
      <c r="I1326">
        <v>0.55351572852699804</v>
      </c>
      <c r="J1326">
        <v>0.63343987215341502</v>
      </c>
      <c r="K1326">
        <v>2814.0225480920799</v>
      </c>
      <c r="L1326">
        <v>4439.8509933774803</v>
      </c>
      <c r="M1326">
        <v>2753</v>
      </c>
      <c r="N1326">
        <v>4388</v>
      </c>
      <c r="O1326">
        <v>2865</v>
      </c>
      <c r="P1326">
        <v>4504</v>
      </c>
      <c r="Q1326">
        <v>4911.2447999999904</v>
      </c>
      <c r="R1326">
        <v>704.51380900148399</v>
      </c>
      <c r="S1326">
        <v>79.077121174426495</v>
      </c>
      <c r="T1326">
        <v>100.229942320999</v>
      </c>
      <c r="U1326">
        <v>83.475377153637496</v>
      </c>
      <c r="V1326">
        <v>116</v>
      </c>
      <c r="W1326">
        <v>112</v>
      </c>
      <c r="X1326">
        <v>0.124343310549341</v>
      </c>
      <c r="Y1326">
        <v>70.764742983285998</v>
      </c>
      <c r="Z1326">
        <v>31.716650898770101</v>
      </c>
      <c r="AA1326">
        <v>54.6832229580573</v>
      </c>
      <c r="AB1326">
        <v>192</v>
      </c>
      <c r="AC1326">
        <v>148.6848</v>
      </c>
      <c r="AD1326">
        <v>3.0274361400189201E-2</v>
      </c>
      <c r="AE1326">
        <v>1.2007126620886599</v>
      </c>
      <c r="AF1326">
        <v>5</v>
      </c>
      <c r="AG1326">
        <v>3.8719999999999999</v>
      </c>
      <c r="AH1326">
        <v>6337</v>
      </c>
      <c r="AI1326">
        <v>4907.3728000000001</v>
      </c>
      <c r="AJ1326">
        <v>7</v>
      </c>
      <c r="AK1326">
        <v>1416</v>
      </c>
      <c r="AL1326">
        <v>1096.5504000000001</v>
      </c>
      <c r="AM1326">
        <v>1.4264251535974599</v>
      </c>
    </row>
    <row r="1327" spans="1:39" x14ac:dyDescent="0.25">
      <c r="A1327" t="s">
        <v>352</v>
      </c>
      <c r="B1327" t="s">
        <v>158</v>
      </c>
      <c r="C1327">
        <v>190</v>
      </c>
      <c r="D1327">
        <v>6327</v>
      </c>
      <c r="E1327">
        <v>551.16861428242305</v>
      </c>
      <c r="F1327">
        <v>89.754033890067404</v>
      </c>
      <c r="G1327">
        <v>120.94451933745</v>
      </c>
      <c r="H1327">
        <v>91.5600271938779</v>
      </c>
      <c r="I1327">
        <v>0.65336672812840901</v>
      </c>
      <c r="J1327">
        <v>0.68098159509202405</v>
      </c>
      <c r="K1327">
        <v>847.01011537853606</v>
      </c>
      <c r="L1327">
        <v>3259.2498814604</v>
      </c>
      <c r="M1327">
        <v>776</v>
      </c>
      <c r="N1327">
        <v>3205</v>
      </c>
      <c r="O1327">
        <v>902</v>
      </c>
      <c r="P1327">
        <v>3323</v>
      </c>
      <c r="Q1327">
        <v>4899.6287999999904</v>
      </c>
      <c r="R1327">
        <v>485.02838056853199</v>
      </c>
      <c r="S1327">
        <v>78.983549823259295</v>
      </c>
      <c r="T1327">
        <v>106.431177016956</v>
      </c>
      <c r="U1327">
        <v>80.5728239306125</v>
      </c>
      <c r="V1327">
        <v>118</v>
      </c>
      <c r="W1327">
        <v>126</v>
      </c>
      <c r="X1327">
        <v>0.26172110193611597</v>
      </c>
      <c r="Y1327">
        <v>69.404615141457199</v>
      </c>
      <c r="Z1327">
        <v>25.225541330804401</v>
      </c>
      <c r="AA1327">
        <v>48.490121700647997</v>
      </c>
      <c r="AB1327">
        <v>99</v>
      </c>
      <c r="AC1327">
        <v>76.665599999999998</v>
      </c>
      <c r="AD1327">
        <v>1.56472261735419E-2</v>
      </c>
      <c r="AE1327">
        <v>1.32093144840762</v>
      </c>
      <c r="AF1327">
        <v>35</v>
      </c>
      <c r="AG1327">
        <v>27.103999999999999</v>
      </c>
      <c r="AH1327">
        <v>6292</v>
      </c>
      <c r="AI1327">
        <v>4872.5248000000001</v>
      </c>
      <c r="AJ1327">
        <v>15</v>
      </c>
      <c r="AK1327">
        <v>1032</v>
      </c>
      <c r="AL1327">
        <v>799.18079999999998</v>
      </c>
      <c r="AM1327">
        <v>3.07848612694593</v>
      </c>
    </row>
    <row r="1328" spans="1:39" x14ac:dyDescent="0.25">
      <c r="A1328" t="s">
        <v>352</v>
      </c>
      <c r="B1328" t="s">
        <v>158</v>
      </c>
      <c r="C1328">
        <v>192</v>
      </c>
      <c r="D1328">
        <v>6287</v>
      </c>
      <c r="E1328">
        <v>701.83156518632495</v>
      </c>
      <c r="F1328">
        <v>89.469866534772294</v>
      </c>
      <c r="G1328">
        <v>159.36622224790199</v>
      </c>
      <c r="H1328">
        <v>63.393874790816803</v>
      </c>
      <c r="I1328">
        <v>0.91747762175599601</v>
      </c>
      <c r="J1328">
        <v>0.68538100948435599</v>
      </c>
      <c r="K1328">
        <v>661.69222204548998</v>
      </c>
      <c r="L1328">
        <v>2748.8850007952901</v>
      </c>
      <c r="M1328">
        <v>569</v>
      </c>
      <c r="N1328">
        <v>2709</v>
      </c>
      <c r="O1328">
        <v>734</v>
      </c>
      <c r="P1328">
        <v>2788</v>
      </c>
      <c r="Q1328">
        <v>4868.6527999999998</v>
      </c>
      <c r="R1328">
        <v>617.61177736396598</v>
      </c>
      <c r="S1328">
        <v>78.733482550599604</v>
      </c>
      <c r="T1328">
        <v>140.242275578153</v>
      </c>
      <c r="U1328">
        <v>55.786609815918801</v>
      </c>
      <c r="V1328">
        <v>79</v>
      </c>
      <c r="W1328">
        <v>165</v>
      </c>
      <c r="X1328">
        <v>0.16039378296721199</v>
      </c>
      <c r="Y1328">
        <v>63.443613806266903</v>
      </c>
      <c r="Z1328">
        <v>24.051693971687602</v>
      </c>
      <c r="AA1328">
        <v>48.864164148242402</v>
      </c>
      <c r="AB1328">
        <v>0</v>
      </c>
      <c r="AC1328">
        <v>0</v>
      </c>
      <c r="AD1328">
        <v>0</v>
      </c>
      <c r="AE1328">
        <v>2.5139056852695698</v>
      </c>
      <c r="AF1328">
        <v>129</v>
      </c>
      <c r="AG1328">
        <v>99.897599999999997</v>
      </c>
      <c r="AH1328">
        <v>6158</v>
      </c>
      <c r="AI1328">
        <v>4768.7551999999996</v>
      </c>
      <c r="AJ1328">
        <v>16</v>
      </c>
      <c r="AK1328">
        <v>829</v>
      </c>
      <c r="AL1328">
        <v>641.97759999999903</v>
      </c>
      <c r="AM1328">
        <v>3.3551732745685898</v>
      </c>
    </row>
    <row r="1329" spans="1:39" x14ac:dyDescent="0.25">
      <c r="A1329" t="s">
        <v>352</v>
      </c>
      <c r="B1329" t="s">
        <v>158</v>
      </c>
      <c r="C1329">
        <v>193</v>
      </c>
      <c r="D1329">
        <v>6275</v>
      </c>
      <c r="E1329">
        <v>528.91378028648398</v>
      </c>
      <c r="F1329">
        <v>89.384440162777395</v>
      </c>
      <c r="G1329">
        <v>138.35956649091</v>
      </c>
      <c r="H1329">
        <v>69.715610358243296</v>
      </c>
      <c r="I1329">
        <v>0.86377791560366901</v>
      </c>
      <c r="J1329">
        <v>0.70347533632286996</v>
      </c>
      <c r="K1329">
        <v>1188.3706772908299</v>
      </c>
      <c r="L1329">
        <v>3058.7231872509901</v>
      </c>
      <c r="M1329">
        <v>1129</v>
      </c>
      <c r="N1329">
        <v>3001</v>
      </c>
      <c r="O1329">
        <v>1244</v>
      </c>
      <c r="P1329">
        <v>3119</v>
      </c>
      <c r="Q1329">
        <v>4859.3599999999997</v>
      </c>
      <c r="R1329">
        <v>465.44412665210598</v>
      </c>
      <c r="S1329">
        <v>78.658307343244104</v>
      </c>
      <c r="T1329">
        <v>121.75641851200101</v>
      </c>
      <c r="U1329">
        <v>61.349737115254101</v>
      </c>
      <c r="V1329">
        <v>118</v>
      </c>
      <c r="W1329">
        <v>115</v>
      </c>
      <c r="X1329">
        <v>0.28187322842037998</v>
      </c>
      <c r="Y1329">
        <v>63.311394422310698</v>
      </c>
      <c r="Z1329">
        <v>21.845418326693199</v>
      </c>
      <c r="AA1329">
        <v>47.642390438246998</v>
      </c>
      <c r="AB1329">
        <v>0</v>
      </c>
      <c r="AC1329">
        <v>0</v>
      </c>
      <c r="AD1329">
        <v>0</v>
      </c>
      <c r="AE1329">
        <v>1.98462820277884</v>
      </c>
      <c r="AF1329">
        <v>30</v>
      </c>
      <c r="AG1329">
        <v>23.231999999999999</v>
      </c>
      <c r="AH1329">
        <v>6245</v>
      </c>
      <c r="AI1329">
        <v>4836.1279999999997</v>
      </c>
      <c r="AJ1329">
        <v>3</v>
      </c>
      <c r="AK1329">
        <v>860</v>
      </c>
      <c r="AL1329">
        <v>665.98399999999901</v>
      </c>
      <c r="AM1329">
        <v>0.62033097552422101</v>
      </c>
    </row>
    <row r="1330" spans="1:39" x14ac:dyDescent="0.25">
      <c r="A1330" t="s">
        <v>352</v>
      </c>
      <c r="B1330" t="s">
        <v>158</v>
      </c>
      <c r="C1330">
        <v>194</v>
      </c>
      <c r="D1330">
        <v>6251</v>
      </c>
      <c r="E1330">
        <v>644.96150750123695</v>
      </c>
      <c r="F1330">
        <v>89.213342018666097</v>
      </c>
      <c r="G1330">
        <v>129.58945844209899</v>
      </c>
      <c r="H1330">
        <v>82.120537225100804</v>
      </c>
      <c r="I1330">
        <v>0.77358080984254696</v>
      </c>
      <c r="J1330">
        <v>0.64878048780487796</v>
      </c>
      <c r="K1330">
        <v>3042.8048312269998</v>
      </c>
      <c r="L1330">
        <v>858.62182050871797</v>
      </c>
      <c r="M1330">
        <v>2979</v>
      </c>
      <c r="N1330">
        <v>798</v>
      </c>
      <c r="O1330">
        <v>3101</v>
      </c>
      <c r="P1330">
        <v>914</v>
      </c>
      <c r="Q1330">
        <v>4840.7744000000002</v>
      </c>
      <c r="R1330">
        <v>567.56612660108794</v>
      </c>
      <c r="S1330">
        <v>78.507740976426206</v>
      </c>
      <c r="T1330">
        <v>114.038723429047</v>
      </c>
      <c r="U1330">
        <v>72.266072758088697</v>
      </c>
      <c r="V1330">
        <v>116</v>
      </c>
      <c r="W1330">
        <v>122</v>
      </c>
      <c r="X1330">
        <v>0.188839034418332</v>
      </c>
      <c r="Y1330">
        <v>62.164133738601798</v>
      </c>
      <c r="Z1330">
        <v>24.025435930251099</v>
      </c>
      <c r="AA1330">
        <v>51.5927051671732</v>
      </c>
      <c r="AB1330">
        <v>75</v>
      </c>
      <c r="AC1330">
        <v>58.08</v>
      </c>
      <c r="AD1330">
        <v>1.1998080307150801E-2</v>
      </c>
      <c r="AE1330">
        <v>1.5780395845059001</v>
      </c>
      <c r="AF1330">
        <v>696</v>
      </c>
      <c r="AG1330">
        <v>538.98239999999998</v>
      </c>
      <c r="AH1330">
        <v>5555</v>
      </c>
      <c r="AI1330">
        <v>4301.7919999999904</v>
      </c>
      <c r="AJ1330">
        <v>6</v>
      </c>
      <c r="AK1330">
        <v>1075</v>
      </c>
      <c r="AL1330">
        <v>832.48</v>
      </c>
      <c r="AM1330">
        <v>1.39476757593114</v>
      </c>
    </row>
    <row r="1331" spans="1:39" x14ac:dyDescent="0.25">
      <c r="A1331" t="s">
        <v>352</v>
      </c>
      <c r="B1331" t="s">
        <v>158</v>
      </c>
      <c r="C1331">
        <v>197</v>
      </c>
      <c r="D1331">
        <v>6203</v>
      </c>
      <c r="E1331">
        <v>507.73611075681998</v>
      </c>
      <c r="F1331">
        <v>88.870157510787607</v>
      </c>
      <c r="G1331">
        <v>115.924654072679</v>
      </c>
      <c r="H1331">
        <v>84.3157633922294</v>
      </c>
      <c r="I1331">
        <v>0.68628528908528297</v>
      </c>
      <c r="J1331">
        <v>0.79373000639795199</v>
      </c>
      <c r="K1331">
        <v>2084.7119135901899</v>
      </c>
      <c r="L1331">
        <v>3661.7309366435502</v>
      </c>
      <c r="M1331">
        <v>2034</v>
      </c>
      <c r="N1331">
        <v>3588</v>
      </c>
      <c r="O1331">
        <v>2126</v>
      </c>
      <c r="P1331">
        <v>3717</v>
      </c>
      <c r="Q1331">
        <v>4803.6031999999996</v>
      </c>
      <c r="R1331">
        <v>446.80777746600199</v>
      </c>
      <c r="S1331">
        <v>78.205738609493096</v>
      </c>
      <c r="T1331">
        <v>102.013695583957</v>
      </c>
      <c r="U1331">
        <v>74.197871785161794</v>
      </c>
      <c r="V1331">
        <v>129</v>
      </c>
      <c r="W1331">
        <v>92</v>
      </c>
      <c r="X1331">
        <v>0.30236780078040199</v>
      </c>
      <c r="Y1331">
        <v>60.385781073674003</v>
      </c>
      <c r="Z1331">
        <v>21.830243430598099</v>
      </c>
      <c r="AA1331">
        <v>46.318071900693198</v>
      </c>
      <c r="AB1331">
        <v>0</v>
      </c>
      <c r="AC1331">
        <v>0</v>
      </c>
      <c r="AD1331">
        <v>0</v>
      </c>
      <c r="AE1331">
        <v>1.37488708408424</v>
      </c>
      <c r="AF1331">
        <v>146</v>
      </c>
      <c r="AG1331">
        <v>113.0624</v>
      </c>
      <c r="AH1331">
        <v>6057</v>
      </c>
      <c r="AI1331">
        <v>4690.5407999999998</v>
      </c>
      <c r="AJ1331">
        <v>4</v>
      </c>
      <c r="AK1331">
        <v>1139</v>
      </c>
      <c r="AL1331">
        <v>882.04160000000002</v>
      </c>
      <c r="AM1331">
        <v>0.85278013145094</v>
      </c>
    </row>
    <row r="1332" spans="1:39" x14ac:dyDescent="0.25">
      <c r="A1332" t="s">
        <v>352</v>
      </c>
      <c r="B1332" t="s">
        <v>158</v>
      </c>
      <c r="C1332">
        <v>198</v>
      </c>
      <c r="D1332">
        <v>6195</v>
      </c>
      <c r="E1332">
        <v>797.84375849514504</v>
      </c>
      <c r="F1332">
        <v>88.812831165515306</v>
      </c>
      <c r="G1332">
        <v>151.583734964201</v>
      </c>
      <c r="H1332">
        <v>71.547397492670797</v>
      </c>
      <c r="I1332">
        <v>0.88159899104011596</v>
      </c>
      <c r="J1332">
        <v>0.60920444488150205</v>
      </c>
      <c r="K1332">
        <v>4987.7589991928899</v>
      </c>
      <c r="L1332">
        <v>2991.5280064568201</v>
      </c>
      <c r="M1332">
        <v>4918</v>
      </c>
      <c r="N1332">
        <v>2933</v>
      </c>
      <c r="O1332">
        <v>5082</v>
      </c>
      <c r="P1332">
        <v>3043</v>
      </c>
      <c r="Q1332">
        <v>4797.4079999999904</v>
      </c>
      <c r="R1332">
        <v>702.10250747572798</v>
      </c>
      <c r="S1332">
        <v>78.155291425653402</v>
      </c>
      <c r="T1332">
        <v>133.39368676849699</v>
      </c>
      <c r="U1332">
        <v>62.961709793550298</v>
      </c>
      <c r="V1332">
        <v>110</v>
      </c>
      <c r="W1332">
        <v>164</v>
      </c>
      <c r="X1332">
        <v>0.122296906274749</v>
      </c>
      <c r="Y1332">
        <v>63.888942695722299</v>
      </c>
      <c r="Z1332">
        <v>24.180790960451901</v>
      </c>
      <c r="AA1332">
        <v>50.689426957223503</v>
      </c>
      <c r="AB1332">
        <v>0</v>
      </c>
      <c r="AC1332">
        <v>0</v>
      </c>
      <c r="AD1332">
        <v>0</v>
      </c>
      <c r="AE1332">
        <v>2.1186477814197202</v>
      </c>
      <c r="AF1332">
        <v>27</v>
      </c>
      <c r="AG1332">
        <v>20.908799999999999</v>
      </c>
      <c r="AH1332">
        <v>6168</v>
      </c>
      <c r="AI1332">
        <v>4776.4992000000002</v>
      </c>
      <c r="AJ1332">
        <v>23</v>
      </c>
      <c r="AK1332">
        <v>878</v>
      </c>
      <c r="AL1332">
        <v>679.92319999999995</v>
      </c>
      <c r="AM1332">
        <v>4.8152420919488401</v>
      </c>
    </row>
    <row r="1333" spans="1:39" x14ac:dyDescent="0.25">
      <c r="A1333" t="s">
        <v>352</v>
      </c>
      <c r="B1333" t="s">
        <v>158</v>
      </c>
      <c r="C1333">
        <v>199</v>
      </c>
      <c r="D1333">
        <v>6195</v>
      </c>
      <c r="E1333">
        <v>844.84375849514504</v>
      </c>
      <c r="F1333">
        <v>88.812831165515306</v>
      </c>
      <c r="G1333">
        <v>107.218742723212</v>
      </c>
      <c r="H1333">
        <v>102.670343867132</v>
      </c>
      <c r="I1333">
        <v>0.288173133781506</v>
      </c>
      <c r="J1333">
        <v>0.69256567915036304</v>
      </c>
      <c r="K1333">
        <v>5145.4692493946704</v>
      </c>
      <c r="L1333">
        <v>1795.80968523002</v>
      </c>
      <c r="M1333">
        <v>5093</v>
      </c>
      <c r="N1333">
        <v>1748</v>
      </c>
      <c r="O1333">
        <v>5198</v>
      </c>
      <c r="P1333">
        <v>1846</v>
      </c>
      <c r="Q1333">
        <v>4797.4079999999904</v>
      </c>
      <c r="R1333">
        <v>743.46250747572799</v>
      </c>
      <c r="S1333">
        <v>78.155291425653402</v>
      </c>
      <c r="T1333">
        <v>94.352493596426996</v>
      </c>
      <c r="U1333">
        <v>90.349902603076899</v>
      </c>
      <c r="V1333">
        <v>98</v>
      </c>
      <c r="W1333">
        <v>105</v>
      </c>
      <c r="X1333">
        <v>0.10906825750403901</v>
      </c>
      <c r="Y1333">
        <v>61.746085552865203</v>
      </c>
      <c r="Z1333">
        <v>20.341081517352698</v>
      </c>
      <c r="AA1333">
        <v>46.573204196932998</v>
      </c>
      <c r="AB1333">
        <v>10</v>
      </c>
      <c r="AC1333">
        <v>7.7439999999999998</v>
      </c>
      <c r="AD1333">
        <v>1.6142050040355101E-3</v>
      </c>
      <c r="AE1333">
        <v>1.0443009995365899</v>
      </c>
      <c r="AF1333">
        <v>8</v>
      </c>
      <c r="AG1333">
        <v>6.1951999999999998</v>
      </c>
      <c r="AH1333">
        <v>6187</v>
      </c>
      <c r="AI1333">
        <v>4791.2128000000002</v>
      </c>
      <c r="AJ1333">
        <v>30</v>
      </c>
      <c r="AK1333">
        <v>584</v>
      </c>
      <c r="AL1333">
        <v>452.24959999999999</v>
      </c>
      <c r="AM1333">
        <v>6.2614626509596896</v>
      </c>
    </row>
    <row r="1334" spans="1:39" x14ac:dyDescent="0.25">
      <c r="A1334" t="s">
        <v>352</v>
      </c>
      <c r="B1334" t="s">
        <v>158</v>
      </c>
      <c r="C1334">
        <v>201</v>
      </c>
      <c r="D1334">
        <v>6169</v>
      </c>
      <c r="E1334">
        <v>727.89653634378101</v>
      </c>
      <c r="F1334">
        <v>88.626264456261595</v>
      </c>
      <c r="G1334">
        <v>176.319497405866</v>
      </c>
      <c r="H1334">
        <v>69.855726882258097</v>
      </c>
      <c r="I1334">
        <v>0.91816927018176098</v>
      </c>
      <c r="J1334">
        <v>0.61279427833515399</v>
      </c>
      <c r="K1334">
        <v>3649.5728643215998</v>
      </c>
      <c r="L1334">
        <v>3359.6819581779801</v>
      </c>
      <c r="M1334">
        <v>3577</v>
      </c>
      <c r="N1334">
        <v>3300</v>
      </c>
      <c r="O1334">
        <v>3710</v>
      </c>
      <c r="P1334">
        <v>3445</v>
      </c>
      <c r="Q1334">
        <v>4777.2735999999904</v>
      </c>
      <c r="R1334">
        <v>640.548951982527</v>
      </c>
      <c r="S1334">
        <v>77.991112721510206</v>
      </c>
      <c r="T1334">
        <v>155.16115771716201</v>
      </c>
      <c r="U1334">
        <v>61.473039656387201</v>
      </c>
      <c r="V1334">
        <v>145</v>
      </c>
      <c r="W1334">
        <v>133</v>
      </c>
      <c r="X1334">
        <v>0.14631381309188199</v>
      </c>
      <c r="Y1334">
        <v>63.5589236505106</v>
      </c>
      <c r="Z1334">
        <v>21.583725076997801</v>
      </c>
      <c r="AA1334">
        <v>48.840330685686403</v>
      </c>
      <c r="AB1334">
        <v>1</v>
      </c>
      <c r="AC1334">
        <v>0.77439999999999998</v>
      </c>
      <c r="AD1334">
        <v>1.62100826714216E-4</v>
      </c>
      <c r="AE1334">
        <v>2.5240521468347601</v>
      </c>
      <c r="AF1334">
        <v>377</v>
      </c>
      <c r="AG1334">
        <v>291.94880000000001</v>
      </c>
      <c r="AH1334">
        <v>5792</v>
      </c>
      <c r="AI1334">
        <v>4485.3248000000003</v>
      </c>
      <c r="AJ1334">
        <v>5</v>
      </c>
      <c r="AK1334">
        <v>551</v>
      </c>
      <c r="AL1334">
        <v>426.69439999999997</v>
      </c>
      <c r="AM1334">
        <v>1.1147464727637999</v>
      </c>
    </row>
    <row r="1335" spans="1:39" x14ac:dyDescent="0.25">
      <c r="A1335" t="s">
        <v>352</v>
      </c>
      <c r="B1335" t="s">
        <v>158</v>
      </c>
      <c r="C1335">
        <v>203</v>
      </c>
      <c r="D1335">
        <v>6161</v>
      </c>
      <c r="E1335">
        <v>530.16861428242305</v>
      </c>
      <c r="F1335">
        <v>88.568780250793395</v>
      </c>
      <c r="G1335">
        <v>135.55816053129701</v>
      </c>
      <c r="H1335">
        <v>82.169082742149399</v>
      </c>
      <c r="I1335">
        <v>0.79534751685140204</v>
      </c>
      <c r="J1335">
        <v>0.70475863646762704</v>
      </c>
      <c r="K1335">
        <v>1702.6651517610701</v>
      </c>
      <c r="L1335">
        <v>3931.2136016880299</v>
      </c>
      <c r="M1335">
        <v>1660</v>
      </c>
      <c r="N1335">
        <v>3854</v>
      </c>
      <c r="O1335">
        <v>1761</v>
      </c>
      <c r="P1335">
        <v>3986</v>
      </c>
      <c r="Q1335">
        <v>4771.0783999999903</v>
      </c>
      <c r="R1335">
        <v>466.54838056853202</v>
      </c>
      <c r="S1335">
        <v>77.940526620698193</v>
      </c>
      <c r="T1335">
        <v>119.29118126754101</v>
      </c>
      <c r="U1335">
        <v>72.308792813091401</v>
      </c>
      <c r="V1335">
        <v>132</v>
      </c>
      <c r="W1335">
        <v>101</v>
      </c>
      <c r="X1335">
        <v>0.27544382746482698</v>
      </c>
      <c r="Y1335">
        <v>65.027430611913601</v>
      </c>
      <c r="Z1335">
        <v>24.877941892549899</v>
      </c>
      <c r="AA1335">
        <v>48.101444570686503</v>
      </c>
      <c r="AB1335">
        <v>41</v>
      </c>
      <c r="AC1335">
        <v>31.750399999999999</v>
      </c>
      <c r="AD1335">
        <v>6.6547638370394397E-3</v>
      </c>
      <c r="AE1335">
        <v>1.6497465470885799</v>
      </c>
      <c r="AF1335">
        <v>5</v>
      </c>
      <c r="AG1335">
        <v>3.8719999999999999</v>
      </c>
      <c r="AH1335">
        <v>6156</v>
      </c>
      <c r="AI1335">
        <v>4767.2064</v>
      </c>
      <c r="AJ1335">
        <v>17</v>
      </c>
      <c r="AK1335">
        <v>967</v>
      </c>
      <c r="AL1335">
        <v>748.84479999999996</v>
      </c>
      <c r="AM1335">
        <v>3.5660297821382301</v>
      </c>
    </row>
    <row r="1336" spans="1:39" x14ac:dyDescent="0.25">
      <c r="A1336" t="s">
        <v>352</v>
      </c>
      <c r="B1336" t="s">
        <v>158</v>
      </c>
      <c r="C1336">
        <v>204</v>
      </c>
      <c r="D1336">
        <v>6143</v>
      </c>
      <c r="E1336">
        <v>707.91482630701103</v>
      </c>
      <c r="F1336">
        <v>88.439304176978297</v>
      </c>
      <c r="G1336">
        <v>176.62452894136001</v>
      </c>
      <c r="H1336">
        <v>57.745222370348799</v>
      </c>
      <c r="I1336">
        <v>0.945045883216177</v>
      </c>
      <c r="J1336">
        <v>0.70666053146209595</v>
      </c>
      <c r="K1336">
        <v>4594.2210646264002</v>
      </c>
      <c r="L1336">
        <v>802.04183623636595</v>
      </c>
      <c r="M1336">
        <v>4517</v>
      </c>
      <c r="N1336">
        <v>748</v>
      </c>
      <c r="O1336">
        <v>4670</v>
      </c>
      <c r="P1336">
        <v>853</v>
      </c>
      <c r="Q1336">
        <v>4757.1391999999996</v>
      </c>
      <c r="R1336">
        <v>622.96504715016897</v>
      </c>
      <c r="S1336">
        <v>77.826587675740896</v>
      </c>
      <c r="T1336">
        <v>155.42958546839699</v>
      </c>
      <c r="U1336">
        <v>50.815795685906998</v>
      </c>
      <c r="V1336">
        <v>105</v>
      </c>
      <c r="W1336">
        <v>153</v>
      </c>
      <c r="X1336">
        <v>0.15403817446851401</v>
      </c>
      <c r="Y1336">
        <v>71.740517662379901</v>
      </c>
      <c r="Z1336">
        <v>31.383851538336302</v>
      </c>
      <c r="AA1336">
        <v>57.3602474361061</v>
      </c>
      <c r="AB1336">
        <v>519</v>
      </c>
      <c r="AC1336">
        <v>401.91359999999997</v>
      </c>
      <c r="AD1336">
        <v>8.4486407292853602E-2</v>
      </c>
      <c r="AE1336">
        <v>3.0586864452366198</v>
      </c>
      <c r="AF1336">
        <v>519</v>
      </c>
      <c r="AG1336">
        <v>401.91359999999997</v>
      </c>
      <c r="AH1336">
        <v>5624</v>
      </c>
      <c r="AI1336">
        <v>4355.2255999999998</v>
      </c>
      <c r="AJ1336">
        <v>8</v>
      </c>
      <c r="AK1336">
        <v>1522</v>
      </c>
      <c r="AL1336">
        <v>1178.6368</v>
      </c>
      <c r="AM1336">
        <v>1.8368738464432199</v>
      </c>
    </row>
    <row r="1337" spans="1:39" x14ac:dyDescent="0.25">
      <c r="A1337" t="s">
        <v>352</v>
      </c>
      <c r="B1337" t="s">
        <v>158</v>
      </c>
      <c r="C1337">
        <v>205</v>
      </c>
      <c r="D1337">
        <v>6125</v>
      </c>
      <c r="E1337">
        <v>790.53614665057</v>
      </c>
      <c r="F1337">
        <v>88.309638270705605</v>
      </c>
      <c r="G1337">
        <v>115.356756887397</v>
      </c>
      <c r="H1337">
        <v>105.065024320365</v>
      </c>
      <c r="I1337">
        <v>0.412884388459477</v>
      </c>
      <c r="J1337">
        <v>0.57826661631419896</v>
      </c>
      <c r="K1337">
        <v>3765.5949387755099</v>
      </c>
      <c r="L1337">
        <v>2814.2359183673402</v>
      </c>
      <c r="M1337">
        <v>3697</v>
      </c>
      <c r="N1337">
        <v>2741</v>
      </c>
      <c r="O1337">
        <v>3832</v>
      </c>
      <c r="P1337">
        <v>2870</v>
      </c>
      <c r="Q1337">
        <v>4743.2</v>
      </c>
      <c r="R1337">
        <v>695.671809052502</v>
      </c>
      <c r="S1337">
        <v>77.712481678220897</v>
      </c>
      <c r="T1337">
        <v>101.51394606091</v>
      </c>
      <c r="U1337">
        <v>92.457221401921203</v>
      </c>
      <c r="V1337">
        <v>129</v>
      </c>
      <c r="W1337">
        <v>135</v>
      </c>
      <c r="X1337">
        <v>0.12316079739873299</v>
      </c>
      <c r="Y1337">
        <v>62.1245714285714</v>
      </c>
      <c r="Z1337">
        <v>18.070530612244799</v>
      </c>
      <c r="AA1337">
        <v>44.853387755101998</v>
      </c>
      <c r="AB1337">
        <v>10</v>
      </c>
      <c r="AC1337">
        <v>7.7439999999999998</v>
      </c>
      <c r="AD1337">
        <v>1.6326530612244801E-3</v>
      </c>
      <c r="AE1337">
        <v>1.09795583862095</v>
      </c>
      <c r="AF1337">
        <v>14</v>
      </c>
      <c r="AG1337">
        <v>10.8416</v>
      </c>
      <c r="AH1337">
        <v>6111</v>
      </c>
      <c r="AI1337">
        <v>4732.3584000000001</v>
      </c>
      <c r="AJ1337">
        <v>31</v>
      </c>
      <c r="AK1337">
        <v>947</v>
      </c>
      <c r="AL1337">
        <v>733.35680000000002</v>
      </c>
      <c r="AM1337">
        <v>6.5506450229974096</v>
      </c>
    </row>
    <row r="1338" spans="1:39" x14ac:dyDescent="0.25">
      <c r="A1338" t="s">
        <v>352</v>
      </c>
      <c r="B1338" t="s">
        <v>158</v>
      </c>
      <c r="C1338">
        <v>206</v>
      </c>
      <c r="D1338">
        <v>6104</v>
      </c>
      <c r="E1338">
        <v>653.48232278140802</v>
      </c>
      <c r="F1338">
        <v>88.158120335357793</v>
      </c>
      <c r="G1338">
        <v>126.835759057488</v>
      </c>
      <c r="H1338">
        <v>71.163210802144405</v>
      </c>
      <c r="I1338">
        <v>0.82777118282019202</v>
      </c>
      <c r="J1338">
        <v>0.695612535612535</v>
      </c>
      <c r="K1338">
        <v>1314.3152031454699</v>
      </c>
      <c r="L1338">
        <v>3429.5784731323702</v>
      </c>
      <c r="M1338">
        <v>1251</v>
      </c>
      <c r="N1338">
        <v>3370</v>
      </c>
      <c r="O1338">
        <v>1361</v>
      </c>
      <c r="P1338">
        <v>3493</v>
      </c>
      <c r="Q1338">
        <v>4726.9376000000002</v>
      </c>
      <c r="R1338">
        <v>575.06444404763897</v>
      </c>
      <c r="S1338">
        <v>77.579145895114806</v>
      </c>
      <c r="T1338">
        <v>111.61546797058899</v>
      </c>
      <c r="U1338">
        <v>62.623625505886999</v>
      </c>
      <c r="V1338">
        <v>123</v>
      </c>
      <c r="W1338">
        <v>110</v>
      </c>
      <c r="X1338">
        <v>0.179620830817974</v>
      </c>
      <c r="Y1338">
        <v>69.989515072083805</v>
      </c>
      <c r="Z1338">
        <v>34.922346002621197</v>
      </c>
      <c r="AA1338">
        <v>57.496559633027502</v>
      </c>
      <c r="AB1338">
        <v>158</v>
      </c>
      <c r="AC1338">
        <v>122.3552</v>
      </c>
      <c r="AD1338">
        <v>2.58846657929226E-2</v>
      </c>
      <c r="AE1338">
        <v>1.7823220401076401</v>
      </c>
      <c r="AF1338">
        <v>16</v>
      </c>
      <c r="AG1338">
        <v>12.3904</v>
      </c>
      <c r="AH1338">
        <v>6088</v>
      </c>
      <c r="AI1338">
        <v>4714.5472</v>
      </c>
      <c r="AJ1338">
        <v>21</v>
      </c>
      <c r="AK1338">
        <v>2065</v>
      </c>
      <c r="AL1338">
        <v>1599.136</v>
      </c>
      <c r="AM1338">
        <v>4.4542983894614503</v>
      </c>
    </row>
    <row r="1339" spans="1:39" x14ac:dyDescent="0.25">
      <c r="A1339" t="s">
        <v>352</v>
      </c>
      <c r="B1339" t="s">
        <v>158</v>
      </c>
      <c r="C1339">
        <v>207</v>
      </c>
      <c r="D1339">
        <v>6045</v>
      </c>
      <c r="E1339">
        <v>641.64170234784206</v>
      </c>
      <c r="F1339">
        <v>87.731026711899702</v>
      </c>
      <c r="G1339">
        <v>166.19976677958201</v>
      </c>
      <c r="H1339">
        <v>79.053754591624696</v>
      </c>
      <c r="I1339">
        <v>0.87963190885712295</v>
      </c>
      <c r="J1339">
        <v>0.60723254645906499</v>
      </c>
      <c r="K1339">
        <v>5422.2686517783204</v>
      </c>
      <c r="L1339">
        <v>1606.1925558312601</v>
      </c>
      <c r="M1339">
        <v>5371</v>
      </c>
      <c r="N1339">
        <v>1528</v>
      </c>
      <c r="O1339">
        <v>5467</v>
      </c>
      <c r="P1339">
        <v>1674</v>
      </c>
      <c r="Q1339">
        <v>4681.2479999999996</v>
      </c>
      <c r="R1339">
        <v>564.644698066101</v>
      </c>
      <c r="S1339">
        <v>77.203303506471698</v>
      </c>
      <c r="T1339">
        <v>146.25579476603201</v>
      </c>
      <c r="U1339">
        <v>69.567304040629693</v>
      </c>
      <c r="V1339">
        <v>146</v>
      </c>
      <c r="W1339">
        <v>96</v>
      </c>
      <c r="X1339">
        <v>0.184510465467012</v>
      </c>
      <c r="Y1339">
        <v>64.170885028949499</v>
      </c>
      <c r="Z1339">
        <v>21.653101736972701</v>
      </c>
      <c r="AA1339">
        <v>45.783953680727798</v>
      </c>
      <c r="AB1339">
        <v>5</v>
      </c>
      <c r="AC1339">
        <v>3.8719999999999999</v>
      </c>
      <c r="AD1339">
        <v>8.2712985938792304E-4</v>
      </c>
      <c r="AE1339">
        <v>2.1023639881260001</v>
      </c>
      <c r="AF1339">
        <v>12</v>
      </c>
      <c r="AG1339">
        <v>9.2927999999999997</v>
      </c>
      <c r="AH1339">
        <v>6033</v>
      </c>
      <c r="AI1339">
        <v>4671.9551999999903</v>
      </c>
      <c r="AJ1339">
        <v>6</v>
      </c>
      <c r="AK1339">
        <v>685</v>
      </c>
      <c r="AL1339">
        <v>530.46399999999903</v>
      </c>
      <c r="AM1339">
        <v>1.28425889015374</v>
      </c>
    </row>
    <row r="1340" spans="1:39" x14ac:dyDescent="0.25">
      <c r="A1340" t="s">
        <v>352</v>
      </c>
      <c r="B1340" t="s">
        <v>158</v>
      </c>
      <c r="C1340">
        <v>208</v>
      </c>
      <c r="D1340">
        <v>6023</v>
      </c>
      <c r="E1340">
        <v>507.62950903902203</v>
      </c>
      <c r="F1340">
        <v>87.5712383031088</v>
      </c>
      <c r="G1340">
        <v>125.963621003527</v>
      </c>
      <c r="H1340">
        <v>78.571415545522996</v>
      </c>
      <c r="I1340">
        <v>0.78161372986643896</v>
      </c>
      <c r="J1340">
        <v>0.74782716662527904</v>
      </c>
      <c r="K1340">
        <v>2465.8047484642202</v>
      </c>
      <c r="L1340">
        <v>4357.08201892744</v>
      </c>
      <c r="M1340">
        <v>2418</v>
      </c>
      <c r="N1340">
        <v>4305</v>
      </c>
      <c r="O1340">
        <v>2505</v>
      </c>
      <c r="P1340">
        <v>4425</v>
      </c>
      <c r="Q1340">
        <v>4664.2111999999997</v>
      </c>
      <c r="R1340">
        <v>446.71396795433901</v>
      </c>
      <c r="S1340">
        <v>77.062689706735796</v>
      </c>
      <c r="T1340">
        <v>110.84798648310399</v>
      </c>
      <c r="U1340">
        <v>69.142845680060205</v>
      </c>
      <c r="V1340">
        <v>120</v>
      </c>
      <c r="W1340">
        <v>87</v>
      </c>
      <c r="X1340">
        <v>0.293716948042263</v>
      </c>
      <c r="Y1340">
        <v>60.430682384193901</v>
      </c>
      <c r="Z1340">
        <v>20.811223642702899</v>
      </c>
      <c r="AA1340">
        <v>42.932591731695098</v>
      </c>
      <c r="AB1340">
        <v>8</v>
      </c>
      <c r="AC1340">
        <v>6.1951999999999998</v>
      </c>
      <c r="AD1340">
        <v>1.32824173999667E-3</v>
      </c>
      <c r="AE1340">
        <v>1.60317362400765</v>
      </c>
      <c r="AF1340">
        <v>22</v>
      </c>
      <c r="AG1340">
        <v>17.036799999999999</v>
      </c>
      <c r="AH1340">
        <v>6001</v>
      </c>
      <c r="AI1340">
        <v>4647.1743999999999</v>
      </c>
      <c r="AJ1340">
        <v>9</v>
      </c>
      <c r="AK1340">
        <v>847</v>
      </c>
      <c r="AL1340">
        <v>655.91679999999997</v>
      </c>
      <c r="AM1340">
        <v>1.9366606942919899</v>
      </c>
    </row>
    <row r="1341" spans="1:39" x14ac:dyDescent="0.25">
      <c r="A1341" t="s">
        <v>352</v>
      </c>
      <c r="B1341" t="s">
        <v>158</v>
      </c>
      <c r="C1341">
        <v>210</v>
      </c>
      <c r="D1341">
        <v>5977</v>
      </c>
      <c r="E1341">
        <v>557.94321753800705</v>
      </c>
      <c r="F1341">
        <v>87.236189502304995</v>
      </c>
      <c r="G1341">
        <v>127.869794656886</v>
      </c>
      <c r="H1341">
        <v>80.498125590685106</v>
      </c>
      <c r="I1341">
        <v>0.77697456873737702</v>
      </c>
      <c r="J1341">
        <v>0.70616729678638901</v>
      </c>
      <c r="K1341">
        <v>3103.8827170821401</v>
      </c>
      <c r="L1341">
        <v>539.755061067425</v>
      </c>
      <c r="M1341">
        <v>3026</v>
      </c>
      <c r="N1341">
        <v>501</v>
      </c>
      <c r="O1341">
        <v>3168</v>
      </c>
      <c r="P1341">
        <v>594</v>
      </c>
      <c r="Q1341">
        <v>4628.5887999999904</v>
      </c>
      <c r="R1341">
        <v>490.99003143344601</v>
      </c>
      <c r="S1341">
        <v>76.767846762028398</v>
      </c>
      <c r="T1341">
        <v>112.52541929806</v>
      </c>
      <c r="U1341">
        <v>70.838350519802802</v>
      </c>
      <c r="V1341">
        <v>93</v>
      </c>
      <c r="W1341">
        <v>142</v>
      </c>
      <c r="X1341">
        <v>0.24127543910761701</v>
      </c>
      <c r="Y1341">
        <v>63.103563660699301</v>
      </c>
      <c r="Z1341">
        <v>27.7522168311862</v>
      </c>
      <c r="AA1341">
        <v>53.489041325079398</v>
      </c>
      <c r="AB1341">
        <v>0</v>
      </c>
      <c r="AC1341">
        <v>0</v>
      </c>
      <c r="AD1341">
        <v>0</v>
      </c>
      <c r="AE1341">
        <v>1.5884816412630001</v>
      </c>
      <c r="AF1341">
        <v>14</v>
      </c>
      <c r="AG1341">
        <v>10.8416</v>
      </c>
      <c r="AH1341">
        <v>5963</v>
      </c>
      <c r="AI1341">
        <v>4617.7471999999998</v>
      </c>
      <c r="AJ1341">
        <v>14</v>
      </c>
      <c r="AK1341">
        <v>1149</v>
      </c>
      <c r="AL1341">
        <v>889.78559999999902</v>
      </c>
      <c r="AM1341">
        <v>3.0317813846543999</v>
      </c>
    </row>
    <row r="1342" spans="1:39" x14ac:dyDescent="0.25">
      <c r="A1342" t="s">
        <v>352</v>
      </c>
      <c r="B1342" t="s">
        <v>158</v>
      </c>
      <c r="C1342">
        <v>213</v>
      </c>
      <c r="D1342">
        <v>5898</v>
      </c>
      <c r="E1342">
        <v>582.70057685088796</v>
      </c>
      <c r="F1342">
        <v>86.6577569225513</v>
      </c>
      <c r="G1342">
        <v>158.356084274003</v>
      </c>
      <c r="H1342">
        <v>54.8180263050481</v>
      </c>
      <c r="I1342">
        <v>0.93817203413277295</v>
      </c>
      <c r="J1342">
        <v>0.746865898442446</v>
      </c>
      <c r="K1342">
        <v>4743.47694133604</v>
      </c>
      <c r="L1342">
        <v>1293.2933197694099</v>
      </c>
      <c r="M1342">
        <v>4697</v>
      </c>
      <c r="N1342">
        <v>1232</v>
      </c>
      <c r="O1342">
        <v>4793</v>
      </c>
      <c r="P1342">
        <v>1368</v>
      </c>
      <c r="Q1342">
        <v>4567.4111999999996</v>
      </c>
      <c r="R1342">
        <v>512.77650762878102</v>
      </c>
      <c r="S1342">
        <v>76.258826091845094</v>
      </c>
      <c r="T1342">
        <v>139.35335416112201</v>
      </c>
      <c r="U1342">
        <v>48.239863148442303</v>
      </c>
      <c r="V1342">
        <v>136</v>
      </c>
      <c r="W1342">
        <v>96</v>
      </c>
      <c r="X1342">
        <v>0.218284921131674</v>
      </c>
      <c r="Y1342">
        <v>61.387080366225803</v>
      </c>
      <c r="Z1342">
        <v>22.515259409969399</v>
      </c>
      <c r="AA1342">
        <v>49.066802305866297</v>
      </c>
      <c r="AB1342">
        <v>0</v>
      </c>
      <c r="AC1342">
        <v>0</v>
      </c>
      <c r="AD1342">
        <v>0</v>
      </c>
      <c r="AE1342">
        <v>2.8887593178344702</v>
      </c>
      <c r="AF1342">
        <v>10</v>
      </c>
      <c r="AG1342">
        <v>7.7439999999999998</v>
      </c>
      <c r="AH1342">
        <v>5888</v>
      </c>
      <c r="AI1342">
        <v>4559.6671999999999</v>
      </c>
      <c r="AJ1342">
        <v>2</v>
      </c>
      <c r="AK1342">
        <v>1106</v>
      </c>
      <c r="AL1342">
        <v>856.4864</v>
      </c>
      <c r="AM1342">
        <v>0.438628503413582</v>
      </c>
    </row>
    <row r="1343" spans="1:39" x14ac:dyDescent="0.25">
      <c r="A1343" t="s">
        <v>352</v>
      </c>
      <c r="B1343" t="s">
        <v>158</v>
      </c>
      <c r="C1343">
        <v>214</v>
      </c>
      <c r="D1343">
        <v>5876</v>
      </c>
      <c r="E1343">
        <v>703.13917703089999</v>
      </c>
      <c r="F1343">
        <v>86.495985830926301</v>
      </c>
      <c r="G1343">
        <v>99.986470808773802</v>
      </c>
      <c r="H1343">
        <v>94.996209210074099</v>
      </c>
      <c r="I1343">
        <v>0.31197402391155099</v>
      </c>
      <c r="J1343">
        <v>0.67649090490444397</v>
      </c>
      <c r="K1343">
        <v>2622.5345473110901</v>
      </c>
      <c r="L1343">
        <v>891.65095302927102</v>
      </c>
      <c r="M1343">
        <v>2577</v>
      </c>
      <c r="N1343">
        <v>848</v>
      </c>
      <c r="O1343">
        <v>2674</v>
      </c>
      <c r="P1343">
        <v>956</v>
      </c>
      <c r="Q1343">
        <v>4550.3743999999997</v>
      </c>
      <c r="R1343">
        <v>618.76247578719199</v>
      </c>
      <c r="S1343">
        <v>76.116467531215207</v>
      </c>
      <c r="T1343">
        <v>87.988094311720999</v>
      </c>
      <c r="U1343">
        <v>83.596664104865198</v>
      </c>
      <c r="V1343">
        <v>108</v>
      </c>
      <c r="W1343">
        <v>97</v>
      </c>
      <c r="X1343">
        <v>0.149351317635323</v>
      </c>
      <c r="Y1343">
        <v>60.604492852280401</v>
      </c>
      <c r="Z1343">
        <v>18.960517358747399</v>
      </c>
      <c r="AA1343">
        <v>45.120490129339601</v>
      </c>
      <c r="AB1343">
        <v>0</v>
      </c>
      <c r="AC1343">
        <v>0</v>
      </c>
      <c r="AD1343">
        <v>0</v>
      </c>
      <c r="AE1343">
        <v>1.0525311656138201</v>
      </c>
      <c r="AF1343">
        <v>32</v>
      </c>
      <c r="AG1343">
        <v>24.780799999999999</v>
      </c>
      <c r="AH1343">
        <v>5844</v>
      </c>
      <c r="AI1343">
        <v>4525.5936000000002</v>
      </c>
      <c r="AJ1343">
        <v>11</v>
      </c>
      <c r="AK1343">
        <v>754</v>
      </c>
      <c r="AL1343">
        <v>583.89760000000001</v>
      </c>
      <c r="AM1343">
        <v>2.4306203720988102</v>
      </c>
    </row>
    <row r="1344" spans="1:39" x14ac:dyDescent="0.25">
      <c r="A1344" t="s">
        <v>352</v>
      </c>
      <c r="B1344" t="s">
        <v>158</v>
      </c>
      <c r="C1344">
        <v>215</v>
      </c>
      <c r="D1344">
        <v>5849</v>
      </c>
      <c r="E1344">
        <v>837.05696193074198</v>
      </c>
      <c r="F1344">
        <v>86.297034115640102</v>
      </c>
      <c r="G1344">
        <v>153.37626066936099</v>
      </c>
      <c r="H1344">
        <v>72.346435618882296</v>
      </c>
      <c r="I1344">
        <v>0.881763098669195</v>
      </c>
      <c r="J1344">
        <v>0.57654016757023097</v>
      </c>
      <c r="K1344">
        <v>4136.0918105659002</v>
      </c>
      <c r="L1344">
        <v>3334.2661993503102</v>
      </c>
      <c r="M1344">
        <v>4054</v>
      </c>
      <c r="N1344">
        <v>3281</v>
      </c>
      <c r="O1344">
        <v>4210</v>
      </c>
      <c r="P1344">
        <v>3377</v>
      </c>
      <c r="Q1344">
        <v>4529.4655999999904</v>
      </c>
      <c r="R1344">
        <v>736.61012649905297</v>
      </c>
      <c r="S1344">
        <v>75.941390021763297</v>
      </c>
      <c r="T1344">
        <v>134.971109389037</v>
      </c>
      <c r="U1344">
        <v>63.6648633446164</v>
      </c>
      <c r="V1344">
        <v>96</v>
      </c>
      <c r="W1344">
        <v>156</v>
      </c>
      <c r="X1344">
        <v>0.10490144237375799</v>
      </c>
      <c r="Y1344">
        <v>64.740297486749796</v>
      </c>
      <c r="Z1344">
        <v>25.4320396648999</v>
      </c>
      <c r="AA1344">
        <v>52.509830740297403</v>
      </c>
      <c r="AB1344">
        <v>1</v>
      </c>
      <c r="AC1344">
        <v>0.77439999999999998</v>
      </c>
      <c r="AD1344">
        <v>1.7096939647803E-4</v>
      </c>
      <c r="AE1344">
        <v>2.1200251174410298</v>
      </c>
      <c r="AF1344">
        <v>177</v>
      </c>
      <c r="AG1344">
        <v>137.06880000000001</v>
      </c>
      <c r="AH1344">
        <v>5672</v>
      </c>
      <c r="AI1344">
        <v>4392.3967999999904</v>
      </c>
      <c r="AJ1344">
        <v>8</v>
      </c>
      <c r="AK1344">
        <v>1000</v>
      </c>
      <c r="AL1344">
        <v>774.4</v>
      </c>
      <c r="AM1344">
        <v>1.8213290748231099</v>
      </c>
    </row>
    <row r="1345" spans="1:39" x14ac:dyDescent="0.25">
      <c r="A1345" t="s">
        <v>352</v>
      </c>
      <c r="B1345" t="s">
        <v>158</v>
      </c>
      <c r="C1345">
        <v>217</v>
      </c>
      <c r="D1345">
        <v>5810</v>
      </c>
      <c r="E1345">
        <v>641.73611075682004</v>
      </c>
      <c r="F1345">
        <v>86.008846957224605</v>
      </c>
      <c r="G1345">
        <v>134.76394718900499</v>
      </c>
      <c r="H1345">
        <v>66.9386806835589</v>
      </c>
      <c r="I1345">
        <v>0.86791623021544595</v>
      </c>
      <c r="J1345">
        <v>0.68457641098150102</v>
      </c>
      <c r="K1345">
        <v>1580.56282271944</v>
      </c>
      <c r="L1345">
        <v>3322.19500860585</v>
      </c>
      <c r="M1345">
        <v>1544</v>
      </c>
      <c r="N1345">
        <v>3252</v>
      </c>
      <c r="O1345">
        <v>1621</v>
      </c>
      <c r="P1345">
        <v>3389</v>
      </c>
      <c r="Q1345">
        <v>4499.2640000000001</v>
      </c>
      <c r="R1345">
        <v>564.72777746600195</v>
      </c>
      <c r="S1345">
        <v>75.687785322357698</v>
      </c>
      <c r="T1345">
        <v>118.59227352632401</v>
      </c>
      <c r="U1345">
        <v>58.906039001531802</v>
      </c>
      <c r="V1345">
        <v>137</v>
      </c>
      <c r="W1345">
        <v>77</v>
      </c>
      <c r="X1345">
        <v>0.17728542817163601</v>
      </c>
      <c r="Y1345">
        <v>61.4662650602409</v>
      </c>
      <c r="Z1345">
        <v>23.155765920826099</v>
      </c>
      <c r="AA1345">
        <v>48.972977624784797</v>
      </c>
      <c r="AB1345">
        <v>0</v>
      </c>
      <c r="AC1345">
        <v>0</v>
      </c>
      <c r="AD1345">
        <v>0</v>
      </c>
      <c r="AE1345">
        <v>2.0132447459799501</v>
      </c>
      <c r="AF1345">
        <v>8</v>
      </c>
      <c r="AG1345">
        <v>6.1951999999999998</v>
      </c>
      <c r="AH1345">
        <v>5802</v>
      </c>
      <c r="AI1345">
        <v>4493.0688</v>
      </c>
      <c r="AJ1345">
        <v>12</v>
      </c>
      <c r="AK1345">
        <v>895</v>
      </c>
      <c r="AL1345">
        <v>693.08799999999997</v>
      </c>
      <c r="AM1345">
        <v>2.6707803806609798</v>
      </c>
    </row>
    <row r="1346" spans="1:39" x14ac:dyDescent="0.25">
      <c r="A1346" t="s">
        <v>352</v>
      </c>
      <c r="B1346" t="s">
        <v>158</v>
      </c>
      <c r="C1346">
        <v>218</v>
      </c>
      <c r="D1346">
        <v>5808</v>
      </c>
      <c r="E1346">
        <v>744.88538905548796</v>
      </c>
      <c r="F1346">
        <v>85.994042094913894</v>
      </c>
      <c r="G1346">
        <v>151.69518336118699</v>
      </c>
      <c r="H1346">
        <v>68.727745126914897</v>
      </c>
      <c r="I1346">
        <v>0.89147759569621599</v>
      </c>
      <c r="J1346">
        <v>0.641697050049718</v>
      </c>
      <c r="K1346">
        <v>2938.8235192837401</v>
      </c>
      <c r="L1346">
        <v>349.268250688705</v>
      </c>
      <c r="M1346">
        <v>2904</v>
      </c>
      <c r="N1346">
        <v>280</v>
      </c>
      <c r="O1346">
        <v>2989</v>
      </c>
      <c r="P1346">
        <v>416</v>
      </c>
      <c r="Q1346">
        <v>4497.7151999999996</v>
      </c>
      <c r="R1346">
        <v>655.49914236882898</v>
      </c>
      <c r="S1346">
        <v>75.674757043524195</v>
      </c>
      <c r="T1346">
        <v>133.49176135784401</v>
      </c>
      <c r="U1346">
        <v>60.480415711685097</v>
      </c>
      <c r="V1346">
        <v>136</v>
      </c>
      <c r="W1346">
        <v>85</v>
      </c>
      <c r="X1346">
        <v>0.13153991606184301</v>
      </c>
      <c r="Y1346">
        <v>76.490013774104597</v>
      </c>
      <c r="Z1346">
        <v>45.435778236914601</v>
      </c>
      <c r="AA1346">
        <v>65.6813016528925</v>
      </c>
      <c r="AB1346">
        <v>1478</v>
      </c>
      <c r="AC1346">
        <v>1144.5632000000001</v>
      </c>
      <c r="AD1346">
        <v>0.25447658402203799</v>
      </c>
      <c r="AE1346">
        <v>2.20718987769876</v>
      </c>
      <c r="AF1346">
        <v>514</v>
      </c>
      <c r="AG1346">
        <v>398.04160000000002</v>
      </c>
      <c r="AH1346">
        <v>5294</v>
      </c>
      <c r="AI1346">
        <v>4099.6736000000001</v>
      </c>
      <c r="AJ1346">
        <v>10</v>
      </c>
      <c r="AK1346">
        <v>2636</v>
      </c>
      <c r="AL1346">
        <v>2041.3183999999901</v>
      </c>
      <c r="AM1346">
        <v>2.43921857583979</v>
      </c>
    </row>
    <row r="1347" spans="1:39" x14ac:dyDescent="0.25">
      <c r="A1347" t="s">
        <v>352</v>
      </c>
      <c r="B1347" t="s">
        <v>158</v>
      </c>
      <c r="C1347">
        <v>219</v>
      </c>
      <c r="D1347">
        <v>5792</v>
      </c>
      <c r="E1347">
        <v>758.40010768124898</v>
      </c>
      <c r="F1347">
        <v>85.875511312050193</v>
      </c>
      <c r="G1347">
        <v>124.34338308545099</v>
      </c>
      <c r="H1347">
        <v>80.763153485561205</v>
      </c>
      <c r="I1347">
        <v>0.76034698516883603</v>
      </c>
      <c r="J1347">
        <v>0.63901147396293001</v>
      </c>
      <c r="K1347">
        <v>3576.92610497237</v>
      </c>
      <c r="L1347">
        <v>2987.4286947513801</v>
      </c>
      <c r="M1347">
        <v>3521</v>
      </c>
      <c r="N1347">
        <v>2927</v>
      </c>
      <c r="O1347">
        <v>3632</v>
      </c>
      <c r="P1347">
        <v>3045</v>
      </c>
      <c r="Q1347">
        <v>4485.3248000000003</v>
      </c>
      <c r="R1347">
        <v>667.39209475949895</v>
      </c>
      <c r="S1347">
        <v>75.570449954604101</v>
      </c>
      <c r="T1347">
        <v>109.422177115197</v>
      </c>
      <c r="U1347">
        <v>71.071575067293793</v>
      </c>
      <c r="V1347">
        <v>118</v>
      </c>
      <c r="W1347">
        <v>111</v>
      </c>
      <c r="X1347">
        <v>0.126544025357999</v>
      </c>
      <c r="Y1347">
        <v>63.586325966850801</v>
      </c>
      <c r="Z1347">
        <v>20.266747237569</v>
      </c>
      <c r="AA1347">
        <v>47.246892265193303</v>
      </c>
      <c r="AB1347">
        <v>5</v>
      </c>
      <c r="AC1347">
        <v>3.8719999999999999</v>
      </c>
      <c r="AD1347">
        <v>8.6325966850828704E-4</v>
      </c>
      <c r="AE1347">
        <v>1.53960534871488</v>
      </c>
      <c r="AF1347">
        <v>52</v>
      </c>
      <c r="AG1347">
        <v>40.268799999999999</v>
      </c>
      <c r="AH1347">
        <v>5740</v>
      </c>
      <c r="AI1347">
        <v>4445.0559999999996</v>
      </c>
      <c r="AJ1347">
        <v>23</v>
      </c>
      <c r="AK1347">
        <v>693</v>
      </c>
      <c r="AL1347">
        <v>536.65919999999903</v>
      </c>
      <c r="AM1347">
        <v>5.1742880179687196</v>
      </c>
    </row>
    <row r="1348" spans="1:39" x14ac:dyDescent="0.25">
      <c r="A1348" t="s">
        <v>352</v>
      </c>
      <c r="B1348" t="s">
        <v>158</v>
      </c>
      <c r="C1348">
        <v>220</v>
      </c>
      <c r="D1348">
        <v>5773</v>
      </c>
      <c r="E1348">
        <v>767.89653634378101</v>
      </c>
      <c r="F1348">
        <v>85.734543165261499</v>
      </c>
      <c r="G1348">
        <v>133.22948482804199</v>
      </c>
      <c r="H1348">
        <v>74.6072561642804</v>
      </c>
      <c r="I1348">
        <v>0.82849897584835797</v>
      </c>
      <c r="J1348">
        <v>0.64294464862456802</v>
      </c>
      <c r="K1348">
        <v>4833.3479993071196</v>
      </c>
      <c r="L1348">
        <v>1284.38316300017</v>
      </c>
      <c r="M1348">
        <v>4780</v>
      </c>
      <c r="N1348">
        <v>1236</v>
      </c>
      <c r="O1348">
        <v>4910</v>
      </c>
      <c r="P1348">
        <v>1324</v>
      </c>
      <c r="Q1348">
        <v>4470.6112000000003</v>
      </c>
      <c r="R1348">
        <v>675.74895198252705</v>
      </c>
      <c r="S1348">
        <v>75.446397985430096</v>
      </c>
      <c r="T1348">
        <v>117.241946648677</v>
      </c>
      <c r="U1348">
        <v>65.654385424566698</v>
      </c>
      <c r="V1348">
        <v>88</v>
      </c>
      <c r="W1348">
        <v>130</v>
      </c>
      <c r="X1348">
        <v>0.12302857795369999</v>
      </c>
      <c r="Y1348">
        <v>62.960159362549803</v>
      </c>
      <c r="Z1348">
        <v>23.752468387320199</v>
      </c>
      <c r="AA1348">
        <v>49.647150528321497</v>
      </c>
      <c r="AB1348">
        <v>0</v>
      </c>
      <c r="AC1348">
        <v>0</v>
      </c>
      <c r="AD1348">
        <v>0</v>
      </c>
      <c r="AE1348">
        <v>1.78574433208855</v>
      </c>
      <c r="AF1348">
        <v>11</v>
      </c>
      <c r="AG1348">
        <v>8.5183999999999997</v>
      </c>
      <c r="AH1348">
        <v>5762</v>
      </c>
      <c r="AI1348">
        <v>4462.0927999999903</v>
      </c>
      <c r="AJ1348">
        <v>7</v>
      </c>
      <c r="AK1348">
        <v>910</v>
      </c>
      <c r="AL1348">
        <v>704.70399999999995</v>
      </c>
      <c r="AM1348">
        <v>1.56877060019908</v>
      </c>
    </row>
    <row r="1349" spans="1:39" x14ac:dyDescent="0.25">
      <c r="A1349" t="s">
        <v>352</v>
      </c>
      <c r="B1349" t="s">
        <v>158</v>
      </c>
      <c r="C1349">
        <v>221</v>
      </c>
      <c r="D1349">
        <v>5771</v>
      </c>
      <c r="E1349">
        <v>581.24577874869794</v>
      </c>
      <c r="F1349">
        <v>85.719690927269497</v>
      </c>
      <c r="G1349">
        <v>106.163586748668</v>
      </c>
      <c r="H1349">
        <v>88.621936446212601</v>
      </c>
      <c r="I1349">
        <v>0.55060224749599995</v>
      </c>
      <c r="J1349">
        <v>0.716894409937888</v>
      </c>
      <c r="K1349">
        <v>3343.5773696066499</v>
      </c>
      <c r="L1349">
        <v>327.535089239299</v>
      </c>
      <c r="M1349">
        <v>3281</v>
      </c>
      <c r="N1349">
        <v>284</v>
      </c>
      <c r="O1349">
        <v>3397</v>
      </c>
      <c r="P1349">
        <v>389</v>
      </c>
      <c r="Q1349">
        <v>4469.0623999999998</v>
      </c>
      <c r="R1349">
        <v>511.49628529885501</v>
      </c>
      <c r="S1349">
        <v>75.433328015997205</v>
      </c>
      <c r="T1349">
        <v>93.423956338828603</v>
      </c>
      <c r="U1349">
        <v>77.987304072667101</v>
      </c>
      <c r="V1349">
        <v>105</v>
      </c>
      <c r="W1349">
        <v>116</v>
      </c>
      <c r="X1349">
        <v>0.214655151012937</v>
      </c>
      <c r="Y1349">
        <v>70.137931034482705</v>
      </c>
      <c r="Z1349">
        <v>31.736614105007799</v>
      </c>
      <c r="AA1349">
        <v>55.494541673886602</v>
      </c>
      <c r="AB1349">
        <v>432</v>
      </c>
      <c r="AC1349">
        <v>334.54079999999999</v>
      </c>
      <c r="AD1349">
        <v>7.4857043839889101E-2</v>
      </c>
      <c r="AE1349">
        <v>1.1979380163183699</v>
      </c>
      <c r="AF1349">
        <v>248</v>
      </c>
      <c r="AG1349">
        <v>192.05119999999999</v>
      </c>
      <c r="AH1349">
        <v>5523</v>
      </c>
      <c r="AI1349">
        <v>4277.0111999999999</v>
      </c>
      <c r="AJ1349">
        <v>6</v>
      </c>
      <c r="AK1349">
        <v>994</v>
      </c>
      <c r="AL1349">
        <v>769.75360000000001</v>
      </c>
      <c r="AM1349">
        <v>1.40284879310112</v>
      </c>
    </row>
    <row r="1350" spans="1:39" x14ac:dyDescent="0.25">
      <c r="A1350" t="s">
        <v>352</v>
      </c>
      <c r="B1350" t="s">
        <v>158</v>
      </c>
      <c r="C1350">
        <v>223</v>
      </c>
      <c r="D1350">
        <v>5764</v>
      </c>
      <c r="E1350">
        <v>531.78383797157301</v>
      </c>
      <c r="F1350">
        <v>85.667687816664397</v>
      </c>
      <c r="G1350">
        <v>122.070561924796</v>
      </c>
      <c r="H1350">
        <v>79.963953020218995</v>
      </c>
      <c r="I1350">
        <v>0.75557394627011498</v>
      </c>
      <c r="J1350">
        <v>0.72149205157091001</v>
      </c>
      <c r="K1350">
        <v>1959.96981263011</v>
      </c>
      <c r="L1350">
        <v>847.98247744621699</v>
      </c>
      <c r="M1350">
        <v>1921</v>
      </c>
      <c r="N1350">
        <v>794</v>
      </c>
      <c r="O1350">
        <v>2020</v>
      </c>
      <c r="P1350">
        <v>916</v>
      </c>
      <c r="Q1350">
        <v>4463.6415999999999</v>
      </c>
      <c r="R1350">
        <v>467.96977741498398</v>
      </c>
      <c r="S1350">
        <v>75.387565278664695</v>
      </c>
      <c r="T1350">
        <v>107.42209449382</v>
      </c>
      <c r="U1350">
        <v>70.3682786577927</v>
      </c>
      <c r="V1350">
        <v>122</v>
      </c>
      <c r="W1350">
        <v>99</v>
      </c>
      <c r="X1350">
        <v>0.25613183918548499</v>
      </c>
      <c r="Y1350">
        <v>70.139139486467698</v>
      </c>
      <c r="Z1350">
        <v>29.222761970853501</v>
      </c>
      <c r="AA1350">
        <v>53.689104788341403</v>
      </c>
      <c r="AB1350">
        <v>12</v>
      </c>
      <c r="AC1350">
        <v>9.2927999999999997</v>
      </c>
      <c r="AD1350">
        <v>2.0818875780707802E-3</v>
      </c>
      <c r="AE1350">
        <v>1.5265698769785701</v>
      </c>
      <c r="AF1350">
        <v>26</v>
      </c>
      <c r="AG1350">
        <v>20.134399999999999</v>
      </c>
      <c r="AH1350">
        <v>5738</v>
      </c>
      <c r="AI1350">
        <v>4443.5072</v>
      </c>
      <c r="AJ1350">
        <v>23</v>
      </c>
      <c r="AK1350">
        <v>1123</v>
      </c>
      <c r="AL1350">
        <v>869.65120000000002</v>
      </c>
      <c r="AM1350">
        <v>5.1760915341827198</v>
      </c>
    </row>
    <row r="1351" spans="1:39" x14ac:dyDescent="0.25">
      <c r="A1351" t="s">
        <v>352</v>
      </c>
      <c r="B1351" t="s">
        <v>158</v>
      </c>
      <c r="C1351">
        <v>224</v>
      </c>
      <c r="D1351">
        <v>5752</v>
      </c>
      <c r="E1351">
        <v>619.36962440920001</v>
      </c>
      <c r="F1351">
        <v>85.578466107524093</v>
      </c>
      <c r="G1351">
        <v>190.83422574795</v>
      </c>
      <c r="H1351">
        <v>54.572080723260598</v>
      </c>
      <c r="I1351">
        <v>0.95823979525830405</v>
      </c>
      <c r="J1351">
        <v>0.62746809206937904</v>
      </c>
      <c r="K1351">
        <v>529.83379694019402</v>
      </c>
      <c r="L1351">
        <v>2727.1947148817799</v>
      </c>
      <c r="M1351">
        <v>421</v>
      </c>
      <c r="N1351">
        <v>2693</v>
      </c>
      <c r="O1351">
        <v>624</v>
      </c>
      <c r="P1351">
        <v>2761</v>
      </c>
      <c r="Q1351">
        <v>4454.3487999999998</v>
      </c>
      <c r="R1351">
        <v>545.04526948009595</v>
      </c>
      <c r="S1351">
        <v>75.309050174621206</v>
      </c>
      <c r="T1351">
        <v>167.93411865819601</v>
      </c>
      <c r="U1351">
        <v>48.023431036469297</v>
      </c>
      <c r="V1351">
        <v>68</v>
      </c>
      <c r="W1351">
        <v>203</v>
      </c>
      <c r="X1351">
        <v>0.18842084030838099</v>
      </c>
      <c r="Y1351">
        <v>63.574408901251701</v>
      </c>
      <c r="Z1351">
        <v>21.0780598052851</v>
      </c>
      <c r="AA1351">
        <v>44.013908205841403</v>
      </c>
      <c r="AB1351">
        <v>0</v>
      </c>
      <c r="AC1351">
        <v>0</v>
      </c>
      <c r="AD1351">
        <v>0</v>
      </c>
      <c r="AE1351">
        <v>3.4969204622357299</v>
      </c>
      <c r="AF1351">
        <v>5</v>
      </c>
      <c r="AG1351">
        <v>3.8719999999999999</v>
      </c>
      <c r="AH1351">
        <v>5747</v>
      </c>
      <c r="AI1351">
        <v>4450.4767999999904</v>
      </c>
      <c r="AJ1351">
        <v>18</v>
      </c>
      <c r="AK1351">
        <v>1043</v>
      </c>
      <c r="AL1351">
        <v>807.69920000000002</v>
      </c>
      <c r="AM1351">
        <v>4.0445104668335699</v>
      </c>
    </row>
    <row r="1352" spans="1:39" x14ac:dyDescent="0.25">
      <c r="A1352" t="s">
        <v>352</v>
      </c>
      <c r="B1352" t="s">
        <v>158</v>
      </c>
      <c r="C1352">
        <v>225</v>
      </c>
      <c r="D1352">
        <v>5737</v>
      </c>
      <c r="E1352">
        <v>795.81432124362198</v>
      </c>
      <c r="F1352">
        <v>85.466807990854704</v>
      </c>
      <c r="G1352">
        <v>100.299428693724</v>
      </c>
      <c r="H1352">
        <v>95.981427964182302</v>
      </c>
      <c r="I1352">
        <v>0.29025644298030601</v>
      </c>
      <c r="J1352">
        <v>0.65468446878922704</v>
      </c>
      <c r="K1352">
        <v>3659.8004183371099</v>
      </c>
      <c r="L1352">
        <v>1607.6233222938799</v>
      </c>
      <c r="M1352">
        <v>3603</v>
      </c>
      <c r="N1352">
        <v>1556</v>
      </c>
      <c r="O1352">
        <v>3706</v>
      </c>
      <c r="P1352">
        <v>1669</v>
      </c>
      <c r="Q1352">
        <v>4442.7327999999998</v>
      </c>
      <c r="R1352">
        <v>700.31660269438703</v>
      </c>
      <c r="S1352">
        <v>75.210791031952098</v>
      </c>
      <c r="T1352">
        <v>88.2634972504774</v>
      </c>
      <c r="U1352">
        <v>84.463656608480406</v>
      </c>
      <c r="V1352">
        <v>113</v>
      </c>
      <c r="W1352">
        <v>103</v>
      </c>
      <c r="X1352">
        <v>0.11383379464172801</v>
      </c>
      <c r="Y1352">
        <v>64.855150775666701</v>
      </c>
      <c r="Z1352">
        <v>24.506536517343498</v>
      </c>
      <c r="AA1352">
        <v>51.580965661495497</v>
      </c>
      <c r="AB1352">
        <v>19</v>
      </c>
      <c r="AC1352">
        <v>14.7136</v>
      </c>
      <c r="AD1352">
        <v>3.3118354540700701E-3</v>
      </c>
      <c r="AE1352">
        <v>1.04498787756266</v>
      </c>
      <c r="AF1352">
        <v>70</v>
      </c>
      <c r="AG1352">
        <v>54.207999999999998</v>
      </c>
      <c r="AH1352">
        <v>5667</v>
      </c>
      <c r="AI1352">
        <v>4388.5248000000001</v>
      </c>
      <c r="AJ1352">
        <v>14</v>
      </c>
      <c r="AK1352">
        <v>745</v>
      </c>
      <c r="AL1352">
        <v>576.928</v>
      </c>
      <c r="AM1352">
        <v>3.19013806188357</v>
      </c>
    </row>
    <row r="1353" spans="1:39" x14ac:dyDescent="0.25">
      <c r="A1353" t="s">
        <v>352</v>
      </c>
      <c r="B1353" t="s">
        <v>158</v>
      </c>
      <c r="C1353">
        <v>226</v>
      </c>
      <c r="D1353">
        <v>5730</v>
      </c>
      <c r="E1353">
        <v>735.684378928711</v>
      </c>
      <c r="F1353">
        <v>85.414650917348297</v>
      </c>
      <c r="G1353">
        <v>152.22265067385499</v>
      </c>
      <c r="H1353">
        <v>65.327212103818098</v>
      </c>
      <c r="I1353">
        <v>0.90323054618610898</v>
      </c>
      <c r="J1353">
        <v>0.678829522568416</v>
      </c>
      <c r="K1353">
        <v>1798.9863874345499</v>
      </c>
      <c r="L1353">
        <v>3211.0417102966799</v>
      </c>
      <c r="M1353">
        <v>1756</v>
      </c>
      <c r="N1353">
        <v>3132</v>
      </c>
      <c r="O1353">
        <v>1838</v>
      </c>
      <c r="P1353">
        <v>3274</v>
      </c>
      <c r="Q1353">
        <v>4437.3119999999999</v>
      </c>
      <c r="R1353">
        <v>647.40225345726606</v>
      </c>
      <c r="S1353">
        <v>75.164892807266497</v>
      </c>
      <c r="T1353">
        <v>133.95593259299201</v>
      </c>
      <c r="U1353">
        <v>57.487946651359898</v>
      </c>
      <c r="V1353">
        <v>142</v>
      </c>
      <c r="W1353">
        <v>82</v>
      </c>
      <c r="X1353">
        <v>0.133039748983383</v>
      </c>
      <c r="Y1353">
        <v>62.049912739965002</v>
      </c>
      <c r="Z1353">
        <v>25.709773123909201</v>
      </c>
      <c r="AA1353">
        <v>51.869982547992997</v>
      </c>
      <c r="AB1353">
        <v>0</v>
      </c>
      <c r="AC1353">
        <v>0</v>
      </c>
      <c r="AD1353">
        <v>0</v>
      </c>
      <c r="AE1353">
        <v>2.33015684844995</v>
      </c>
      <c r="AF1353">
        <v>352</v>
      </c>
      <c r="AG1353">
        <v>272.58879999999999</v>
      </c>
      <c r="AH1353">
        <v>5378</v>
      </c>
      <c r="AI1353">
        <v>4164.7231999999904</v>
      </c>
      <c r="AJ1353">
        <v>25</v>
      </c>
      <c r="AK1353">
        <v>972</v>
      </c>
      <c r="AL1353">
        <v>752.71679999999901</v>
      </c>
      <c r="AM1353">
        <v>6.0027998979620003</v>
      </c>
    </row>
    <row r="1354" spans="1:39" x14ac:dyDescent="0.25">
      <c r="A1354" t="s">
        <v>352</v>
      </c>
      <c r="B1354" t="s">
        <v>158</v>
      </c>
      <c r="C1354">
        <v>228</v>
      </c>
      <c r="D1354">
        <v>5700</v>
      </c>
      <c r="E1354">
        <v>827.72095885517001</v>
      </c>
      <c r="F1354">
        <v>85.190758917798206</v>
      </c>
      <c r="G1354">
        <v>116.575748018628</v>
      </c>
      <c r="H1354">
        <v>81.008669497541007</v>
      </c>
      <c r="I1354">
        <v>0.71910487263087497</v>
      </c>
      <c r="J1354">
        <v>0.74665968037725905</v>
      </c>
      <c r="K1354">
        <v>3126.5975438596402</v>
      </c>
      <c r="L1354">
        <v>4540.51614035087</v>
      </c>
      <c r="M1354">
        <v>3076</v>
      </c>
      <c r="N1354">
        <v>4474</v>
      </c>
      <c r="O1354">
        <v>3168</v>
      </c>
      <c r="P1354">
        <v>4589</v>
      </c>
      <c r="Q1354">
        <v>4414.08</v>
      </c>
      <c r="R1354">
        <v>728.39444379254996</v>
      </c>
      <c r="S1354">
        <v>74.967867847662404</v>
      </c>
      <c r="T1354">
        <v>102.586658256392</v>
      </c>
      <c r="U1354">
        <v>71.287629157836093</v>
      </c>
      <c r="V1354">
        <v>115</v>
      </c>
      <c r="W1354">
        <v>92</v>
      </c>
      <c r="X1354">
        <v>0.104548261468683</v>
      </c>
      <c r="Y1354">
        <v>68.306666666666601</v>
      </c>
      <c r="Z1354">
        <v>22.334035087719201</v>
      </c>
      <c r="AA1354">
        <v>45.441929824561399</v>
      </c>
      <c r="AB1354">
        <v>116</v>
      </c>
      <c r="AC1354">
        <v>89.830399999999997</v>
      </c>
      <c r="AD1354">
        <v>2.0350877192982401E-2</v>
      </c>
      <c r="AE1354">
        <v>1.43905274264709</v>
      </c>
      <c r="AF1354">
        <v>157</v>
      </c>
      <c r="AG1354">
        <v>121.5808</v>
      </c>
      <c r="AH1354">
        <v>5543</v>
      </c>
      <c r="AI1354">
        <v>4292.4992000000002</v>
      </c>
      <c r="AJ1354">
        <v>5</v>
      </c>
      <c r="AK1354">
        <v>375</v>
      </c>
      <c r="AL1354">
        <v>290.39999999999998</v>
      </c>
      <c r="AM1354">
        <v>1.1648225816792199</v>
      </c>
    </row>
    <row r="1355" spans="1:39" x14ac:dyDescent="0.25">
      <c r="A1355" t="s">
        <v>352</v>
      </c>
      <c r="B1355" t="s">
        <v>158</v>
      </c>
      <c r="C1355">
        <v>229</v>
      </c>
      <c r="D1355">
        <v>5699</v>
      </c>
      <c r="E1355">
        <v>826.38896039295605</v>
      </c>
      <c r="F1355">
        <v>85.183285716422603</v>
      </c>
      <c r="G1355">
        <v>111.258262675804</v>
      </c>
      <c r="H1355">
        <v>92.626871973512195</v>
      </c>
      <c r="I1355">
        <v>0.55396604238985803</v>
      </c>
      <c r="J1355">
        <v>0.64380930863081698</v>
      </c>
      <c r="K1355">
        <v>2592.4218283909399</v>
      </c>
      <c r="L1355">
        <v>4362.9364800842204</v>
      </c>
      <c r="M1355">
        <v>2520</v>
      </c>
      <c r="N1355">
        <v>4305</v>
      </c>
      <c r="O1355">
        <v>2647</v>
      </c>
      <c r="P1355">
        <v>4409</v>
      </c>
      <c r="Q1355">
        <v>4413.3055999999997</v>
      </c>
      <c r="R1355">
        <v>727.22228514580104</v>
      </c>
      <c r="S1355">
        <v>74.961291430451894</v>
      </c>
      <c r="T1355">
        <v>97.9072711547079</v>
      </c>
      <c r="U1355">
        <v>81.5116473366907</v>
      </c>
      <c r="V1355">
        <v>104</v>
      </c>
      <c r="W1355">
        <v>127</v>
      </c>
      <c r="X1355">
        <v>0.10486716014342801</v>
      </c>
      <c r="Y1355">
        <v>63.701175644849897</v>
      </c>
      <c r="Z1355">
        <v>28.015616774872701</v>
      </c>
      <c r="AA1355">
        <v>52.262677662747798</v>
      </c>
      <c r="AB1355">
        <v>58</v>
      </c>
      <c r="AC1355">
        <v>44.915199999999999</v>
      </c>
      <c r="AD1355">
        <v>1.0177224074398999E-2</v>
      </c>
      <c r="AE1355">
        <v>1.20114455238885</v>
      </c>
      <c r="AF1355">
        <v>87</v>
      </c>
      <c r="AG1355">
        <v>67.372799999999998</v>
      </c>
      <c r="AH1355">
        <v>5612</v>
      </c>
      <c r="AI1355">
        <v>4345.9327999999996</v>
      </c>
      <c r="AJ1355">
        <v>33</v>
      </c>
      <c r="AK1355">
        <v>1206</v>
      </c>
      <c r="AL1355">
        <v>933.92639999999994</v>
      </c>
      <c r="AM1355">
        <v>7.5933065508974202</v>
      </c>
    </row>
    <row r="1356" spans="1:39" x14ac:dyDescent="0.25">
      <c r="A1356" t="s">
        <v>352</v>
      </c>
      <c r="B1356" t="s">
        <v>158</v>
      </c>
      <c r="C1356">
        <v>231</v>
      </c>
      <c r="D1356">
        <v>5682</v>
      </c>
      <c r="E1356">
        <v>705.70162287141397</v>
      </c>
      <c r="F1356">
        <v>85.056140831718807</v>
      </c>
      <c r="G1356">
        <v>172.944421087233</v>
      </c>
      <c r="H1356">
        <v>55.096381256620901</v>
      </c>
      <c r="I1356">
        <v>0.94789646773075997</v>
      </c>
      <c r="J1356">
        <v>0.63288037424816201</v>
      </c>
      <c r="K1356">
        <v>1162.4428018303399</v>
      </c>
      <c r="L1356">
        <v>3131.1121084125298</v>
      </c>
      <c r="M1356">
        <v>1085</v>
      </c>
      <c r="N1356">
        <v>3065</v>
      </c>
      <c r="O1356">
        <v>1230</v>
      </c>
      <c r="P1356">
        <v>3188</v>
      </c>
      <c r="Q1356">
        <v>4400.1408000000001</v>
      </c>
      <c r="R1356">
        <v>621.01742812684495</v>
      </c>
      <c r="S1356">
        <v>74.849403931912605</v>
      </c>
      <c r="T1356">
        <v>152.191090556765</v>
      </c>
      <c r="U1356">
        <v>48.484815505826397</v>
      </c>
      <c r="V1356">
        <v>123</v>
      </c>
      <c r="W1356">
        <v>145</v>
      </c>
      <c r="X1356">
        <v>0.14337349135652999</v>
      </c>
      <c r="Y1356">
        <v>63.043470608940503</v>
      </c>
      <c r="Z1356">
        <v>24.084477296726501</v>
      </c>
      <c r="AA1356">
        <v>49.736712425202299</v>
      </c>
      <c r="AB1356">
        <v>0</v>
      </c>
      <c r="AC1356">
        <v>0</v>
      </c>
      <c r="AD1356">
        <v>0</v>
      </c>
      <c r="AE1356">
        <v>3.1389433778184901</v>
      </c>
      <c r="AF1356">
        <v>23</v>
      </c>
      <c r="AG1356">
        <v>17.811199999999999</v>
      </c>
      <c r="AH1356">
        <v>5659</v>
      </c>
      <c r="AI1356">
        <v>4382.3296</v>
      </c>
      <c r="AJ1356">
        <v>13</v>
      </c>
      <c r="AK1356">
        <v>1611</v>
      </c>
      <c r="AL1356">
        <v>1247.5583999999999</v>
      </c>
      <c r="AM1356">
        <v>2.9664587528970801</v>
      </c>
    </row>
    <row r="1357" spans="1:39" x14ac:dyDescent="0.25">
      <c r="A1357" t="s">
        <v>352</v>
      </c>
      <c r="B1357" t="s">
        <v>158</v>
      </c>
      <c r="C1357">
        <v>234</v>
      </c>
      <c r="D1357">
        <v>5664</v>
      </c>
      <c r="E1357">
        <v>786.950360212943</v>
      </c>
      <c r="F1357">
        <v>84.921309348007298</v>
      </c>
      <c r="G1357">
        <v>128.532483237831</v>
      </c>
      <c r="H1357">
        <v>90.548199586506996</v>
      </c>
      <c r="I1357">
        <v>0.70972665299311299</v>
      </c>
      <c r="J1357">
        <v>0.594333683105981</v>
      </c>
      <c r="K1357">
        <v>1300.9129590395401</v>
      </c>
      <c r="L1357">
        <v>2370.0743290960399</v>
      </c>
      <c r="M1357">
        <v>1240</v>
      </c>
      <c r="N1357">
        <v>2328</v>
      </c>
      <c r="O1357">
        <v>1373</v>
      </c>
      <c r="P1357">
        <v>2423</v>
      </c>
      <c r="Q1357">
        <v>4386.2016000000003</v>
      </c>
      <c r="R1357">
        <v>692.51631698739004</v>
      </c>
      <c r="S1357">
        <v>74.730752226246395</v>
      </c>
      <c r="T1357">
        <v>113.10858524929201</v>
      </c>
      <c r="U1357">
        <v>79.682415636126095</v>
      </c>
      <c r="V1357">
        <v>95</v>
      </c>
      <c r="W1357">
        <v>133</v>
      </c>
      <c r="X1357">
        <v>0.114931329803351</v>
      </c>
      <c r="Y1357">
        <v>64.9883474576271</v>
      </c>
      <c r="Z1357">
        <v>20.8608757062146</v>
      </c>
      <c r="AA1357">
        <v>43.872175141242899</v>
      </c>
      <c r="AB1357">
        <v>14</v>
      </c>
      <c r="AC1357">
        <v>10.8416</v>
      </c>
      <c r="AD1357">
        <v>2.4717514124293701E-3</v>
      </c>
      <c r="AE1357">
        <v>1.4194924230938</v>
      </c>
      <c r="AF1357">
        <v>33</v>
      </c>
      <c r="AG1357">
        <v>25.555199999999999</v>
      </c>
      <c r="AH1357">
        <v>5631</v>
      </c>
      <c r="AI1357">
        <v>4360.6463999999996</v>
      </c>
      <c r="AJ1357">
        <v>15</v>
      </c>
      <c r="AK1357">
        <v>832</v>
      </c>
      <c r="AL1357">
        <v>644.30079999999998</v>
      </c>
      <c r="AM1357">
        <v>3.4398569900095501</v>
      </c>
    </row>
    <row r="1358" spans="1:39" x14ac:dyDescent="0.25">
      <c r="A1358" t="s">
        <v>352</v>
      </c>
      <c r="B1358" t="s">
        <v>158</v>
      </c>
      <c r="C1358">
        <v>235</v>
      </c>
      <c r="D1358">
        <v>5663</v>
      </c>
      <c r="E1358">
        <v>696.837661840735</v>
      </c>
      <c r="F1358">
        <v>84.913812432579107</v>
      </c>
      <c r="G1358">
        <v>120.036145212211</v>
      </c>
      <c r="H1358">
        <v>101.56041230378</v>
      </c>
      <c r="I1358">
        <v>0.53305288981000098</v>
      </c>
      <c r="J1358">
        <v>0.60289577344831202</v>
      </c>
      <c r="K1358">
        <v>3406.6070987109301</v>
      </c>
      <c r="L1358">
        <v>864.963623521101</v>
      </c>
      <c r="M1358">
        <v>3365</v>
      </c>
      <c r="N1358">
        <v>801</v>
      </c>
      <c r="O1358">
        <v>3476</v>
      </c>
      <c r="P1358">
        <v>924</v>
      </c>
      <c r="Q1358">
        <v>4385.4272000000001</v>
      </c>
      <c r="R1358">
        <v>613.21714241984705</v>
      </c>
      <c r="S1358">
        <v>74.724154940669607</v>
      </c>
      <c r="T1358">
        <v>105.63180778674599</v>
      </c>
      <c r="U1358">
        <v>89.373162827326396</v>
      </c>
      <c r="V1358">
        <v>123</v>
      </c>
      <c r="W1358">
        <v>111</v>
      </c>
      <c r="X1358">
        <v>0.14655248804809101</v>
      </c>
      <c r="Y1358">
        <v>62.708634999117002</v>
      </c>
      <c r="Z1358">
        <v>26.408440755783101</v>
      </c>
      <c r="AA1358">
        <v>53.189828712696396</v>
      </c>
      <c r="AB1358">
        <v>0</v>
      </c>
      <c r="AC1358">
        <v>0</v>
      </c>
      <c r="AD1358">
        <v>0</v>
      </c>
      <c r="AE1358">
        <v>1.18191864811623</v>
      </c>
      <c r="AF1358">
        <v>5</v>
      </c>
      <c r="AG1358">
        <v>3.8719999999999999</v>
      </c>
      <c r="AH1358">
        <v>5658</v>
      </c>
      <c r="AI1358">
        <v>4381.5551999999998</v>
      </c>
      <c r="AJ1358">
        <v>9</v>
      </c>
      <c r="AK1358">
        <v>1019</v>
      </c>
      <c r="AL1358">
        <v>789.11360000000002</v>
      </c>
      <c r="AM1358">
        <v>2.0540651867172599</v>
      </c>
    </row>
    <row r="1359" spans="1:39" x14ac:dyDescent="0.25">
      <c r="A1359" t="s">
        <v>352</v>
      </c>
      <c r="B1359" t="s">
        <v>158</v>
      </c>
      <c r="C1359">
        <v>236</v>
      </c>
      <c r="D1359">
        <v>5639</v>
      </c>
      <c r="E1359">
        <v>607.428498912245</v>
      </c>
      <c r="F1359">
        <v>84.7336874729383</v>
      </c>
      <c r="G1359">
        <v>152.51505739975201</v>
      </c>
      <c r="H1359">
        <v>76.048023327181795</v>
      </c>
      <c r="I1359">
        <v>0.86681704131894999</v>
      </c>
      <c r="J1359">
        <v>0.58948358770646003</v>
      </c>
      <c r="K1359">
        <v>690.63060826387596</v>
      </c>
      <c r="L1359">
        <v>2552.8840219897102</v>
      </c>
      <c r="M1359">
        <v>623</v>
      </c>
      <c r="N1359">
        <v>2484</v>
      </c>
      <c r="O1359">
        <v>744</v>
      </c>
      <c r="P1359">
        <v>2597</v>
      </c>
      <c r="Q1359">
        <v>4366.8415999999997</v>
      </c>
      <c r="R1359">
        <v>534.53707904277599</v>
      </c>
      <c r="S1359">
        <v>74.565644976185695</v>
      </c>
      <c r="T1359">
        <v>134.21325051178201</v>
      </c>
      <c r="U1359">
        <v>66.922260527920002</v>
      </c>
      <c r="V1359">
        <v>113</v>
      </c>
      <c r="W1359">
        <v>121</v>
      </c>
      <c r="X1359">
        <v>0.192053236630291</v>
      </c>
      <c r="Y1359">
        <v>69.0430927469409</v>
      </c>
      <c r="Z1359">
        <v>30.025891115446001</v>
      </c>
      <c r="AA1359">
        <v>55.4832417095229</v>
      </c>
      <c r="AB1359">
        <v>0</v>
      </c>
      <c r="AC1359">
        <v>0</v>
      </c>
      <c r="AD1359">
        <v>0</v>
      </c>
      <c r="AE1359">
        <v>2.0055098177053901</v>
      </c>
      <c r="AF1359">
        <v>5</v>
      </c>
      <c r="AG1359">
        <v>3.8719999999999999</v>
      </c>
      <c r="AH1359">
        <v>5634</v>
      </c>
      <c r="AI1359">
        <v>4362.9695999999904</v>
      </c>
      <c r="AJ1359">
        <v>12</v>
      </c>
      <c r="AK1359">
        <v>1813</v>
      </c>
      <c r="AL1359">
        <v>1403.9872</v>
      </c>
      <c r="AM1359">
        <v>2.7504202642163702</v>
      </c>
    </row>
    <row r="1360" spans="1:39" x14ac:dyDescent="0.25">
      <c r="A1360" t="s">
        <v>352</v>
      </c>
      <c r="B1360" t="s">
        <v>158</v>
      </c>
      <c r="C1360">
        <v>238</v>
      </c>
      <c r="D1360">
        <v>5617</v>
      </c>
      <c r="E1360">
        <v>738.95645686735304</v>
      </c>
      <c r="F1360">
        <v>84.568235897276494</v>
      </c>
      <c r="G1360">
        <v>117.616077808928</v>
      </c>
      <c r="H1360">
        <v>74.161695708082604</v>
      </c>
      <c r="I1360">
        <v>0.77615638201495196</v>
      </c>
      <c r="J1360">
        <v>0.72571059431524498</v>
      </c>
      <c r="K1360">
        <v>2644.5802029553101</v>
      </c>
      <c r="L1360">
        <v>4305.7005518960204</v>
      </c>
      <c r="M1360">
        <v>2600</v>
      </c>
      <c r="N1360">
        <v>4244</v>
      </c>
      <c r="O1360">
        <v>2689</v>
      </c>
      <c r="P1360">
        <v>4370</v>
      </c>
      <c r="Q1360">
        <v>4349.8047999999999</v>
      </c>
      <c r="R1360">
        <v>650.28168204327096</v>
      </c>
      <c r="S1360">
        <v>74.4200475896033</v>
      </c>
      <c r="T1360">
        <v>103.502148471857</v>
      </c>
      <c r="U1360">
        <v>65.262292223112695</v>
      </c>
      <c r="V1360">
        <v>126</v>
      </c>
      <c r="W1360">
        <v>89</v>
      </c>
      <c r="X1360">
        <v>0.129263702526665</v>
      </c>
      <c r="Y1360">
        <v>60.793662097204901</v>
      </c>
      <c r="Z1360">
        <v>23.786362827131899</v>
      </c>
      <c r="AA1360">
        <v>48.372974897632098</v>
      </c>
      <c r="AB1360">
        <v>0</v>
      </c>
      <c r="AC1360">
        <v>0</v>
      </c>
      <c r="AD1360">
        <v>0</v>
      </c>
      <c r="AE1360">
        <v>1.5859410533423099</v>
      </c>
      <c r="AF1360">
        <v>8</v>
      </c>
      <c r="AG1360">
        <v>6.1951999999999998</v>
      </c>
      <c r="AH1360">
        <v>5609</v>
      </c>
      <c r="AI1360">
        <v>4343.6095999999998</v>
      </c>
      <c r="AJ1360">
        <v>18</v>
      </c>
      <c r="AK1360">
        <v>1184</v>
      </c>
      <c r="AL1360">
        <v>916.88959999999997</v>
      </c>
      <c r="AM1360">
        <v>4.1440188363152997</v>
      </c>
    </row>
    <row r="1361" spans="1:39" x14ac:dyDescent="0.25">
      <c r="A1361" t="s">
        <v>352</v>
      </c>
      <c r="B1361" t="s">
        <v>158</v>
      </c>
      <c r="C1361">
        <v>239</v>
      </c>
      <c r="D1361">
        <v>5613</v>
      </c>
      <c r="E1361">
        <v>481.315800540037</v>
      </c>
      <c r="F1361">
        <v>84.538119003195604</v>
      </c>
      <c r="G1361">
        <v>147.62124615102499</v>
      </c>
      <c r="H1361">
        <v>58.731829462508401</v>
      </c>
      <c r="I1361">
        <v>0.91744837155003001</v>
      </c>
      <c r="J1361">
        <v>0.72811000129718495</v>
      </c>
      <c r="K1361">
        <v>4470.0297523605896</v>
      </c>
      <c r="L1361">
        <v>731.51665775877404</v>
      </c>
      <c r="M1361">
        <v>4405</v>
      </c>
      <c r="N1361">
        <v>696</v>
      </c>
      <c r="O1361">
        <v>4539</v>
      </c>
      <c r="P1361">
        <v>779</v>
      </c>
      <c r="Q1361">
        <v>4346.7071999999998</v>
      </c>
      <c r="R1361">
        <v>423.55790447523299</v>
      </c>
      <c r="S1361">
        <v>74.393544722812095</v>
      </c>
      <c r="T1361">
        <v>129.90669661290201</v>
      </c>
      <c r="U1361">
        <v>51.684009927007402</v>
      </c>
      <c r="V1361">
        <v>83</v>
      </c>
      <c r="W1361">
        <v>134</v>
      </c>
      <c r="X1361">
        <v>0.30447011309965999</v>
      </c>
      <c r="Y1361">
        <v>69.024763940851599</v>
      </c>
      <c r="Z1361">
        <v>26.833066096561499</v>
      </c>
      <c r="AA1361">
        <v>52.3880277926242</v>
      </c>
      <c r="AB1361">
        <v>57</v>
      </c>
      <c r="AC1361">
        <v>44.140799999999999</v>
      </c>
      <c r="AD1361">
        <v>1.01549973276322E-2</v>
      </c>
      <c r="AE1361">
        <v>2.5134794455068001</v>
      </c>
      <c r="AF1361">
        <v>11</v>
      </c>
      <c r="AG1361">
        <v>8.5183999999999997</v>
      </c>
      <c r="AH1361">
        <v>5602</v>
      </c>
      <c r="AI1361">
        <v>4338.1887999999999</v>
      </c>
      <c r="AJ1361">
        <v>9</v>
      </c>
      <c r="AK1361">
        <v>1072</v>
      </c>
      <c r="AL1361">
        <v>830.15679999999998</v>
      </c>
      <c r="AM1361">
        <v>2.0745985052563798</v>
      </c>
    </row>
    <row r="1362" spans="1:39" x14ac:dyDescent="0.25">
      <c r="A1362" t="s">
        <v>352</v>
      </c>
      <c r="B1362" t="s">
        <v>158</v>
      </c>
      <c r="C1362">
        <v>240</v>
      </c>
      <c r="D1362">
        <v>5606</v>
      </c>
      <c r="E1362">
        <v>625.61226509631899</v>
      </c>
      <c r="F1362">
        <v>84.485388605280804</v>
      </c>
      <c r="G1362">
        <v>145.041708171826</v>
      </c>
      <c r="H1362">
        <v>77.803477636529095</v>
      </c>
      <c r="I1362">
        <v>0.84395027736846295</v>
      </c>
      <c r="J1362">
        <v>0.59004315335227797</v>
      </c>
      <c r="K1362">
        <v>4765.5190866928197</v>
      </c>
      <c r="L1362">
        <v>3653.0991794505799</v>
      </c>
      <c r="M1362">
        <v>4706</v>
      </c>
      <c r="N1362">
        <v>3604</v>
      </c>
      <c r="O1362">
        <v>4846</v>
      </c>
      <c r="P1362">
        <v>3701</v>
      </c>
      <c r="Q1362">
        <v>4341.2864</v>
      </c>
      <c r="R1362">
        <v>550.53879328476103</v>
      </c>
      <c r="S1362">
        <v>74.347141972647094</v>
      </c>
      <c r="T1362">
        <v>127.636703191207</v>
      </c>
      <c r="U1362">
        <v>68.467060320145606</v>
      </c>
      <c r="V1362">
        <v>97</v>
      </c>
      <c r="W1362">
        <v>140</v>
      </c>
      <c r="X1362">
        <v>0.17999168743952901</v>
      </c>
      <c r="Y1362">
        <v>65.732964680699197</v>
      </c>
      <c r="Z1362">
        <v>30.2247591865858</v>
      </c>
      <c r="AA1362">
        <v>55.957188726364599</v>
      </c>
      <c r="AB1362">
        <v>114</v>
      </c>
      <c r="AC1362">
        <v>88.281599999999997</v>
      </c>
      <c r="AD1362">
        <v>2.03353549768105E-2</v>
      </c>
      <c r="AE1362">
        <v>1.8642059786763101</v>
      </c>
      <c r="AF1362">
        <v>66</v>
      </c>
      <c r="AG1362">
        <v>51.110399999999998</v>
      </c>
      <c r="AH1362">
        <v>5540</v>
      </c>
      <c r="AI1362">
        <v>4290.1759999999904</v>
      </c>
      <c r="AJ1362">
        <v>11</v>
      </c>
      <c r="AK1362">
        <v>1383</v>
      </c>
      <c r="AL1362">
        <v>1070.9952000000001</v>
      </c>
      <c r="AM1362">
        <v>2.56399737446668</v>
      </c>
    </row>
    <row r="1363" spans="1:39" x14ac:dyDescent="0.25">
      <c r="A1363" t="s">
        <v>352</v>
      </c>
      <c r="B1363" t="s">
        <v>158</v>
      </c>
      <c r="C1363">
        <v>241</v>
      </c>
      <c r="D1363">
        <v>5596</v>
      </c>
      <c r="E1363">
        <v>771.15746699413</v>
      </c>
      <c r="F1363">
        <v>84.410002324001695</v>
      </c>
      <c r="G1363">
        <v>205.345679646983</v>
      </c>
      <c r="H1363">
        <v>51.060750592506203</v>
      </c>
      <c r="I1363">
        <v>0.96859146709106103</v>
      </c>
      <c r="J1363">
        <v>0.55149305213363498</v>
      </c>
      <c r="K1363">
        <v>4703.0232308791901</v>
      </c>
      <c r="L1363">
        <v>2775.84667619728</v>
      </c>
      <c r="M1363">
        <v>4620</v>
      </c>
      <c r="N1363">
        <v>2733</v>
      </c>
      <c r="O1363">
        <v>4809</v>
      </c>
      <c r="P1363">
        <v>2808</v>
      </c>
      <c r="Q1363">
        <v>4333.5424000000003</v>
      </c>
      <c r="R1363">
        <v>678.61857095483401</v>
      </c>
      <c r="S1363">
        <v>74.280802045121405</v>
      </c>
      <c r="T1363">
        <v>180.704198089345</v>
      </c>
      <c r="U1363">
        <v>44.933460521405401</v>
      </c>
      <c r="V1363">
        <v>75</v>
      </c>
      <c r="W1363">
        <v>189</v>
      </c>
      <c r="X1363">
        <v>0.118250077365367</v>
      </c>
      <c r="Y1363">
        <v>64.678520371694006</v>
      </c>
      <c r="Z1363">
        <v>23.289849892780499</v>
      </c>
      <c r="AA1363">
        <v>50.438706218727603</v>
      </c>
      <c r="AB1363">
        <v>0</v>
      </c>
      <c r="AC1363">
        <v>0</v>
      </c>
      <c r="AD1363">
        <v>0</v>
      </c>
      <c r="AE1363">
        <v>4.0215953988957001</v>
      </c>
      <c r="AF1363">
        <v>5</v>
      </c>
      <c r="AG1363">
        <v>3.8719999999999999</v>
      </c>
      <c r="AH1363">
        <v>5591</v>
      </c>
      <c r="AI1363">
        <v>4329.6704</v>
      </c>
      <c r="AJ1363">
        <v>25</v>
      </c>
      <c r="AK1363">
        <v>376</v>
      </c>
      <c r="AL1363">
        <v>291.17439999999999</v>
      </c>
      <c r="AM1363">
        <v>5.7741115813342203</v>
      </c>
    </row>
    <row r="1364" spans="1:39" x14ac:dyDescent="0.25">
      <c r="A1364" t="s">
        <v>352</v>
      </c>
      <c r="B1364" t="s">
        <v>158</v>
      </c>
      <c r="C1364">
        <v>242</v>
      </c>
      <c r="D1364">
        <v>5593</v>
      </c>
      <c r="E1364">
        <v>478.73001410241</v>
      </c>
      <c r="F1364">
        <v>84.387373307288996</v>
      </c>
      <c r="G1364">
        <v>117.44240898797899</v>
      </c>
      <c r="H1364">
        <v>78.013409079226307</v>
      </c>
      <c r="I1364">
        <v>0.74749317398103798</v>
      </c>
      <c r="J1364">
        <v>0.77691346020280505</v>
      </c>
      <c r="K1364">
        <v>5479.7484355444303</v>
      </c>
      <c r="L1364">
        <v>1572.74593241551</v>
      </c>
      <c r="M1364">
        <v>5438</v>
      </c>
      <c r="N1364">
        <v>1524</v>
      </c>
      <c r="O1364">
        <v>5525</v>
      </c>
      <c r="P1364">
        <v>1643</v>
      </c>
      <c r="Q1364">
        <v>4331.2191999999995</v>
      </c>
      <c r="R1364">
        <v>421.28241241012103</v>
      </c>
      <c r="S1364">
        <v>74.260888510414304</v>
      </c>
      <c r="T1364">
        <v>103.34931990942199</v>
      </c>
      <c r="U1364">
        <v>68.651799989719194</v>
      </c>
      <c r="V1364">
        <v>119</v>
      </c>
      <c r="W1364">
        <v>87</v>
      </c>
      <c r="X1364">
        <v>0.30667146669735101</v>
      </c>
      <c r="Y1364">
        <v>63.491686036116498</v>
      </c>
      <c r="Z1364">
        <v>25.324691578759101</v>
      </c>
      <c r="AA1364">
        <v>49.732344001430299</v>
      </c>
      <c r="AB1364">
        <v>21</v>
      </c>
      <c r="AC1364">
        <v>16.2624</v>
      </c>
      <c r="AD1364">
        <v>3.7546933667083802E-3</v>
      </c>
      <c r="AE1364">
        <v>1.50541311261903</v>
      </c>
      <c r="AF1364">
        <v>82</v>
      </c>
      <c r="AG1364">
        <v>63.500799999999998</v>
      </c>
      <c r="AH1364">
        <v>5511</v>
      </c>
      <c r="AI1364">
        <v>4267.7183999999997</v>
      </c>
      <c r="AJ1364">
        <v>8</v>
      </c>
      <c r="AK1364">
        <v>430</v>
      </c>
      <c r="AL1364">
        <v>332.991999999999</v>
      </c>
      <c r="AM1364">
        <v>1.8745379264011399</v>
      </c>
    </row>
    <row r="1365" spans="1:39" x14ac:dyDescent="0.25">
      <c r="A1365" t="s">
        <v>352</v>
      </c>
      <c r="B1365" t="s">
        <v>158</v>
      </c>
      <c r="C1365">
        <v>245</v>
      </c>
      <c r="D1365">
        <v>5581</v>
      </c>
      <c r="E1365">
        <v>533.83661582020898</v>
      </c>
      <c r="F1365">
        <v>84.296796494095403</v>
      </c>
      <c r="G1365">
        <v>109.543279116779</v>
      </c>
      <c r="H1365">
        <v>90.391442830181305</v>
      </c>
      <c r="I1365">
        <v>0.56488960720338099</v>
      </c>
      <c r="J1365">
        <v>0.667983243566726</v>
      </c>
      <c r="K1365">
        <v>3163.2515678193799</v>
      </c>
      <c r="L1365">
        <v>3335.8111449561002</v>
      </c>
      <c r="M1365">
        <v>3106</v>
      </c>
      <c r="N1365">
        <v>3261</v>
      </c>
      <c r="O1365">
        <v>3205</v>
      </c>
      <c r="P1365">
        <v>3393</v>
      </c>
      <c r="Q1365">
        <v>4321.9264000000003</v>
      </c>
      <c r="R1365">
        <v>469.77622192178399</v>
      </c>
      <c r="S1365">
        <v>74.181180914803903</v>
      </c>
      <c r="T1365">
        <v>96.398085622765706</v>
      </c>
      <c r="U1365">
        <v>79.544469690559595</v>
      </c>
      <c r="V1365">
        <v>132</v>
      </c>
      <c r="W1365">
        <v>99</v>
      </c>
      <c r="X1365">
        <v>0.246096348105353</v>
      </c>
      <c r="Y1365">
        <v>65.307113420533895</v>
      </c>
      <c r="Z1365">
        <v>22.773158932091</v>
      </c>
      <c r="AA1365">
        <v>49.151048199247398</v>
      </c>
      <c r="AB1365">
        <v>32</v>
      </c>
      <c r="AC1365">
        <v>24.780799999999999</v>
      </c>
      <c r="AD1365">
        <v>5.7337394732126798E-3</v>
      </c>
      <c r="AE1365">
        <v>1.21187665211383</v>
      </c>
      <c r="AF1365">
        <v>5</v>
      </c>
      <c r="AG1365">
        <v>3.8719999999999999</v>
      </c>
      <c r="AH1365">
        <v>5576</v>
      </c>
      <c r="AI1365">
        <v>4318.0544</v>
      </c>
      <c r="AJ1365">
        <v>17</v>
      </c>
      <c r="AK1365">
        <v>544</v>
      </c>
      <c r="AL1365">
        <v>421.27359999999999</v>
      </c>
      <c r="AM1365">
        <v>3.93695827454142</v>
      </c>
    </row>
    <row r="1366" spans="1:39" x14ac:dyDescent="0.25">
      <c r="A1366" t="s">
        <v>352</v>
      </c>
      <c r="B1366" t="s">
        <v>158</v>
      </c>
      <c r="C1366">
        <v>246</v>
      </c>
      <c r="D1366">
        <v>5574</v>
      </c>
      <c r="E1366">
        <v>512.49956672411099</v>
      </c>
      <c r="F1366">
        <v>84.243915046451804</v>
      </c>
      <c r="G1366">
        <v>165.54488207773801</v>
      </c>
      <c r="H1366">
        <v>53.638262624806302</v>
      </c>
      <c r="I1366">
        <v>0.94605352066414705</v>
      </c>
      <c r="J1366">
        <v>0.70834921845215404</v>
      </c>
      <c r="K1366">
        <v>1221.8643702906299</v>
      </c>
      <c r="L1366">
        <v>2533.90617151058</v>
      </c>
      <c r="M1366">
        <v>1150</v>
      </c>
      <c r="N1366">
        <v>2500</v>
      </c>
      <c r="O1366">
        <v>1309</v>
      </c>
      <c r="P1366">
        <v>2584</v>
      </c>
      <c r="Q1366">
        <v>4316.5055999999904</v>
      </c>
      <c r="R1366">
        <v>450.99961871721803</v>
      </c>
      <c r="S1366">
        <v>74.134645240877603</v>
      </c>
      <c r="T1366">
        <v>145.67949622840899</v>
      </c>
      <c r="U1366">
        <v>47.201671109829597</v>
      </c>
      <c r="V1366">
        <v>84</v>
      </c>
      <c r="W1366">
        <v>159</v>
      </c>
      <c r="X1366">
        <v>0.26667961732828399</v>
      </c>
      <c r="Y1366">
        <v>64.343559382848895</v>
      </c>
      <c r="Z1366">
        <v>19.091316828130601</v>
      </c>
      <c r="AA1366">
        <v>42.668101901686398</v>
      </c>
      <c r="AB1366">
        <v>0</v>
      </c>
      <c r="AC1366">
        <v>0</v>
      </c>
      <c r="AD1366">
        <v>0</v>
      </c>
      <c r="AE1366">
        <v>3.08632073405707</v>
      </c>
      <c r="AF1366">
        <v>37</v>
      </c>
      <c r="AG1366">
        <v>28.652799999999999</v>
      </c>
      <c r="AH1366">
        <v>5537</v>
      </c>
      <c r="AI1366">
        <v>4287.8527999999997</v>
      </c>
      <c r="AJ1366">
        <v>4</v>
      </c>
      <c r="AK1366">
        <v>1143</v>
      </c>
      <c r="AL1366">
        <v>885.13919999999996</v>
      </c>
      <c r="AM1366">
        <v>0.93286784471705697</v>
      </c>
    </row>
    <row r="1367" spans="1:39" x14ac:dyDescent="0.25">
      <c r="A1367" t="s">
        <v>352</v>
      </c>
      <c r="B1367" t="s">
        <v>158</v>
      </c>
      <c r="C1367">
        <v>247</v>
      </c>
      <c r="D1367">
        <v>5557</v>
      </c>
      <c r="E1367">
        <v>653.16861428242305</v>
      </c>
      <c r="F1367">
        <v>84.115350264344102</v>
      </c>
      <c r="G1367">
        <v>154.43352546589401</v>
      </c>
      <c r="H1367">
        <v>57.052987950223297</v>
      </c>
      <c r="I1367">
        <v>0.92925699007189899</v>
      </c>
      <c r="J1367">
        <v>0.71344203363717995</v>
      </c>
      <c r="K1367">
        <v>1902.8000719812801</v>
      </c>
      <c r="L1367">
        <v>664.51430628036701</v>
      </c>
      <c r="M1367">
        <v>1865</v>
      </c>
      <c r="N1367">
        <v>572</v>
      </c>
      <c r="O1367">
        <v>1933</v>
      </c>
      <c r="P1367">
        <v>744</v>
      </c>
      <c r="Q1367">
        <v>4303.3407999999999</v>
      </c>
      <c r="R1367">
        <v>574.78838056853203</v>
      </c>
      <c r="S1367">
        <v>74.021508232622807</v>
      </c>
      <c r="T1367">
        <v>135.90150240998699</v>
      </c>
      <c r="U1367">
        <v>50.206629396196497</v>
      </c>
      <c r="V1367">
        <v>172</v>
      </c>
      <c r="W1367">
        <v>68</v>
      </c>
      <c r="X1367">
        <v>0.16368151821816199</v>
      </c>
      <c r="Y1367">
        <v>71.013856397336696</v>
      </c>
      <c r="Z1367">
        <v>29.917041569192001</v>
      </c>
      <c r="AA1367">
        <v>54.863775418391199</v>
      </c>
      <c r="AB1367">
        <v>115</v>
      </c>
      <c r="AC1367">
        <v>89.055999999999997</v>
      </c>
      <c r="AD1367">
        <v>2.0694619398956199E-2</v>
      </c>
      <c r="AE1367">
        <v>2.7068437782896102</v>
      </c>
      <c r="AF1367">
        <v>5</v>
      </c>
      <c r="AG1367">
        <v>3.8719999999999999</v>
      </c>
      <c r="AH1367">
        <v>5552</v>
      </c>
      <c r="AI1367">
        <v>4299.4687999999996</v>
      </c>
      <c r="AJ1367">
        <v>16</v>
      </c>
      <c r="AK1367">
        <v>1198</v>
      </c>
      <c r="AL1367">
        <v>927.73119999999994</v>
      </c>
      <c r="AM1367">
        <v>3.7213899540333899</v>
      </c>
    </row>
    <row r="1368" spans="1:39" x14ac:dyDescent="0.25">
      <c r="A1368" t="s">
        <v>352</v>
      </c>
      <c r="B1368" t="s">
        <v>158</v>
      </c>
      <c r="C1368">
        <v>248</v>
      </c>
      <c r="D1368">
        <v>5537</v>
      </c>
      <c r="E1368">
        <v>470.173664916306</v>
      </c>
      <c r="F1368">
        <v>83.963845547941602</v>
      </c>
      <c r="G1368">
        <v>138.42125126376899</v>
      </c>
      <c r="H1368">
        <v>74.609498204792402</v>
      </c>
      <c r="I1368">
        <v>0.84230371242204805</v>
      </c>
      <c r="J1368">
        <v>0.73640111716983603</v>
      </c>
      <c r="K1368">
        <v>2794.0818132562699</v>
      </c>
      <c r="L1368">
        <v>369.24507856239802</v>
      </c>
      <c r="M1368">
        <v>2749</v>
      </c>
      <c r="N1368">
        <v>287</v>
      </c>
      <c r="O1368">
        <v>2829</v>
      </c>
      <c r="P1368">
        <v>432</v>
      </c>
      <c r="Q1368">
        <v>4287.8527999999997</v>
      </c>
      <c r="R1368">
        <v>413.75282512634999</v>
      </c>
      <c r="S1368">
        <v>73.888184082188602</v>
      </c>
      <c r="T1368">
        <v>121.81070111211601</v>
      </c>
      <c r="U1368">
        <v>65.656358420217302</v>
      </c>
      <c r="V1368">
        <v>145</v>
      </c>
      <c r="W1368">
        <v>80</v>
      </c>
      <c r="X1368">
        <v>0.31475148477190301</v>
      </c>
      <c r="Y1368">
        <v>68.653603034133994</v>
      </c>
      <c r="Z1368">
        <v>28.527722593462101</v>
      </c>
      <c r="AA1368">
        <v>52.609897056167597</v>
      </c>
      <c r="AB1368">
        <v>340</v>
      </c>
      <c r="AC1368">
        <v>263.29599999999999</v>
      </c>
      <c r="AD1368">
        <v>6.1405093010655498E-2</v>
      </c>
      <c r="AE1368">
        <v>1.8552765344141799</v>
      </c>
      <c r="AF1368">
        <v>210</v>
      </c>
      <c r="AG1368">
        <v>162.624</v>
      </c>
      <c r="AH1368">
        <v>5327</v>
      </c>
      <c r="AI1368">
        <v>4125.2287999999999</v>
      </c>
      <c r="AJ1368">
        <v>6</v>
      </c>
      <c r="AK1368">
        <v>628</v>
      </c>
      <c r="AL1368">
        <v>486.32319999999999</v>
      </c>
      <c r="AM1368">
        <v>1.4544647802323101</v>
      </c>
    </row>
    <row r="1369" spans="1:39" x14ac:dyDescent="0.25">
      <c r="A1369" t="s">
        <v>352</v>
      </c>
      <c r="B1369" t="s">
        <v>158</v>
      </c>
      <c r="C1369">
        <v>250</v>
      </c>
      <c r="D1369">
        <v>5526</v>
      </c>
      <c r="E1369">
        <v>656.50566337852104</v>
      </c>
      <c r="F1369">
        <v>83.880401311668194</v>
      </c>
      <c r="G1369">
        <v>114.404829799033</v>
      </c>
      <c r="H1369">
        <v>79.199396615172404</v>
      </c>
      <c r="I1369">
        <v>0.72163552346567905</v>
      </c>
      <c r="J1369">
        <v>0.68765555002488798</v>
      </c>
      <c r="K1369">
        <v>2626.8078175895698</v>
      </c>
      <c r="L1369">
        <v>3753.0727470141101</v>
      </c>
      <c r="M1369">
        <v>2577</v>
      </c>
      <c r="N1369">
        <v>3689</v>
      </c>
      <c r="O1369">
        <v>2677</v>
      </c>
      <c r="P1369">
        <v>3805</v>
      </c>
      <c r="Q1369">
        <v>4279.3343999999997</v>
      </c>
      <c r="R1369">
        <v>577.72498377309796</v>
      </c>
      <c r="S1369">
        <v>73.814753154268004</v>
      </c>
      <c r="T1369">
        <v>100.676250223149</v>
      </c>
      <c r="U1369">
        <v>69.695469021351698</v>
      </c>
      <c r="V1369">
        <v>116</v>
      </c>
      <c r="W1369">
        <v>100</v>
      </c>
      <c r="X1369">
        <v>0.16111789929982301</v>
      </c>
      <c r="Y1369">
        <v>61.125769091567101</v>
      </c>
      <c r="Z1369">
        <v>23.024249004704998</v>
      </c>
      <c r="AA1369">
        <v>50.190734708649998</v>
      </c>
      <c r="AB1369">
        <v>0</v>
      </c>
      <c r="AC1369">
        <v>0</v>
      </c>
      <c r="AD1369">
        <v>0</v>
      </c>
      <c r="AE1369">
        <v>1.44451643179711</v>
      </c>
      <c r="AF1369">
        <v>441</v>
      </c>
      <c r="AG1369">
        <v>341.5104</v>
      </c>
      <c r="AH1369">
        <v>5085</v>
      </c>
      <c r="AI1369">
        <v>3937.8240000000001</v>
      </c>
      <c r="AJ1369">
        <v>7</v>
      </c>
      <c r="AK1369">
        <v>866</v>
      </c>
      <c r="AL1369">
        <v>670.63040000000001</v>
      </c>
      <c r="AM1369">
        <v>1.7776315040997199</v>
      </c>
    </row>
    <row r="1370" spans="1:39" x14ac:dyDescent="0.25">
      <c r="A1370" t="s">
        <v>353</v>
      </c>
      <c r="B1370" t="s">
        <v>158</v>
      </c>
      <c r="C1370">
        <v>14</v>
      </c>
      <c r="D1370">
        <v>19551</v>
      </c>
      <c r="E1370">
        <v>1370.12402512925</v>
      </c>
      <c r="F1370">
        <v>157.77549346814601</v>
      </c>
      <c r="G1370">
        <v>263.72414678141899</v>
      </c>
      <c r="H1370">
        <v>120.257439914146</v>
      </c>
      <c r="I1370">
        <v>0.889981273002314</v>
      </c>
      <c r="J1370">
        <v>0.66946308724832204</v>
      </c>
      <c r="K1370">
        <v>2255.70640887934</v>
      </c>
      <c r="L1370">
        <v>4048.6493785484099</v>
      </c>
      <c r="M1370">
        <v>2106</v>
      </c>
      <c r="N1370">
        <v>3978</v>
      </c>
      <c r="O1370">
        <v>2396</v>
      </c>
      <c r="P1370">
        <v>4138</v>
      </c>
      <c r="Q1370">
        <v>15140.294399999901</v>
      </c>
      <c r="R1370">
        <v>1205.70914211374</v>
      </c>
      <c r="S1370">
        <v>138.842434251969</v>
      </c>
      <c r="T1370">
        <v>232.077249167649</v>
      </c>
      <c r="U1370">
        <v>105.82654712444899</v>
      </c>
      <c r="V1370">
        <v>160</v>
      </c>
      <c r="W1370">
        <v>290</v>
      </c>
      <c r="X1370">
        <v>0.13087571768501099</v>
      </c>
      <c r="Y1370">
        <v>58.564370108945802</v>
      </c>
      <c r="Z1370">
        <v>22.812848447649699</v>
      </c>
      <c r="AA1370">
        <v>46.328576543399301</v>
      </c>
      <c r="AB1370">
        <v>0</v>
      </c>
      <c r="AC1370">
        <v>0</v>
      </c>
      <c r="AD1370">
        <v>0</v>
      </c>
      <c r="AE1370">
        <v>2.1929965162213199</v>
      </c>
      <c r="AF1370">
        <v>413</v>
      </c>
      <c r="AG1370">
        <v>319.8272</v>
      </c>
      <c r="AH1370">
        <v>19138</v>
      </c>
      <c r="AI1370">
        <v>14820.467199999999</v>
      </c>
      <c r="AJ1370">
        <v>24</v>
      </c>
      <c r="AK1370">
        <v>3900</v>
      </c>
      <c r="AL1370">
        <v>3020.16</v>
      </c>
      <c r="AM1370">
        <v>1.6193821474129999</v>
      </c>
    </row>
    <row r="1371" spans="1:39" x14ac:dyDescent="0.25">
      <c r="A1371" t="s">
        <v>353</v>
      </c>
      <c r="B1371" t="s">
        <v>158</v>
      </c>
      <c r="C1371">
        <v>17</v>
      </c>
      <c r="D1371">
        <v>16319</v>
      </c>
      <c r="E1371">
        <v>1426.65093706383</v>
      </c>
      <c r="F1371">
        <v>144.14574614095599</v>
      </c>
      <c r="G1371">
        <v>262.42759003421099</v>
      </c>
      <c r="H1371">
        <v>115.155345227452</v>
      </c>
      <c r="I1371">
        <v>0.89858081138729795</v>
      </c>
      <c r="J1371">
        <v>0.59030566105986604</v>
      </c>
      <c r="K1371">
        <v>5022.1319321036799</v>
      </c>
      <c r="L1371">
        <v>829.72228690483405</v>
      </c>
      <c r="M1371">
        <v>4853</v>
      </c>
      <c r="N1371">
        <v>763</v>
      </c>
      <c r="O1371">
        <v>5149</v>
      </c>
      <c r="P1371">
        <v>892</v>
      </c>
      <c r="Q1371">
        <v>12637.4336</v>
      </c>
      <c r="R1371">
        <v>1255.4528246161699</v>
      </c>
      <c r="S1371">
        <v>126.848256604041</v>
      </c>
      <c r="T1371">
        <v>230.93627923010499</v>
      </c>
      <c r="U1371">
        <v>101.336703800157</v>
      </c>
      <c r="V1371">
        <v>129</v>
      </c>
      <c r="W1371">
        <v>296</v>
      </c>
      <c r="X1371">
        <v>0.10075531252703999</v>
      </c>
      <c r="Y1371">
        <v>56.750720019608998</v>
      </c>
      <c r="Z1371">
        <v>17.5552423555364</v>
      </c>
      <c r="AA1371">
        <v>38.5966664624057</v>
      </c>
      <c r="AB1371">
        <v>80</v>
      </c>
      <c r="AC1371">
        <v>61.951999999999998</v>
      </c>
      <c r="AD1371">
        <v>4.90226116796372E-3</v>
      </c>
      <c r="AE1371">
        <v>2.2789006408332102</v>
      </c>
      <c r="AF1371">
        <v>0</v>
      </c>
      <c r="AG1371">
        <v>0</v>
      </c>
      <c r="AH1371">
        <v>16319</v>
      </c>
      <c r="AI1371">
        <v>12637.4336</v>
      </c>
      <c r="AJ1371">
        <v>15</v>
      </c>
      <c r="AK1371">
        <v>2161</v>
      </c>
      <c r="AL1371">
        <v>1673.4784</v>
      </c>
      <c r="AM1371">
        <v>1.1869498566544301</v>
      </c>
    </row>
    <row r="1372" spans="1:39" x14ac:dyDescent="0.25">
      <c r="A1372" t="s">
        <v>353</v>
      </c>
      <c r="B1372" t="s">
        <v>158</v>
      </c>
      <c r="C1372">
        <v>22</v>
      </c>
      <c r="D1372">
        <v>15355</v>
      </c>
      <c r="E1372">
        <v>883.38286373854601</v>
      </c>
      <c r="F1372">
        <v>139.823435837517</v>
      </c>
      <c r="G1372">
        <v>162.616698420913</v>
      </c>
      <c r="H1372">
        <v>131.57919764307101</v>
      </c>
      <c r="I1372">
        <v>0.5876199574505</v>
      </c>
      <c r="J1372">
        <v>0.77746835443037898</v>
      </c>
      <c r="K1372">
        <v>4927.0323021816903</v>
      </c>
      <c r="L1372">
        <v>501.68296971670401</v>
      </c>
      <c r="M1372">
        <v>4841</v>
      </c>
      <c r="N1372">
        <v>428</v>
      </c>
      <c r="O1372">
        <v>5008</v>
      </c>
      <c r="P1372">
        <v>588</v>
      </c>
      <c r="Q1372">
        <v>11890.912</v>
      </c>
      <c r="R1372">
        <v>777.37692008992099</v>
      </c>
      <c r="S1372">
        <v>123.044623537015</v>
      </c>
      <c r="T1372">
        <v>143.10269461040301</v>
      </c>
      <c r="U1372">
        <v>115.78969392590299</v>
      </c>
      <c r="V1372">
        <v>160</v>
      </c>
      <c r="W1372">
        <v>167</v>
      </c>
      <c r="X1372">
        <v>0.247264485943753</v>
      </c>
      <c r="Y1372">
        <v>66.327515467274495</v>
      </c>
      <c r="Z1372">
        <v>23.821295994789899</v>
      </c>
      <c r="AA1372">
        <v>44.1776619993487</v>
      </c>
      <c r="AB1372">
        <v>407</v>
      </c>
      <c r="AC1372">
        <v>315.18079999999998</v>
      </c>
      <c r="AD1372">
        <v>2.65060240963855E-2</v>
      </c>
      <c r="AE1372">
        <v>1.2358845572385599</v>
      </c>
      <c r="AF1372">
        <v>0</v>
      </c>
      <c r="AG1372">
        <v>0</v>
      </c>
      <c r="AH1372">
        <v>15355</v>
      </c>
      <c r="AI1372">
        <v>11890.912</v>
      </c>
      <c r="AJ1372">
        <v>7</v>
      </c>
      <c r="AK1372">
        <v>1631</v>
      </c>
      <c r="AL1372">
        <v>1263.0463999999999</v>
      </c>
      <c r="AM1372">
        <v>0.58868487126975599</v>
      </c>
    </row>
    <row r="1373" spans="1:39" x14ac:dyDescent="0.25">
      <c r="A1373" t="s">
        <v>353</v>
      </c>
      <c r="B1373" t="s">
        <v>158</v>
      </c>
      <c r="C1373">
        <v>24</v>
      </c>
      <c r="D1373">
        <v>14861</v>
      </c>
      <c r="E1373">
        <v>1287.40829637671</v>
      </c>
      <c r="F1373">
        <v>137.555853653376</v>
      </c>
      <c r="G1373">
        <v>223.69055036564299</v>
      </c>
      <c r="H1373">
        <v>128.07472342604601</v>
      </c>
      <c r="I1373">
        <v>0.81986762356655196</v>
      </c>
      <c r="J1373">
        <v>0.59560739048535105</v>
      </c>
      <c r="K1373">
        <v>2680.5051477020302</v>
      </c>
      <c r="L1373">
        <v>837.07462485700796</v>
      </c>
      <c r="M1373">
        <v>2570</v>
      </c>
      <c r="N1373">
        <v>763</v>
      </c>
      <c r="O1373">
        <v>2772</v>
      </c>
      <c r="P1373">
        <v>945</v>
      </c>
      <c r="Q1373">
        <v>11508.358399999999</v>
      </c>
      <c r="R1373">
        <v>1132.9193008115001</v>
      </c>
      <c r="S1373">
        <v>121.049151214971</v>
      </c>
      <c r="T1373">
        <v>196.847684321766</v>
      </c>
      <c r="U1373">
        <v>112.70575661492001</v>
      </c>
      <c r="V1373">
        <v>182</v>
      </c>
      <c r="W1373">
        <v>202</v>
      </c>
      <c r="X1373">
        <v>0.11267440962524999</v>
      </c>
      <c r="Y1373">
        <v>67.818450979072693</v>
      </c>
      <c r="Z1373">
        <v>24.691810779893601</v>
      </c>
      <c r="AA1373">
        <v>47.011170176973202</v>
      </c>
      <c r="AB1373">
        <v>95</v>
      </c>
      <c r="AC1373">
        <v>73.567999999999998</v>
      </c>
      <c r="AD1373">
        <v>6.3925711594105296E-3</v>
      </c>
      <c r="AE1373">
        <v>1.7465628219358</v>
      </c>
      <c r="AF1373">
        <v>0</v>
      </c>
      <c r="AG1373">
        <v>0</v>
      </c>
      <c r="AH1373">
        <v>14861</v>
      </c>
      <c r="AI1373">
        <v>11508.358399999999</v>
      </c>
      <c r="AJ1373">
        <v>5</v>
      </c>
      <c r="AK1373">
        <v>1008</v>
      </c>
      <c r="AL1373">
        <v>780.59519999999998</v>
      </c>
      <c r="AM1373">
        <v>0.43446683064719199</v>
      </c>
    </row>
    <row r="1374" spans="1:39" x14ac:dyDescent="0.25">
      <c r="A1374" t="s">
        <v>353</v>
      </c>
      <c r="B1374" t="s">
        <v>158</v>
      </c>
      <c r="C1374">
        <v>25</v>
      </c>
      <c r="D1374">
        <v>14655</v>
      </c>
      <c r="E1374">
        <v>1283.5260453828</v>
      </c>
      <c r="F1374">
        <v>136.59914175460099</v>
      </c>
      <c r="G1374">
        <v>207.787622837296</v>
      </c>
      <c r="H1374">
        <v>123.814976829234</v>
      </c>
      <c r="I1374">
        <v>0.80307888579985398</v>
      </c>
      <c r="J1374">
        <v>0.60700824255477703</v>
      </c>
      <c r="K1374">
        <v>4857.9240532241502</v>
      </c>
      <c r="L1374">
        <v>768.67349027635601</v>
      </c>
      <c r="M1374">
        <v>4786</v>
      </c>
      <c r="N1374">
        <v>676</v>
      </c>
      <c r="O1374">
        <v>4937</v>
      </c>
      <c r="P1374">
        <v>880</v>
      </c>
      <c r="Q1374">
        <v>11348.832</v>
      </c>
      <c r="R1374">
        <v>1129.5029199368601</v>
      </c>
      <c r="S1374">
        <v>120.20724474404901</v>
      </c>
      <c r="T1374">
        <v>182.85310809681999</v>
      </c>
      <c r="U1374">
        <v>108.957179609726</v>
      </c>
      <c r="V1374">
        <v>204</v>
      </c>
      <c r="W1374">
        <v>151</v>
      </c>
      <c r="X1374">
        <v>0.111785716587451</v>
      </c>
      <c r="Y1374">
        <v>59.398839986352698</v>
      </c>
      <c r="Z1374">
        <v>20.395974070283099</v>
      </c>
      <c r="AA1374">
        <v>40.7501194131695</v>
      </c>
      <c r="AB1374">
        <v>0</v>
      </c>
      <c r="AC1374">
        <v>0</v>
      </c>
      <c r="AD1374">
        <v>0</v>
      </c>
      <c r="AE1374">
        <v>1.67821073151656</v>
      </c>
      <c r="AF1374">
        <v>0</v>
      </c>
      <c r="AG1374">
        <v>0</v>
      </c>
      <c r="AH1374">
        <v>14655</v>
      </c>
      <c r="AI1374">
        <v>11348.832</v>
      </c>
      <c r="AJ1374">
        <v>19</v>
      </c>
      <c r="AK1374">
        <v>2483</v>
      </c>
      <c r="AL1374">
        <v>1922.8352</v>
      </c>
      <c r="AM1374">
        <v>1.67418109634542</v>
      </c>
    </row>
    <row r="1375" spans="1:39" x14ac:dyDescent="0.25">
      <c r="A1375" t="s">
        <v>353</v>
      </c>
      <c r="B1375" t="s">
        <v>158</v>
      </c>
      <c r="C1375">
        <v>31</v>
      </c>
      <c r="D1375">
        <v>13098</v>
      </c>
      <c r="E1375">
        <v>1198.9585489084</v>
      </c>
      <c r="F1375">
        <v>129.13903963147999</v>
      </c>
      <c r="G1375">
        <v>167.73716065982299</v>
      </c>
      <c r="H1375">
        <v>133.27945741312499</v>
      </c>
      <c r="I1375">
        <v>0.60716833196096698</v>
      </c>
      <c r="J1375">
        <v>0.64604912696063899</v>
      </c>
      <c r="K1375">
        <v>3808.8867002595798</v>
      </c>
      <c r="L1375">
        <v>827.31562070545101</v>
      </c>
      <c r="M1375">
        <v>3705</v>
      </c>
      <c r="N1375">
        <v>747</v>
      </c>
      <c r="O1375">
        <v>3905</v>
      </c>
      <c r="P1375">
        <v>891</v>
      </c>
      <c r="Q1375">
        <v>10143.091199999901</v>
      </c>
      <c r="R1375">
        <v>1055.08352303939</v>
      </c>
      <c r="S1375">
        <v>113.64235487570301</v>
      </c>
      <c r="T1375">
        <v>147.60870138064399</v>
      </c>
      <c r="U1375">
        <v>117.28592252355</v>
      </c>
      <c r="V1375">
        <v>144</v>
      </c>
      <c r="W1375">
        <v>200</v>
      </c>
      <c r="X1375">
        <v>0.114500270523394</v>
      </c>
      <c r="Y1375">
        <v>57.460299282333096</v>
      </c>
      <c r="Z1375">
        <v>18.5561917850053</v>
      </c>
      <c r="AA1375">
        <v>40.480684073904399</v>
      </c>
      <c r="AB1375">
        <v>0</v>
      </c>
      <c r="AC1375">
        <v>0</v>
      </c>
      <c r="AD1375">
        <v>0</v>
      </c>
      <c r="AE1375">
        <v>1.25853724133861</v>
      </c>
      <c r="AF1375">
        <v>0</v>
      </c>
      <c r="AG1375">
        <v>0</v>
      </c>
      <c r="AH1375">
        <v>13098</v>
      </c>
      <c r="AI1375">
        <v>10143.091199999901</v>
      </c>
      <c r="AJ1375">
        <v>21</v>
      </c>
      <c r="AK1375">
        <v>1409</v>
      </c>
      <c r="AL1375">
        <v>1091.1296</v>
      </c>
      <c r="AM1375">
        <v>2.0703747591266799</v>
      </c>
    </row>
    <row r="1376" spans="1:39" x14ac:dyDescent="0.25">
      <c r="A1376" t="s">
        <v>353</v>
      </c>
      <c r="B1376" t="s">
        <v>158</v>
      </c>
      <c r="C1376">
        <v>34</v>
      </c>
      <c r="D1376">
        <v>12226</v>
      </c>
      <c r="E1376">
        <v>1202.6498910432999</v>
      </c>
      <c r="F1376">
        <v>124.76628821092601</v>
      </c>
      <c r="G1376">
        <v>215.45167217522899</v>
      </c>
      <c r="H1376">
        <v>97.215335511753906</v>
      </c>
      <c r="I1376">
        <v>0.89241454966788802</v>
      </c>
      <c r="J1376">
        <v>0.681190104747047</v>
      </c>
      <c r="K1376">
        <v>6274.9006216260404</v>
      </c>
      <c r="L1376">
        <v>3376.6115655161102</v>
      </c>
      <c r="M1376">
        <v>6193</v>
      </c>
      <c r="N1376">
        <v>3273</v>
      </c>
      <c r="O1376">
        <v>6336</v>
      </c>
      <c r="P1376">
        <v>3477</v>
      </c>
      <c r="Q1376">
        <v>9467.8143999999993</v>
      </c>
      <c r="R1376">
        <v>1058.3319041181001</v>
      </c>
      <c r="S1376">
        <v>109.794333625615</v>
      </c>
      <c r="T1376">
        <v>189.597471514202</v>
      </c>
      <c r="U1376">
        <v>85.549495250343398</v>
      </c>
      <c r="V1376">
        <v>204</v>
      </c>
      <c r="W1376">
        <v>143</v>
      </c>
      <c r="X1376">
        <v>0.106222329864559</v>
      </c>
      <c r="Y1376">
        <v>71.796090299362007</v>
      </c>
      <c r="Z1376">
        <v>26.604531326680799</v>
      </c>
      <c r="AA1376">
        <v>48.881318501553999</v>
      </c>
      <c r="AB1376">
        <v>113</v>
      </c>
      <c r="AC1376">
        <v>87.507199999999997</v>
      </c>
      <c r="AD1376">
        <v>9.2425977425159497E-3</v>
      </c>
      <c r="AE1376">
        <v>2.2162313285353998</v>
      </c>
      <c r="AF1376">
        <v>0</v>
      </c>
      <c r="AG1376">
        <v>0</v>
      </c>
      <c r="AH1376">
        <v>12226</v>
      </c>
      <c r="AI1376">
        <v>9467.8143999999993</v>
      </c>
      <c r="AJ1376">
        <v>23</v>
      </c>
      <c r="AK1376">
        <v>2481</v>
      </c>
      <c r="AL1376">
        <v>1921.2864</v>
      </c>
      <c r="AM1376">
        <v>2.4292829398937101</v>
      </c>
    </row>
    <row r="1377" spans="1:39" x14ac:dyDescent="0.25">
      <c r="A1377" t="s">
        <v>353</v>
      </c>
      <c r="B1377" t="s">
        <v>158</v>
      </c>
      <c r="C1377">
        <v>41</v>
      </c>
      <c r="D1377">
        <v>11107</v>
      </c>
      <c r="E1377">
        <v>1024.2529214236299</v>
      </c>
      <c r="F1377">
        <v>118.91960151032001</v>
      </c>
      <c r="G1377">
        <v>196.96079603361301</v>
      </c>
      <c r="H1377">
        <v>93.655907161165402</v>
      </c>
      <c r="I1377">
        <v>0.87971284332611699</v>
      </c>
      <c r="J1377">
        <v>0.62868625120280697</v>
      </c>
      <c r="K1377">
        <v>2995.1585486630001</v>
      </c>
      <c r="L1377">
        <v>1133.1808769244601</v>
      </c>
      <c r="M1377">
        <v>2911</v>
      </c>
      <c r="N1377">
        <v>1037</v>
      </c>
      <c r="O1377">
        <v>3065</v>
      </c>
      <c r="P1377">
        <v>1225</v>
      </c>
      <c r="Q1377">
        <v>8601.2608</v>
      </c>
      <c r="R1377">
        <v>901.34257085279899</v>
      </c>
      <c r="S1377">
        <v>104.649249329082</v>
      </c>
      <c r="T1377">
        <v>173.325500509579</v>
      </c>
      <c r="U1377">
        <v>82.417198301825593</v>
      </c>
      <c r="V1377">
        <v>188</v>
      </c>
      <c r="W1377">
        <v>154</v>
      </c>
      <c r="X1377">
        <v>0.13304305634642499</v>
      </c>
      <c r="Y1377">
        <v>55.780138651300902</v>
      </c>
      <c r="Z1377">
        <v>15.5196722787431</v>
      </c>
      <c r="AA1377">
        <v>36.177185558656703</v>
      </c>
      <c r="AB1377">
        <v>0</v>
      </c>
      <c r="AC1377">
        <v>0</v>
      </c>
      <c r="AD1377">
        <v>0</v>
      </c>
      <c r="AE1377">
        <v>2.10302587422145</v>
      </c>
      <c r="AF1377">
        <v>0</v>
      </c>
      <c r="AG1377">
        <v>0</v>
      </c>
      <c r="AH1377">
        <v>11107</v>
      </c>
      <c r="AI1377">
        <v>8601.2608</v>
      </c>
      <c r="AJ1377">
        <v>7</v>
      </c>
      <c r="AK1377">
        <v>936</v>
      </c>
      <c r="AL1377">
        <v>724.83839999999998</v>
      </c>
      <c r="AM1377">
        <v>0.81383417649654299</v>
      </c>
    </row>
    <row r="1378" spans="1:39" x14ac:dyDescent="0.25">
      <c r="A1378" t="s">
        <v>353</v>
      </c>
      <c r="B1378" t="s">
        <v>158</v>
      </c>
      <c r="C1378">
        <v>42</v>
      </c>
      <c r="D1378">
        <v>11067</v>
      </c>
      <c r="E1378">
        <v>891.86814511278499</v>
      </c>
      <c r="F1378">
        <v>118.70527385749899</v>
      </c>
      <c r="G1378">
        <v>161.97670045791699</v>
      </c>
      <c r="H1378">
        <v>101.029981187204</v>
      </c>
      <c r="I1378">
        <v>0.78163862006740603</v>
      </c>
      <c r="J1378">
        <v>0.81560910899845196</v>
      </c>
      <c r="K1378">
        <v>5274.7920845757599</v>
      </c>
      <c r="L1378">
        <v>3226.74085117918</v>
      </c>
      <c r="M1378">
        <v>5189</v>
      </c>
      <c r="N1378">
        <v>3165</v>
      </c>
      <c r="O1378">
        <v>5363</v>
      </c>
      <c r="P1378">
        <v>3286</v>
      </c>
      <c r="Q1378">
        <v>8570.2847999999994</v>
      </c>
      <c r="R1378">
        <v>784.84396769925002</v>
      </c>
      <c r="S1378">
        <v>104.460640994599</v>
      </c>
      <c r="T1378">
        <v>142.53949640296699</v>
      </c>
      <c r="U1378">
        <v>88.906383444739802</v>
      </c>
      <c r="V1378">
        <v>121</v>
      </c>
      <c r="W1378">
        <v>174</v>
      </c>
      <c r="X1378">
        <v>0.174839062453501</v>
      </c>
      <c r="Y1378">
        <v>57.296918767507002</v>
      </c>
      <c r="Z1378">
        <v>23.361705972711601</v>
      </c>
      <c r="AA1378">
        <v>44.769133459835501</v>
      </c>
      <c r="AB1378">
        <v>245</v>
      </c>
      <c r="AC1378">
        <v>189.72800000000001</v>
      </c>
      <c r="AD1378">
        <v>2.2137887413029699E-2</v>
      </c>
      <c r="AE1378">
        <v>1.60325379213701</v>
      </c>
      <c r="AF1378">
        <v>266</v>
      </c>
      <c r="AG1378">
        <v>205.99039999999999</v>
      </c>
      <c r="AH1378">
        <v>10801</v>
      </c>
      <c r="AI1378">
        <v>8364.2943999999898</v>
      </c>
      <c r="AJ1378">
        <v>6</v>
      </c>
      <c r="AK1378">
        <v>1826</v>
      </c>
      <c r="AL1378">
        <v>1414.0544</v>
      </c>
      <c r="AM1378">
        <v>0.71733486568813198</v>
      </c>
    </row>
    <row r="1379" spans="1:39" x14ac:dyDescent="0.25">
      <c r="A1379" t="s">
        <v>353</v>
      </c>
      <c r="B1379" t="s">
        <v>158</v>
      </c>
      <c r="C1379">
        <v>43</v>
      </c>
      <c r="D1379">
        <v>10972</v>
      </c>
      <c r="E1379">
        <v>1046.8031739553201</v>
      </c>
      <c r="F1379">
        <v>118.194688056757</v>
      </c>
      <c r="G1379">
        <v>157.42459820080401</v>
      </c>
      <c r="H1379">
        <v>123.34739572719501</v>
      </c>
      <c r="I1379">
        <v>0.62134994885162897</v>
      </c>
      <c r="J1379">
        <v>0.58433189540395103</v>
      </c>
      <c r="K1379">
        <v>4148.0326285089304</v>
      </c>
      <c r="L1379">
        <v>691.26212176449098</v>
      </c>
      <c r="M1379">
        <v>4055</v>
      </c>
      <c r="N1379">
        <v>604</v>
      </c>
      <c r="O1379">
        <v>4216</v>
      </c>
      <c r="P1379">
        <v>771</v>
      </c>
      <c r="Q1379">
        <v>8496.7168000000001</v>
      </c>
      <c r="R1379">
        <v>921.18679308068897</v>
      </c>
      <c r="S1379">
        <v>104.011325489946</v>
      </c>
      <c r="T1379">
        <v>138.533646416707</v>
      </c>
      <c r="U1379">
        <v>108.545708239931</v>
      </c>
      <c r="V1379">
        <v>167</v>
      </c>
      <c r="W1379">
        <v>161</v>
      </c>
      <c r="X1379">
        <v>0.12582461245121801</v>
      </c>
      <c r="Y1379">
        <v>56.355176813707601</v>
      </c>
      <c r="Z1379">
        <v>17.27406124681</v>
      </c>
      <c r="AA1379">
        <v>38.497539190667098</v>
      </c>
      <c r="AB1379">
        <v>0</v>
      </c>
      <c r="AC1379">
        <v>0</v>
      </c>
      <c r="AD1379">
        <v>0</v>
      </c>
      <c r="AE1379">
        <v>1.2762701415194599</v>
      </c>
      <c r="AF1379">
        <v>0</v>
      </c>
      <c r="AG1379">
        <v>0</v>
      </c>
      <c r="AH1379">
        <v>10972</v>
      </c>
      <c r="AI1379">
        <v>8496.7168000000001</v>
      </c>
      <c r="AJ1379">
        <v>34</v>
      </c>
      <c r="AK1379">
        <v>1872</v>
      </c>
      <c r="AL1379">
        <v>1449.6768</v>
      </c>
      <c r="AM1379">
        <v>4.0015456323082299</v>
      </c>
    </row>
    <row r="1380" spans="1:39" x14ac:dyDescent="0.25">
      <c r="A1380" t="s">
        <v>353</v>
      </c>
      <c r="B1380" t="s">
        <v>158</v>
      </c>
      <c r="C1380">
        <v>46</v>
      </c>
      <c r="D1380">
        <v>10630</v>
      </c>
      <c r="E1380">
        <v>852.90872965260098</v>
      </c>
      <c r="F1380">
        <v>116.338026287773</v>
      </c>
      <c r="G1380">
        <v>204.29573105179699</v>
      </c>
      <c r="H1380">
        <v>88.039664289161806</v>
      </c>
      <c r="I1380">
        <v>0.90237950305173198</v>
      </c>
      <c r="J1380">
        <v>0.67659601553051996</v>
      </c>
      <c r="K1380">
        <v>5435.8425211665099</v>
      </c>
      <c r="L1380">
        <v>731.11636876763805</v>
      </c>
      <c r="M1380">
        <v>5348</v>
      </c>
      <c r="N1380">
        <v>656</v>
      </c>
      <c r="O1380">
        <v>5519</v>
      </c>
      <c r="P1380">
        <v>808</v>
      </c>
      <c r="Q1380">
        <v>8231.8719999999994</v>
      </c>
      <c r="R1380">
        <v>750.55968209428897</v>
      </c>
      <c r="S1380">
        <v>102.37746313324099</v>
      </c>
      <c r="T1380">
        <v>179.78024332558201</v>
      </c>
      <c r="U1380">
        <v>77.4749045744624</v>
      </c>
      <c r="V1380">
        <v>152</v>
      </c>
      <c r="W1380">
        <v>171</v>
      </c>
      <c r="X1380">
        <v>0.183627621766803</v>
      </c>
      <c r="Y1380">
        <v>72.790498588899297</v>
      </c>
      <c r="Z1380">
        <v>26.914299153339599</v>
      </c>
      <c r="AA1380">
        <v>49.836970837252998</v>
      </c>
      <c r="AB1380">
        <v>62</v>
      </c>
      <c r="AC1380">
        <v>48.012799999999999</v>
      </c>
      <c r="AD1380">
        <v>5.8325493885230404E-3</v>
      </c>
      <c r="AE1380">
        <v>2.3204964796412502</v>
      </c>
      <c r="AF1380">
        <v>0</v>
      </c>
      <c r="AG1380">
        <v>0</v>
      </c>
      <c r="AH1380">
        <v>10630</v>
      </c>
      <c r="AI1380">
        <v>8231.8719999999994</v>
      </c>
      <c r="AJ1380">
        <v>14</v>
      </c>
      <c r="AK1380">
        <v>1061</v>
      </c>
      <c r="AL1380">
        <v>821.63839999999902</v>
      </c>
      <c r="AM1380">
        <v>1.70070671652814</v>
      </c>
    </row>
    <row r="1381" spans="1:39" x14ac:dyDescent="0.25">
      <c r="A1381" t="s">
        <v>353</v>
      </c>
      <c r="B1381" t="s">
        <v>158</v>
      </c>
      <c r="C1381">
        <v>49</v>
      </c>
      <c r="D1381">
        <v>10136</v>
      </c>
      <c r="E1381">
        <v>1020.18795026617</v>
      </c>
      <c r="F1381">
        <v>113.602623321099</v>
      </c>
      <c r="G1381">
        <v>169.161892270252</v>
      </c>
      <c r="H1381">
        <v>97.075558320373602</v>
      </c>
      <c r="I1381">
        <v>0.818952113623855</v>
      </c>
      <c r="J1381">
        <v>0.64974358974358903</v>
      </c>
      <c r="K1381">
        <v>5559.9836227308597</v>
      </c>
      <c r="L1381">
        <v>1925.44455406471</v>
      </c>
      <c r="M1381">
        <v>5473</v>
      </c>
      <c r="N1381">
        <v>1865</v>
      </c>
      <c r="O1381">
        <v>5653</v>
      </c>
      <c r="P1381">
        <v>1985</v>
      </c>
      <c r="Q1381">
        <v>7849.3184000000001</v>
      </c>
      <c r="R1381">
        <v>897.76539623423798</v>
      </c>
      <c r="S1381">
        <v>99.970308522567507</v>
      </c>
      <c r="T1381">
        <v>148.86246519782199</v>
      </c>
      <c r="U1381">
        <v>85.426491321928793</v>
      </c>
      <c r="V1381">
        <v>120</v>
      </c>
      <c r="W1381">
        <v>180</v>
      </c>
      <c r="X1381">
        <v>0.12238158867123999</v>
      </c>
      <c r="Y1381">
        <v>59.662391475927301</v>
      </c>
      <c r="Z1381">
        <v>20.448697711128599</v>
      </c>
      <c r="AA1381">
        <v>44.349842146803397</v>
      </c>
      <c r="AB1381">
        <v>0</v>
      </c>
      <c r="AC1381">
        <v>0</v>
      </c>
      <c r="AD1381">
        <v>0</v>
      </c>
      <c r="AE1381">
        <v>1.7425796482362299</v>
      </c>
      <c r="AF1381">
        <v>0</v>
      </c>
      <c r="AG1381">
        <v>0</v>
      </c>
      <c r="AH1381">
        <v>10136</v>
      </c>
      <c r="AI1381">
        <v>7849.3184000000001</v>
      </c>
      <c r="AJ1381">
        <v>34</v>
      </c>
      <c r="AK1381">
        <v>1755</v>
      </c>
      <c r="AL1381">
        <v>1359.0719999999999</v>
      </c>
      <c r="AM1381">
        <v>4.3315862941679102</v>
      </c>
    </row>
    <row r="1382" spans="1:39" x14ac:dyDescent="0.25">
      <c r="A1382" t="s">
        <v>353</v>
      </c>
      <c r="B1382" t="s">
        <v>158</v>
      </c>
      <c r="C1382">
        <v>51</v>
      </c>
      <c r="D1382">
        <v>9802</v>
      </c>
      <c r="E1382">
        <v>837.24682476922499</v>
      </c>
      <c r="F1382">
        <v>111.71523628177999</v>
      </c>
      <c r="G1382">
        <v>153.47595547114699</v>
      </c>
      <c r="H1382">
        <v>107.124212260954</v>
      </c>
      <c r="I1382">
        <v>0.71611049005852101</v>
      </c>
      <c r="J1382">
        <v>0.71168227691860797</v>
      </c>
      <c r="K1382">
        <v>3811.8018771679199</v>
      </c>
      <c r="L1382">
        <v>4680.3506427259699</v>
      </c>
      <c r="M1382">
        <v>3734</v>
      </c>
      <c r="N1382">
        <v>4598</v>
      </c>
      <c r="O1382">
        <v>3890</v>
      </c>
      <c r="P1382">
        <v>4736</v>
      </c>
      <c r="Q1382">
        <v>7590.6687999999904</v>
      </c>
      <c r="R1382">
        <v>736.777205796918</v>
      </c>
      <c r="S1382">
        <v>98.309407927966902</v>
      </c>
      <c r="T1382">
        <v>135.058840814609</v>
      </c>
      <c r="U1382">
        <v>94.269306789640098</v>
      </c>
      <c r="V1382">
        <v>138</v>
      </c>
      <c r="W1382">
        <v>156</v>
      </c>
      <c r="X1382">
        <v>0.17571852288348699</v>
      </c>
      <c r="Y1382">
        <v>70.156090593756304</v>
      </c>
      <c r="Z1382">
        <v>26.387982044480701</v>
      </c>
      <c r="AA1382">
        <v>48.639155274433698</v>
      </c>
      <c r="AB1382">
        <v>56</v>
      </c>
      <c r="AC1382">
        <v>43.366399999999999</v>
      </c>
      <c r="AD1382">
        <v>5.7131197714751997E-3</v>
      </c>
      <c r="AE1382">
        <v>1.4326915664712601</v>
      </c>
      <c r="AF1382">
        <v>23</v>
      </c>
      <c r="AG1382">
        <v>17.811199999999999</v>
      </c>
      <c r="AH1382">
        <v>9779</v>
      </c>
      <c r="AI1382">
        <v>7572.8575999999903</v>
      </c>
      <c r="AJ1382">
        <v>8</v>
      </c>
      <c r="AK1382">
        <v>978</v>
      </c>
      <c r="AL1382">
        <v>757.36320000000001</v>
      </c>
      <c r="AM1382">
        <v>1.0564043882193099</v>
      </c>
    </row>
    <row r="1383" spans="1:39" x14ac:dyDescent="0.25">
      <c r="A1383" t="s">
        <v>353</v>
      </c>
      <c r="B1383" t="s">
        <v>158</v>
      </c>
      <c r="C1383">
        <v>55</v>
      </c>
      <c r="D1383">
        <v>9554</v>
      </c>
      <c r="E1383">
        <v>975.08134854838102</v>
      </c>
      <c r="F1383">
        <v>110.292930917623</v>
      </c>
      <c r="G1383">
        <v>185.66219463935201</v>
      </c>
      <c r="H1383">
        <v>116.914016509169</v>
      </c>
      <c r="I1383">
        <v>0.77682734943825205</v>
      </c>
      <c r="J1383">
        <v>0.62342577487765005</v>
      </c>
      <c r="K1383">
        <v>1431.67741260205</v>
      </c>
      <c r="L1383">
        <v>1376.5938873770101</v>
      </c>
      <c r="M1383">
        <v>1352</v>
      </c>
      <c r="N1383">
        <v>1292</v>
      </c>
      <c r="O1383">
        <v>1498</v>
      </c>
      <c r="P1383">
        <v>1461</v>
      </c>
      <c r="Q1383">
        <v>7398.6175999999996</v>
      </c>
      <c r="R1383">
        <v>858.07158672257503</v>
      </c>
      <c r="S1383">
        <v>97.057779207508901</v>
      </c>
      <c r="T1383">
        <v>163.38273128263</v>
      </c>
      <c r="U1383">
        <v>102.884334528069</v>
      </c>
      <c r="V1383">
        <v>169</v>
      </c>
      <c r="W1383">
        <v>146</v>
      </c>
      <c r="X1383">
        <v>0.12627384429800501</v>
      </c>
      <c r="Y1383">
        <v>71.060393552438697</v>
      </c>
      <c r="Z1383">
        <v>27.737596818086601</v>
      </c>
      <c r="AA1383">
        <v>50.991521875654101</v>
      </c>
      <c r="AB1383">
        <v>153</v>
      </c>
      <c r="AC1383">
        <v>118.4832</v>
      </c>
      <c r="AD1383">
        <v>1.6014234875444799E-2</v>
      </c>
      <c r="AE1383">
        <v>1.58802340542967</v>
      </c>
      <c r="AF1383">
        <v>0</v>
      </c>
      <c r="AG1383">
        <v>0</v>
      </c>
      <c r="AH1383">
        <v>9554</v>
      </c>
      <c r="AI1383">
        <v>7398.6175999999996</v>
      </c>
      <c r="AJ1383">
        <v>40</v>
      </c>
      <c r="AK1383">
        <v>1564</v>
      </c>
      <c r="AL1383">
        <v>1211.1615999999999</v>
      </c>
      <c r="AM1383">
        <v>5.4064153822465402</v>
      </c>
    </row>
    <row r="1384" spans="1:39" x14ac:dyDescent="0.25">
      <c r="A1384" t="s">
        <v>353</v>
      </c>
      <c r="B1384" t="s">
        <v>158</v>
      </c>
      <c r="C1384">
        <v>60</v>
      </c>
      <c r="D1384">
        <v>9323</v>
      </c>
      <c r="E1384">
        <v>582.83661582020898</v>
      </c>
      <c r="F1384">
        <v>108.95142163168801</v>
      </c>
      <c r="G1384">
        <v>147.39918600004901</v>
      </c>
      <c r="H1384">
        <v>85.431188638343698</v>
      </c>
      <c r="I1384">
        <v>0.81490777964363503</v>
      </c>
      <c r="J1384">
        <v>0.85422393256367901</v>
      </c>
      <c r="K1384">
        <v>6376.2435911187304</v>
      </c>
      <c r="L1384">
        <v>2062.3452751260302</v>
      </c>
      <c r="M1384">
        <v>6329</v>
      </c>
      <c r="N1384">
        <v>1985</v>
      </c>
      <c r="O1384">
        <v>6417</v>
      </c>
      <c r="P1384">
        <v>2133</v>
      </c>
      <c r="Q1384">
        <v>7219.7312000000002</v>
      </c>
      <c r="R1384">
        <v>512.89622192178399</v>
      </c>
      <c r="S1384">
        <v>95.877251035885706</v>
      </c>
      <c r="T1384">
        <v>129.71128368004301</v>
      </c>
      <c r="U1384">
        <v>75.179446001742406</v>
      </c>
      <c r="V1384">
        <v>148</v>
      </c>
      <c r="W1384">
        <v>88</v>
      </c>
      <c r="X1384">
        <v>0.344883083335767</v>
      </c>
      <c r="Y1384">
        <v>76.380135149629893</v>
      </c>
      <c r="Z1384">
        <v>29.7973828166899</v>
      </c>
      <c r="AA1384">
        <v>51.4176767135042</v>
      </c>
      <c r="AB1384">
        <v>0</v>
      </c>
      <c r="AC1384">
        <v>0</v>
      </c>
      <c r="AD1384">
        <v>0</v>
      </c>
      <c r="AE1384">
        <v>1.72535567337164</v>
      </c>
      <c r="AF1384">
        <v>0</v>
      </c>
      <c r="AG1384">
        <v>0</v>
      </c>
      <c r="AH1384">
        <v>9323</v>
      </c>
      <c r="AI1384">
        <v>7219.7312000000002</v>
      </c>
      <c r="AJ1384">
        <v>10</v>
      </c>
      <c r="AK1384">
        <v>2434</v>
      </c>
      <c r="AL1384">
        <v>1884.8896</v>
      </c>
      <c r="AM1384">
        <v>1.38509311814822</v>
      </c>
    </row>
    <row r="1385" spans="1:39" x14ac:dyDescent="0.25">
      <c r="A1385" t="s">
        <v>353</v>
      </c>
      <c r="B1385" t="s">
        <v>158</v>
      </c>
      <c r="C1385">
        <v>62</v>
      </c>
      <c r="D1385">
        <v>9143</v>
      </c>
      <c r="E1385">
        <v>970.48336880193403</v>
      </c>
      <c r="F1385">
        <v>107.894527931279</v>
      </c>
      <c r="G1385">
        <v>196.365207008623</v>
      </c>
      <c r="H1385">
        <v>71.970820296920294</v>
      </c>
      <c r="I1385">
        <v>0.9304120893651</v>
      </c>
      <c r="J1385">
        <v>0.605256189593539</v>
      </c>
      <c r="K1385">
        <v>4984.8629552663197</v>
      </c>
      <c r="L1385">
        <v>715.37329104232697</v>
      </c>
      <c r="M1385">
        <v>4901</v>
      </c>
      <c r="N1385">
        <v>644</v>
      </c>
      <c r="O1385">
        <v>5088</v>
      </c>
      <c r="P1385">
        <v>780</v>
      </c>
      <c r="Q1385">
        <v>7080.3391999999903</v>
      </c>
      <c r="R1385">
        <v>854.02536454570202</v>
      </c>
      <c r="S1385">
        <v>94.947184579525697</v>
      </c>
      <c r="T1385">
        <v>172.801382167588</v>
      </c>
      <c r="U1385">
        <v>63.334321861289801</v>
      </c>
      <c r="V1385">
        <v>136</v>
      </c>
      <c r="W1385">
        <v>187</v>
      </c>
      <c r="X1385">
        <v>0.12198948257978599</v>
      </c>
      <c r="Y1385">
        <v>61.113310729519803</v>
      </c>
      <c r="Z1385">
        <v>22.8952203871814</v>
      </c>
      <c r="AA1385">
        <v>44.351088264245803</v>
      </c>
      <c r="AB1385">
        <v>1</v>
      </c>
      <c r="AC1385">
        <v>0.77439999999999998</v>
      </c>
      <c r="AD1385">
        <v>1.09373291042327E-4</v>
      </c>
      <c r="AE1385">
        <v>2.72840029054144</v>
      </c>
      <c r="AF1385">
        <v>0</v>
      </c>
      <c r="AG1385">
        <v>0</v>
      </c>
      <c r="AH1385">
        <v>9143</v>
      </c>
      <c r="AI1385">
        <v>7080.3391999999903</v>
      </c>
      <c r="AJ1385">
        <v>9</v>
      </c>
      <c r="AK1385">
        <v>1911</v>
      </c>
      <c r="AL1385">
        <v>1479.8784000000001</v>
      </c>
      <c r="AM1385">
        <v>1.2711255415559699</v>
      </c>
    </row>
    <row r="1386" spans="1:39" x14ac:dyDescent="0.25">
      <c r="A1386" t="s">
        <v>353</v>
      </c>
      <c r="B1386" t="s">
        <v>158</v>
      </c>
      <c r="C1386">
        <v>63</v>
      </c>
      <c r="D1386">
        <v>9084</v>
      </c>
      <c r="E1386">
        <v>804.84375849514504</v>
      </c>
      <c r="F1386">
        <v>107.545841502004</v>
      </c>
      <c r="G1386">
        <v>166.29687774699201</v>
      </c>
      <c r="H1386">
        <v>85.529212060984406</v>
      </c>
      <c r="I1386">
        <v>0.85760051141798999</v>
      </c>
      <c r="J1386">
        <v>0.751054154609342</v>
      </c>
      <c r="K1386">
        <v>5207.8243064729104</v>
      </c>
      <c r="L1386">
        <v>4441.9681858212198</v>
      </c>
      <c r="M1386">
        <v>5141</v>
      </c>
      <c r="N1386">
        <v>4378</v>
      </c>
      <c r="O1386">
        <v>5277</v>
      </c>
      <c r="P1386">
        <v>4510</v>
      </c>
      <c r="Q1386">
        <v>7034.6495999999997</v>
      </c>
      <c r="R1386">
        <v>708.26250747572794</v>
      </c>
      <c r="S1386">
        <v>94.640340521763704</v>
      </c>
      <c r="T1386">
        <v>146.34125241735299</v>
      </c>
      <c r="U1386">
        <v>75.265706613666296</v>
      </c>
      <c r="V1386">
        <v>132</v>
      </c>
      <c r="W1386">
        <v>136</v>
      </c>
      <c r="X1386">
        <v>0.17622350244754101</v>
      </c>
      <c r="Y1386">
        <v>73.050968736239497</v>
      </c>
      <c r="Z1386">
        <v>25.971598414795199</v>
      </c>
      <c r="AA1386">
        <v>48.1478423601937</v>
      </c>
      <c r="AB1386">
        <v>89</v>
      </c>
      <c r="AC1386">
        <v>68.921599999999998</v>
      </c>
      <c r="AD1386">
        <v>9.7974460590048405E-3</v>
      </c>
      <c r="AE1386">
        <v>1.9443284199604001</v>
      </c>
      <c r="AF1386">
        <v>0</v>
      </c>
      <c r="AG1386">
        <v>0</v>
      </c>
      <c r="AH1386">
        <v>9084</v>
      </c>
      <c r="AI1386">
        <v>7034.6495999999997</v>
      </c>
      <c r="AJ1386">
        <v>22</v>
      </c>
      <c r="AK1386">
        <v>988</v>
      </c>
      <c r="AL1386">
        <v>765.10719999999901</v>
      </c>
      <c r="AM1386">
        <v>3.12737680637284</v>
      </c>
    </row>
    <row r="1387" spans="1:39" x14ac:dyDescent="0.25">
      <c r="A1387" t="s">
        <v>353</v>
      </c>
      <c r="B1387" t="s">
        <v>158</v>
      </c>
      <c r="C1387">
        <v>65</v>
      </c>
      <c r="D1387">
        <v>9012</v>
      </c>
      <c r="E1387">
        <v>1061.2712113868599</v>
      </c>
      <c r="F1387">
        <v>107.118788161336</v>
      </c>
      <c r="G1387">
        <v>175.71209936488901</v>
      </c>
      <c r="H1387">
        <v>94.083501009434499</v>
      </c>
      <c r="I1387">
        <v>0.84457249479821095</v>
      </c>
      <c r="J1387">
        <v>0.62906603378472703</v>
      </c>
      <c r="K1387">
        <v>4636.5976475810003</v>
      </c>
      <c r="L1387">
        <v>818.20716822015095</v>
      </c>
      <c r="M1387">
        <v>4552</v>
      </c>
      <c r="N1387">
        <v>756</v>
      </c>
      <c r="O1387">
        <v>4712</v>
      </c>
      <c r="P1387">
        <v>884</v>
      </c>
      <c r="Q1387">
        <v>6978.8927999999996</v>
      </c>
      <c r="R1387">
        <v>933.91866602044104</v>
      </c>
      <c r="S1387">
        <v>94.264533581976096</v>
      </c>
      <c r="T1387">
        <v>154.62664744110199</v>
      </c>
      <c r="U1387">
        <v>82.793480888302298</v>
      </c>
      <c r="V1387">
        <v>128</v>
      </c>
      <c r="W1387">
        <v>160</v>
      </c>
      <c r="X1387">
        <v>0.100549121406804</v>
      </c>
      <c r="Y1387">
        <v>53.819684864624897</v>
      </c>
      <c r="Z1387">
        <v>15.9563914780292</v>
      </c>
      <c r="AA1387">
        <v>36.523524189968903</v>
      </c>
      <c r="AB1387">
        <v>0</v>
      </c>
      <c r="AC1387">
        <v>0</v>
      </c>
      <c r="AD1387">
        <v>0</v>
      </c>
      <c r="AE1387">
        <v>1.86761863110588</v>
      </c>
      <c r="AF1387">
        <v>0</v>
      </c>
      <c r="AG1387">
        <v>0</v>
      </c>
      <c r="AH1387">
        <v>9012</v>
      </c>
      <c r="AI1387">
        <v>6978.8927999999996</v>
      </c>
      <c r="AJ1387">
        <v>17</v>
      </c>
      <c r="AK1387">
        <v>1227</v>
      </c>
      <c r="AL1387">
        <v>950.18880000000001</v>
      </c>
      <c r="AM1387">
        <v>2.4359164823394299</v>
      </c>
    </row>
    <row r="1388" spans="1:39" x14ac:dyDescent="0.25">
      <c r="A1388" t="s">
        <v>353</v>
      </c>
      <c r="B1388" t="s">
        <v>158</v>
      </c>
      <c r="C1388">
        <v>67</v>
      </c>
      <c r="D1388">
        <v>8666</v>
      </c>
      <c r="E1388">
        <v>762.37067042972603</v>
      </c>
      <c r="F1388">
        <v>105.042343341506</v>
      </c>
      <c r="G1388">
        <v>137.26284741308501</v>
      </c>
      <c r="H1388">
        <v>101.949480653918</v>
      </c>
      <c r="I1388">
        <v>0.66958904182974199</v>
      </c>
      <c r="J1388">
        <v>0.705068749491497</v>
      </c>
      <c r="K1388">
        <v>2303.9038772213198</v>
      </c>
      <c r="L1388">
        <v>1586.3064851142301</v>
      </c>
      <c r="M1388">
        <v>2236</v>
      </c>
      <c r="N1388">
        <v>1524</v>
      </c>
      <c r="O1388">
        <v>2393</v>
      </c>
      <c r="P1388">
        <v>1649</v>
      </c>
      <c r="Q1388">
        <v>6710.9503999999997</v>
      </c>
      <c r="R1388">
        <v>670.886189978159</v>
      </c>
      <c r="S1388">
        <v>92.437262140525604</v>
      </c>
      <c r="T1388">
        <v>120.79130572351499</v>
      </c>
      <c r="U1388">
        <v>89.715542975447804</v>
      </c>
      <c r="V1388">
        <v>125</v>
      </c>
      <c r="W1388">
        <v>157</v>
      </c>
      <c r="X1388">
        <v>0.18736833120622301</v>
      </c>
      <c r="Y1388">
        <v>59.406762058619897</v>
      </c>
      <c r="Z1388">
        <v>18.625086545118801</v>
      </c>
      <c r="AA1388">
        <v>41.746826678975303</v>
      </c>
      <c r="AB1388">
        <v>0</v>
      </c>
      <c r="AC1388">
        <v>0</v>
      </c>
      <c r="AD1388">
        <v>0</v>
      </c>
      <c r="AE1388">
        <v>1.34638103630016</v>
      </c>
      <c r="AF1388">
        <v>0</v>
      </c>
      <c r="AG1388">
        <v>0</v>
      </c>
      <c r="AH1388">
        <v>8666</v>
      </c>
      <c r="AI1388">
        <v>6710.9503999999997</v>
      </c>
      <c r="AJ1388">
        <v>11</v>
      </c>
      <c r="AK1388">
        <v>1723</v>
      </c>
      <c r="AL1388">
        <v>1334.2911999999999</v>
      </c>
      <c r="AM1388">
        <v>1.63911209953213</v>
      </c>
    </row>
    <row r="1389" spans="1:39" x14ac:dyDescent="0.25">
      <c r="A1389" t="s">
        <v>353</v>
      </c>
      <c r="B1389" t="s">
        <v>158</v>
      </c>
      <c r="C1389">
        <v>68</v>
      </c>
      <c r="D1389">
        <v>8581</v>
      </c>
      <c r="E1389">
        <v>1012.4833688019301</v>
      </c>
      <c r="F1389">
        <v>104.525922781731</v>
      </c>
      <c r="G1389">
        <v>147.89933073837699</v>
      </c>
      <c r="H1389">
        <v>104.843031209404</v>
      </c>
      <c r="I1389">
        <v>0.70532806044515395</v>
      </c>
      <c r="J1389">
        <v>0.60036381445462805</v>
      </c>
      <c r="K1389">
        <v>6156.73686050576</v>
      </c>
      <c r="L1389">
        <v>2850.8540962591701</v>
      </c>
      <c r="M1389">
        <v>6082</v>
      </c>
      <c r="N1389">
        <v>2801</v>
      </c>
      <c r="O1389">
        <v>6257</v>
      </c>
      <c r="P1389">
        <v>2917</v>
      </c>
      <c r="Q1389">
        <v>6645.1264000000001</v>
      </c>
      <c r="R1389">
        <v>890.98536454570205</v>
      </c>
      <c r="S1389">
        <v>91.982812047923403</v>
      </c>
      <c r="T1389">
        <v>130.15141104977201</v>
      </c>
      <c r="U1389">
        <v>92.261867464275596</v>
      </c>
      <c r="V1389">
        <v>116</v>
      </c>
      <c r="W1389">
        <v>175</v>
      </c>
      <c r="X1389">
        <v>0.10518939800619501</v>
      </c>
      <c r="Y1389">
        <v>60.103018296235803</v>
      </c>
      <c r="Z1389">
        <v>20.839762265470199</v>
      </c>
      <c r="AA1389">
        <v>43.227712387833499</v>
      </c>
      <c r="AB1389">
        <v>3</v>
      </c>
      <c r="AC1389">
        <v>2.3231999999999999</v>
      </c>
      <c r="AD1389">
        <v>3.4960960261041802E-4</v>
      </c>
      <c r="AE1389">
        <v>1.4106739287514101</v>
      </c>
      <c r="AF1389">
        <v>0</v>
      </c>
      <c r="AG1389">
        <v>0</v>
      </c>
      <c r="AH1389">
        <v>8581</v>
      </c>
      <c r="AI1389">
        <v>6645.1264000000001</v>
      </c>
      <c r="AJ1389">
        <v>6</v>
      </c>
      <c r="AK1389">
        <v>628</v>
      </c>
      <c r="AL1389">
        <v>486.32319999999999</v>
      </c>
      <c r="AM1389">
        <v>0.90291736211368301</v>
      </c>
    </row>
    <row r="1390" spans="1:39" x14ac:dyDescent="0.25">
      <c r="A1390" t="s">
        <v>353</v>
      </c>
      <c r="B1390" t="s">
        <v>158</v>
      </c>
      <c r="C1390">
        <v>74</v>
      </c>
      <c r="D1390">
        <v>8515</v>
      </c>
      <c r="E1390">
        <v>704.65389565666203</v>
      </c>
      <c r="F1390">
        <v>104.123170924726</v>
      </c>
      <c r="G1390">
        <v>127.122120933761</v>
      </c>
      <c r="H1390">
        <v>102.111047620653</v>
      </c>
      <c r="I1390">
        <v>0.59563987417044295</v>
      </c>
      <c r="J1390">
        <v>0.72759121592753995</v>
      </c>
      <c r="K1390">
        <v>4986.6669406928904</v>
      </c>
      <c r="L1390">
        <v>4526.2010569582999</v>
      </c>
      <c r="M1390">
        <v>4920</v>
      </c>
      <c r="N1390">
        <v>4458</v>
      </c>
      <c r="O1390">
        <v>5053</v>
      </c>
      <c r="P1390">
        <v>4582</v>
      </c>
      <c r="Q1390">
        <v>6594.0159999999996</v>
      </c>
      <c r="R1390">
        <v>620.095428177862</v>
      </c>
      <c r="S1390">
        <v>91.628390413759703</v>
      </c>
      <c r="T1390">
        <v>111.86746642171001</v>
      </c>
      <c r="U1390">
        <v>89.8577219061753</v>
      </c>
      <c r="V1390">
        <v>124</v>
      </c>
      <c r="W1390">
        <v>133</v>
      </c>
      <c r="X1390">
        <v>0.215497780633472</v>
      </c>
      <c r="Y1390">
        <v>66.930945390487295</v>
      </c>
      <c r="Z1390">
        <v>22.7480916030534</v>
      </c>
      <c r="AA1390">
        <v>44.6320610687022</v>
      </c>
      <c r="AB1390">
        <v>5</v>
      </c>
      <c r="AC1390">
        <v>3.8719999999999999</v>
      </c>
      <c r="AD1390">
        <v>5.87199060481503E-4</v>
      </c>
      <c r="AE1390">
        <v>1.24493993447236</v>
      </c>
      <c r="AF1390">
        <v>0</v>
      </c>
      <c r="AG1390">
        <v>0</v>
      </c>
      <c r="AH1390">
        <v>8515</v>
      </c>
      <c r="AI1390">
        <v>6594.0159999999996</v>
      </c>
      <c r="AJ1390">
        <v>26</v>
      </c>
      <c r="AK1390">
        <v>1557</v>
      </c>
      <c r="AL1390">
        <v>1205.7408</v>
      </c>
      <c r="AM1390">
        <v>3.9429688978613302</v>
      </c>
    </row>
    <row r="1391" spans="1:39" x14ac:dyDescent="0.25">
      <c r="A1391" t="s">
        <v>353</v>
      </c>
      <c r="B1391" t="s">
        <v>158</v>
      </c>
      <c r="C1391">
        <v>75</v>
      </c>
      <c r="D1391">
        <v>8370</v>
      </c>
      <c r="E1391">
        <v>870.57777721091304</v>
      </c>
      <c r="F1391">
        <v>103.23281934265501</v>
      </c>
      <c r="G1391">
        <v>185.57991598902501</v>
      </c>
      <c r="H1391">
        <v>70.910879982704003</v>
      </c>
      <c r="I1391">
        <v>0.92411921310191003</v>
      </c>
      <c r="J1391">
        <v>0.75473399458972001</v>
      </c>
      <c r="K1391">
        <v>3999.8715651134999</v>
      </c>
      <c r="L1391">
        <v>377.489605734767</v>
      </c>
      <c r="M1391">
        <v>3917</v>
      </c>
      <c r="N1391">
        <v>340</v>
      </c>
      <c r="O1391">
        <v>4096</v>
      </c>
      <c r="P1391">
        <v>421</v>
      </c>
      <c r="Q1391">
        <v>6481.7280000000001</v>
      </c>
      <c r="R1391">
        <v>766.10844394560297</v>
      </c>
      <c r="S1391">
        <v>90.844881021536693</v>
      </c>
      <c r="T1391">
        <v>163.310326070342</v>
      </c>
      <c r="U1391">
        <v>62.4015743847796</v>
      </c>
      <c r="V1391">
        <v>81</v>
      </c>
      <c r="W1391">
        <v>179</v>
      </c>
      <c r="X1391">
        <v>0.13877785420607799</v>
      </c>
      <c r="Y1391">
        <v>69.639545997610497</v>
      </c>
      <c r="Z1391">
        <v>25.155555555555502</v>
      </c>
      <c r="AA1391">
        <v>46.684587813619999</v>
      </c>
      <c r="AB1391">
        <v>320</v>
      </c>
      <c r="AC1391">
        <v>247.80799999999999</v>
      </c>
      <c r="AD1391">
        <v>3.8231780167264001E-2</v>
      </c>
      <c r="AE1391">
        <v>2.6170866309131999</v>
      </c>
      <c r="AF1391">
        <v>0</v>
      </c>
      <c r="AG1391">
        <v>0</v>
      </c>
      <c r="AH1391">
        <v>8370</v>
      </c>
      <c r="AI1391">
        <v>6481.7280000000001</v>
      </c>
      <c r="AJ1391">
        <v>17</v>
      </c>
      <c r="AK1391">
        <v>1156</v>
      </c>
      <c r="AL1391">
        <v>895.20640000000003</v>
      </c>
      <c r="AM1391">
        <v>2.6227573881532802</v>
      </c>
    </row>
    <row r="1392" spans="1:39" x14ac:dyDescent="0.25">
      <c r="A1392" t="s">
        <v>353</v>
      </c>
      <c r="B1392" t="s">
        <v>158</v>
      </c>
      <c r="C1392">
        <v>76</v>
      </c>
      <c r="D1392">
        <v>8281</v>
      </c>
      <c r="E1392">
        <v>722.63055505954901</v>
      </c>
      <c r="F1392">
        <v>102.682504205691</v>
      </c>
      <c r="G1392">
        <v>122.187313100765</v>
      </c>
      <c r="H1392">
        <v>96.132359313941905</v>
      </c>
      <c r="I1392">
        <v>0.61725621912607997</v>
      </c>
      <c r="J1392">
        <v>0.78085808580857996</v>
      </c>
      <c r="K1392">
        <v>4032.8660789759601</v>
      </c>
      <c r="L1392">
        <v>567.26289095519803</v>
      </c>
      <c r="M1392">
        <v>3975</v>
      </c>
      <c r="N1392">
        <v>508</v>
      </c>
      <c r="O1392">
        <v>4101</v>
      </c>
      <c r="P1392">
        <v>621</v>
      </c>
      <c r="Q1392">
        <v>6412.8063999999904</v>
      </c>
      <c r="R1392">
        <v>635.91488845240303</v>
      </c>
      <c r="S1392">
        <v>90.3606037010086</v>
      </c>
      <c r="T1392">
        <v>107.52483552867299</v>
      </c>
      <c r="U1392">
        <v>84.596476196268796</v>
      </c>
      <c r="V1392">
        <v>113</v>
      </c>
      <c r="W1392">
        <v>126</v>
      </c>
      <c r="X1392">
        <v>0.19927829867768199</v>
      </c>
      <c r="Y1392">
        <v>62.863060016906097</v>
      </c>
      <c r="Z1392">
        <v>24.7147687477357</v>
      </c>
      <c r="AA1392">
        <v>46.8517087308296</v>
      </c>
      <c r="AB1392">
        <v>0</v>
      </c>
      <c r="AC1392">
        <v>0</v>
      </c>
      <c r="AD1392">
        <v>0</v>
      </c>
      <c r="AE1392">
        <v>1.27103208506237</v>
      </c>
      <c r="AF1392">
        <v>0</v>
      </c>
      <c r="AG1392">
        <v>0</v>
      </c>
      <c r="AH1392">
        <v>8281</v>
      </c>
      <c r="AI1392">
        <v>6412.8063999999904</v>
      </c>
      <c r="AJ1392">
        <v>23</v>
      </c>
      <c r="AK1392">
        <v>1575</v>
      </c>
      <c r="AL1392">
        <v>1219.68</v>
      </c>
      <c r="AM1392">
        <v>3.5865732668929402</v>
      </c>
    </row>
    <row r="1393" spans="1:39" x14ac:dyDescent="0.25">
      <c r="A1393" t="s">
        <v>353</v>
      </c>
      <c r="B1393" t="s">
        <v>158</v>
      </c>
      <c r="C1393">
        <v>77</v>
      </c>
      <c r="D1393">
        <v>8227</v>
      </c>
      <c r="E1393">
        <v>866.99199077328603</v>
      </c>
      <c r="F1393">
        <v>102.34716280648</v>
      </c>
      <c r="G1393">
        <v>165.772087740464</v>
      </c>
      <c r="H1393">
        <v>103.913030777475</v>
      </c>
      <c r="I1393">
        <v>0.77914579580524101</v>
      </c>
      <c r="J1393">
        <v>0.56415003771514705</v>
      </c>
      <c r="K1393">
        <v>2765.2824845022401</v>
      </c>
      <c r="L1393">
        <v>3322.0082654673602</v>
      </c>
      <c r="M1393">
        <v>2705</v>
      </c>
      <c r="N1393">
        <v>3253</v>
      </c>
      <c r="O1393">
        <v>2834</v>
      </c>
      <c r="P1393">
        <v>3419</v>
      </c>
      <c r="Q1393">
        <v>6370.9888000000001</v>
      </c>
      <c r="R1393">
        <v>762.95295188049204</v>
      </c>
      <c r="S1393">
        <v>90.065503269702603</v>
      </c>
      <c r="T1393">
        <v>145.87943721160801</v>
      </c>
      <c r="U1393">
        <v>91.443467084178494</v>
      </c>
      <c r="V1393">
        <v>166</v>
      </c>
      <c r="W1393">
        <v>129</v>
      </c>
      <c r="X1393">
        <v>0.13753752037940201</v>
      </c>
      <c r="Y1393">
        <v>64.425550018232599</v>
      </c>
      <c r="Z1393">
        <v>23.878327458368702</v>
      </c>
      <c r="AA1393">
        <v>48.524006320651502</v>
      </c>
      <c r="AB1393">
        <v>95</v>
      </c>
      <c r="AC1393">
        <v>73.567999999999998</v>
      </c>
      <c r="AD1393">
        <v>1.15473441108545E-2</v>
      </c>
      <c r="AE1393">
        <v>1.59529643683915</v>
      </c>
      <c r="AF1393">
        <v>392</v>
      </c>
      <c r="AG1393">
        <v>303.56479999999999</v>
      </c>
      <c r="AH1393">
        <v>7835</v>
      </c>
      <c r="AI1393">
        <v>6067.424</v>
      </c>
      <c r="AJ1393">
        <v>3</v>
      </c>
      <c r="AK1393">
        <v>1203</v>
      </c>
      <c r="AL1393">
        <v>931.60320000000002</v>
      </c>
      <c r="AM1393">
        <v>0.494443770535897</v>
      </c>
    </row>
    <row r="1394" spans="1:39" x14ac:dyDescent="0.25">
      <c r="A1394" t="s">
        <v>353</v>
      </c>
      <c r="B1394" t="s">
        <v>158</v>
      </c>
      <c r="C1394">
        <v>78</v>
      </c>
      <c r="D1394">
        <v>8226</v>
      </c>
      <c r="E1394">
        <v>882.04581464244802</v>
      </c>
      <c r="F1394">
        <v>102.34094241793601</v>
      </c>
      <c r="G1394">
        <v>177.12954178989301</v>
      </c>
      <c r="H1394">
        <v>75.259724128471603</v>
      </c>
      <c r="I1394">
        <v>0.90524723186623401</v>
      </c>
      <c r="J1394">
        <v>0.64583496898798698</v>
      </c>
      <c r="K1394">
        <v>4176.9063943593401</v>
      </c>
      <c r="L1394">
        <v>801.74446875759702</v>
      </c>
      <c r="M1394">
        <v>4092</v>
      </c>
      <c r="N1394">
        <v>761</v>
      </c>
      <c r="O1394">
        <v>4273</v>
      </c>
      <c r="P1394">
        <v>864</v>
      </c>
      <c r="Q1394">
        <v>6370.2143999999998</v>
      </c>
      <c r="R1394">
        <v>776.20031688535403</v>
      </c>
      <c r="S1394">
        <v>90.060029327784306</v>
      </c>
      <c r="T1394">
        <v>155.87399677510501</v>
      </c>
      <c r="U1394">
        <v>66.228557233055</v>
      </c>
      <c r="V1394">
        <v>103</v>
      </c>
      <c r="W1394">
        <v>181</v>
      </c>
      <c r="X1394">
        <v>0.13286674083785699</v>
      </c>
      <c r="Y1394">
        <v>57.438609287624601</v>
      </c>
      <c r="Z1394">
        <v>18.1391928033065</v>
      </c>
      <c r="AA1394">
        <v>39.056041818623797</v>
      </c>
      <c r="AB1394">
        <v>4</v>
      </c>
      <c r="AC1394">
        <v>3.0975999999999999</v>
      </c>
      <c r="AD1394">
        <v>4.8626306831996098E-4</v>
      </c>
      <c r="AE1394">
        <v>2.35357681470536</v>
      </c>
      <c r="AF1394">
        <v>0</v>
      </c>
      <c r="AG1394">
        <v>0</v>
      </c>
      <c r="AH1394">
        <v>8226</v>
      </c>
      <c r="AI1394">
        <v>6370.2143999999998</v>
      </c>
      <c r="AJ1394">
        <v>7</v>
      </c>
      <c r="AK1394">
        <v>784</v>
      </c>
      <c r="AL1394">
        <v>607.12959999999998</v>
      </c>
      <c r="AM1394">
        <v>1.09886411358462</v>
      </c>
    </row>
    <row r="1395" spans="1:39" x14ac:dyDescent="0.25">
      <c r="A1395" t="s">
        <v>353</v>
      </c>
      <c r="B1395" t="s">
        <v>158</v>
      </c>
      <c r="C1395">
        <v>79</v>
      </c>
      <c r="D1395">
        <v>8195</v>
      </c>
      <c r="E1395">
        <v>939.87424176719401</v>
      </c>
      <c r="F1395">
        <v>102.147922490399</v>
      </c>
      <c r="G1395">
        <v>165.00947516375899</v>
      </c>
      <c r="H1395">
        <v>87.248231644670597</v>
      </c>
      <c r="I1395">
        <v>0.84877960833583899</v>
      </c>
      <c r="J1395">
        <v>0.58265197298257998</v>
      </c>
      <c r="K1395">
        <v>1676.8896888346501</v>
      </c>
      <c r="L1395">
        <v>1380.6145210494201</v>
      </c>
      <c r="M1395">
        <v>1584</v>
      </c>
      <c r="N1395">
        <v>1325</v>
      </c>
      <c r="O1395">
        <v>1752</v>
      </c>
      <c r="P1395">
        <v>1445</v>
      </c>
      <c r="Q1395">
        <v>6346.2079999999996</v>
      </c>
      <c r="R1395">
        <v>827.08933275513095</v>
      </c>
      <c r="S1395">
        <v>89.890171791551495</v>
      </c>
      <c r="T1395">
        <v>145.20833814410801</v>
      </c>
      <c r="U1395">
        <v>76.778443847310101</v>
      </c>
      <c r="V1395">
        <v>120</v>
      </c>
      <c r="W1395">
        <v>168</v>
      </c>
      <c r="X1395">
        <v>0.11657873191868</v>
      </c>
      <c r="Y1395">
        <v>63.4064673581452</v>
      </c>
      <c r="Z1395">
        <v>26.446247712019499</v>
      </c>
      <c r="AA1395">
        <v>48.086760219646102</v>
      </c>
      <c r="AB1395">
        <v>198</v>
      </c>
      <c r="AC1395">
        <v>153.3312</v>
      </c>
      <c r="AD1395">
        <v>2.4161073825503299E-2</v>
      </c>
      <c r="AE1395">
        <v>1.8912644079226899</v>
      </c>
      <c r="AF1395">
        <v>5</v>
      </c>
      <c r="AG1395">
        <v>3.8719999999999999</v>
      </c>
      <c r="AH1395">
        <v>8190</v>
      </c>
      <c r="AI1395">
        <v>6342.3360000000002</v>
      </c>
      <c r="AJ1395">
        <v>14</v>
      </c>
      <c r="AK1395">
        <v>1389</v>
      </c>
      <c r="AL1395">
        <v>1075.6415999999999</v>
      </c>
      <c r="AM1395">
        <v>2.2073885710249299</v>
      </c>
    </row>
    <row r="1396" spans="1:39" x14ac:dyDescent="0.25">
      <c r="A1396" t="s">
        <v>353</v>
      </c>
      <c r="B1396" t="s">
        <v>158</v>
      </c>
      <c r="C1396">
        <v>80</v>
      </c>
      <c r="D1396">
        <v>8177</v>
      </c>
      <c r="E1396">
        <v>815.89758236430703</v>
      </c>
      <c r="F1396">
        <v>102.035678844703</v>
      </c>
      <c r="G1396">
        <v>154.54474821018599</v>
      </c>
      <c r="H1396">
        <v>94.536293510781704</v>
      </c>
      <c r="I1396">
        <v>0.79108346478644398</v>
      </c>
      <c r="J1396">
        <v>0.694142614601018</v>
      </c>
      <c r="K1396">
        <v>3694.9790876849702</v>
      </c>
      <c r="L1396">
        <v>4652.2077779136598</v>
      </c>
      <c r="M1396">
        <v>3630</v>
      </c>
      <c r="N1396">
        <v>4586</v>
      </c>
      <c r="O1396">
        <v>3773</v>
      </c>
      <c r="P1396">
        <v>4706</v>
      </c>
      <c r="Q1396">
        <v>6332.2687999999998</v>
      </c>
      <c r="R1396">
        <v>717.98987248059098</v>
      </c>
      <c r="S1396">
        <v>89.791397383338804</v>
      </c>
      <c r="T1396">
        <v>135.999378424963</v>
      </c>
      <c r="U1396">
        <v>83.191938289487894</v>
      </c>
      <c r="V1396">
        <v>120</v>
      </c>
      <c r="W1396">
        <v>143</v>
      </c>
      <c r="X1396">
        <v>0.15435921784244899</v>
      </c>
      <c r="Y1396">
        <v>71.661000366882703</v>
      </c>
      <c r="Z1396">
        <v>27.107496636908401</v>
      </c>
      <c r="AA1396">
        <v>49.472178060413299</v>
      </c>
      <c r="AB1396">
        <v>178</v>
      </c>
      <c r="AC1396">
        <v>137.8432</v>
      </c>
      <c r="AD1396">
        <v>2.1768374709551098E-2</v>
      </c>
      <c r="AE1396">
        <v>1.63476631535761</v>
      </c>
      <c r="AF1396">
        <v>0</v>
      </c>
      <c r="AG1396">
        <v>0</v>
      </c>
      <c r="AH1396">
        <v>8177</v>
      </c>
      <c r="AI1396">
        <v>6332.2687999999998</v>
      </c>
      <c r="AJ1396">
        <v>11</v>
      </c>
      <c r="AK1396">
        <v>1046</v>
      </c>
      <c r="AL1396">
        <v>810.02239999999995</v>
      </c>
      <c r="AM1396">
        <v>1.7371340900752601</v>
      </c>
    </row>
    <row r="1397" spans="1:39" x14ac:dyDescent="0.25">
      <c r="A1397" t="s">
        <v>353</v>
      </c>
      <c r="B1397" t="s">
        <v>158</v>
      </c>
      <c r="C1397">
        <v>82</v>
      </c>
      <c r="D1397">
        <v>8151</v>
      </c>
      <c r="E1397">
        <v>778.65494167718805</v>
      </c>
      <c r="F1397">
        <v>101.873330804172</v>
      </c>
      <c r="G1397">
        <v>156.77193229447499</v>
      </c>
      <c r="H1397">
        <v>85.267805427614107</v>
      </c>
      <c r="I1397">
        <v>0.83915189468068496</v>
      </c>
      <c r="J1397">
        <v>0.700317896726522</v>
      </c>
      <c r="K1397">
        <v>4575.7131640289499</v>
      </c>
      <c r="L1397">
        <v>426.671083302662</v>
      </c>
      <c r="M1397">
        <v>4528</v>
      </c>
      <c r="N1397">
        <v>348</v>
      </c>
      <c r="O1397">
        <v>4621</v>
      </c>
      <c r="P1397">
        <v>507</v>
      </c>
      <c r="Q1397">
        <v>6312.1343999999999</v>
      </c>
      <c r="R1397">
        <v>685.21634867592604</v>
      </c>
      <c r="S1397">
        <v>89.648531107671502</v>
      </c>
      <c r="T1397">
        <v>137.959300419138</v>
      </c>
      <c r="U1397">
        <v>75.035668776300398</v>
      </c>
      <c r="V1397">
        <v>159</v>
      </c>
      <c r="W1397">
        <v>93</v>
      </c>
      <c r="X1397">
        <v>0.16893929163072999</v>
      </c>
      <c r="Y1397">
        <v>61.193473193473103</v>
      </c>
      <c r="Z1397">
        <v>21.404735615261899</v>
      </c>
      <c r="AA1397">
        <v>39.899276162433999</v>
      </c>
      <c r="AB1397">
        <v>35</v>
      </c>
      <c r="AC1397">
        <v>27.103999999999999</v>
      </c>
      <c r="AD1397">
        <v>4.2939516623727103E-3</v>
      </c>
      <c r="AE1397">
        <v>1.8385829388744199</v>
      </c>
      <c r="AF1397">
        <v>0</v>
      </c>
      <c r="AG1397">
        <v>0</v>
      </c>
      <c r="AH1397">
        <v>8151</v>
      </c>
      <c r="AI1397">
        <v>6312.1343999999999</v>
      </c>
      <c r="AJ1397">
        <v>19</v>
      </c>
      <c r="AK1397">
        <v>1641</v>
      </c>
      <c r="AL1397">
        <v>1270.7903999999901</v>
      </c>
      <c r="AM1397">
        <v>3.0100753241249101</v>
      </c>
    </row>
    <row r="1398" spans="1:39" x14ac:dyDescent="0.25">
      <c r="A1398" t="s">
        <v>353</v>
      </c>
      <c r="B1398" t="s">
        <v>158</v>
      </c>
      <c r="C1398">
        <v>87</v>
      </c>
      <c r="D1398">
        <v>7939</v>
      </c>
      <c r="E1398">
        <v>702.38181771801897</v>
      </c>
      <c r="F1398">
        <v>100.539786878889</v>
      </c>
      <c r="G1398">
        <v>159.01301926871301</v>
      </c>
      <c r="H1398">
        <v>87.825599178609593</v>
      </c>
      <c r="I1398">
        <v>0.83363414870841501</v>
      </c>
      <c r="J1398">
        <v>0.72641595754414801</v>
      </c>
      <c r="K1398">
        <v>3824.2485199647299</v>
      </c>
      <c r="L1398">
        <v>382.08640886761498</v>
      </c>
      <c r="M1398">
        <v>3733</v>
      </c>
      <c r="N1398">
        <v>331</v>
      </c>
      <c r="O1398">
        <v>3884</v>
      </c>
      <c r="P1398">
        <v>445</v>
      </c>
      <c r="Q1398">
        <v>6147.9615999999996</v>
      </c>
      <c r="R1398">
        <v>618.09599959185698</v>
      </c>
      <c r="S1398">
        <v>88.475012453422394</v>
      </c>
      <c r="T1398">
        <v>139.931456956467</v>
      </c>
      <c r="U1398">
        <v>77.286527277176404</v>
      </c>
      <c r="V1398">
        <v>114</v>
      </c>
      <c r="W1398">
        <v>151</v>
      </c>
      <c r="X1398">
        <v>0.20222234615287801</v>
      </c>
      <c r="Y1398">
        <v>68.701725658143303</v>
      </c>
      <c r="Z1398">
        <v>26.217029852626201</v>
      </c>
      <c r="AA1398">
        <v>47.631439727925397</v>
      </c>
      <c r="AB1398">
        <v>127</v>
      </c>
      <c r="AC1398">
        <v>98.348799999999997</v>
      </c>
      <c r="AD1398">
        <v>1.59969769492379E-2</v>
      </c>
      <c r="AE1398">
        <v>1.81055433445243</v>
      </c>
      <c r="AF1398">
        <v>0</v>
      </c>
      <c r="AG1398">
        <v>0</v>
      </c>
      <c r="AH1398">
        <v>7939</v>
      </c>
      <c r="AI1398">
        <v>6147.9615999999996</v>
      </c>
      <c r="AJ1398">
        <v>12</v>
      </c>
      <c r="AK1398">
        <v>1361</v>
      </c>
      <c r="AL1398">
        <v>1053.9584</v>
      </c>
      <c r="AM1398">
        <v>1.9518664527767999</v>
      </c>
    </row>
    <row r="1399" spans="1:39" x14ac:dyDescent="0.25">
      <c r="A1399" t="s">
        <v>353</v>
      </c>
      <c r="B1399" t="s">
        <v>158</v>
      </c>
      <c r="C1399">
        <v>88</v>
      </c>
      <c r="D1399">
        <v>7898</v>
      </c>
      <c r="E1399">
        <v>828.09249583667395</v>
      </c>
      <c r="F1399">
        <v>100.27983807485001</v>
      </c>
      <c r="G1399">
        <v>163.46671613389199</v>
      </c>
      <c r="H1399">
        <v>84.814214164363406</v>
      </c>
      <c r="I1399">
        <v>0.85486712276454901</v>
      </c>
      <c r="J1399">
        <v>0.60092825077988199</v>
      </c>
      <c r="K1399">
        <v>3028.1169916434501</v>
      </c>
      <c r="L1399">
        <v>1014.1545961002701</v>
      </c>
      <c r="M1399">
        <v>2963</v>
      </c>
      <c r="N1399">
        <v>921</v>
      </c>
      <c r="O1399">
        <v>3073</v>
      </c>
      <c r="P1399">
        <v>1104</v>
      </c>
      <c r="Q1399">
        <v>6116.2111999999997</v>
      </c>
      <c r="R1399">
        <v>728.72139633627296</v>
      </c>
      <c r="S1399">
        <v>88.246257505868797</v>
      </c>
      <c r="T1399">
        <v>143.85071019782399</v>
      </c>
      <c r="U1399">
        <v>74.636508464639803</v>
      </c>
      <c r="V1399">
        <v>183</v>
      </c>
      <c r="W1399">
        <v>110</v>
      </c>
      <c r="X1399">
        <v>0.14473357689574901</v>
      </c>
      <c r="Y1399">
        <v>55.557989364396001</v>
      </c>
      <c r="Z1399">
        <v>15.5606482653836</v>
      </c>
      <c r="AA1399">
        <v>36.721828310964803</v>
      </c>
      <c r="AB1399">
        <v>0</v>
      </c>
      <c r="AC1399">
        <v>0</v>
      </c>
      <c r="AD1399">
        <v>0</v>
      </c>
      <c r="AE1399">
        <v>1.92735047709227</v>
      </c>
      <c r="AF1399">
        <v>0</v>
      </c>
      <c r="AG1399">
        <v>0</v>
      </c>
      <c r="AH1399">
        <v>7898</v>
      </c>
      <c r="AI1399">
        <v>6116.2111999999997</v>
      </c>
      <c r="AJ1399">
        <v>23</v>
      </c>
      <c r="AK1399">
        <v>514</v>
      </c>
      <c r="AL1399">
        <v>398.04160000000002</v>
      </c>
      <c r="AM1399">
        <v>3.7604980024234602</v>
      </c>
    </row>
    <row r="1400" spans="1:39" x14ac:dyDescent="0.25">
      <c r="A1400" t="s">
        <v>353</v>
      </c>
      <c r="B1400" t="s">
        <v>158</v>
      </c>
      <c r="C1400">
        <v>89</v>
      </c>
      <c r="D1400">
        <v>7798</v>
      </c>
      <c r="E1400">
        <v>678.16861428242305</v>
      </c>
      <c r="F1400">
        <v>99.642972506066798</v>
      </c>
      <c r="G1400">
        <v>138.904721459385</v>
      </c>
      <c r="H1400">
        <v>85.150538277377805</v>
      </c>
      <c r="I1400">
        <v>0.79007204828562805</v>
      </c>
      <c r="J1400">
        <v>0.77538033210698998</v>
      </c>
      <c r="K1400">
        <v>1951.5778404719099</v>
      </c>
      <c r="L1400">
        <v>1604.3373942036401</v>
      </c>
      <c r="M1400">
        <v>1884</v>
      </c>
      <c r="N1400">
        <v>1556</v>
      </c>
      <c r="O1400">
        <v>2012</v>
      </c>
      <c r="P1400">
        <v>1661</v>
      </c>
      <c r="Q1400">
        <v>6038.7712000000001</v>
      </c>
      <c r="R1400">
        <v>596.78838056853203</v>
      </c>
      <c r="S1400">
        <v>87.685815805338805</v>
      </c>
      <c r="T1400">
        <v>122.23615488425899</v>
      </c>
      <c r="U1400">
        <v>74.9324736840924</v>
      </c>
      <c r="V1400">
        <v>105</v>
      </c>
      <c r="W1400">
        <v>128</v>
      </c>
      <c r="X1400">
        <v>0.21306775083864099</v>
      </c>
      <c r="Y1400">
        <v>60.1272121056681</v>
      </c>
      <c r="Z1400">
        <v>19.731982559630602</v>
      </c>
      <c r="AA1400">
        <v>41.903821492690398</v>
      </c>
      <c r="AB1400">
        <v>0</v>
      </c>
      <c r="AC1400">
        <v>0</v>
      </c>
      <c r="AD1400">
        <v>0</v>
      </c>
      <c r="AE1400">
        <v>1.63128412655364</v>
      </c>
      <c r="AF1400">
        <v>0</v>
      </c>
      <c r="AG1400">
        <v>0</v>
      </c>
      <c r="AH1400">
        <v>7798</v>
      </c>
      <c r="AI1400">
        <v>6038.7712000000001</v>
      </c>
      <c r="AJ1400">
        <v>16</v>
      </c>
      <c r="AK1400">
        <v>903</v>
      </c>
      <c r="AL1400">
        <v>699.28319999999997</v>
      </c>
      <c r="AM1400">
        <v>2.6495456559109201</v>
      </c>
    </row>
    <row r="1401" spans="1:39" x14ac:dyDescent="0.25">
      <c r="A1401" t="s">
        <v>353</v>
      </c>
      <c r="B1401" t="s">
        <v>158</v>
      </c>
      <c r="C1401">
        <v>92</v>
      </c>
      <c r="D1401">
        <v>7746</v>
      </c>
      <c r="E1401">
        <v>781.03362133362896</v>
      </c>
      <c r="F1401">
        <v>99.310188367148697</v>
      </c>
      <c r="G1401">
        <v>138.45553475426399</v>
      </c>
      <c r="H1401">
        <v>99.002743174777507</v>
      </c>
      <c r="I1401">
        <v>0.699072478234399</v>
      </c>
      <c r="J1401">
        <v>0.70315904139433505</v>
      </c>
      <c r="K1401">
        <v>5507.6133488251999</v>
      </c>
      <c r="L1401">
        <v>4255.4597211463897</v>
      </c>
      <c r="M1401">
        <v>5444</v>
      </c>
      <c r="N1401">
        <v>4173</v>
      </c>
      <c r="O1401">
        <v>5569</v>
      </c>
      <c r="P1401">
        <v>4314</v>
      </c>
      <c r="Q1401">
        <v>5998.5023999999903</v>
      </c>
      <c r="R1401">
        <v>687.30958677359297</v>
      </c>
      <c r="S1401">
        <v>87.392965763090899</v>
      </c>
      <c r="T1401">
        <v>121.84087058375199</v>
      </c>
      <c r="U1401">
        <v>87.122413993804201</v>
      </c>
      <c r="V1401">
        <v>141</v>
      </c>
      <c r="W1401">
        <v>125</v>
      </c>
      <c r="X1401">
        <v>0.159568770136849</v>
      </c>
      <c r="Y1401">
        <v>73.972631035373098</v>
      </c>
      <c r="Z1401">
        <v>28.0957913761941</v>
      </c>
      <c r="AA1401">
        <v>50.343403046733798</v>
      </c>
      <c r="AB1401">
        <v>9</v>
      </c>
      <c r="AC1401">
        <v>6.9695999999999998</v>
      </c>
      <c r="AD1401">
        <v>1.16189000774593E-3</v>
      </c>
      <c r="AE1401">
        <v>1.3985020042306999</v>
      </c>
      <c r="AF1401">
        <v>0</v>
      </c>
      <c r="AG1401">
        <v>0</v>
      </c>
      <c r="AH1401">
        <v>7746</v>
      </c>
      <c r="AI1401">
        <v>5998.5023999999903</v>
      </c>
      <c r="AJ1401">
        <v>6</v>
      </c>
      <c r="AK1401">
        <v>1348</v>
      </c>
      <c r="AL1401">
        <v>1043.8912</v>
      </c>
      <c r="AM1401">
        <v>1.00024966231571</v>
      </c>
    </row>
    <row r="1402" spans="1:39" x14ac:dyDescent="0.25">
      <c r="A1402" t="s">
        <v>353</v>
      </c>
      <c r="B1402" t="s">
        <v>158</v>
      </c>
      <c r="C1402">
        <v>93</v>
      </c>
      <c r="D1402">
        <v>7717</v>
      </c>
      <c r="E1402">
        <v>839.65494167718805</v>
      </c>
      <c r="F1402">
        <v>99.124111934086201</v>
      </c>
      <c r="G1402">
        <v>151.67011508692701</v>
      </c>
      <c r="H1402">
        <v>78.187565759462203</v>
      </c>
      <c r="I1402">
        <v>0.85688314720344205</v>
      </c>
      <c r="J1402">
        <v>0.73853957316489605</v>
      </c>
      <c r="K1402">
        <v>2743.3479331346298</v>
      </c>
      <c r="L1402">
        <v>4224.8108073085396</v>
      </c>
      <c r="M1402">
        <v>2682</v>
      </c>
      <c r="N1402">
        <v>4160</v>
      </c>
      <c r="O1402">
        <v>2813</v>
      </c>
      <c r="P1402">
        <v>4289</v>
      </c>
      <c r="Q1402">
        <v>5976.0447999999997</v>
      </c>
      <c r="R1402">
        <v>738.89634867592599</v>
      </c>
      <c r="S1402">
        <v>87.229218501995803</v>
      </c>
      <c r="T1402">
        <v>133.46970127649601</v>
      </c>
      <c r="U1402">
        <v>68.805057868326699</v>
      </c>
      <c r="V1402">
        <v>129</v>
      </c>
      <c r="W1402">
        <v>131</v>
      </c>
      <c r="X1402">
        <v>0.13754875622191901</v>
      </c>
      <c r="Y1402">
        <v>56.738499416871797</v>
      </c>
      <c r="Z1402">
        <v>19.643384735000598</v>
      </c>
      <c r="AA1402">
        <v>41.420888946481703</v>
      </c>
      <c r="AB1402">
        <v>0</v>
      </c>
      <c r="AC1402">
        <v>0</v>
      </c>
      <c r="AD1402">
        <v>0</v>
      </c>
      <c r="AE1402">
        <v>1.93982398113695</v>
      </c>
      <c r="AF1402">
        <v>0</v>
      </c>
      <c r="AG1402">
        <v>0</v>
      </c>
      <c r="AH1402">
        <v>7717</v>
      </c>
      <c r="AI1402">
        <v>5976.0447999999997</v>
      </c>
      <c r="AJ1402">
        <v>11</v>
      </c>
      <c r="AK1402">
        <v>928</v>
      </c>
      <c r="AL1402">
        <v>718.64319999999998</v>
      </c>
      <c r="AM1402">
        <v>1.8406823188474</v>
      </c>
    </row>
    <row r="1403" spans="1:39" x14ac:dyDescent="0.25">
      <c r="A1403" t="s">
        <v>353</v>
      </c>
      <c r="B1403" t="s">
        <v>158</v>
      </c>
      <c r="C1403">
        <v>94</v>
      </c>
      <c r="D1403">
        <v>7695</v>
      </c>
      <c r="E1403">
        <v>600.82546853191502</v>
      </c>
      <c r="F1403">
        <v>98.9827171618211</v>
      </c>
      <c r="G1403">
        <v>126.638125338067</v>
      </c>
      <c r="H1403">
        <v>91.461055824936693</v>
      </c>
      <c r="I1403">
        <v>0.69165954254874196</v>
      </c>
      <c r="J1403">
        <v>0.74788609194285105</v>
      </c>
      <c r="K1403">
        <v>2831.1005847953202</v>
      </c>
      <c r="L1403">
        <v>737.18869395711499</v>
      </c>
      <c r="M1403">
        <v>2776</v>
      </c>
      <c r="N1403">
        <v>671</v>
      </c>
      <c r="O1403">
        <v>2877</v>
      </c>
      <c r="P1403">
        <v>812</v>
      </c>
      <c r="Q1403">
        <v>5959.0079999999998</v>
      </c>
      <c r="R1403">
        <v>528.72641230808597</v>
      </c>
      <c r="S1403">
        <v>87.104791102402501</v>
      </c>
      <c r="T1403">
        <v>111.44155029749901</v>
      </c>
      <c r="U1403">
        <v>80.485729125944303</v>
      </c>
      <c r="V1403">
        <v>141</v>
      </c>
      <c r="W1403">
        <v>101</v>
      </c>
      <c r="X1403">
        <v>0.267868607845896</v>
      </c>
      <c r="Y1403">
        <v>69.021702404158503</v>
      </c>
      <c r="Z1403">
        <v>25.2328784925276</v>
      </c>
      <c r="AA1403">
        <v>46.836257309941502</v>
      </c>
      <c r="AB1403">
        <v>164</v>
      </c>
      <c r="AC1403">
        <v>127.0016</v>
      </c>
      <c r="AD1403">
        <v>2.1312540610786201E-2</v>
      </c>
      <c r="AE1403">
        <v>1.3846125456988101</v>
      </c>
      <c r="AF1403">
        <v>0</v>
      </c>
      <c r="AG1403">
        <v>0</v>
      </c>
      <c r="AH1403">
        <v>7695</v>
      </c>
      <c r="AI1403">
        <v>5959.0079999999998</v>
      </c>
      <c r="AJ1403">
        <v>17</v>
      </c>
      <c r="AK1403">
        <v>1557</v>
      </c>
      <c r="AL1403">
        <v>1205.7408</v>
      </c>
      <c r="AM1403">
        <v>2.8528238257105798</v>
      </c>
    </row>
    <row r="1404" spans="1:39" x14ac:dyDescent="0.25">
      <c r="A1404" t="s">
        <v>353</v>
      </c>
      <c r="B1404" t="s">
        <v>158</v>
      </c>
      <c r="C1404">
        <v>95</v>
      </c>
      <c r="D1404">
        <v>7692</v>
      </c>
      <c r="E1404">
        <v>687.13917703089999</v>
      </c>
      <c r="F1404">
        <v>98.963420404222404</v>
      </c>
      <c r="G1404">
        <v>127.27030893859499</v>
      </c>
      <c r="H1404">
        <v>104.16274489633599</v>
      </c>
      <c r="I1404">
        <v>0.57459610453257604</v>
      </c>
      <c r="J1404">
        <v>0.65935196296931198</v>
      </c>
      <c r="K1404">
        <v>3320.3520540821601</v>
      </c>
      <c r="L1404">
        <v>3543.7633905356201</v>
      </c>
      <c r="M1404">
        <v>3260</v>
      </c>
      <c r="N1404">
        <v>3493</v>
      </c>
      <c r="O1404">
        <v>3392</v>
      </c>
      <c r="P1404">
        <v>3601</v>
      </c>
      <c r="Q1404">
        <v>5956.6848</v>
      </c>
      <c r="R1404">
        <v>604.68247578719195</v>
      </c>
      <c r="S1404">
        <v>87.087809955715699</v>
      </c>
      <c r="T1404">
        <v>111.99787186596301</v>
      </c>
      <c r="U1404">
        <v>91.663215508776005</v>
      </c>
      <c r="V1404">
        <v>108</v>
      </c>
      <c r="W1404">
        <v>132</v>
      </c>
      <c r="X1404">
        <v>0.204719738796451</v>
      </c>
      <c r="Y1404">
        <v>62.383385335413401</v>
      </c>
      <c r="Z1404">
        <v>24.726729069162701</v>
      </c>
      <c r="AA1404">
        <v>50.676937077482997</v>
      </c>
      <c r="AB1404">
        <v>639</v>
      </c>
      <c r="AC1404">
        <v>494.841599999999</v>
      </c>
      <c r="AD1404">
        <v>8.3073322932917304E-2</v>
      </c>
      <c r="AE1404">
        <v>1.22184096689517</v>
      </c>
      <c r="AF1404">
        <v>1239</v>
      </c>
      <c r="AG1404">
        <v>959.48159999999996</v>
      </c>
      <c r="AH1404">
        <v>6453</v>
      </c>
      <c r="AI1404">
        <v>4997.2031999999999</v>
      </c>
      <c r="AJ1404">
        <v>2</v>
      </c>
      <c r="AK1404">
        <v>1901</v>
      </c>
      <c r="AL1404">
        <v>1472.1343999999999</v>
      </c>
      <c r="AM1404">
        <v>0.40022386922348802</v>
      </c>
    </row>
    <row r="1405" spans="1:39" x14ac:dyDescent="0.25">
      <c r="A1405" t="s">
        <v>353</v>
      </c>
      <c r="B1405" t="s">
        <v>158</v>
      </c>
      <c r="C1405">
        <v>98</v>
      </c>
      <c r="D1405">
        <v>7530</v>
      </c>
      <c r="E1405">
        <v>759.40010768124898</v>
      </c>
      <c r="F1405">
        <v>97.915748334247894</v>
      </c>
      <c r="G1405">
        <v>135.31990683933</v>
      </c>
      <c r="H1405">
        <v>90.684848779889705</v>
      </c>
      <c r="I1405">
        <v>0.74222426914397299</v>
      </c>
      <c r="J1405">
        <v>0.59558649054812896</v>
      </c>
      <c r="K1405">
        <v>6057.8402390438196</v>
      </c>
      <c r="L1405">
        <v>1971.4602921646699</v>
      </c>
      <c r="M1405">
        <v>6009</v>
      </c>
      <c r="N1405">
        <v>1897</v>
      </c>
      <c r="O1405">
        <v>6125</v>
      </c>
      <c r="P1405">
        <v>2063</v>
      </c>
      <c r="Q1405">
        <v>5831.232</v>
      </c>
      <c r="R1405">
        <v>668.27209475949905</v>
      </c>
      <c r="S1405">
        <v>86.165858534138096</v>
      </c>
      <c r="T1405">
        <v>119.08151801861</v>
      </c>
      <c r="U1405">
        <v>79.802666926302905</v>
      </c>
      <c r="V1405">
        <v>166</v>
      </c>
      <c r="W1405">
        <v>116</v>
      </c>
      <c r="X1405">
        <v>0.16408297870094199</v>
      </c>
      <c r="Y1405">
        <v>60.035059760956102</v>
      </c>
      <c r="Z1405">
        <v>19.748871181938899</v>
      </c>
      <c r="AA1405">
        <v>42.179946879150002</v>
      </c>
      <c r="AB1405">
        <v>0</v>
      </c>
      <c r="AC1405">
        <v>0</v>
      </c>
      <c r="AD1405">
        <v>0</v>
      </c>
      <c r="AE1405">
        <v>1.49219972972308</v>
      </c>
      <c r="AF1405">
        <v>0</v>
      </c>
      <c r="AG1405">
        <v>0</v>
      </c>
      <c r="AH1405">
        <v>7530</v>
      </c>
      <c r="AI1405">
        <v>5831.232</v>
      </c>
      <c r="AJ1405">
        <v>28</v>
      </c>
      <c r="AK1405">
        <v>1604</v>
      </c>
      <c r="AL1405">
        <v>1242.1376</v>
      </c>
      <c r="AM1405">
        <v>4.8017297202374998</v>
      </c>
    </row>
    <row r="1406" spans="1:39" x14ac:dyDescent="0.25">
      <c r="A1406" t="s">
        <v>353</v>
      </c>
      <c r="B1406" t="s">
        <v>158</v>
      </c>
      <c r="C1406">
        <v>100</v>
      </c>
      <c r="D1406">
        <v>7493</v>
      </c>
      <c r="E1406">
        <v>699.82546853191502</v>
      </c>
      <c r="F1406">
        <v>97.674888833827495</v>
      </c>
      <c r="G1406">
        <v>151.29417362517299</v>
      </c>
      <c r="H1406">
        <v>84.272625198135103</v>
      </c>
      <c r="I1406">
        <v>0.83050464388071998</v>
      </c>
      <c r="J1406">
        <v>0.67213850017940402</v>
      </c>
      <c r="K1406">
        <v>5191.5246229814402</v>
      </c>
      <c r="L1406">
        <v>818.49806486053603</v>
      </c>
      <c r="M1406">
        <v>5108</v>
      </c>
      <c r="N1406">
        <v>769</v>
      </c>
      <c r="O1406">
        <v>5248</v>
      </c>
      <c r="P1406">
        <v>884</v>
      </c>
      <c r="Q1406">
        <v>5802.5792000000001</v>
      </c>
      <c r="R1406">
        <v>615.84641230808597</v>
      </c>
      <c r="S1406">
        <v>85.953902173768199</v>
      </c>
      <c r="T1406">
        <v>133.13887279015199</v>
      </c>
      <c r="U1406">
        <v>74.159910174358899</v>
      </c>
      <c r="V1406">
        <v>115</v>
      </c>
      <c r="W1406">
        <v>140</v>
      </c>
      <c r="X1406">
        <v>0.19225874783483801</v>
      </c>
      <c r="Y1406">
        <v>60.296276524756401</v>
      </c>
      <c r="Z1406">
        <v>20.454424129187199</v>
      </c>
      <c r="AA1406">
        <v>41.449486187107901</v>
      </c>
      <c r="AB1406">
        <v>0</v>
      </c>
      <c r="AC1406">
        <v>0</v>
      </c>
      <c r="AD1406">
        <v>0</v>
      </c>
      <c r="AE1406">
        <v>1.79529441819882</v>
      </c>
      <c r="AF1406">
        <v>0</v>
      </c>
      <c r="AG1406">
        <v>0</v>
      </c>
      <c r="AH1406">
        <v>7493</v>
      </c>
      <c r="AI1406">
        <v>5802.5792000000001</v>
      </c>
      <c r="AJ1406">
        <v>5</v>
      </c>
      <c r="AK1406">
        <v>1496</v>
      </c>
      <c r="AL1406">
        <v>1158.5023999999901</v>
      </c>
      <c r="AM1406">
        <v>0.86168578276363705</v>
      </c>
    </row>
    <row r="1407" spans="1:39" x14ac:dyDescent="0.25">
      <c r="A1407" t="s">
        <v>353</v>
      </c>
      <c r="B1407" t="s">
        <v>158</v>
      </c>
      <c r="C1407">
        <v>101</v>
      </c>
      <c r="D1407">
        <v>7485</v>
      </c>
      <c r="E1407">
        <v>805.79098064650896</v>
      </c>
      <c r="F1407">
        <v>97.622732969030807</v>
      </c>
      <c r="G1407">
        <v>211.94420410480299</v>
      </c>
      <c r="H1407">
        <v>69.901168521198699</v>
      </c>
      <c r="I1407">
        <v>0.94404757770728598</v>
      </c>
      <c r="J1407">
        <v>0.65542907180385201</v>
      </c>
      <c r="K1407">
        <v>3464.78036072144</v>
      </c>
      <c r="L1407">
        <v>4665.5326653306602</v>
      </c>
      <c r="M1407">
        <v>3374</v>
      </c>
      <c r="N1407">
        <v>4630</v>
      </c>
      <c r="O1407">
        <v>3564</v>
      </c>
      <c r="P1407">
        <v>4706</v>
      </c>
      <c r="Q1407">
        <v>5796.384</v>
      </c>
      <c r="R1407">
        <v>709.09606296892798</v>
      </c>
      <c r="S1407">
        <v>85.908005012747097</v>
      </c>
      <c r="T1407">
        <v>186.51089961222701</v>
      </c>
      <c r="U1407">
        <v>61.513028298654802</v>
      </c>
      <c r="V1407">
        <v>76</v>
      </c>
      <c r="W1407">
        <v>190</v>
      </c>
      <c r="X1407">
        <v>0.14486279651066999</v>
      </c>
      <c r="Y1407">
        <v>72.499933199732794</v>
      </c>
      <c r="Z1407">
        <v>27.482965931863699</v>
      </c>
      <c r="AA1407">
        <v>51.390915163660601</v>
      </c>
      <c r="AB1407">
        <v>101</v>
      </c>
      <c r="AC1407">
        <v>78.214399999999998</v>
      </c>
      <c r="AD1407">
        <v>1.3493653974615801E-2</v>
      </c>
      <c r="AE1407">
        <v>3.0320552372529699</v>
      </c>
      <c r="AF1407">
        <v>0</v>
      </c>
      <c r="AG1407">
        <v>0</v>
      </c>
      <c r="AH1407">
        <v>7485</v>
      </c>
      <c r="AI1407">
        <v>5796.384</v>
      </c>
      <c r="AJ1407">
        <v>24</v>
      </c>
      <c r="AK1407">
        <v>1518</v>
      </c>
      <c r="AL1407">
        <v>1175.5391999999999</v>
      </c>
      <c r="AM1407">
        <v>4.14051242981831</v>
      </c>
    </row>
    <row r="1408" spans="1:39" x14ac:dyDescent="0.25">
      <c r="A1408" t="s">
        <v>353</v>
      </c>
      <c r="B1408" t="s">
        <v>158</v>
      </c>
      <c r="C1408">
        <v>102</v>
      </c>
      <c r="D1408">
        <v>7477</v>
      </c>
      <c r="E1408">
        <v>789.15137033971996</v>
      </c>
      <c r="F1408">
        <v>97.5705492245729</v>
      </c>
      <c r="G1408">
        <v>139.68786554560899</v>
      </c>
      <c r="H1408">
        <v>93.426452915108101</v>
      </c>
      <c r="I1408">
        <v>0.74342170848018896</v>
      </c>
      <c r="J1408">
        <v>0.67585645846515396</v>
      </c>
      <c r="K1408">
        <v>3558.3620436003698</v>
      </c>
      <c r="L1408">
        <v>692.05336364852201</v>
      </c>
      <c r="M1408">
        <v>3482</v>
      </c>
      <c r="N1408">
        <v>651</v>
      </c>
      <c r="O1408">
        <v>3629</v>
      </c>
      <c r="P1408">
        <v>744</v>
      </c>
      <c r="Q1408">
        <v>5790.1887999999999</v>
      </c>
      <c r="R1408">
        <v>694.45320589895402</v>
      </c>
      <c r="S1408">
        <v>85.862083317624197</v>
      </c>
      <c r="T1408">
        <v>122.92532168013599</v>
      </c>
      <c r="U1408">
        <v>82.215278565295094</v>
      </c>
      <c r="V1408">
        <v>93</v>
      </c>
      <c r="W1408">
        <v>147</v>
      </c>
      <c r="X1408">
        <v>0.15087476778780301</v>
      </c>
      <c r="Y1408">
        <v>56.898622442155897</v>
      </c>
      <c r="Z1408">
        <v>17.329811421693101</v>
      </c>
      <c r="AA1408">
        <v>37.701752039588001</v>
      </c>
      <c r="AB1408">
        <v>0</v>
      </c>
      <c r="AC1408">
        <v>0</v>
      </c>
      <c r="AD1408">
        <v>0</v>
      </c>
      <c r="AE1408">
        <v>1.4951639625292801</v>
      </c>
      <c r="AF1408">
        <v>0</v>
      </c>
      <c r="AG1408">
        <v>0</v>
      </c>
      <c r="AH1408">
        <v>7477</v>
      </c>
      <c r="AI1408">
        <v>5790.1887999999999</v>
      </c>
      <c r="AJ1408">
        <v>2</v>
      </c>
      <c r="AK1408">
        <v>711</v>
      </c>
      <c r="AL1408">
        <v>550.59839999999997</v>
      </c>
      <c r="AM1408">
        <v>0.34541188017910501</v>
      </c>
    </row>
    <row r="1409" spans="1:39" x14ac:dyDescent="0.25">
      <c r="A1409" t="s">
        <v>353</v>
      </c>
      <c r="B1409" t="s">
        <v>158</v>
      </c>
      <c r="C1409">
        <v>103</v>
      </c>
      <c r="D1409">
        <v>7462</v>
      </c>
      <c r="E1409">
        <v>777.24577874869897</v>
      </c>
      <c r="F1409">
        <v>97.472629403406202</v>
      </c>
      <c r="G1409">
        <v>156.59738172292299</v>
      </c>
      <c r="H1409">
        <v>85.629227648627904</v>
      </c>
      <c r="I1409">
        <v>0.83725583542138304</v>
      </c>
      <c r="J1409">
        <v>0.59576846307385201</v>
      </c>
      <c r="K1409">
        <v>3784.44679710533</v>
      </c>
      <c r="L1409">
        <v>616.73425355132599</v>
      </c>
      <c r="M1409">
        <v>3701</v>
      </c>
      <c r="N1409">
        <v>556</v>
      </c>
      <c r="O1409">
        <v>3872</v>
      </c>
      <c r="P1409">
        <v>684</v>
      </c>
      <c r="Q1409">
        <v>5778.5727999999999</v>
      </c>
      <c r="R1409">
        <v>683.97628529885503</v>
      </c>
      <c r="S1409">
        <v>85.775913874997499</v>
      </c>
      <c r="T1409">
        <v>137.805695916172</v>
      </c>
      <c r="U1409">
        <v>75.353720330792598</v>
      </c>
      <c r="V1409">
        <v>128</v>
      </c>
      <c r="W1409">
        <v>171</v>
      </c>
      <c r="X1409">
        <v>0.15522024501110801</v>
      </c>
      <c r="Y1409">
        <v>57.2221924417046</v>
      </c>
      <c r="Z1409">
        <v>18.786116322701599</v>
      </c>
      <c r="AA1409">
        <v>41.003484320557398</v>
      </c>
      <c r="AB1409">
        <v>0</v>
      </c>
      <c r="AC1409">
        <v>0</v>
      </c>
      <c r="AD1409">
        <v>0</v>
      </c>
      <c r="AE1409">
        <v>1.82878423668034</v>
      </c>
      <c r="AF1409">
        <v>0</v>
      </c>
      <c r="AG1409">
        <v>0</v>
      </c>
      <c r="AH1409">
        <v>7462</v>
      </c>
      <c r="AI1409">
        <v>5778.5727999999999</v>
      </c>
      <c r="AJ1409">
        <v>6</v>
      </c>
      <c r="AK1409">
        <v>949</v>
      </c>
      <c r="AL1409">
        <v>734.90559999999903</v>
      </c>
      <c r="AM1409">
        <v>1.03831866581312</v>
      </c>
    </row>
    <row r="1410" spans="1:39" x14ac:dyDescent="0.25">
      <c r="A1410" t="s">
        <v>353</v>
      </c>
      <c r="B1410" t="s">
        <v>158</v>
      </c>
      <c r="C1410">
        <v>104</v>
      </c>
      <c r="D1410">
        <v>7377</v>
      </c>
      <c r="E1410">
        <v>659.75440072004994</v>
      </c>
      <c r="F1410">
        <v>96.915881678449793</v>
      </c>
      <c r="G1410">
        <v>125.995806650373</v>
      </c>
      <c r="H1410">
        <v>93.491143760874095</v>
      </c>
      <c r="I1410">
        <v>0.67038006924537896</v>
      </c>
      <c r="J1410">
        <v>0.69502543810062101</v>
      </c>
      <c r="K1410">
        <v>3493.14978988748</v>
      </c>
      <c r="L1410">
        <v>1375.75735393791</v>
      </c>
      <c r="M1410">
        <v>3433</v>
      </c>
      <c r="N1410">
        <v>1315</v>
      </c>
      <c r="O1410">
        <v>3556</v>
      </c>
      <c r="P1410">
        <v>1439</v>
      </c>
      <c r="Q1410">
        <v>5712.7487999999903</v>
      </c>
      <c r="R1410">
        <v>580.58387263364398</v>
      </c>
      <c r="S1410">
        <v>85.285975877035796</v>
      </c>
      <c r="T1410">
        <v>110.87630985232801</v>
      </c>
      <c r="U1410">
        <v>82.272206509569202</v>
      </c>
      <c r="V1410">
        <v>124</v>
      </c>
      <c r="W1410">
        <v>123</v>
      </c>
      <c r="X1410">
        <v>0.21297324884494601</v>
      </c>
      <c r="Y1410">
        <v>60.559983733224797</v>
      </c>
      <c r="Z1410">
        <v>21.0624915277212</v>
      </c>
      <c r="AA1410">
        <v>46.003795580859403</v>
      </c>
      <c r="AB1410">
        <v>0</v>
      </c>
      <c r="AC1410">
        <v>0</v>
      </c>
      <c r="AD1410">
        <v>0</v>
      </c>
      <c r="AE1410">
        <v>1.3476763849700799</v>
      </c>
      <c r="AF1410">
        <v>126</v>
      </c>
      <c r="AG1410">
        <v>97.574399999999997</v>
      </c>
      <c r="AH1410">
        <v>7251</v>
      </c>
      <c r="AI1410">
        <v>5615.1743999999999</v>
      </c>
      <c r="AJ1410">
        <v>3</v>
      </c>
      <c r="AK1410">
        <v>1103</v>
      </c>
      <c r="AL1410">
        <v>854.16319999999996</v>
      </c>
      <c r="AM1410">
        <v>0.53426657594107796</v>
      </c>
    </row>
    <row r="1411" spans="1:39" x14ac:dyDescent="0.25">
      <c r="A1411" t="s">
        <v>353</v>
      </c>
      <c r="B1411" t="s">
        <v>158</v>
      </c>
      <c r="C1411">
        <v>105</v>
      </c>
      <c r="D1411">
        <v>7360</v>
      </c>
      <c r="E1411">
        <v>833.67218561989102</v>
      </c>
      <c r="F1411">
        <v>96.804147892798397</v>
      </c>
      <c r="G1411">
        <v>148.18558997421701</v>
      </c>
      <c r="H1411">
        <v>77.6988146547735</v>
      </c>
      <c r="I1411">
        <v>0.85151238999088896</v>
      </c>
      <c r="J1411">
        <v>0.62884483937115498</v>
      </c>
      <c r="K1411">
        <v>3503.94701086956</v>
      </c>
      <c r="L1411">
        <v>3754.3339673913001</v>
      </c>
      <c r="M1411">
        <v>3431</v>
      </c>
      <c r="N1411">
        <v>3694</v>
      </c>
      <c r="O1411">
        <v>3585</v>
      </c>
      <c r="P1411">
        <v>3822</v>
      </c>
      <c r="Q1411">
        <v>5699.5839999999998</v>
      </c>
      <c r="R1411">
        <v>733.63152334550398</v>
      </c>
      <c r="S1411">
        <v>85.187650145662602</v>
      </c>
      <c r="T1411">
        <v>130.403319177311</v>
      </c>
      <c r="U1411">
        <v>68.3749568962007</v>
      </c>
      <c r="V1411">
        <v>128</v>
      </c>
      <c r="W1411">
        <v>154</v>
      </c>
      <c r="X1411">
        <v>0.13307517752864501</v>
      </c>
      <c r="Y1411">
        <v>56.132336956521698</v>
      </c>
      <c r="Z1411">
        <v>15.242527173913</v>
      </c>
      <c r="AA1411">
        <v>38.4240489130434</v>
      </c>
      <c r="AB1411">
        <v>1</v>
      </c>
      <c r="AC1411">
        <v>0.77439999999999998</v>
      </c>
      <c r="AD1411">
        <v>1.3586956521739101E-4</v>
      </c>
      <c r="AE1411">
        <v>1.90717954492132</v>
      </c>
      <c r="AF1411">
        <v>18</v>
      </c>
      <c r="AG1411">
        <v>13.9392</v>
      </c>
      <c r="AH1411">
        <v>7342</v>
      </c>
      <c r="AI1411">
        <v>5685.6448</v>
      </c>
      <c r="AJ1411">
        <v>17</v>
      </c>
      <c r="AK1411">
        <v>571</v>
      </c>
      <c r="AL1411">
        <v>442.18239999999997</v>
      </c>
      <c r="AM1411">
        <v>2.9899862896816898</v>
      </c>
    </row>
    <row r="1412" spans="1:39" x14ac:dyDescent="0.25">
      <c r="A1412" t="s">
        <v>353</v>
      </c>
      <c r="B1412" t="s">
        <v>158</v>
      </c>
      <c r="C1412">
        <v>108</v>
      </c>
      <c r="D1412">
        <v>7148</v>
      </c>
      <c r="E1412">
        <v>712.34628381208699</v>
      </c>
      <c r="F1412">
        <v>95.3997707846666</v>
      </c>
      <c r="G1412">
        <v>127.08843300560901</v>
      </c>
      <c r="H1412">
        <v>100.619340412006</v>
      </c>
      <c r="I1412">
        <v>0.610875109708649</v>
      </c>
      <c r="J1412">
        <v>0.61807176826632004</v>
      </c>
      <c r="K1412">
        <v>1837.56169557918</v>
      </c>
      <c r="L1412">
        <v>1573.32932288752</v>
      </c>
      <c r="M1412">
        <v>1764</v>
      </c>
      <c r="N1412">
        <v>1529</v>
      </c>
      <c r="O1412">
        <v>1908</v>
      </c>
      <c r="P1412">
        <v>1637</v>
      </c>
      <c r="Q1412">
        <v>5535.4111999999996</v>
      </c>
      <c r="R1412">
        <v>626.86472975463596</v>
      </c>
      <c r="S1412">
        <v>83.951798290506602</v>
      </c>
      <c r="T1412">
        <v>111.83782104493601</v>
      </c>
      <c r="U1412">
        <v>88.545019562566097</v>
      </c>
      <c r="V1412">
        <v>108</v>
      </c>
      <c r="W1412">
        <v>144</v>
      </c>
      <c r="X1412">
        <v>0.177015820251683</v>
      </c>
      <c r="Y1412">
        <v>59.505735870173403</v>
      </c>
      <c r="Z1412">
        <v>21.133184107442599</v>
      </c>
      <c r="AA1412">
        <v>44.616815892557298</v>
      </c>
      <c r="AB1412">
        <v>0</v>
      </c>
      <c r="AC1412">
        <v>0</v>
      </c>
      <c r="AD1412">
        <v>0</v>
      </c>
      <c r="AE1412">
        <v>1.26306167865162</v>
      </c>
      <c r="AF1412">
        <v>0</v>
      </c>
      <c r="AG1412">
        <v>0</v>
      </c>
      <c r="AH1412">
        <v>7148</v>
      </c>
      <c r="AI1412">
        <v>5535.4111999999996</v>
      </c>
      <c r="AJ1412">
        <v>6</v>
      </c>
      <c r="AK1412">
        <v>1065</v>
      </c>
      <c r="AL1412">
        <v>824.73599999999999</v>
      </c>
      <c r="AM1412">
        <v>1.08393031397559</v>
      </c>
    </row>
    <row r="1413" spans="1:39" x14ac:dyDescent="0.25">
      <c r="A1413" t="s">
        <v>353</v>
      </c>
      <c r="B1413" t="s">
        <v>158</v>
      </c>
      <c r="C1413">
        <v>109</v>
      </c>
      <c r="D1413">
        <v>7143</v>
      </c>
      <c r="E1413">
        <v>760.53614665057</v>
      </c>
      <c r="F1413">
        <v>95.366399051464995</v>
      </c>
      <c r="G1413">
        <v>154.582227542628</v>
      </c>
      <c r="H1413">
        <v>86.915125838446301</v>
      </c>
      <c r="I1413">
        <v>0.82696173460866695</v>
      </c>
      <c r="J1413">
        <v>0.63993907901809699</v>
      </c>
      <c r="K1413">
        <v>3573.0023799524001</v>
      </c>
      <c r="L1413">
        <v>4678.3151336973197</v>
      </c>
      <c r="M1413">
        <v>3489</v>
      </c>
      <c r="N1413">
        <v>4612</v>
      </c>
      <c r="O1413">
        <v>3644</v>
      </c>
      <c r="P1413">
        <v>4721</v>
      </c>
      <c r="Q1413">
        <v>5531.5392000000002</v>
      </c>
      <c r="R1413">
        <v>669.27180905250202</v>
      </c>
      <c r="S1413">
        <v>83.922431165289197</v>
      </c>
      <c r="T1413">
        <v>136.03236023751299</v>
      </c>
      <c r="U1413">
        <v>76.485310737832705</v>
      </c>
      <c r="V1413">
        <v>109</v>
      </c>
      <c r="W1413">
        <v>155</v>
      </c>
      <c r="X1413">
        <v>0.15518537650223199</v>
      </c>
      <c r="Y1413">
        <v>75.843063138737193</v>
      </c>
      <c r="Z1413">
        <v>29.8794624107517</v>
      </c>
      <c r="AA1413">
        <v>53.729665406691801</v>
      </c>
      <c r="AB1413">
        <v>76</v>
      </c>
      <c r="AC1413">
        <v>58.854399999999998</v>
      </c>
      <c r="AD1413">
        <v>1.06397872042559E-2</v>
      </c>
      <c r="AE1413">
        <v>1.7785422968834901</v>
      </c>
      <c r="AF1413">
        <v>0</v>
      </c>
      <c r="AG1413">
        <v>0</v>
      </c>
      <c r="AH1413">
        <v>7143</v>
      </c>
      <c r="AI1413">
        <v>5531.5392000000002</v>
      </c>
      <c r="AJ1413">
        <v>15</v>
      </c>
      <c r="AK1413">
        <v>1794</v>
      </c>
      <c r="AL1413">
        <v>1389.2736</v>
      </c>
      <c r="AM1413">
        <v>2.71172262505163</v>
      </c>
    </row>
    <row r="1414" spans="1:39" x14ac:dyDescent="0.25">
      <c r="A1414" t="s">
        <v>353</v>
      </c>
      <c r="B1414" t="s">
        <v>158</v>
      </c>
      <c r="C1414">
        <v>110</v>
      </c>
      <c r="D1414">
        <v>7136</v>
      </c>
      <c r="E1414">
        <v>866.66608896548098</v>
      </c>
      <c r="F1414">
        <v>95.319658996610499</v>
      </c>
      <c r="G1414">
        <v>156.640663784954</v>
      </c>
      <c r="H1414">
        <v>79.581498013625307</v>
      </c>
      <c r="I1414">
        <v>0.86132679233535903</v>
      </c>
      <c r="J1414">
        <v>0.58424758473882399</v>
      </c>
      <c r="K1414">
        <v>1055.61659192825</v>
      </c>
      <c r="L1414">
        <v>3341.0695067264501</v>
      </c>
      <c r="M1414">
        <v>1002</v>
      </c>
      <c r="N1414">
        <v>3253</v>
      </c>
      <c r="O1414">
        <v>1113</v>
      </c>
      <c r="P1414">
        <v>3433</v>
      </c>
      <c r="Q1414">
        <v>5526.1183999999903</v>
      </c>
      <c r="R1414">
        <v>762.66615828962301</v>
      </c>
      <c r="S1414">
        <v>83.881299917017301</v>
      </c>
      <c r="T1414">
        <v>137.84378413075899</v>
      </c>
      <c r="U1414">
        <v>70.031718251990299</v>
      </c>
      <c r="V1414">
        <v>180</v>
      </c>
      <c r="W1414">
        <v>111</v>
      </c>
      <c r="X1414">
        <v>0.11938811572166801</v>
      </c>
      <c r="Y1414">
        <v>59.513733183856502</v>
      </c>
      <c r="Z1414">
        <v>22.0016816143497</v>
      </c>
      <c r="AA1414">
        <v>45.391395739910301</v>
      </c>
      <c r="AB1414">
        <v>3</v>
      </c>
      <c r="AC1414">
        <v>2.3231999999999999</v>
      </c>
      <c r="AD1414">
        <v>4.2040358744394599E-4</v>
      </c>
      <c r="AE1414">
        <v>1.9683050419349399</v>
      </c>
      <c r="AF1414">
        <v>0</v>
      </c>
      <c r="AG1414">
        <v>0</v>
      </c>
      <c r="AH1414">
        <v>7136</v>
      </c>
      <c r="AI1414">
        <v>5526.1183999999903</v>
      </c>
      <c r="AJ1414">
        <v>18</v>
      </c>
      <c r="AK1414">
        <v>968</v>
      </c>
      <c r="AL1414">
        <v>749.61919999999998</v>
      </c>
      <c r="AM1414">
        <v>3.2572592002371801</v>
      </c>
    </row>
    <row r="1415" spans="1:39" x14ac:dyDescent="0.25">
      <c r="A1415" t="s">
        <v>353</v>
      </c>
      <c r="B1415" t="s">
        <v>158</v>
      </c>
      <c r="C1415">
        <v>112</v>
      </c>
      <c r="D1415">
        <v>7117</v>
      </c>
      <c r="E1415">
        <v>941.93921292464995</v>
      </c>
      <c r="F1415">
        <v>95.192677448846595</v>
      </c>
      <c r="G1415">
        <v>165.12549264045501</v>
      </c>
      <c r="H1415">
        <v>89.577595356844</v>
      </c>
      <c r="I1415">
        <v>0.84006747315544805</v>
      </c>
      <c r="J1415">
        <v>0.581169361424138</v>
      </c>
      <c r="K1415">
        <v>5270.1339047351403</v>
      </c>
      <c r="L1415">
        <v>3702.8344808205702</v>
      </c>
      <c r="M1415">
        <v>5203</v>
      </c>
      <c r="N1415">
        <v>3621</v>
      </c>
      <c r="O1415">
        <v>5341</v>
      </c>
      <c r="P1415">
        <v>3761</v>
      </c>
      <c r="Q1415">
        <v>5511.4048000000003</v>
      </c>
      <c r="R1415">
        <v>828.90650737369197</v>
      </c>
      <c r="S1415">
        <v>83.769556154984997</v>
      </c>
      <c r="T1415">
        <v>145.31043352360001</v>
      </c>
      <c r="U1415">
        <v>78.828283914022705</v>
      </c>
      <c r="V1415">
        <v>140</v>
      </c>
      <c r="W1415">
        <v>138</v>
      </c>
      <c r="X1415">
        <v>0.10080012622515901</v>
      </c>
      <c r="Y1415">
        <v>59.407475059716099</v>
      </c>
      <c r="Z1415">
        <v>20.444428832373099</v>
      </c>
      <c r="AA1415">
        <v>42.966558943374999</v>
      </c>
      <c r="AB1415">
        <v>0</v>
      </c>
      <c r="AC1415">
        <v>0</v>
      </c>
      <c r="AD1415">
        <v>0</v>
      </c>
      <c r="AE1415">
        <v>1.8433793850198401</v>
      </c>
      <c r="AF1415">
        <v>0</v>
      </c>
      <c r="AG1415">
        <v>0</v>
      </c>
      <c r="AH1415">
        <v>7117</v>
      </c>
      <c r="AI1415">
        <v>5511.4048000000003</v>
      </c>
      <c r="AJ1415">
        <v>15</v>
      </c>
      <c r="AK1415">
        <v>1040</v>
      </c>
      <c r="AL1415">
        <v>805.37599999999998</v>
      </c>
      <c r="AM1415">
        <v>2.7216291570526598</v>
      </c>
    </row>
    <row r="1416" spans="1:39" x14ac:dyDescent="0.25">
      <c r="A1416" t="s">
        <v>353</v>
      </c>
      <c r="B1416" t="s">
        <v>158</v>
      </c>
      <c r="C1416">
        <v>116</v>
      </c>
      <c r="D1416">
        <v>6796</v>
      </c>
      <c r="E1416">
        <v>879.039717988039</v>
      </c>
      <c r="F1416">
        <v>93.021158593194002</v>
      </c>
      <c r="G1416">
        <v>175.613214359078</v>
      </c>
      <c r="H1416">
        <v>75.832423036322695</v>
      </c>
      <c r="I1416">
        <v>0.90196218968551101</v>
      </c>
      <c r="J1416">
        <v>0.56151367429562904</v>
      </c>
      <c r="K1416">
        <v>4351.92377869334</v>
      </c>
      <c r="L1416">
        <v>1137.4696880517899</v>
      </c>
      <c r="M1416">
        <v>4280</v>
      </c>
      <c r="N1416">
        <v>1084</v>
      </c>
      <c r="O1416">
        <v>4442</v>
      </c>
      <c r="P1416">
        <v>1213</v>
      </c>
      <c r="Q1416">
        <v>5262.8224</v>
      </c>
      <c r="R1416">
        <v>773.55495182947402</v>
      </c>
      <c r="S1416">
        <v>81.858619562010801</v>
      </c>
      <c r="T1416">
        <v>154.53962863598801</v>
      </c>
      <c r="U1416">
        <v>66.732532271963905</v>
      </c>
      <c r="V1416">
        <v>129</v>
      </c>
      <c r="W1416">
        <v>162</v>
      </c>
      <c r="X1416">
        <v>0.110521364323728</v>
      </c>
      <c r="Y1416">
        <v>57.8054738081224</v>
      </c>
      <c r="Z1416">
        <v>19.206003531489099</v>
      </c>
      <c r="AA1416">
        <v>42.037374926427297</v>
      </c>
      <c r="AB1416">
        <v>0</v>
      </c>
      <c r="AC1416">
        <v>0</v>
      </c>
      <c r="AD1416">
        <v>0</v>
      </c>
      <c r="AE1416">
        <v>2.3158064496364701</v>
      </c>
      <c r="AF1416">
        <v>0</v>
      </c>
      <c r="AG1416">
        <v>0</v>
      </c>
      <c r="AH1416">
        <v>6796</v>
      </c>
      <c r="AI1416">
        <v>5262.8224</v>
      </c>
      <c r="AJ1416">
        <v>22</v>
      </c>
      <c r="AK1416">
        <v>829</v>
      </c>
      <c r="AL1416">
        <v>641.97759999999903</v>
      </c>
      <c r="AM1416">
        <v>4.1802664669056604</v>
      </c>
    </row>
    <row r="1417" spans="1:39" x14ac:dyDescent="0.25">
      <c r="A1417" t="s">
        <v>353</v>
      </c>
      <c r="B1417" t="s">
        <v>158</v>
      </c>
      <c r="C1417">
        <v>119</v>
      </c>
      <c r="D1417">
        <v>6770</v>
      </c>
      <c r="E1417">
        <v>784.54833995938998</v>
      </c>
      <c r="F1417">
        <v>92.843048839733001</v>
      </c>
      <c r="G1417">
        <v>153.81050971276099</v>
      </c>
      <c r="H1417">
        <v>75.423721033015894</v>
      </c>
      <c r="I1417">
        <v>0.87151558918965899</v>
      </c>
      <c r="J1417">
        <v>0.61167329237441204</v>
      </c>
      <c r="K1417">
        <v>3571.85509601181</v>
      </c>
      <c r="L1417">
        <v>804.18744460856703</v>
      </c>
      <c r="M1417">
        <v>3534</v>
      </c>
      <c r="N1417">
        <v>737</v>
      </c>
      <c r="O1417">
        <v>3625</v>
      </c>
      <c r="P1417">
        <v>903</v>
      </c>
      <c r="Q1417">
        <v>5242.6880000000001</v>
      </c>
      <c r="R1417">
        <v>690.40253916426298</v>
      </c>
      <c r="S1417">
        <v>81.701882978965003</v>
      </c>
      <c r="T1417">
        <v>135.35324854722899</v>
      </c>
      <c r="U1417">
        <v>66.372874509054</v>
      </c>
      <c r="V1417">
        <v>166</v>
      </c>
      <c r="W1417">
        <v>91</v>
      </c>
      <c r="X1417">
        <v>0.13821625360009701</v>
      </c>
      <c r="Y1417">
        <v>53.663958641063502</v>
      </c>
      <c r="Z1417">
        <v>13.707828655834501</v>
      </c>
      <c r="AA1417">
        <v>33.945642540620298</v>
      </c>
      <c r="AB1417">
        <v>0</v>
      </c>
      <c r="AC1417">
        <v>0</v>
      </c>
      <c r="AD1417">
        <v>0</v>
      </c>
      <c r="AE1417">
        <v>2.0392856200429601</v>
      </c>
      <c r="AF1417">
        <v>0</v>
      </c>
      <c r="AG1417">
        <v>0</v>
      </c>
      <c r="AH1417">
        <v>6770</v>
      </c>
      <c r="AI1417">
        <v>5242.6880000000001</v>
      </c>
      <c r="AJ1417">
        <v>22</v>
      </c>
      <c r="AK1417">
        <v>626</v>
      </c>
      <c r="AL1417">
        <v>484.77440000000001</v>
      </c>
      <c r="AM1417">
        <v>4.1963206660400099</v>
      </c>
    </row>
    <row r="1418" spans="1:39" x14ac:dyDescent="0.25">
      <c r="A1418" t="s">
        <v>353</v>
      </c>
      <c r="B1418" t="s">
        <v>158</v>
      </c>
      <c r="C1418">
        <v>123</v>
      </c>
      <c r="D1418">
        <v>6726</v>
      </c>
      <c r="E1418">
        <v>772.310749906154</v>
      </c>
      <c r="F1418">
        <v>92.540851400280005</v>
      </c>
      <c r="G1418">
        <v>132.14033833817601</v>
      </c>
      <c r="H1418">
        <v>84.868616477379504</v>
      </c>
      <c r="I1418">
        <v>0.76648581857072895</v>
      </c>
      <c r="J1418">
        <v>0.65734949179046098</v>
      </c>
      <c r="K1418">
        <v>1643.88314005352</v>
      </c>
      <c r="L1418">
        <v>1524.21736544751</v>
      </c>
      <c r="M1418">
        <v>1558</v>
      </c>
      <c r="N1418">
        <v>1478</v>
      </c>
      <c r="O1418">
        <v>1720</v>
      </c>
      <c r="P1418">
        <v>1572</v>
      </c>
      <c r="Q1418">
        <v>5208.6143999999904</v>
      </c>
      <c r="R1418">
        <v>679.63345991741596</v>
      </c>
      <c r="S1418">
        <v>81.435949232246401</v>
      </c>
      <c r="T1418">
        <v>116.283497737595</v>
      </c>
      <c r="U1418">
        <v>74.684382500094003</v>
      </c>
      <c r="V1418">
        <v>94</v>
      </c>
      <c r="W1418">
        <v>162</v>
      </c>
      <c r="X1418">
        <v>0.14170414930862099</v>
      </c>
      <c r="Y1418">
        <v>56.798542967588403</v>
      </c>
      <c r="Z1418">
        <v>17.688373476062999</v>
      </c>
      <c r="AA1418">
        <v>37.490336009515303</v>
      </c>
      <c r="AB1418">
        <v>0</v>
      </c>
      <c r="AC1418">
        <v>0</v>
      </c>
      <c r="AD1418">
        <v>0</v>
      </c>
      <c r="AE1418">
        <v>1.5569988509639101</v>
      </c>
      <c r="AF1418">
        <v>0</v>
      </c>
      <c r="AG1418">
        <v>0</v>
      </c>
      <c r="AH1418">
        <v>6726</v>
      </c>
      <c r="AI1418">
        <v>5208.6143999999904</v>
      </c>
      <c r="AJ1418">
        <v>14</v>
      </c>
      <c r="AK1418">
        <v>710</v>
      </c>
      <c r="AL1418">
        <v>549.82399999999996</v>
      </c>
      <c r="AM1418">
        <v>2.6878549504451699</v>
      </c>
    </row>
    <row r="1419" spans="1:39" x14ac:dyDescent="0.25">
      <c r="A1419" t="s">
        <v>353</v>
      </c>
      <c r="B1419" t="s">
        <v>158</v>
      </c>
      <c r="C1419">
        <v>124</v>
      </c>
      <c r="D1419">
        <v>6724</v>
      </c>
      <c r="E1419">
        <v>692.99094475275899</v>
      </c>
      <c r="F1419">
        <v>92.527091701832006</v>
      </c>
      <c r="G1419">
        <v>126.383204586606</v>
      </c>
      <c r="H1419">
        <v>101.324321060763</v>
      </c>
      <c r="I1419">
        <v>0.59769577738942903</v>
      </c>
      <c r="J1419">
        <v>0.64148063346689499</v>
      </c>
      <c r="K1419">
        <v>6091.6116894705501</v>
      </c>
      <c r="L1419">
        <v>1881.5466983938099</v>
      </c>
      <c r="M1419">
        <v>6013</v>
      </c>
      <c r="N1419">
        <v>1828</v>
      </c>
      <c r="O1419">
        <v>6149</v>
      </c>
      <c r="P1419">
        <v>1948</v>
      </c>
      <c r="Q1419">
        <v>5207.0655999999999</v>
      </c>
      <c r="R1419">
        <v>609.832031382428</v>
      </c>
      <c r="S1419">
        <v>81.423840697612107</v>
      </c>
      <c r="T1419">
        <v>111.21722003621301</v>
      </c>
      <c r="U1419">
        <v>89.165402533471706</v>
      </c>
      <c r="V1419">
        <v>120</v>
      </c>
      <c r="W1419">
        <v>136</v>
      </c>
      <c r="X1419">
        <v>0.17594723619434599</v>
      </c>
      <c r="Y1419">
        <v>58.964604402141497</v>
      </c>
      <c r="Z1419">
        <v>20.628048780487799</v>
      </c>
      <c r="AA1419">
        <v>43.258477096965997</v>
      </c>
      <c r="AB1419">
        <v>6</v>
      </c>
      <c r="AC1419">
        <v>4.6463999999999999</v>
      </c>
      <c r="AD1419">
        <v>8.92325996430696E-4</v>
      </c>
      <c r="AE1419">
        <v>1.24731360904767</v>
      </c>
      <c r="AF1419">
        <v>52</v>
      </c>
      <c r="AG1419">
        <v>40.268799999999999</v>
      </c>
      <c r="AH1419">
        <v>6672</v>
      </c>
      <c r="AI1419">
        <v>5166.7968000000001</v>
      </c>
      <c r="AJ1419">
        <v>3</v>
      </c>
      <c r="AK1419">
        <v>1329</v>
      </c>
      <c r="AL1419">
        <v>1029.1776</v>
      </c>
      <c r="AM1419">
        <v>0.58063053689279898</v>
      </c>
    </row>
    <row r="1420" spans="1:39" x14ac:dyDescent="0.25">
      <c r="A1420" t="s">
        <v>353</v>
      </c>
      <c r="B1420" t="s">
        <v>158</v>
      </c>
      <c r="C1420">
        <v>125</v>
      </c>
      <c r="D1420">
        <v>6709</v>
      </c>
      <c r="E1420">
        <v>566.464032818178</v>
      </c>
      <c r="F1420">
        <v>92.423828667872201</v>
      </c>
      <c r="G1420">
        <v>144.638530834519</v>
      </c>
      <c r="H1420">
        <v>74.713345376253301</v>
      </c>
      <c r="I1420">
        <v>0.85625572525905402</v>
      </c>
      <c r="J1420">
        <v>0.698854166666666</v>
      </c>
      <c r="K1420">
        <v>4841.0152034580397</v>
      </c>
      <c r="L1420">
        <v>4604.3861976449498</v>
      </c>
      <c r="M1420">
        <v>4781</v>
      </c>
      <c r="N1420">
        <v>4518</v>
      </c>
      <c r="O1420">
        <v>4895</v>
      </c>
      <c r="P1420">
        <v>4654</v>
      </c>
      <c r="Q1420">
        <v>5195.4495999999999</v>
      </c>
      <c r="R1420">
        <v>498.48834887999698</v>
      </c>
      <c r="S1420">
        <v>81.332969227727503</v>
      </c>
      <c r="T1420">
        <v>127.28190713437699</v>
      </c>
      <c r="U1420">
        <v>65.747743931102903</v>
      </c>
      <c r="V1420">
        <v>136</v>
      </c>
      <c r="W1420">
        <v>114</v>
      </c>
      <c r="X1420">
        <v>0.262738052291907</v>
      </c>
      <c r="Y1420">
        <v>74.918020569384396</v>
      </c>
      <c r="Z1420">
        <v>33.559099716798301</v>
      </c>
      <c r="AA1420">
        <v>56.074228648084599</v>
      </c>
      <c r="AB1420">
        <v>235</v>
      </c>
      <c r="AC1420">
        <v>181.98399999999901</v>
      </c>
      <c r="AD1420">
        <v>3.5027574899388798E-2</v>
      </c>
      <c r="AE1420">
        <v>1.93591292300091</v>
      </c>
      <c r="AF1420">
        <v>100</v>
      </c>
      <c r="AG1420">
        <v>77.44</v>
      </c>
      <c r="AH1420">
        <v>6609</v>
      </c>
      <c r="AI1420">
        <v>5118.0095999999903</v>
      </c>
      <c r="AJ1420">
        <v>2</v>
      </c>
      <c r="AK1420">
        <v>655</v>
      </c>
      <c r="AL1420">
        <v>507.231999999999</v>
      </c>
      <c r="AM1420">
        <v>0.39077691452552099</v>
      </c>
    </row>
    <row r="1421" spans="1:39" x14ac:dyDescent="0.25">
      <c r="A1421" t="s">
        <v>353</v>
      </c>
      <c r="B1421" t="s">
        <v>158</v>
      </c>
      <c r="C1421">
        <v>127</v>
      </c>
      <c r="D1421">
        <v>6696</v>
      </c>
      <c r="E1421">
        <v>553.70057685088796</v>
      </c>
      <c r="F1421">
        <v>92.334240623652903</v>
      </c>
      <c r="G1421">
        <v>135.86669162592801</v>
      </c>
      <c r="H1421">
        <v>72.865466569051705</v>
      </c>
      <c r="I1421">
        <v>0.84402668681848603</v>
      </c>
      <c r="J1421">
        <v>0.78206026629292202</v>
      </c>
      <c r="K1421">
        <v>3089.1133512544802</v>
      </c>
      <c r="L1421">
        <v>639.36932497013095</v>
      </c>
      <c r="M1421">
        <v>3044</v>
      </c>
      <c r="N1421">
        <v>572</v>
      </c>
      <c r="O1421">
        <v>3137</v>
      </c>
      <c r="P1421">
        <v>707</v>
      </c>
      <c r="Q1421">
        <v>5185.3823999999904</v>
      </c>
      <c r="R1421">
        <v>487.25650762878098</v>
      </c>
      <c r="S1421">
        <v>81.254131748814601</v>
      </c>
      <c r="T1421">
        <v>119.562688630816</v>
      </c>
      <c r="U1421">
        <v>64.121610580765505</v>
      </c>
      <c r="V1421">
        <v>135</v>
      </c>
      <c r="W1421">
        <v>93</v>
      </c>
      <c r="X1421">
        <v>0.27445766051293002</v>
      </c>
      <c r="Y1421">
        <v>68.160692951015506</v>
      </c>
      <c r="Z1421">
        <v>23.492532855436</v>
      </c>
      <c r="AA1421">
        <v>46.867084826762202</v>
      </c>
      <c r="AB1421">
        <v>76</v>
      </c>
      <c r="AC1421">
        <v>58.854399999999998</v>
      </c>
      <c r="AD1421">
        <v>1.13500597371565E-2</v>
      </c>
      <c r="AE1421">
        <v>1.8646239161478799</v>
      </c>
      <c r="AF1421">
        <v>0</v>
      </c>
      <c r="AG1421">
        <v>0</v>
      </c>
      <c r="AH1421">
        <v>6696</v>
      </c>
      <c r="AI1421">
        <v>5185.3823999999904</v>
      </c>
      <c r="AJ1421">
        <v>11</v>
      </c>
      <c r="AK1421">
        <v>161</v>
      </c>
      <c r="AL1421">
        <v>124.6784</v>
      </c>
      <c r="AM1421">
        <v>2.12134788747692</v>
      </c>
    </row>
    <row r="1422" spans="1:39" x14ac:dyDescent="0.25">
      <c r="A1422" t="s">
        <v>353</v>
      </c>
      <c r="B1422" t="s">
        <v>158</v>
      </c>
      <c r="C1422">
        <v>129</v>
      </c>
      <c r="D1422">
        <v>6661</v>
      </c>
      <c r="E1422">
        <v>762.77878733769001</v>
      </c>
      <c r="F1422">
        <v>92.092608864560404</v>
      </c>
      <c r="G1422">
        <v>114.518712559096</v>
      </c>
      <c r="H1422">
        <v>100.03456233492101</v>
      </c>
      <c r="I1422">
        <v>0.48678549319738601</v>
      </c>
      <c r="J1422">
        <v>0.63462271341463405</v>
      </c>
      <c r="K1422">
        <v>6415.9414502326899</v>
      </c>
      <c r="L1422">
        <v>2972.6733223239698</v>
      </c>
      <c r="M1422">
        <v>6347</v>
      </c>
      <c r="N1422">
        <v>2919</v>
      </c>
      <c r="O1422">
        <v>6465</v>
      </c>
      <c r="P1422">
        <v>3038</v>
      </c>
      <c r="Q1422">
        <v>5158.2784000000001</v>
      </c>
      <c r="R1422">
        <v>671.245332857167</v>
      </c>
      <c r="S1422">
        <v>81.041495800813195</v>
      </c>
      <c r="T1422">
        <v>100.77646705200399</v>
      </c>
      <c r="U1422">
        <v>88.030414854730594</v>
      </c>
      <c r="V1422">
        <v>119</v>
      </c>
      <c r="W1422">
        <v>118</v>
      </c>
      <c r="X1422">
        <v>0.143863984277115</v>
      </c>
      <c r="Y1422">
        <v>69.603663113646604</v>
      </c>
      <c r="Z1422">
        <v>28.6779762798378</v>
      </c>
      <c r="AA1422">
        <v>51.538507731571798</v>
      </c>
      <c r="AB1422">
        <v>3</v>
      </c>
      <c r="AC1422">
        <v>2.3231999999999999</v>
      </c>
      <c r="AD1422">
        <v>4.5038282540159097E-4</v>
      </c>
      <c r="AE1422">
        <v>1.1447914589327699</v>
      </c>
      <c r="AF1422">
        <v>0</v>
      </c>
      <c r="AG1422">
        <v>0</v>
      </c>
      <c r="AH1422">
        <v>6661</v>
      </c>
      <c r="AI1422">
        <v>5158.2784000000001</v>
      </c>
      <c r="AJ1422">
        <v>21</v>
      </c>
      <c r="AK1422">
        <v>942</v>
      </c>
      <c r="AL1422">
        <v>729.48479999999995</v>
      </c>
      <c r="AM1422">
        <v>4.0711257461404102</v>
      </c>
    </row>
    <row r="1423" spans="1:39" x14ac:dyDescent="0.25">
      <c r="A1423" t="s">
        <v>353</v>
      </c>
      <c r="B1423" t="s">
        <v>158</v>
      </c>
      <c r="C1423">
        <v>134</v>
      </c>
      <c r="D1423">
        <v>6573</v>
      </c>
      <c r="E1423">
        <v>545.41630560342605</v>
      </c>
      <c r="F1423">
        <v>91.482257993253597</v>
      </c>
      <c r="G1423">
        <v>117.75607866595701</v>
      </c>
      <c r="H1423">
        <v>83.210161837352004</v>
      </c>
      <c r="I1423">
        <v>0.70758168091733697</v>
      </c>
      <c r="J1423">
        <v>0.73721399730820902</v>
      </c>
      <c r="K1423">
        <v>4716.9067396926803</v>
      </c>
      <c r="L1423">
        <v>748.92879963486996</v>
      </c>
      <c r="M1423">
        <v>4637</v>
      </c>
      <c r="N1423">
        <v>704</v>
      </c>
      <c r="O1423">
        <v>4776</v>
      </c>
      <c r="P1423">
        <v>800</v>
      </c>
      <c r="Q1423">
        <v>5090.1311999999998</v>
      </c>
      <c r="R1423">
        <v>479.96634893101498</v>
      </c>
      <c r="S1423">
        <v>80.5043870340632</v>
      </c>
      <c r="T1423">
        <v>103.625349226042</v>
      </c>
      <c r="U1423">
        <v>73.224942416869794</v>
      </c>
      <c r="V1423">
        <v>96</v>
      </c>
      <c r="W1423">
        <v>139</v>
      </c>
      <c r="X1423">
        <v>0.27766252046655698</v>
      </c>
      <c r="Y1423">
        <v>61.2158831583751</v>
      </c>
      <c r="Z1423">
        <v>23.768903088391902</v>
      </c>
      <c r="AA1423">
        <v>43.9911760231249</v>
      </c>
      <c r="AB1423">
        <v>0</v>
      </c>
      <c r="AC1423">
        <v>0</v>
      </c>
      <c r="AD1423">
        <v>0</v>
      </c>
      <c r="AE1423">
        <v>1.4151646393397299</v>
      </c>
      <c r="AF1423">
        <v>0</v>
      </c>
      <c r="AG1423">
        <v>0</v>
      </c>
      <c r="AH1423">
        <v>6573</v>
      </c>
      <c r="AI1423">
        <v>5090.1311999999998</v>
      </c>
      <c r="AJ1423">
        <v>12</v>
      </c>
      <c r="AK1423">
        <v>1726</v>
      </c>
      <c r="AL1423">
        <v>1336.6143999999999</v>
      </c>
      <c r="AM1423">
        <v>2.3575030836140298</v>
      </c>
    </row>
    <row r="1424" spans="1:39" x14ac:dyDescent="0.25">
      <c r="A1424" t="s">
        <v>353</v>
      </c>
      <c r="B1424" t="s">
        <v>158</v>
      </c>
      <c r="C1424">
        <v>135</v>
      </c>
      <c r="D1424">
        <v>6534</v>
      </c>
      <c r="E1424">
        <v>761.43564158718198</v>
      </c>
      <c r="F1424">
        <v>91.210455460432499</v>
      </c>
      <c r="G1424">
        <v>134.472109657705</v>
      </c>
      <c r="H1424">
        <v>81.681473671660598</v>
      </c>
      <c r="I1424">
        <v>0.79437843983565204</v>
      </c>
      <c r="J1424">
        <v>0.72270766508129602</v>
      </c>
      <c r="K1424">
        <v>4501.0876951331402</v>
      </c>
      <c r="L1424">
        <v>391.15809611264098</v>
      </c>
      <c r="M1424">
        <v>4441</v>
      </c>
      <c r="N1424">
        <v>340</v>
      </c>
      <c r="O1424">
        <v>4551</v>
      </c>
      <c r="P1424">
        <v>479</v>
      </c>
      <c r="Q1424">
        <v>5059.9295999999904</v>
      </c>
      <c r="R1424">
        <v>670.06336459672002</v>
      </c>
      <c r="S1424">
        <v>80.265200805180598</v>
      </c>
      <c r="T1424">
        <v>118.33545649878</v>
      </c>
      <c r="U1424">
        <v>71.879696831061395</v>
      </c>
      <c r="V1424">
        <v>139</v>
      </c>
      <c r="W1424">
        <v>110</v>
      </c>
      <c r="X1424">
        <v>0.14161934812361901</v>
      </c>
      <c r="Y1424">
        <v>67.338996020814207</v>
      </c>
      <c r="Z1424">
        <v>25.264615855524902</v>
      </c>
      <c r="AA1424">
        <v>47.088613406795197</v>
      </c>
      <c r="AB1424">
        <v>89</v>
      </c>
      <c r="AC1424">
        <v>68.921599999999998</v>
      </c>
      <c r="AD1424">
        <v>1.36210590756045E-2</v>
      </c>
      <c r="AE1424">
        <v>1.64629877024807</v>
      </c>
      <c r="AF1424">
        <v>95</v>
      </c>
      <c r="AG1424">
        <v>73.567999999999998</v>
      </c>
      <c r="AH1424">
        <v>6439</v>
      </c>
      <c r="AI1424">
        <v>4986.3616000000002</v>
      </c>
      <c r="AJ1424">
        <v>5</v>
      </c>
      <c r="AK1424">
        <v>942</v>
      </c>
      <c r="AL1424">
        <v>729.48479999999995</v>
      </c>
      <c r="AM1424">
        <v>1.0027351405882701</v>
      </c>
    </row>
    <row r="1425" spans="1:39" x14ac:dyDescent="0.25">
      <c r="A1425" t="s">
        <v>353</v>
      </c>
      <c r="B1425" t="s">
        <v>158</v>
      </c>
      <c r="C1425">
        <v>137</v>
      </c>
      <c r="D1425">
        <v>6457</v>
      </c>
      <c r="E1425">
        <v>544.91378028648398</v>
      </c>
      <c r="F1425">
        <v>90.671427364715797</v>
      </c>
      <c r="G1425">
        <v>168.43460088829099</v>
      </c>
      <c r="H1425">
        <v>66.770947584300998</v>
      </c>
      <c r="I1425">
        <v>0.918069005192925</v>
      </c>
      <c r="J1425">
        <v>0.69333190164286396</v>
      </c>
      <c r="K1425">
        <v>5862.5216044602703</v>
      </c>
      <c r="L1425">
        <v>3995.1798048629298</v>
      </c>
      <c r="M1425">
        <v>5797</v>
      </c>
      <c r="N1425">
        <v>3911</v>
      </c>
      <c r="O1425">
        <v>5921</v>
      </c>
      <c r="P1425">
        <v>4053</v>
      </c>
      <c r="Q1425">
        <v>5000.3008</v>
      </c>
      <c r="R1425">
        <v>479.52412665210602</v>
      </c>
      <c r="S1425">
        <v>79.790856080949894</v>
      </c>
      <c r="T1425">
        <v>148.22244878169599</v>
      </c>
      <c r="U1425">
        <v>58.758433874184902</v>
      </c>
      <c r="V1425">
        <v>142</v>
      </c>
      <c r="W1425">
        <v>124</v>
      </c>
      <c r="X1425">
        <v>0.27326566582877998</v>
      </c>
      <c r="Y1425">
        <v>77.299984512931701</v>
      </c>
      <c r="Z1425">
        <v>32.527179804862897</v>
      </c>
      <c r="AA1425">
        <v>54.954777760569897</v>
      </c>
      <c r="AB1425">
        <v>21</v>
      </c>
      <c r="AC1425">
        <v>16.2624</v>
      </c>
      <c r="AD1425">
        <v>3.2522843425739499E-3</v>
      </c>
      <c r="AE1425">
        <v>2.5225731696503999</v>
      </c>
      <c r="AF1425">
        <v>0</v>
      </c>
      <c r="AG1425">
        <v>0</v>
      </c>
      <c r="AH1425">
        <v>6457</v>
      </c>
      <c r="AI1425">
        <v>5000.3008</v>
      </c>
      <c r="AJ1425">
        <v>6</v>
      </c>
      <c r="AK1425">
        <v>2038</v>
      </c>
      <c r="AL1425">
        <v>1578.2272</v>
      </c>
      <c r="AM1425">
        <v>1.1999278123428001</v>
      </c>
    </row>
    <row r="1426" spans="1:39" x14ac:dyDescent="0.25">
      <c r="A1426" t="s">
        <v>353</v>
      </c>
      <c r="B1426" t="s">
        <v>158</v>
      </c>
      <c r="C1426">
        <v>138</v>
      </c>
      <c r="D1426">
        <v>6438</v>
      </c>
      <c r="E1426">
        <v>417.48127676088097</v>
      </c>
      <c r="F1426">
        <v>90.537926798690094</v>
      </c>
      <c r="G1426">
        <v>111.37751187242399</v>
      </c>
      <c r="H1426">
        <v>79.584001694150203</v>
      </c>
      <c r="I1426">
        <v>0.69959170581272101</v>
      </c>
      <c r="J1426">
        <v>0.89478804725503802</v>
      </c>
      <c r="K1426">
        <v>2530.2921714818199</v>
      </c>
      <c r="L1426">
        <v>894.57626592109295</v>
      </c>
      <c r="M1426">
        <v>2475</v>
      </c>
      <c r="N1426">
        <v>847</v>
      </c>
      <c r="O1426">
        <v>2580</v>
      </c>
      <c r="P1426">
        <v>944</v>
      </c>
      <c r="Q1426">
        <v>4985.5871999999999</v>
      </c>
      <c r="R1426">
        <v>367.38352354957499</v>
      </c>
      <c r="S1426">
        <v>79.673375582847299</v>
      </c>
      <c r="T1426">
        <v>98.012210447733594</v>
      </c>
      <c r="U1426">
        <v>70.033921490852194</v>
      </c>
      <c r="V1426">
        <v>97</v>
      </c>
      <c r="W1426">
        <v>105</v>
      </c>
      <c r="X1426">
        <v>0.46418043417936</v>
      </c>
      <c r="Y1426">
        <v>71.8372165268717</v>
      </c>
      <c r="Z1426">
        <v>27.3108108108108</v>
      </c>
      <c r="AA1426">
        <v>49.7311276794035</v>
      </c>
      <c r="AB1426">
        <v>221</v>
      </c>
      <c r="AC1426">
        <v>171.14240000000001</v>
      </c>
      <c r="AD1426">
        <v>3.4327430879154998E-2</v>
      </c>
      <c r="AE1426">
        <v>1.39949624926452</v>
      </c>
      <c r="AF1426">
        <v>0</v>
      </c>
      <c r="AG1426">
        <v>0</v>
      </c>
      <c r="AH1426">
        <v>6438</v>
      </c>
      <c r="AI1426">
        <v>4985.5871999999999</v>
      </c>
      <c r="AJ1426">
        <v>25</v>
      </c>
      <c r="AK1426">
        <v>1427</v>
      </c>
      <c r="AL1426">
        <v>1105.0688</v>
      </c>
      <c r="AM1426">
        <v>5.0144544658651196</v>
      </c>
    </row>
    <row r="1427" spans="1:39" x14ac:dyDescent="0.25">
      <c r="A1427" t="s">
        <v>353</v>
      </c>
      <c r="B1427" t="s">
        <v>158</v>
      </c>
      <c r="C1427">
        <v>139</v>
      </c>
      <c r="D1427">
        <v>6379</v>
      </c>
      <c r="E1427">
        <v>661.044768621922</v>
      </c>
      <c r="F1427">
        <v>90.122111914144597</v>
      </c>
      <c r="G1427">
        <v>130.79679156010999</v>
      </c>
      <c r="H1427">
        <v>77.195436466872195</v>
      </c>
      <c r="I1427">
        <v>0.80726169836940498</v>
      </c>
      <c r="J1427">
        <v>0.708305574061736</v>
      </c>
      <c r="K1427">
        <v>3615.5107383602399</v>
      </c>
      <c r="L1427">
        <v>1180.5389559492</v>
      </c>
      <c r="M1427">
        <v>3559</v>
      </c>
      <c r="N1427">
        <v>1128</v>
      </c>
      <c r="O1427">
        <v>3684</v>
      </c>
      <c r="P1427">
        <v>1232</v>
      </c>
      <c r="Q1427">
        <v>4939.8976000000002</v>
      </c>
      <c r="R1427">
        <v>581.719396387291</v>
      </c>
      <c r="S1427">
        <v>79.307458484447196</v>
      </c>
      <c r="T1427">
        <v>115.101176572897</v>
      </c>
      <c r="U1427">
        <v>67.931984090847493</v>
      </c>
      <c r="V1427">
        <v>104</v>
      </c>
      <c r="W1427">
        <v>125</v>
      </c>
      <c r="X1427">
        <v>0.18344282119588301</v>
      </c>
      <c r="Y1427">
        <v>60.331399905941304</v>
      </c>
      <c r="Z1427">
        <v>21.654648063959801</v>
      </c>
      <c r="AA1427">
        <v>45.364163662015898</v>
      </c>
      <c r="AB1427">
        <v>0</v>
      </c>
      <c r="AC1427">
        <v>0</v>
      </c>
      <c r="AD1427">
        <v>0</v>
      </c>
      <c r="AE1427">
        <v>1.6943591168920999</v>
      </c>
      <c r="AF1427">
        <v>0</v>
      </c>
      <c r="AG1427">
        <v>0</v>
      </c>
      <c r="AH1427">
        <v>6379</v>
      </c>
      <c r="AI1427">
        <v>4939.8976000000002</v>
      </c>
      <c r="AJ1427">
        <v>19</v>
      </c>
      <c r="AK1427">
        <v>796</v>
      </c>
      <c r="AL1427">
        <v>616.42239999999902</v>
      </c>
      <c r="AM1427">
        <v>3.8462335737485698</v>
      </c>
    </row>
    <row r="1428" spans="1:39" x14ac:dyDescent="0.25">
      <c r="A1428" t="s">
        <v>353</v>
      </c>
      <c r="B1428" t="s">
        <v>158</v>
      </c>
      <c r="C1428">
        <v>140</v>
      </c>
      <c r="D1428">
        <v>6377</v>
      </c>
      <c r="E1428">
        <v>670.23968209428904</v>
      </c>
      <c r="F1428">
        <v>90.1079828693114</v>
      </c>
      <c r="G1428">
        <v>141.95987249103399</v>
      </c>
      <c r="H1428">
        <v>74.762264194231605</v>
      </c>
      <c r="I1428">
        <v>0.85008615732608495</v>
      </c>
      <c r="J1428">
        <v>0.68702865761689202</v>
      </c>
      <c r="K1428">
        <v>1472.5035283048401</v>
      </c>
      <c r="L1428">
        <v>1640.44409596989</v>
      </c>
      <c r="M1428">
        <v>1420</v>
      </c>
      <c r="N1428">
        <v>1581</v>
      </c>
      <c r="O1428">
        <v>1512</v>
      </c>
      <c r="P1428">
        <v>1718</v>
      </c>
      <c r="Q1428">
        <v>4938.3487999999998</v>
      </c>
      <c r="R1428">
        <v>589.81092024297402</v>
      </c>
      <c r="S1428">
        <v>79.295024924994095</v>
      </c>
      <c r="T1428">
        <v>124.92468779211001</v>
      </c>
      <c r="U1428">
        <v>65.790792490923806</v>
      </c>
      <c r="V1428">
        <v>137</v>
      </c>
      <c r="W1428">
        <v>92</v>
      </c>
      <c r="X1428">
        <v>0.17838815219934701</v>
      </c>
      <c r="Y1428">
        <v>58.461972714442503</v>
      </c>
      <c r="Z1428">
        <v>20.751607338873999</v>
      </c>
      <c r="AA1428">
        <v>41.750980084679298</v>
      </c>
      <c r="AB1428">
        <v>0</v>
      </c>
      <c r="AC1428">
        <v>0</v>
      </c>
      <c r="AD1428">
        <v>0</v>
      </c>
      <c r="AE1428">
        <v>1.8988171910126099</v>
      </c>
      <c r="AF1428">
        <v>0</v>
      </c>
      <c r="AG1428">
        <v>0</v>
      </c>
      <c r="AH1428">
        <v>6377</v>
      </c>
      <c r="AI1428">
        <v>4938.3487999999998</v>
      </c>
      <c r="AJ1428">
        <v>13</v>
      </c>
      <c r="AK1428">
        <v>940</v>
      </c>
      <c r="AL1428">
        <v>727.93599999999901</v>
      </c>
      <c r="AM1428">
        <v>2.6324588494032599</v>
      </c>
    </row>
    <row r="1429" spans="1:39" x14ac:dyDescent="0.25">
      <c r="A1429" t="s">
        <v>353</v>
      </c>
      <c r="B1429" t="s">
        <v>158</v>
      </c>
      <c r="C1429">
        <v>141</v>
      </c>
      <c r="D1429">
        <v>6369</v>
      </c>
      <c r="E1429">
        <v>536.80108191427598</v>
      </c>
      <c r="F1429">
        <v>90.051444521552497</v>
      </c>
      <c r="G1429">
        <v>137.945883111287</v>
      </c>
      <c r="H1429">
        <v>68.923071941822201</v>
      </c>
      <c r="I1429">
        <v>0.86623402443476405</v>
      </c>
      <c r="J1429">
        <v>0.73886310904872299</v>
      </c>
      <c r="K1429">
        <v>6138.2447794002201</v>
      </c>
      <c r="L1429">
        <v>1954.6779714240799</v>
      </c>
      <c r="M1429">
        <v>6092</v>
      </c>
      <c r="N1429">
        <v>1883</v>
      </c>
      <c r="O1429">
        <v>6177</v>
      </c>
      <c r="P1429">
        <v>2018</v>
      </c>
      <c r="Q1429">
        <v>4932.1535999999996</v>
      </c>
      <c r="R1429">
        <v>472.384952084563</v>
      </c>
      <c r="S1429">
        <v>79.245271178966206</v>
      </c>
      <c r="T1429">
        <v>121.392377137933</v>
      </c>
      <c r="U1429">
        <v>60.652303308803504</v>
      </c>
      <c r="V1429">
        <v>135</v>
      </c>
      <c r="W1429">
        <v>85</v>
      </c>
      <c r="X1429">
        <v>0.27775017929184498</v>
      </c>
      <c r="Y1429">
        <v>60.518448736065302</v>
      </c>
      <c r="Z1429">
        <v>20.768723504474799</v>
      </c>
      <c r="AA1429">
        <v>42.979117600879199</v>
      </c>
      <c r="AB1429">
        <v>0</v>
      </c>
      <c r="AC1429">
        <v>0</v>
      </c>
      <c r="AD1429">
        <v>0</v>
      </c>
      <c r="AE1429">
        <v>2.0014471094342299</v>
      </c>
      <c r="AF1429">
        <v>0</v>
      </c>
      <c r="AG1429">
        <v>0</v>
      </c>
      <c r="AH1429">
        <v>6369</v>
      </c>
      <c r="AI1429">
        <v>4932.1535999999996</v>
      </c>
      <c r="AJ1429">
        <v>11</v>
      </c>
      <c r="AK1429">
        <v>1132</v>
      </c>
      <c r="AL1429">
        <v>876.62079999999901</v>
      </c>
      <c r="AM1429">
        <v>2.2302630639889198</v>
      </c>
    </row>
    <row r="1430" spans="1:39" x14ac:dyDescent="0.25">
      <c r="A1430" t="s">
        <v>353</v>
      </c>
      <c r="B1430" t="s">
        <v>158</v>
      </c>
      <c r="C1430">
        <v>142</v>
      </c>
      <c r="D1430">
        <v>6310</v>
      </c>
      <c r="E1430">
        <v>630.32799384885698</v>
      </c>
      <c r="F1430">
        <v>89.633372843371603</v>
      </c>
      <c r="G1430">
        <v>115.81912370095</v>
      </c>
      <c r="H1430">
        <v>97.816426074107696</v>
      </c>
      <c r="I1430">
        <v>0.53545783808465697</v>
      </c>
      <c r="J1430">
        <v>0.61435108558076101</v>
      </c>
      <c r="K1430">
        <v>1988.5564183835099</v>
      </c>
      <c r="L1430">
        <v>3369.3396196513399</v>
      </c>
      <c r="M1430">
        <v>1909</v>
      </c>
      <c r="N1430">
        <v>3306</v>
      </c>
      <c r="O1430">
        <v>2038</v>
      </c>
      <c r="P1430">
        <v>3434</v>
      </c>
      <c r="Q1430">
        <v>4886.4639999999999</v>
      </c>
      <c r="R1430">
        <v>554.688634586994</v>
      </c>
      <c r="S1430">
        <v>78.877368102166997</v>
      </c>
      <c r="T1430">
        <v>101.920828856836</v>
      </c>
      <c r="U1430">
        <v>86.078454945214702</v>
      </c>
      <c r="V1430">
        <v>128</v>
      </c>
      <c r="W1430">
        <v>129</v>
      </c>
      <c r="X1430">
        <v>0.199574951668199</v>
      </c>
      <c r="Y1430">
        <v>55.970839936608499</v>
      </c>
      <c r="Z1430">
        <v>16.7500792393026</v>
      </c>
      <c r="AA1430">
        <v>40.303645007923897</v>
      </c>
      <c r="AB1430">
        <v>0</v>
      </c>
      <c r="AC1430">
        <v>0</v>
      </c>
      <c r="AD1430">
        <v>0</v>
      </c>
      <c r="AE1430">
        <v>1.1840457513056399</v>
      </c>
      <c r="AF1430">
        <v>0</v>
      </c>
      <c r="AG1430">
        <v>0</v>
      </c>
      <c r="AH1430">
        <v>6310</v>
      </c>
      <c r="AI1430">
        <v>4886.4639999999999</v>
      </c>
      <c r="AJ1430">
        <v>26</v>
      </c>
      <c r="AK1430">
        <v>824</v>
      </c>
      <c r="AL1430">
        <v>638.10559999999998</v>
      </c>
      <c r="AM1430">
        <v>5.3208209453707198</v>
      </c>
    </row>
    <row r="1431" spans="1:39" x14ac:dyDescent="0.25">
      <c r="A1431" t="s">
        <v>353</v>
      </c>
      <c r="B1431" t="s">
        <v>158</v>
      </c>
      <c r="C1431">
        <v>143</v>
      </c>
      <c r="D1431">
        <v>6310</v>
      </c>
      <c r="E1431">
        <v>846.37572106360994</v>
      </c>
      <c r="F1431">
        <v>89.633372843371603</v>
      </c>
      <c r="G1431">
        <v>134.58402221481001</v>
      </c>
      <c r="H1431">
        <v>86.754596848472403</v>
      </c>
      <c r="I1431">
        <v>0.76450912957417405</v>
      </c>
      <c r="J1431">
        <v>0.58927904370563999</v>
      </c>
      <c r="K1431">
        <v>5169.3477020602204</v>
      </c>
      <c r="L1431">
        <v>1859.4535657686199</v>
      </c>
      <c r="M1431">
        <v>5093</v>
      </c>
      <c r="N1431">
        <v>1797</v>
      </c>
      <c r="O1431">
        <v>5237</v>
      </c>
      <c r="P1431">
        <v>1913</v>
      </c>
      <c r="Q1431">
        <v>4886.4639999999999</v>
      </c>
      <c r="R1431">
        <v>744.81063453597699</v>
      </c>
      <c r="S1431">
        <v>78.877368102166997</v>
      </c>
      <c r="T1431">
        <v>118.433939549033</v>
      </c>
      <c r="U1431">
        <v>76.344045226655695</v>
      </c>
      <c r="V1431">
        <v>116</v>
      </c>
      <c r="W1431">
        <v>144</v>
      </c>
      <c r="X1431">
        <v>0.110691132208575</v>
      </c>
      <c r="Y1431">
        <v>58.960380348652897</v>
      </c>
      <c r="Z1431">
        <v>19.064025356576799</v>
      </c>
      <c r="AA1431">
        <v>41.928684627575201</v>
      </c>
      <c r="AB1431">
        <v>0</v>
      </c>
      <c r="AC1431">
        <v>0</v>
      </c>
      <c r="AD1431">
        <v>0</v>
      </c>
      <c r="AE1431">
        <v>1.55131862868175</v>
      </c>
      <c r="AF1431">
        <v>158</v>
      </c>
      <c r="AG1431">
        <v>122.3552</v>
      </c>
      <c r="AH1431">
        <v>6152</v>
      </c>
      <c r="AI1431">
        <v>4764.1088</v>
      </c>
      <c r="AJ1431">
        <v>3</v>
      </c>
      <c r="AK1431">
        <v>894</v>
      </c>
      <c r="AL1431">
        <v>692.31359999999995</v>
      </c>
      <c r="AM1431">
        <v>0.62970854066137105</v>
      </c>
    </row>
    <row r="1432" spans="1:39" x14ac:dyDescent="0.25">
      <c r="A1432" t="s">
        <v>353</v>
      </c>
      <c r="B1432" t="s">
        <v>158</v>
      </c>
      <c r="C1432">
        <v>144</v>
      </c>
      <c r="D1432">
        <v>6294</v>
      </c>
      <c r="E1432">
        <v>771.82041789803202</v>
      </c>
      <c r="F1432">
        <v>89.519660938606705</v>
      </c>
      <c r="G1432">
        <v>110.541444555328</v>
      </c>
      <c r="H1432">
        <v>95.921361945302095</v>
      </c>
      <c r="I1432">
        <v>0.49701636746390798</v>
      </c>
      <c r="J1432">
        <v>0.66483574522023803</v>
      </c>
      <c r="K1432">
        <v>5877.3433428662202</v>
      </c>
      <c r="L1432">
        <v>3291.3028280902399</v>
      </c>
      <c r="M1432">
        <v>5817</v>
      </c>
      <c r="N1432">
        <v>3233</v>
      </c>
      <c r="O1432">
        <v>5931</v>
      </c>
      <c r="P1432">
        <v>3350</v>
      </c>
      <c r="Q1432">
        <v>4874.0735999999997</v>
      </c>
      <c r="R1432">
        <v>679.20196775026795</v>
      </c>
      <c r="S1432">
        <v>78.777301625973905</v>
      </c>
      <c r="T1432">
        <v>97.276471208688903</v>
      </c>
      <c r="U1432">
        <v>84.410798511865806</v>
      </c>
      <c r="V1432">
        <v>117</v>
      </c>
      <c r="W1432">
        <v>114</v>
      </c>
      <c r="X1432">
        <v>0.13277125977349999</v>
      </c>
      <c r="Y1432">
        <v>55.689386717508697</v>
      </c>
      <c r="Z1432">
        <v>19.247696218620899</v>
      </c>
      <c r="AA1432">
        <v>41.570066730219203</v>
      </c>
      <c r="AB1432">
        <v>0</v>
      </c>
      <c r="AC1432">
        <v>0</v>
      </c>
      <c r="AD1432">
        <v>0</v>
      </c>
      <c r="AE1432">
        <v>1.1524173793358199</v>
      </c>
      <c r="AF1432">
        <v>28</v>
      </c>
      <c r="AG1432">
        <v>21.683199999999999</v>
      </c>
      <c r="AH1432">
        <v>6266</v>
      </c>
      <c r="AI1432">
        <v>4852.3904000000002</v>
      </c>
      <c r="AJ1432">
        <v>14</v>
      </c>
      <c r="AK1432">
        <v>989</v>
      </c>
      <c r="AL1432">
        <v>765.88159999999903</v>
      </c>
      <c r="AM1432">
        <v>2.8851759330823801</v>
      </c>
    </row>
    <row r="1433" spans="1:39" x14ac:dyDescent="0.25">
      <c r="A1433" t="s">
        <v>353</v>
      </c>
      <c r="B1433" t="s">
        <v>158</v>
      </c>
      <c r="C1433">
        <v>145</v>
      </c>
      <c r="D1433">
        <v>6284</v>
      </c>
      <c r="E1433">
        <v>666.837661840735</v>
      </c>
      <c r="F1433">
        <v>89.448517590375701</v>
      </c>
      <c r="G1433">
        <v>206.73623593345599</v>
      </c>
      <c r="H1433">
        <v>56.282900873352602</v>
      </c>
      <c r="I1433">
        <v>0.96222797451036202</v>
      </c>
      <c r="J1433">
        <v>0.60059256427410801</v>
      </c>
      <c r="K1433">
        <v>4285.0249840865599</v>
      </c>
      <c r="L1433">
        <v>397.11696371737702</v>
      </c>
      <c r="M1433">
        <v>4216</v>
      </c>
      <c r="N1433">
        <v>340</v>
      </c>
      <c r="O1433">
        <v>4364</v>
      </c>
      <c r="P1433">
        <v>476</v>
      </c>
      <c r="Q1433">
        <v>4866.3296</v>
      </c>
      <c r="R1433">
        <v>586.81714241984696</v>
      </c>
      <c r="S1433">
        <v>78.714695479530604</v>
      </c>
      <c r="T1433">
        <v>181.92788762144099</v>
      </c>
      <c r="U1433">
        <v>49.528952768550297</v>
      </c>
      <c r="V1433">
        <v>136</v>
      </c>
      <c r="W1433">
        <v>148</v>
      </c>
      <c r="X1433">
        <v>0.17758480399996401</v>
      </c>
      <c r="Y1433">
        <v>64.570655633354505</v>
      </c>
      <c r="Z1433">
        <v>22.3098345003182</v>
      </c>
      <c r="AA1433">
        <v>42.448440483768302</v>
      </c>
      <c r="AB1433">
        <v>96</v>
      </c>
      <c r="AC1433">
        <v>74.342399999999998</v>
      </c>
      <c r="AD1433">
        <v>1.5276893698281301E-2</v>
      </c>
      <c r="AE1433">
        <v>3.6731624121267799</v>
      </c>
      <c r="AF1433">
        <v>0</v>
      </c>
      <c r="AG1433">
        <v>0</v>
      </c>
      <c r="AH1433">
        <v>6284</v>
      </c>
      <c r="AI1433">
        <v>4866.3296</v>
      </c>
      <c r="AJ1433">
        <v>5</v>
      </c>
      <c r="AK1433">
        <v>709</v>
      </c>
      <c r="AL1433">
        <v>549.04959999999903</v>
      </c>
      <c r="AM1433">
        <v>1.0274684230184401</v>
      </c>
    </row>
    <row r="1434" spans="1:39" x14ac:dyDescent="0.25">
      <c r="A1434" t="s">
        <v>353</v>
      </c>
      <c r="B1434" t="s">
        <v>158</v>
      </c>
      <c r="C1434">
        <v>146</v>
      </c>
      <c r="D1434">
        <v>6270</v>
      </c>
      <c r="E1434">
        <v>733.98589411887599</v>
      </c>
      <c r="F1434">
        <v>89.348821735317003</v>
      </c>
      <c r="G1434">
        <v>130.38665405578101</v>
      </c>
      <c r="H1434">
        <v>83.355429343721696</v>
      </c>
      <c r="I1434">
        <v>0.76896225453914502</v>
      </c>
      <c r="J1434">
        <v>0.66638325007971</v>
      </c>
      <c r="K1434">
        <v>4322.6282296650697</v>
      </c>
      <c r="L1434">
        <v>441.71323763955297</v>
      </c>
      <c r="M1434">
        <v>4257</v>
      </c>
      <c r="N1434">
        <v>383</v>
      </c>
      <c r="O1434">
        <v>4392</v>
      </c>
      <c r="P1434">
        <v>489</v>
      </c>
      <c r="Q1434">
        <v>4855.4880000000003</v>
      </c>
      <c r="R1434">
        <v>645.90758682461103</v>
      </c>
      <c r="S1434">
        <v>78.626963127078994</v>
      </c>
      <c r="T1434">
        <v>114.740255569087</v>
      </c>
      <c r="U1434">
        <v>73.352777822475005</v>
      </c>
      <c r="V1434">
        <v>106</v>
      </c>
      <c r="W1434">
        <v>135</v>
      </c>
      <c r="X1434">
        <v>0.146252055156019</v>
      </c>
      <c r="Y1434">
        <v>61.736682615629903</v>
      </c>
      <c r="Z1434">
        <v>20.4338118022328</v>
      </c>
      <c r="AA1434">
        <v>41.396012759170603</v>
      </c>
      <c r="AB1434">
        <v>0</v>
      </c>
      <c r="AC1434">
        <v>0</v>
      </c>
      <c r="AD1434">
        <v>0</v>
      </c>
      <c r="AE1434">
        <v>1.56422509106303</v>
      </c>
      <c r="AF1434">
        <v>0</v>
      </c>
      <c r="AG1434">
        <v>0</v>
      </c>
      <c r="AH1434">
        <v>6270</v>
      </c>
      <c r="AI1434">
        <v>4855.4880000000003</v>
      </c>
      <c r="AJ1434">
        <v>22</v>
      </c>
      <c r="AK1434">
        <v>1192</v>
      </c>
      <c r="AL1434">
        <v>923.08479999999997</v>
      </c>
      <c r="AM1434">
        <v>4.5309554878932801</v>
      </c>
    </row>
    <row r="1435" spans="1:39" x14ac:dyDescent="0.25">
      <c r="A1435" t="s">
        <v>353</v>
      </c>
      <c r="B1435" t="s">
        <v>158</v>
      </c>
      <c r="C1435">
        <v>148</v>
      </c>
      <c r="D1435">
        <v>6181</v>
      </c>
      <c r="E1435">
        <v>618.63560569343201</v>
      </c>
      <c r="F1435">
        <v>88.712420922935195</v>
      </c>
      <c r="G1435">
        <v>134.775433873808</v>
      </c>
      <c r="H1435">
        <v>68.827437516327905</v>
      </c>
      <c r="I1435">
        <v>0.85976945779033498</v>
      </c>
      <c r="J1435">
        <v>0.75222100523305302</v>
      </c>
      <c r="K1435">
        <v>4684.2641967319196</v>
      </c>
      <c r="L1435">
        <v>4280.7230221646896</v>
      </c>
      <c r="M1435">
        <v>4615</v>
      </c>
      <c r="N1435">
        <v>4230</v>
      </c>
      <c r="O1435">
        <v>4741</v>
      </c>
      <c r="P1435">
        <v>4326</v>
      </c>
      <c r="Q1435">
        <v>4786.5663999999997</v>
      </c>
      <c r="R1435">
        <v>544.39933301021995</v>
      </c>
      <c r="S1435">
        <v>78.066930412182998</v>
      </c>
      <c r="T1435">
        <v>118.60238180895099</v>
      </c>
      <c r="U1435">
        <v>60.568145014368604</v>
      </c>
      <c r="V1435">
        <v>96</v>
      </c>
      <c r="W1435">
        <v>126</v>
      </c>
      <c r="X1435">
        <v>0.20295454574925401</v>
      </c>
      <c r="Y1435">
        <v>58.385374534864901</v>
      </c>
      <c r="Z1435">
        <v>20.633069082672701</v>
      </c>
      <c r="AA1435">
        <v>43.181200453001097</v>
      </c>
      <c r="AB1435">
        <v>0</v>
      </c>
      <c r="AC1435">
        <v>0</v>
      </c>
      <c r="AD1435">
        <v>0</v>
      </c>
      <c r="AE1435">
        <v>1.9581643416818399</v>
      </c>
      <c r="AF1435">
        <v>65</v>
      </c>
      <c r="AG1435">
        <v>50.335999999999999</v>
      </c>
      <c r="AH1435">
        <v>6116</v>
      </c>
      <c r="AI1435">
        <v>4736.2303999999904</v>
      </c>
      <c r="AJ1435">
        <v>9</v>
      </c>
      <c r="AK1435">
        <v>875</v>
      </c>
      <c r="AL1435">
        <v>677.6</v>
      </c>
      <c r="AM1435">
        <v>1.90024539346734</v>
      </c>
    </row>
    <row r="1436" spans="1:39" x14ac:dyDescent="0.25">
      <c r="A1436" t="s">
        <v>353</v>
      </c>
      <c r="B1436" t="s">
        <v>158</v>
      </c>
      <c r="C1436">
        <v>149</v>
      </c>
      <c r="D1436">
        <v>6171</v>
      </c>
      <c r="E1436">
        <v>780.46507883870504</v>
      </c>
      <c r="F1436">
        <v>88.640629682785303</v>
      </c>
      <c r="G1436">
        <v>170.09524676759199</v>
      </c>
      <c r="H1436">
        <v>78.789391406361105</v>
      </c>
      <c r="I1436">
        <v>0.88624986666458905</v>
      </c>
      <c r="J1436">
        <v>0.55684894423389197</v>
      </c>
      <c r="K1436">
        <v>2875.3521309350099</v>
      </c>
      <c r="L1436">
        <v>3985.1382271917</v>
      </c>
      <c r="M1436">
        <v>2830</v>
      </c>
      <c r="N1436">
        <v>3894</v>
      </c>
      <c r="O1436">
        <v>2936</v>
      </c>
      <c r="P1436">
        <v>4053</v>
      </c>
      <c r="Q1436">
        <v>4778.8224</v>
      </c>
      <c r="R1436">
        <v>686.80926937805998</v>
      </c>
      <c r="S1436">
        <v>78.003754120851099</v>
      </c>
      <c r="T1436">
        <v>149.68381715548099</v>
      </c>
      <c r="U1436">
        <v>69.334664437597795</v>
      </c>
      <c r="V1436">
        <v>159</v>
      </c>
      <c r="W1436">
        <v>106</v>
      </c>
      <c r="X1436">
        <v>0.12730881008577799</v>
      </c>
      <c r="Y1436">
        <v>58.194133851887798</v>
      </c>
      <c r="Z1436">
        <v>20.0173391670717</v>
      </c>
      <c r="AA1436">
        <v>43.555501539458703</v>
      </c>
      <c r="AB1436">
        <v>8</v>
      </c>
      <c r="AC1436">
        <v>6.1951999999999998</v>
      </c>
      <c r="AD1436">
        <v>1.29638632312429E-3</v>
      </c>
      <c r="AE1436">
        <v>2.1588597618468199</v>
      </c>
      <c r="AF1436">
        <v>94</v>
      </c>
      <c r="AG1436">
        <v>72.793599999999998</v>
      </c>
      <c r="AH1436">
        <v>6077</v>
      </c>
      <c r="AI1436">
        <v>4706.0288</v>
      </c>
      <c r="AJ1436">
        <v>11</v>
      </c>
      <c r="AK1436">
        <v>959</v>
      </c>
      <c r="AL1436">
        <v>742.64959999999996</v>
      </c>
      <c r="AM1436">
        <v>2.33742725926369</v>
      </c>
    </row>
    <row r="1437" spans="1:39" x14ac:dyDescent="0.25">
      <c r="A1437" t="s">
        <v>353</v>
      </c>
      <c r="B1437" t="s">
        <v>158</v>
      </c>
      <c r="C1437">
        <v>150</v>
      </c>
      <c r="D1437">
        <v>6138</v>
      </c>
      <c r="E1437">
        <v>741.07420587344495</v>
      </c>
      <c r="F1437">
        <v>88.403304947181795</v>
      </c>
      <c r="G1437">
        <v>129.76827825181999</v>
      </c>
      <c r="H1437">
        <v>77.228423220812601</v>
      </c>
      <c r="I1437">
        <v>0.80363270935801201</v>
      </c>
      <c r="J1437">
        <v>0.70422212023864095</v>
      </c>
      <c r="K1437">
        <v>2120.37911371782</v>
      </c>
      <c r="L1437">
        <v>3964.6746497230301</v>
      </c>
      <c r="M1437">
        <v>2052</v>
      </c>
      <c r="N1437">
        <v>3923</v>
      </c>
      <c r="O1437">
        <v>2192</v>
      </c>
      <c r="P1437">
        <v>4009</v>
      </c>
      <c r="Q1437">
        <v>4753.2672000000002</v>
      </c>
      <c r="R1437">
        <v>652.14530116863102</v>
      </c>
      <c r="S1437">
        <v>77.79490835352</v>
      </c>
      <c r="T1437">
        <v>114.196084861602</v>
      </c>
      <c r="U1437">
        <v>67.961012434315094</v>
      </c>
      <c r="V1437">
        <v>86</v>
      </c>
      <c r="W1437">
        <v>140</v>
      </c>
      <c r="X1437">
        <v>0.14044728670893999</v>
      </c>
      <c r="Y1437">
        <v>58.333659172368797</v>
      </c>
      <c r="Z1437">
        <v>20.9991854024112</v>
      </c>
      <c r="AA1437">
        <v>43.190289996741598</v>
      </c>
      <c r="AB1437">
        <v>0</v>
      </c>
      <c r="AC1437">
        <v>0</v>
      </c>
      <c r="AD1437">
        <v>0</v>
      </c>
      <c r="AE1437">
        <v>1.6803175934433501</v>
      </c>
      <c r="AF1437">
        <v>11</v>
      </c>
      <c r="AG1437">
        <v>8.5183999999999997</v>
      </c>
      <c r="AH1437">
        <v>6127</v>
      </c>
      <c r="AI1437">
        <v>4744.7488000000003</v>
      </c>
      <c r="AJ1437">
        <v>25</v>
      </c>
      <c r="AK1437">
        <v>899</v>
      </c>
      <c r="AL1437">
        <v>696.18560000000002</v>
      </c>
      <c r="AM1437">
        <v>5.2689828384592197</v>
      </c>
    </row>
    <row r="1438" spans="1:39" x14ac:dyDescent="0.25">
      <c r="A1438" t="s">
        <v>353</v>
      </c>
      <c r="B1438" t="s">
        <v>158</v>
      </c>
      <c r="C1438">
        <v>151</v>
      </c>
      <c r="D1438">
        <v>6118</v>
      </c>
      <c r="E1438">
        <v>801.87319574666799</v>
      </c>
      <c r="F1438">
        <v>88.259161194120296</v>
      </c>
      <c r="G1438">
        <v>146.82960956347301</v>
      </c>
      <c r="H1438">
        <v>69.232880163559599</v>
      </c>
      <c r="I1438">
        <v>0.88185615918334803</v>
      </c>
      <c r="J1438">
        <v>0.62832494608195499</v>
      </c>
      <c r="K1438">
        <v>1374.97695325269</v>
      </c>
      <c r="L1438">
        <v>1882.33082706766</v>
      </c>
      <c r="M1438">
        <v>1334</v>
      </c>
      <c r="N1438">
        <v>1810</v>
      </c>
      <c r="O1438">
        <v>1420</v>
      </c>
      <c r="P1438">
        <v>1950</v>
      </c>
      <c r="Q1438">
        <v>4737.7791999999999</v>
      </c>
      <c r="R1438">
        <v>705.648412257068</v>
      </c>
      <c r="S1438">
        <v>77.668061850825893</v>
      </c>
      <c r="T1438">
        <v>129.210056415856</v>
      </c>
      <c r="U1438">
        <v>60.924934543932402</v>
      </c>
      <c r="V1438">
        <v>140</v>
      </c>
      <c r="W1438">
        <v>86</v>
      </c>
      <c r="X1438">
        <v>0.119566066938947</v>
      </c>
      <c r="Y1438">
        <v>58.369074861065698</v>
      </c>
      <c r="Z1438">
        <v>20.142530238639999</v>
      </c>
      <c r="AA1438">
        <v>41.827558025498497</v>
      </c>
      <c r="AB1438">
        <v>4</v>
      </c>
      <c r="AC1438">
        <v>3.0975999999999999</v>
      </c>
      <c r="AD1438">
        <v>6.5380843412880005E-4</v>
      </c>
      <c r="AE1438">
        <v>2.1208074720652199</v>
      </c>
      <c r="AF1438">
        <v>0</v>
      </c>
      <c r="AG1438">
        <v>0</v>
      </c>
      <c r="AH1438">
        <v>6118</v>
      </c>
      <c r="AI1438">
        <v>4737.7791999999999</v>
      </c>
      <c r="AJ1438">
        <v>13</v>
      </c>
      <c r="AK1438">
        <v>351</v>
      </c>
      <c r="AL1438">
        <v>271.81439999999998</v>
      </c>
      <c r="AM1438">
        <v>2.7439016153390998</v>
      </c>
    </row>
    <row r="1439" spans="1:39" x14ac:dyDescent="0.25">
      <c r="A1439" t="s">
        <v>353</v>
      </c>
      <c r="B1439" t="s">
        <v>158</v>
      </c>
      <c r="C1439">
        <v>153</v>
      </c>
      <c r="D1439">
        <v>6074</v>
      </c>
      <c r="E1439">
        <v>868.81432124362198</v>
      </c>
      <c r="F1439">
        <v>87.941213288886203</v>
      </c>
      <c r="G1439">
        <v>125.679381226125</v>
      </c>
      <c r="H1439">
        <v>86.217031129191298</v>
      </c>
      <c r="I1439">
        <v>0.72759422039414501</v>
      </c>
      <c r="J1439">
        <v>0.59246976199765899</v>
      </c>
      <c r="K1439">
        <v>2766.30325979585</v>
      </c>
      <c r="L1439">
        <v>4317.1896608495199</v>
      </c>
      <c r="M1439">
        <v>2692</v>
      </c>
      <c r="N1439">
        <v>4258</v>
      </c>
      <c r="O1439">
        <v>2833</v>
      </c>
      <c r="P1439">
        <v>4377</v>
      </c>
      <c r="Q1439">
        <v>4703.7056000000002</v>
      </c>
      <c r="R1439">
        <v>764.55660269438795</v>
      </c>
      <c r="S1439">
        <v>77.388267694219806</v>
      </c>
      <c r="T1439">
        <v>110.59785547899</v>
      </c>
      <c r="U1439">
        <v>75.870987393688296</v>
      </c>
      <c r="V1439">
        <v>119</v>
      </c>
      <c r="W1439">
        <v>141</v>
      </c>
      <c r="X1439">
        <v>0.101118521150925</v>
      </c>
      <c r="Y1439">
        <v>56.854790912084198</v>
      </c>
      <c r="Z1439">
        <v>20.757490945011501</v>
      </c>
      <c r="AA1439">
        <v>43.660355614092801</v>
      </c>
      <c r="AB1439">
        <v>0</v>
      </c>
      <c r="AC1439">
        <v>0</v>
      </c>
      <c r="AD1439">
        <v>0</v>
      </c>
      <c r="AE1439">
        <v>1.45770945229837</v>
      </c>
      <c r="AF1439">
        <v>0</v>
      </c>
      <c r="AG1439">
        <v>0</v>
      </c>
      <c r="AH1439">
        <v>6074</v>
      </c>
      <c r="AI1439">
        <v>4703.7056000000002</v>
      </c>
      <c r="AJ1439">
        <v>32</v>
      </c>
      <c r="AK1439">
        <v>1086</v>
      </c>
      <c r="AL1439">
        <v>840.99839999999995</v>
      </c>
      <c r="AM1439">
        <v>6.8031468636132297</v>
      </c>
    </row>
    <row r="1440" spans="1:39" x14ac:dyDescent="0.25">
      <c r="A1440" t="s">
        <v>353</v>
      </c>
      <c r="B1440" t="s">
        <v>158</v>
      </c>
      <c r="C1440">
        <v>154</v>
      </c>
      <c r="D1440">
        <v>6064</v>
      </c>
      <c r="E1440">
        <v>764.08030252785397</v>
      </c>
      <c r="F1440">
        <v>87.868791952968294</v>
      </c>
      <c r="G1440">
        <v>120.374824447092</v>
      </c>
      <c r="H1440">
        <v>90.360865439859396</v>
      </c>
      <c r="I1440">
        <v>0.66068587563833403</v>
      </c>
      <c r="J1440">
        <v>0.60712855426511803</v>
      </c>
      <c r="K1440">
        <v>4051.3068931398402</v>
      </c>
      <c r="L1440">
        <v>3469.2160290237398</v>
      </c>
      <c r="M1440">
        <v>3997</v>
      </c>
      <c r="N1440">
        <v>3406</v>
      </c>
      <c r="O1440">
        <v>4109</v>
      </c>
      <c r="P1440">
        <v>3535</v>
      </c>
      <c r="Q1440">
        <v>4695.9615999999996</v>
      </c>
      <c r="R1440">
        <v>672.39066622451196</v>
      </c>
      <c r="S1440">
        <v>77.324536918612097</v>
      </c>
      <c r="T1440">
        <v>105.92984551344099</v>
      </c>
      <c r="U1440">
        <v>79.517561587076202</v>
      </c>
      <c r="V1440">
        <v>129</v>
      </c>
      <c r="W1440">
        <v>112</v>
      </c>
      <c r="X1440">
        <v>0.130524202579448</v>
      </c>
      <c r="Y1440">
        <v>63.210916886543501</v>
      </c>
      <c r="Z1440">
        <v>19.531002638522398</v>
      </c>
      <c r="AA1440">
        <v>43.6726583113456</v>
      </c>
      <c r="AB1440">
        <v>6</v>
      </c>
      <c r="AC1440">
        <v>4.6463999999999999</v>
      </c>
      <c r="AD1440">
        <v>9.8944591029023711E-4</v>
      </c>
      <c r="AE1440">
        <v>1.33215661294445</v>
      </c>
      <c r="AF1440">
        <v>0</v>
      </c>
      <c r="AG1440">
        <v>0</v>
      </c>
      <c r="AH1440">
        <v>6064</v>
      </c>
      <c r="AI1440">
        <v>4695.9615999999996</v>
      </c>
      <c r="AJ1440">
        <v>18</v>
      </c>
      <c r="AK1440">
        <v>631</v>
      </c>
      <c r="AL1440">
        <v>488.64639999999901</v>
      </c>
      <c r="AM1440">
        <v>3.8330807475086601</v>
      </c>
    </row>
    <row r="1441" spans="1:39" x14ac:dyDescent="0.25">
      <c r="A1441" t="s">
        <v>353</v>
      </c>
      <c r="B1441" t="s">
        <v>158</v>
      </c>
      <c r="C1441">
        <v>155</v>
      </c>
      <c r="D1441">
        <v>6051</v>
      </c>
      <c r="E1441">
        <v>786.90872965260098</v>
      </c>
      <c r="F1441">
        <v>87.774554884615995</v>
      </c>
      <c r="G1441">
        <v>156.85067786593399</v>
      </c>
      <c r="H1441">
        <v>85.928952587063804</v>
      </c>
      <c r="I1441">
        <v>0.83658364318452805</v>
      </c>
      <c r="J1441">
        <v>0.55044118984808499</v>
      </c>
      <c r="K1441">
        <v>3600.4886795570901</v>
      </c>
      <c r="L1441">
        <v>408.56503057345799</v>
      </c>
      <c r="M1441">
        <v>3521</v>
      </c>
      <c r="N1441">
        <v>344</v>
      </c>
      <c r="O1441">
        <v>3657</v>
      </c>
      <c r="P1441">
        <v>464</v>
      </c>
      <c r="Q1441">
        <v>4685.8944000000001</v>
      </c>
      <c r="R1441">
        <v>692.47968209428802</v>
      </c>
      <c r="S1441">
        <v>77.241608298462097</v>
      </c>
      <c r="T1441">
        <v>138.02859652202201</v>
      </c>
      <c r="U1441">
        <v>75.617478276616097</v>
      </c>
      <c r="V1441">
        <v>120</v>
      </c>
      <c r="W1441">
        <v>136</v>
      </c>
      <c r="X1441">
        <v>0.122797150882821</v>
      </c>
      <c r="Y1441">
        <v>67.358122624359595</v>
      </c>
      <c r="Z1441">
        <v>25.819038175508101</v>
      </c>
      <c r="AA1441">
        <v>46.929267889605001</v>
      </c>
      <c r="AB1441">
        <v>273</v>
      </c>
      <c r="AC1441">
        <v>211.41120000000001</v>
      </c>
      <c r="AD1441">
        <v>4.5116509667823497E-2</v>
      </c>
      <c r="AE1441">
        <v>1.8253530753445699</v>
      </c>
      <c r="AF1441">
        <v>14</v>
      </c>
      <c r="AG1441">
        <v>10.8416</v>
      </c>
      <c r="AH1441">
        <v>6037</v>
      </c>
      <c r="AI1441">
        <v>4675.0527999999904</v>
      </c>
      <c r="AJ1441">
        <v>14</v>
      </c>
      <c r="AK1441">
        <v>1584</v>
      </c>
      <c r="AL1441">
        <v>1226.6496</v>
      </c>
      <c r="AM1441">
        <v>2.9946185848425002</v>
      </c>
    </row>
    <row r="1442" spans="1:39" x14ac:dyDescent="0.25">
      <c r="A1442" t="s">
        <v>353</v>
      </c>
      <c r="B1442" t="s">
        <v>158</v>
      </c>
      <c r="C1442">
        <v>157</v>
      </c>
      <c r="D1442">
        <v>5978</v>
      </c>
      <c r="E1442">
        <v>840.16966030294998</v>
      </c>
      <c r="F1442">
        <v>87.243486853901004</v>
      </c>
      <c r="G1442">
        <v>180.326434439114</v>
      </c>
      <c r="H1442">
        <v>62.954165792812603</v>
      </c>
      <c r="I1442">
        <v>0.937080915709397</v>
      </c>
      <c r="J1442">
        <v>0.59024486571879897</v>
      </c>
      <c r="K1442">
        <v>3505.3748745399798</v>
      </c>
      <c r="L1442">
        <v>890.23185011709597</v>
      </c>
      <c r="M1442">
        <v>3437</v>
      </c>
      <c r="N1442">
        <v>801</v>
      </c>
      <c r="O1442">
        <v>3558</v>
      </c>
      <c r="P1442">
        <v>959</v>
      </c>
      <c r="Q1442">
        <v>4629.3631999999998</v>
      </c>
      <c r="R1442">
        <v>739.34930106659601</v>
      </c>
      <c r="S1442">
        <v>76.774268431432901</v>
      </c>
      <c r="T1442">
        <v>158.68726230642</v>
      </c>
      <c r="U1442">
        <v>55.399665897675099</v>
      </c>
      <c r="V1442">
        <v>158</v>
      </c>
      <c r="W1442">
        <v>121</v>
      </c>
      <c r="X1442">
        <v>0.106422090496609</v>
      </c>
      <c r="Y1442">
        <v>54.9631983941117</v>
      </c>
      <c r="Z1442">
        <v>16.237704918032701</v>
      </c>
      <c r="AA1442">
        <v>37.390431582468999</v>
      </c>
      <c r="AB1442">
        <v>0</v>
      </c>
      <c r="AC1442">
        <v>0</v>
      </c>
      <c r="AD1442">
        <v>0</v>
      </c>
      <c r="AE1442">
        <v>2.8644082908283299</v>
      </c>
      <c r="AF1442">
        <v>0</v>
      </c>
      <c r="AG1442">
        <v>0</v>
      </c>
      <c r="AH1442">
        <v>5978</v>
      </c>
      <c r="AI1442">
        <v>4629.3631999999998</v>
      </c>
      <c r="AJ1442">
        <v>12</v>
      </c>
      <c r="AK1442">
        <v>686</v>
      </c>
      <c r="AL1442">
        <v>531.23839999999996</v>
      </c>
      <c r="AM1442">
        <v>2.5921491750744399</v>
      </c>
    </row>
    <row r="1443" spans="1:39" x14ac:dyDescent="0.25">
      <c r="A1443" t="s">
        <v>353</v>
      </c>
      <c r="B1443" t="s">
        <v>158</v>
      </c>
      <c r="C1443">
        <v>158</v>
      </c>
      <c r="D1443">
        <v>5923</v>
      </c>
      <c r="E1443">
        <v>725.03257531310203</v>
      </c>
      <c r="F1443">
        <v>86.841221913710797</v>
      </c>
      <c r="G1443">
        <v>115.90371098624701</v>
      </c>
      <c r="H1443">
        <v>89.264908771281</v>
      </c>
      <c r="I1443">
        <v>0.63784546739271797</v>
      </c>
      <c r="J1443">
        <v>0.60767415615061005</v>
      </c>
      <c r="K1443">
        <v>4926.5853452642205</v>
      </c>
      <c r="L1443">
        <v>772.841971973662</v>
      </c>
      <c r="M1443">
        <v>4862</v>
      </c>
      <c r="N1443">
        <v>724</v>
      </c>
      <c r="O1443">
        <v>4989</v>
      </c>
      <c r="P1443">
        <v>837</v>
      </c>
      <c r="Q1443">
        <v>4586.7712000000001</v>
      </c>
      <c r="R1443">
        <v>638.02866627552999</v>
      </c>
      <c r="S1443">
        <v>76.420275284065497</v>
      </c>
      <c r="T1443">
        <v>101.995265667897</v>
      </c>
      <c r="U1443">
        <v>78.553119718727302</v>
      </c>
      <c r="V1443">
        <v>113</v>
      </c>
      <c r="W1443">
        <v>127</v>
      </c>
      <c r="X1443">
        <v>0.141591296164436</v>
      </c>
      <c r="Y1443">
        <v>61.188249198041497</v>
      </c>
      <c r="Z1443">
        <v>23.123079520513201</v>
      </c>
      <c r="AA1443">
        <v>43.934830322471697</v>
      </c>
      <c r="AB1443">
        <v>77</v>
      </c>
      <c r="AC1443">
        <v>59.628799999999998</v>
      </c>
      <c r="AD1443">
        <v>1.30001688333614E-2</v>
      </c>
      <c r="AE1443">
        <v>1.2984241241227401</v>
      </c>
      <c r="AF1443">
        <v>5</v>
      </c>
      <c r="AG1443">
        <v>3.8719999999999999</v>
      </c>
      <c r="AH1443">
        <v>5918</v>
      </c>
      <c r="AI1443">
        <v>4582.8991999999998</v>
      </c>
      <c r="AJ1443">
        <v>15</v>
      </c>
      <c r="AK1443">
        <v>1381</v>
      </c>
      <c r="AL1443">
        <v>1069.4464</v>
      </c>
      <c r="AM1443">
        <v>3.2730372948198299</v>
      </c>
    </row>
    <row r="1444" spans="1:39" x14ac:dyDescent="0.25">
      <c r="A1444" t="s">
        <v>353</v>
      </c>
      <c r="B1444" t="s">
        <v>158</v>
      </c>
      <c r="C1444">
        <v>159</v>
      </c>
      <c r="D1444">
        <v>5879</v>
      </c>
      <c r="E1444">
        <v>721.89653634378101</v>
      </c>
      <c r="F1444">
        <v>86.518063336496496</v>
      </c>
      <c r="G1444">
        <v>184.13840836197201</v>
      </c>
      <c r="H1444">
        <v>69.065292830534503</v>
      </c>
      <c r="I1444">
        <v>0.92699539274777698</v>
      </c>
      <c r="J1444">
        <v>0.55399547681869499</v>
      </c>
      <c r="K1444">
        <v>3953.3881612519099</v>
      </c>
      <c r="L1444">
        <v>890.56046946759602</v>
      </c>
      <c r="M1444">
        <v>3884</v>
      </c>
      <c r="N1444">
        <v>816</v>
      </c>
      <c r="O1444">
        <v>3999</v>
      </c>
      <c r="P1444">
        <v>976</v>
      </c>
      <c r="Q1444">
        <v>4552.6975999999904</v>
      </c>
      <c r="R1444">
        <v>635.26895198252703</v>
      </c>
      <c r="S1444">
        <v>76.135895736116893</v>
      </c>
      <c r="T1444">
        <v>162.041799358535</v>
      </c>
      <c r="U1444">
        <v>60.777457690870399</v>
      </c>
      <c r="V1444">
        <v>160</v>
      </c>
      <c r="W1444">
        <v>115</v>
      </c>
      <c r="X1444">
        <v>0.14176316740377901</v>
      </c>
      <c r="Y1444">
        <v>55.913420649770302</v>
      </c>
      <c r="Z1444">
        <v>16.120088450416699</v>
      </c>
      <c r="AA1444">
        <v>37.8414696376934</v>
      </c>
      <c r="AB1444">
        <v>0</v>
      </c>
      <c r="AC1444">
        <v>0</v>
      </c>
      <c r="AD1444">
        <v>0</v>
      </c>
      <c r="AE1444">
        <v>2.6661496797500299</v>
      </c>
      <c r="AF1444">
        <v>0</v>
      </c>
      <c r="AG1444">
        <v>0</v>
      </c>
      <c r="AH1444">
        <v>5879</v>
      </c>
      <c r="AI1444">
        <v>4552.6975999999904</v>
      </c>
      <c r="AJ1444">
        <v>17</v>
      </c>
      <c r="AK1444">
        <v>571</v>
      </c>
      <c r="AL1444">
        <v>442.18239999999997</v>
      </c>
      <c r="AM1444">
        <v>3.7340498960440498</v>
      </c>
    </row>
    <row r="1445" spans="1:39" x14ac:dyDescent="0.25">
      <c r="A1445" t="s">
        <v>353</v>
      </c>
      <c r="B1445" t="s">
        <v>158</v>
      </c>
      <c r="C1445">
        <v>160</v>
      </c>
      <c r="D1445">
        <v>5876</v>
      </c>
      <c r="E1445">
        <v>810.32903986938402</v>
      </c>
      <c r="F1445">
        <v>86.495985830926301</v>
      </c>
      <c r="G1445">
        <v>142.82788240101701</v>
      </c>
      <c r="H1445">
        <v>84.105937415347896</v>
      </c>
      <c r="I1445">
        <v>0.80823346837294296</v>
      </c>
      <c r="J1445">
        <v>0.55371277798718399</v>
      </c>
      <c r="K1445">
        <v>4519.6667801225303</v>
      </c>
      <c r="L1445">
        <v>4492.1029611980903</v>
      </c>
      <c r="M1445">
        <v>4433</v>
      </c>
      <c r="N1445">
        <v>4430</v>
      </c>
      <c r="O1445">
        <v>4581</v>
      </c>
      <c r="P1445">
        <v>4534</v>
      </c>
      <c r="Q1445">
        <v>4550.3743999999997</v>
      </c>
      <c r="R1445">
        <v>713.08955508505801</v>
      </c>
      <c r="S1445">
        <v>76.116467531215207</v>
      </c>
      <c r="T1445">
        <v>125.688536512895</v>
      </c>
      <c r="U1445">
        <v>74.013224925506094</v>
      </c>
      <c r="V1445">
        <v>104</v>
      </c>
      <c r="W1445">
        <v>148</v>
      </c>
      <c r="X1445">
        <v>0.11245243011086301</v>
      </c>
      <c r="Y1445">
        <v>56.120149761742603</v>
      </c>
      <c r="Z1445">
        <v>20.260891763104102</v>
      </c>
      <c r="AA1445">
        <v>42.713580667120397</v>
      </c>
      <c r="AB1445">
        <v>0</v>
      </c>
      <c r="AC1445">
        <v>0</v>
      </c>
      <c r="AD1445">
        <v>0</v>
      </c>
      <c r="AE1445">
        <v>1.69819024423541</v>
      </c>
      <c r="AF1445">
        <v>15</v>
      </c>
      <c r="AG1445">
        <v>11.616</v>
      </c>
      <c r="AH1445">
        <v>5861</v>
      </c>
      <c r="AI1445">
        <v>4538.7583999999997</v>
      </c>
      <c r="AJ1445">
        <v>1</v>
      </c>
      <c r="AK1445">
        <v>723</v>
      </c>
      <c r="AL1445">
        <v>559.89120000000003</v>
      </c>
      <c r="AM1445">
        <v>0.22032457158327701</v>
      </c>
    </row>
    <row r="1446" spans="1:39" x14ac:dyDescent="0.25">
      <c r="A1446" t="s">
        <v>353</v>
      </c>
      <c r="B1446" t="s">
        <v>158</v>
      </c>
      <c r="C1446">
        <v>163</v>
      </c>
      <c r="D1446">
        <v>5845</v>
      </c>
      <c r="E1446">
        <v>770.86814511278499</v>
      </c>
      <c r="F1446">
        <v>86.267520765216304</v>
      </c>
      <c r="G1446">
        <v>142.481811140286</v>
      </c>
      <c r="H1446">
        <v>68.673205394137895</v>
      </c>
      <c r="I1446">
        <v>0.87618290524617104</v>
      </c>
      <c r="J1446">
        <v>0.66247308171823605</v>
      </c>
      <c r="K1446">
        <v>2192.8386655260902</v>
      </c>
      <c r="L1446">
        <v>1057.8966638152201</v>
      </c>
      <c r="M1446">
        <v>2132</v>
      </c>
      <c r="N1446">
        <v>1015</v>
      </c>
      <c r="O1446">
        <v>2265</v>
      </c>
      <c r="P1446">
        <v>1097</v>
      </c>
      <c r="Q1446">
        <v>4526.3679999999904</v>
      </c>
      <c r="R1446">
        <v>678.36396769925</v>
      </c>
      <c r="S1446">
        <v>75.915418273390301</v>
      </c>
      <c r="T1446">
        <v>125.383993803452</v>
      </c>
      <c r="U1446">
        <v>60.432420746841402</v>
      </c>
      <c r="V1446">
        <v>82</v>
      </c>
      <c r="W1446">
        <v>133</v>
      </c>
      <c r="X1446">
        <v>0.123604471061409</v>
      </c>
      <c r="Y1446">
        <v>80.162532078699698</v>
      </c>
      <c r="Z1446">
        <v>52.6597091531223</v>
      </c>
      <c r="AA1446">
        <v>77.883147989734795</v>
      </c>
      <c r="AB1446">
        <v>1515</v>
      </c>
      <c r="AC1446">
        <v>1173.2159999999999</v>
      </c>
      <c r="AD1446">
        <v>0.259195893926432</v>
      </c>
      <c r="AE1446">
        <v>2.0747802628774501</v>
      </c>
      <c r="AF1446">
        <v>1224</v>
      </c>
      <c r="AG1446">
        <v>947.86559999999997</v>
      </c>
      <c r="AH1446">
        <v>4621</v>
      </c>
      <c r="AI1446">
        <v>3578.5023999999999</v>
      </c>
      <c r="AJ1446">
        <v>24</v>
      </c>
      <c r="AK1446">
        <v>2509</v>
      </c>
      <c r="AL1446">
        <v>1942.9695999999999</v>
      </c>
      <c r="AM1446">
        <v>6.7067161950205696</v>
      </c>
    </row>
    <row r="1447" spans="1:39" x14ac:dyDescent="0.25">
      <c r="A1447" t="s">
        <v>353</v>
      </c>
      <c r="B1447" t="s">
        <v>158</v>
      </c>
      <c r="C1447">
        <v>164</v>
      </c>
      <c r="D1447">
        <v>5783</v>
      </c>
      <c r="E1447">
        <v>832.08030252785397</v>
      </c>
      <c r="F1447">
        <v>85.808765794663699</v>
      </c>
      <c r="G1447">
        <v>135.05426852629699</v>
      </c>
      <c r="H1447">
        <v>79.607839831956895</v>
      </c>
      <c r="I1447">
        <v>0.80780431645746198</v>
      </c>
      <c r="J1447">
        <v>0.58866042345276803</v>
      </c>
      <c r="K1447">
        <v>3608.5635483313099</v>
      </c>
      <c r="L1447">
        <v>1450.9773473975399</v>
      </c>
      <c r="M1447">
        <v>3536</v>
      </c>
      <c r="N1447">
        <v>1400</v>
      </c>
      <c r="O1447">
        <v>3665</v>
      </c>
      <c r="P1447">
        <v>1505</v>
      </c>
      <c r="Q1447">
        <v>4478.3552</v>
      </c>
      <c r="R1447">
        <v>732.23066622451199</v>
      </c>
      <c r="S1447">
        <v>75.511713899303999</v>
      </c>
      <c r="T1447">
        <v>118.847756303141</v>
      </c>
      <c r="U1447">
        <v>70.054899052121996</v>
      </c>
      <c r="V1447">
        <v>105</v>
      </c>
      <c r="W1447">
        <v>129</v>
      </c>
      <c r="X1447">
        <v>0.104962115139938</v>
      </c>
      <c r="Y1447">
        <v>58.354833131592599</v>
      </c>
      <c r="Z1447">
        <v>18.663150613868201</v>
      </c>
      <c r="AA1447">
        <v>43.520318173958103</v>
      </c>
      <c r="AB1447">
        <v>0</v>
      </c>
      <c r="AC1447">
        <v>0</v>
      </c>
      <c r="AD1447">
        <v>0</v>
      </c>
      <c r="AE1447">
        <v>1.69649457655654</v>
      </c>
      <c r="AF1447">
        <v>13</v>
      </c>
      <c r="AG1447">
        <v>10.0672</v>
      </c>
      <c r="AH1447">
        <v>5770</v>
      </c>
      <c r="AI1447">
        <v>4468.2879999999996</v>
      </c>
      <c r="AJ1447">
        <v>16</v>
      </c>
      <c r="AK1447">
        <v>1109</v>
      </c>
      <c r="AL1447">
        <v>858.80959999999902</v>
      </c>
      <c r="AM1447">
        <v>3.5807897789936498</v>
      </c>
    </row>
    <row r="1448" spans="1:39" x14ac:dyDescent="0.25">
      <c r="A1448" t="s">
        <v>353</v>
      </c>
      <c r="B1448" t="s">
        <v>158</v>
      </c>
      <c r="C1448">
        <v>165</v>
      </c>
      <c r="D1448">
        <v>5779</v>
      </c>
      <c r="E1448">
        <v>699.45288552988495</v>
      </c>
      <c r="F1448">
        <v>85.779084449675096</v>
      </c>
      <c r="G1448">
        <v>116.808610679762</v>
      </c>
      <c r="H1448">
        <v>86.849527120773303</v>
      </c>
      <c r="I1448">
        <v>0.66871380336094999</v>
      </c>
      <c r="J1448">
        <v>0.67026212015773601</v>
      </c>
      <c r="K1448">
        <v>2760.9314760339098</v>
      </c>
      <c r="L1448">
        <v>3628.0768299013598</v>
      </c>
      <c r="M1448">
        <v>2701</v>
      </c>
      <c r="N1448">
        <v>3581</v>
      </c>
      <c r="O1448">
        <v>2817</v>
      </c>
      <c r="P1448">
        <v>3700</v>
      </c>
      <c r="Q1448">
        <v>4475.2575999999999</v>
      </c>
      <c r="R1448">
        <v>615.51853926629894</v>
      </c>
      <c r="S1448">
        <v>75.485594315714096</v>
      </c>
      <c r="T1448">
        <v>102.791577398191</v>
      </c>
      <c r="U1448">
        <v>76.4275838662805</v>
      </c>
      <c r="V1448">
        <v>119</v>
      </c>
      <c r="W1448">
        <v>116</v>
      </c>
      <c r="X1448">
        <v>0.148438181828213</v>
      </c>
      <c r="Y1448">
        <v>55.473611351444802</v>
      </c>
      <c r="Z1448">
        <v>15.3061083232393</v>
      </c>
      <c r="AA1448">
        <v>37.968852742689002</v>
      </c>
      <c r="AB1448">
        <v>0</v>
      </c>
      <c r="AC1448">
        <v>0</v>
      </c>
      <c r="AD1448">
        <v>0</v>
      </c>
      <c r="AE1448">
        <v>1.3449539053601001</v>
      </c>
      <c r="AF1448">
        <v>0</v>
      </c>
      <c r="AG1448">
        <v>0</v>
      </c>
      <c r="AH1448">
        <v>5779</v>
      </c>
      <c r="AI1448">
        <v>4475.2575999999999</v>
      </c>
      <c r="AJ1448">
        <v>24</v>
      </c>
      <c r="AK1448">
        <v>853</v>
      </c>
      <c r="AL1448">
        <v>660.56319999999903</v>
      </c>
      <c r="AM1448">
        <v>5.3628197849437704</v>
      </c>
    </row>
    <row r="1449" spans="1:39" x14ac:dyDescent="0.25">
      <c r="A1449" t="s">
        <v>353</v>
      </c>
      <c r="B1449" t="s">
        <v>158</v>
      </c>
      <c r="C1449">
        <v>166</v>
      </c>
      <c r="D1449">
        <v>5766</v>
      </c>
      <c r="E1449">
        <v>660.82546853191502</v>
      </c>
      <c r="F1449">
        <v>85.682549068891205</v>
      </c>
      <c r="G1449">
        <v>149.31200521125999</v>
      </c>
      <c r="H1449">
        <v>64.426307980363603</v>
      </c>
      <c r="I1449">
        <v>0.90211877392964901</v>
      </c>
      <c r="J1449">
        <v>0.61080508474576201</v>
      </c>
      <c r="K1449">
        <v>3173.25633021158</v>
      </c>
      <c r="L1449">
        <v>979.14880332986399</v>
      </c>
      <c r="M1449">
        <v>3103</v>
      </c>
      <c r="N1449">
        <v>938</v>
      </c>
      <c r="O1449">
        <v>3241</v>
      </c>
      <c r="P1449">
        <v>1024</v>
      </c>
      <c r="Q1449">
        <v>4465.1903999999904</v>
      </c>
      <c r="R1449">
        <v>581.52641230808604</v>
      </c>
      <c r="S1449">
        <v>75.400643180624201</v>
      </c>
      <c r="T1449">
        <v>131.394564585908</v>
      </c>
      <c r="U1449">
        <v>56.695151022719998</v>
      </c>
      <c r="V1449">
        <v>86</v>
      </c>
      <c r="W1449">
        <v>138</v>
      </c>
      <c r="X1449">
        <v>0.165924667860847</v>
      </c>
      <c r="Y1449">
        <v>54.391779396461999</v>
      </c>
      <c r="Z1449">
        <v>15.4934096427332</v>
      </c>
      <c r="AA1449">
        <v>37.146722164411997</v>
      </c>
      <c r="AB1449">
        <v>0</v>
      </c>
      <c r="AC1449">
        <v>0</v>
      </c>
      <c r="AD1449">
        <v>0</v>
      </c>
      <c r="AE1449">
        <v>2.31756265246129</v>
      </c>
      <c r="AF1449">
        <v>0</v>
      </c>
      <c r="AG1449">
        <v>0</v>
      </c>
      <c r="AH1449">
        <v>5766</v>
      </c>
      <c r="AI1449">
        <v>4465.1903999999904</v>
      </c>
      <c r="AJ1449">
        <v>12</v>
      </c>
      <c r="AK1449">
        <v>399</v>
      </c>
      <c r="AL1449">
        <v>308.98559999999998</v>
      </c>
      <c r="AM1449">
        <v>2.6874553882405499</v>
      </c>
    </row>
    <row r="1450" spans="1:39" x14ac:dyDescent="0.25">
      <c r="A1450" t="s">
        <v>353</v>
      </c>
      <c r="B1450" t="s">
        <v>158</v>
      </c>
      <c r="C1450">
        <v>167</v>
      </c>
      <c r="D1450">
        <v>5742</v>
      </c>
      <c r="E1450">
        <v>538.84271247461902</v>
      </c>
      <c r="F1450">
        <v>85.504043564437893</v>
      </c>
      <c r="G1450">
        <v>97.8555340230659</v>
      </c>
      <c r="H1450">
        <v>82.788075215282902</v>
      </c>
      <c r="I1450">
        <v>0.53314570634268299</v>
      </c>
      <c r="J1450">
        <v>0.81923241546582903</v>
      </c>
      <c r="K1450">
        <v>5731.9099616858202</v>
      </c>
      <c r="L1450">
        <v>4088.7664576802499</v>
      </c>
      <c r="M1450">
        <v>5688</v>
      </c>
      <c r="N1450">
        <v>4045</v>
      </c>
      <c r="O1450">
        <v>5777</v>
      </c>
      <c r="P1450">
        <v>4138</v>
      </c>
      <c r="Q1450">
        <v>4446.6048000000001</v>
      </c>
      <c r="R1450">
        <v>474.18158697766398</v>
      </c>
      <c r="S1450">
        <v>75.243558336705306</v>
      </c>
      <c r="T1450">
        <v>86.112869940297998</v>
      </c>
      <c r="U1450">
        <v>72.853506189448893</v>
      </c>
      <c r="V1450">
        <v>93</v>
      </c>
      <c r="W1450">
        <v>89</v>
      </c>
      <c r="X1450">
        <v>0.248512950077695</v>
      </c>
      <c r="Y1450">
        <v>75.733368164402606</v>
      </c>
      <c r="Z1450">
        <v>31.252525252525199</v>
      </c>
      <c r="AA1450">
        <v>53.528735632183903</v>
      </c>
      <c r="AB1450">
        <v>15</v>
      </c>
      <c r="AC1450">
        <v>11.616</v>
      </c>
      <c r="AD1450">
        <v>2.6123301985370899E-3</v>
      </c>
      <c r="AE1450">
        <v>1.1820003517245801</v>
      </c>
      <c r="AF1450">
        <v>0</v>
      </c>
      <c r="AG1450">
        <v>0</v>
      </c>
      <c r="AH1450">
        <v>5742</v>
      </c>
      <c r="AI1450">
        <v>4446.6048000000001</v>
      </c>
      <c r="AJ1450">
        <v>5</v>
      </c>
      <c r="AK1450">
        <v>1031</v>
      </c>
      <c r="AL1450">
        <v>798.40639999999996</v>
      </c>
      <c r="AM1450">
        <v>1.1244534256788401</v>
      </c>
    </row>
    <row r="1451" spans="1:39" x14ac:dyDescent="0.25">
      <c r="A1451" t="s">
        <v>353</v>
      </c>
      <c r="B1451" t="s">
        <v>158</v>
      </c>
      <c r="C1451">
        <v>168</v>
      </c>
      <c r="D1451">
        <v>5740</v>
      </c>
      <c r="E1451">
        <v>772.35238046649704</v>
      </c>
      <c r="F1451">
        <v>85.489151281199597</v>
      </c>
      <c r="G1451">
        <v>144.29569840640701</v>
      </c>
      <c r="H1451">
        <v>72.804378738669001</v>
      </c>
      <c r="I1451">
        <v>0.86338253899366901</v>
      </c>
      <c r="J1451">
        <v>0.59334298118668505</v>
      </c>
      <c r="K1451">
        <v>6150.9325783972099</v>
      </c>
      <c r="L1451">
        <v>2215.2222996515602</v>
      </c>
      <c r="M1451">
        <v>6096</v>
      </c>
      <c r="N1451">
        <v>2134</v>
      </c>
      <c r="O1451">
        <v>6201</v>
      </c>
      <c r="P1451">
        <v>2285</v>
      </c>
      <c r="Q1451">
        <v>4445.0559999999996</v>
      </c>
      <c r="R1451">
        <v>679.67009481051696</v>
      </c>
      <c r="S1451">
        <v>75.230453127455604</v>
      </c>
      <c r="T1451">
        <v>126.980214597638</v>
      </c>
      <c r="U1451">
        <v>64.067853290028694</v>
      </c>
      <c r="V1451">
        <v>151</v>
      </c>
      <c r="W1451">
        <v>105</v>
      </c>
      <c r="X1451">
        <v>0.12091795052322001</v>
      </c>
      <c r="Y1451">
        <v>59.190243902439001</v>
      </c>
      <c r="Z1451">
        <v>18.828919860627099</v>
      </c>
      <c r="AA1451">
        <v>40.205749128919798</v>
      </c>
      <c r="AB1451">
        <v>0</v>
      </c>
      <c r="AC1451">
        <v>0</v>
      </c>
      <c r="AD1451">
        <v>0</v>
      </c>
      <c r="AE1451">
        <v>1.9819645590872501</v>
      </c>
      <c r="AF1451">
        <v>0</v>
      </c>
      <c r="AG1451">
        <v>0</v>
      </c>
      <c r="AH1451">
        <v>5740</v>
      </c>
      <c r="AI1451">
        <v>4445.0559999999996</v>
      </c>
      <c r="AJ1451">
        <v>10</v>
      </c>
      <c r="AK1451">
        <v>1219</v>
      </c>
      <c r="AL1451">
        <v>943.99360000000001</v>
      </c>
      <c r="AM1451">
        <v>2.2496904425950901</v>
      </c>
    </row>
    <row r="1452" spans="1:39" x14ac:dyDescent="0.25">
      <c r="A1452" t="s">
        <v>353</v>
      </c>
      <c r="B1452" t="s">
        <v>158</v>
      </c>
      <c r="C1452">
        <v>170</v>
      </c>
      <c r="D1452">
        <v>5708</v>
      </c>
      <c r="E1452">
        <v>683.89653634378101</v>
      </c>
      <c r="F1452">
        <v>85.250520944732699</v>
      </c>
      <c r="G1452">
        <v>131.860750358975</v>
      </c>
      <c r="H1452">
        <v>72.714328197938997</v>
      </c>
      <c r="I1452">
        <v>0.83420936286591896</v>
      </c>
      <c r="J1452">
        <v>0.67702526390700901</v>
      </c>
      <c r="K1452">
        <v>6431.3959355290799</v>
      </c>
      <c r="L1452">
        <v>2666.73213034337</v>
      </c>
      <c r="M1452">
        <v>6376</v>
      </c>
      <c r="N1452">
        <v>2621</v>
      </c>
      <c r="O1452">
        <v>6493</v>
      </c>
      <c r="P1452">
        <v>2722</v>
      </c>
      <c r="Q1452">
        <v>4420.2752</v>
      </c>
      <c r="R1452">
        <v>601.82895198252697</v>
      </c>
      <c r="S1452">
        <v>75.020458431364702</v>
      </c>
      <c r="T1452">
        <v>116.037460315898</v>
      </c>
      <c r="U1452">
        <v>63.9886088141863</v>
      </c>
      <c r="V1452">
        <v>101</v>
      </c>
      <c r="W1452">
        <v>117</v>
      </c>
      <c r="X1452">
        <v>0.153360324933215</v>
      </c>
      <c r="Y1452">
        <v>67.976524176594197</v>
      </c>
      <c r="Z1452">
        <v>24.934828311142201</v>
      </c>
      <c r="AA1452">
        <v>47.537140854940397</v>
      </c>
      <c r="AB1452">
        <v>0</v>
      </c>
      <c r="AC1452">
        <v>0</v>
      </c>
      <c r="AD1452">
        <v>0</v>
      </c>
      <c r="AE1452">
        <v>1.8134080810047599</v>
      </c>
      <c r="AF1452">
        <v>0</v>
      </c>
      <c r="AG1452">
        <v>0</v>
      </c>
      <c r="AH1452">
        <v>5708</v>
      </c>
      <c r="AI1452">
        <v>4420.2752</v>
      </c>
      <c r="AJ1452">
        <v>11</v>
      </c>
      <c r="AK1452">
        <v>738</v>
      </c>
      <c r="AL1452">
        <v>571.50720000000001</v>
      </c>
      <c r="AM1452">
        <v>2.4885328406701901</v>
      </c>
    </row>
    <row r="1453" spans="1:39" x14ac:dyDescent="0.25">
      <c r="A1453" t="s">
        <v>353</v>
      </c>
      <c r="B1453" t="s">
        <v>158</v>
      </c>
      <c r="C1453">
        <v>171</v>
      </c>
      <c r="D1453">
        <v>5700</v>
      </c>
      <c r="E1453">
        <v>468.25082938258203</v>
      </c>
      <c r="F1453">
        <v>85.190758917798206</v>
      </c>
      <c r="G1453">
        <v>155.31212254912899</v>
      </c>
      <c r="H1453">
        <v>54.728182430673002</v>
      </c>
      <c r="I1453">
        <v>0.93585871102670903</v>
      </c>
      <c r="J1453">
        <v>0.781893004115226</v>
      </c>
      <c r="K1453">
        <v>5311.3394736842101</v>
      </c>
      <c r="L1453">
        <v>670.94473684210504</v>
      </c>
      <c r="M1453">
        <v>5265</v>
      </c>
      <c r="N1453">
        <v>609</v>
      </c>
      <c r="O1453">
        <v>5367</v>
      </c>
      <c r="P1453">
        <v>754</v>
      </c>
      <c r="Q1453">
        <v>4414.08</v>
      </c>
      <c r="R1453">
        <v>412.06072985667203</v>
      </c>
      <c r="S1453">
        <v>74.967867847662404</v>
      </c>
      <c r="T1453">
        <v>136.674667843234</v>
      </c>
      <c r="U1453">
        <v>48.160800538992298</v>
      </c>
      <c r="V1453">
        <v>145</v>
      </c>
      <c r="W1453">
        <v>102</v>
      </c>
      <c r="X1453">
        <v>0.32668380785689199</v>
      </c>
      <c r="Y1453">
        <v>75.517543859649095</v>
      </c>
      <c r="Z1453">
        <v>30.5829824561403</v>
      </c>
      <c r="AA1453">
        <v>53.205614035087699</v>
      </c>
      <c r="AB1453">
        <v>6</v>
      </c>
      <c r="AC1453">
        <v>4.6463999999999999</v>
      </c>
      <c r="AD1453">
        <v>1.0526315789473599E-3</v>
      </c>
      <c r="AE1453">
        <v>2.83788197691146</v>
      </c>
      <c r="AF1453">
        <v>0</v>
      </c>
      <c r="AG1453">
        <v>0</v>
      </c>
      <c r="AH1453">
        <v>5700</v>
      </c>
      <c r="AI1453">
        <v>4414.08</v>
      </c>
      <c r="AJ1453">
        <v>13</v>
      </c>
      <c r="AK1453">
        <v>1140</v>
      </c>
      <c r="AL1453">
        <v>882.81600000000003</v>
      </c>
      <c r="AM1453">
        <v>2.9451210671306298</v>
      </c>
    </row>
    <row r="1454" spans="1:39" x14ac:dyDescent="0.25">
      <c r="A1454" t="s">
        <v>353</v>
      </c>
      <c r="B1454" t="s">
        <v>158</v>
      </c>
      <c r="C1454">
        <v>174</v>
      </c>
      <c r="D1454">
        <v>5692</v>
      </c>
      <c r="E1454">
        <v>515.27416997969499</v>
      </c>
      <c r="F1454">
        <v>85.130954937863507</v>
      </c>
      <c r="G1454">
        <v>119.38523113883301</v>
      </c>
      <c r="H1454">
        <v>68.275880324342296</v>
      </c>
      <c r="I1454">
        <v>0.82032645940901305</v>
      </c>
      <c r="J1454">
        <v>0.73002436834679996</v>
      </c>
      <c r="K1454">
        <v>5737.8330990864297</v>
      </c>
      <c r="L1454">
        <v>1150.3487350667599</v>
      </c>
      <c r="M1454">
        <v>5677</v>
      </c>
      <c r="N1454">
        <v>1097</v>
      </c>
      <c r="O1454">
        <v>5788</v>
      </c>
      <c r="P1454">
        <v>1200</v>
      </c>
      <c r="Q1454">
        <v>4407.8847999999998</v>
      </c>
      <c r="R1454">
        <v>453.44126958213099</v>
      </c>
      <c r="S1454">
        <v>74.915240345319802</v>
      </c>
      <c r="T1454">
        <v>105.059003402173</v>
      </c>
      <c r="U1454">
        <v>60.082774685421299</v>
      </c>
      <c r="V1454">
        <v>103</v>
      </c>
      <c r="W1454">
        <v>111</v>
      </c>
      <c r="X1454">
        <v>0.26940026007573298</v>
      </c>
      <c r="Y1454">
        <v>68.880358397751195</v>
      </c>
      <c r="Z1454">
        <v>23.2925158116654</v>
      </c>
      <c r="AA1454">
        <v>46.301300070274003</v>
      </c>
      <c r="AB1454">
        <v>0</v>
      </c>
      <c r="AC1454">
        <v>0</v>
      </c>
      <c r="AD1454">
        <v>0</v>
      </c>
      <c r="AE1454">
        <v>1.7485710996577</v>
      </c>
      <c r="AF1454">
        <v>0</v>
      </c>
      <c r="AG1454">
        <v>0</v>
      </c>
      <c r="AH1454">
        <v>5692</v>
      </c>
      <c r="AI1454">
        <v>4407.8847999999998</v>
      </c>
      <c r="AJ1454">
        <v>17</v>
      </c>
      <c r="AK1454">
        <v>1125</v>
      </c>
      <c r="AL1454">
        <v>871.19999999999902</v>
      </c>
      <c r="AM1454">
        <v>3.85672511223523</v>
      </c>
    </row>
    <row r="1455" spans="1:39" x14ac:dyDescent="0.25">
      <c r="A1455" t="s">
        <v>353</v>
      </c>
      <c r="B1455" t="s">
        <v>158</v>
      </c>
      <c r="C1455">
        <v>176</v>
      </c>
      <c r="D1455">
        <v>5672</v>
      </c>
      <c r="E1455">
        <v>627.90158697766401</v>
      </c>
      <c r="F1455">
        <v>84.981260862250295</v>
      </c>
      <c r="G1455">
        <v>162.17422514806699</v>
      </c>
      <c r="H1455">
        <v>67.236751399686497</v>
      </c>
      <c r="I1455">
        <v>0.91000567516603603</v>
      </c>
      <c r="J1455">
        <v>0.62199802609935295</v>
      </c>
      <c r="K1455">
        <v>2305.1190056417399</v>
      </c>
      <c r="L1455">
        <v>4337.5419605077504</v>
      </c>
      <c r="M1455">
        <v>2240</v>
      </c>
      <c r="N1455">
        <v>4262</v>
      </c>
      <c r="O1455">
        <v>2364</v>
      </c>
      <c r="P1455">
        <v>4390</v>
      </c>
      <c r="Q1455">
        <v>4392.3967999999904</v>
      </c>
      <c r="R1455">
        <v>552.55339654034401</v>
      </c>
      <c r="S1455">
        <v>74.783509558780295</v>
      </c>
      <c r="T1455">
        <v>142.713318130299</v>
      </c>
      <c r="U1455">
        <v>59.168341231724099</v>
      </c>
      <c r="V1455">
        <v>128</v>
      </c>
      <c r="W1455">
        <v>124</v>
      </c>
      <c r="X1455">
        <v>0.18078522112571399</v>
      </c>
      <c r="Y1455">
        <v>65.8395627644569</v>
      </c>
      <c r="Z1455">
        <v>24.49206629055</v>
      </c>
      <c r="AA1455">
        <v>47.477256699576799</v>
      </c>
      <c r="AB1455">
        <v>1</v>
      </c>
      <c r="AC1455">
        <v>0.77439999999999998</v>
      </c>
      <c r="AD1455">
        <v>1.7630465444287699E-4</v>
      </c>
      <c r="AE1455">
        <v>2.4119878157709902</v>
      </c>
      <c r="AF1455">
        <v>0</v>
      </c>
      <c r="AG1455">
        <v>0</v>
      </c>
      <c r="AH1455">
        <v>5672</v>
      </c>
      <c r="AI1455">
        <v>4392.3967999999904</v>
      </c>
      <c r="AJ1455">
        <v>20</v>
      </c>
      <c r="AK1455">
        <v>933</v>
      </c>
      <c r="AL1455">
        <v>722.51519999999903</v>
      </c>
      <c r="AM1455">
        <v>4.5533226870577801</v>
      </c>
    </row>
    <row r="1456" spans="1:39" x14ac:dyDescent="0.25">
      <c r="A1456" t="s">
        <v>353</v>
      </c>
      <c r="B1456" t="s">
        <v>158</v>
      </c>
      <c r="C1456">
        <v>179</v>
      </c>
      <c r="D1456">
        <v>5598</v>
      </c>
      <c r="E1456">
        <v>451.11479041326101</v>
      </c>
      <c r="F1456">
        <v>84.425084965473602</v>
      </c>
      <c r="G1456">
        <v>108.74734910396801</v>
      </c>
      <c r="H1456">
        <v>78.113128050416094</v>
      </c>
      <c r="I1456">
        <v>0.69573438615082395</v>
      </c>
      <c r="J1456">
        <v>0.75546558704453404</v>
      </c>
      <c r="K1456">
        <v>5397.3763844229998</v>
      </c>
      <c r="L1456">
        <v>4025.6225437656299</v>
      </c>
      <c r="M1456">
        <v>5353</v>
      </c>
      <c r="N1456">
        <v>3974</v>
      </c>
      <c r="O1456">
        <v>5445</v>
      </c>
      <c r="P1456">
        <v>4083</v>
      </c>
      <c r="Q1456">
        <v>4335.0911999999998</v>
      </c>
      <c r="R1456">
        <v>396.98101556366902</v>
      </c>
      <c r="S1456">
        <v>74.294074769616799</v>
      </c>
      <c r="T1456">
        <v>95.697667211492004</v>
      </c>
      <c r="U1456">
        <v>68.739552684366203</v>
      </c>
      <c r="V1456">
        <v>109</v>
      </c>
      <c r="W1456">
        <v>92</v>
      </c>
      <c r="X1456">
        <v>0.34567552062929702</v>
      </c>
      <c r="Y1456">
        <v>59.7793854948195</v>
      </c>
      <c r="Z1456">
        <v>22.0005359056806</v>
      </c>
      <c r="AA1456">
        <v>44.298856734548004</v>
      </c>
      <c r="AB1456">
        <v>12</v>
      </c>
      <c r="AC1456">
        <v>9.2927999999999997</v>
      </c>
      <c r="AD1456">
        <v>2.1436227224008501E-3</v>
      </c>
      <c r="AE1456">
        <v>1.3921776251717799</v>
      </c>
      <c r="AF1456">
        <v>0</v>
      </c>
      <c r="AG1456">
        <v>0</v>
      </c>
      <c r="AH1456">
        <v>5598</v>
      </c>
      <c r="AI1456">
        <v>4335.0911999999998</v>
      </c>
      <c r="AJ1456">
        <v>23</v>
      </c>
      <c r="AK1456">
        <v>818</v>
      </c>
      <c r="AL1456">
        <v>633.45920000000001</v>
      </c>
      <c r="AM1456">
        <v>5.30554005415157</v>
      </c>
    </row>
    <row r="1457" spans="1:39" x14ac:dyDescent="0.25">
      <c r="A1457" t="s">
        <v>353</v>
      </c>
      <c r="B1457" t="s">
        <v>158</v>
      </c>
      <c r="C1457">
        <v>181</v>
      </c>
      <c r="D1457">
        <v>5568</v>
      </c>
      <c r="E1457">
        <v>658.26911934581096</v>
      </c>
      <c r="F1457">
        <v>84.198561656867895</v>
      </c>
      <c r="G1457">
        <v>120.686666340963</v>
      </c>
      <c r="H1457">
        <v>80.020929932281305</v>
      </c>
      <c r="I1457">
        <v>0.74857778429589805</v>
      </c>
      <c r="J1457">
        <v>0.585550531075822</v>
      </c>
      <c r="K1457">
        <v>5260.6172772988502</v>
      </c>
      <c r="L1457">
        <v>4150.8604525862002</v>
      </c>
      <c r="M1457">
        <v>5201</v>
      </c>
      <c r="N1457">
        <v>4085</v>
      </c>
      <c r="O1457">
        <v>5317</v>
      </c>
      <c r="P1457">
        <v>4222</v>
      </c>
      <c r="Q1457">
        <v>4311.8591999999999</v>
      </c>
      <c r="R1457">
        <v>579.27682502431401</v>
      </c>
      <c r="S1457">
        <v>74.094734258043701</v>
      </c>
      <c r="T1457">
        <v>106.204266380048</v>
      </c>
      <c r="U1457">
        <v>70.418418340407499</v>
      </c>
      <c r="V1457">
        <v>137</v>
      </c>
      <c r="W1457">
        <v>116</v>
      </c>
      <c r="X1457">
        <v>0.161473822640988</v>
      </c>
      <c r="Y1457">
        <v>57.741199712643599</v>
      </c>
      <c r="Z1457">
        <v>21.1447557471264</v>
      </c>
      <c r="AA1457">
        <v>43.341594827586199</v>
      </c>
      <c r="AB1457">
        <v>0</v>
      </c>
      <c r="AC1457">
        <v>0</v>
      </c>
      <c r="AD1457">
        <v>0</v>
      </c>
      <c r="AE1457">
        <v>1.5081887506568099</v>
      </c>
      <c r="AF1457">
        <v>0</v>
      </c>
      <c r="AG1457">
        <v>0</v>
      </c>
      <c r="AH1457">
        <v>5568</v>
      </c>
      <c r="AI1457">
        <v>4311.8591999999999</v>
      </c>
      <c r="AJ1457">
        <v>12</v>
      </c>
      <c r="AK1457">
        <v>799</v>
      </c>
      <c r="AL1457">
        <v>618.74559999999997</v>
      </c>
      <c r="AM1457">
        <v>2.78302222855514</v>
      </c>
    </row>
    <row r="1458" spans="1:39" x14ac:dyDescent="0.25">
      <c r="A1458" t="s">
        <v>353</v>
      </c>
      <c r="B1458" t="s">
        <v>158</v>
      </c>
      <c r="C1458">
        <v>183</v>
      </c>
      <c r="D1458">
        <v>5551</v>
      </c>
      <c r="E1458">
        <v>729.84375849514504</v>
      </c>
      <c r="F1458">
        <v>84.069927517661597</v>
      </c>
      <c r="G1458">
        <v>116.518283670229</v>
      </c>
      <c r="H1458">
        <v>94.613289783412995</v>
      </c>
      <c r="I1458">
        <v>0.58365213903107804</v>
      </c>
      <c r="J1458">
        <v>0.56395407904094197</v>
      </c>
      <c r="K1458">
        <v>4721.2293280490003</v>
      </c>
      <c r="L1458">
        <v>982.36011529454095</v>
      </c>
      <c r="M1458">
        <v>4668</v>
      </c>
      <c r="N1458">
        <v>924</v>
      </c>
      <c r="O1458">
        <v>4809</v>
      </c>
      <c r="P1458">
        <v>1034</v>
      </c>
      <c r="Q1458">
        <v>4298.6944000000003</v>
      </c>
      <c r="R1458">
        <v>642.26250747572794</v>
      </c>
      <c r="S1458">
        <v>73.981536215542206</v>
      </c>
      <c r="T1458">
        <v>102.53608962980201</v>
      </c>
      <c r="U1458">
        <v>83.259695009403401</v>
      </c>
      <c r="V1458">
        <v>110</v>
      </c>
      <c r="W1458">
        <v>141</v>
      </c>
      <c r="X1458">
        <v>0.13095476170822201</v>
      </c>
      <c r="Y1458">
        <v>57.613583138173297</v>
      </c>
      <c r="Z1458">
        <v>19.325887227526501</v>
      </c>
      <c r="AA1458">
        <v>41.246802377949898</v>
      </c>
      <c r="AB1458">
        <v>0</v>
      </c>
      <c r="AC1458">
        <v>0</v>
      </c>
      <c r="AD1458">
        <v>0</v>
      </c>
      <c r="AE1458">
        <v>1.2315213215496601</v>
      </c>
      <c r="AF1458">
        <v>0</v>
      </c>
      <c r="AG1458">
        <v>0</v>
      </c>
      <c r="AH1458">
        <v>5551</v>
      </c>
      <c r="AI1458">
        <v>4298.6944000000003</v>
      </c>
      <c r="AJ1458">
        <v>24</v>
      </c>
      <c r="AK1458">
        <v>753</v>
      </c>
      <c r="AL1458">
        <v>583.1232</v>
      </c>
      <c r="AM1458">
        <v>5.58309053092957</v>
      </c>
    </row>
    <row r="1459" spans="1:39" x14ac:dyDescent="0.25">
      <c r="A1459" t="s">
        <v>353</v>
      </c>
      <c r="B1459" t="s">
        <v>158</v>
      </c>
      <c r="C1459">
        <v>185</v>
      </c>
      <c r="D1459">
        <v>5539</v>
      </c>
      <c r="E1459">
        <v>779.044768621922</v>
      </c>
      <c r="F1459">
        <v>83.979008319270207</v>
      </c>
      <c r="G1459">
        <v>133.50937991785401</v>
      </c>
      <c r="H1459">
        <v>84.899243484518706</v>
      </c>
      <c r="I1459">
        <v>0.77176758167711401</v>
      </c>
      <c r="J1459">
        <v>0.56102501772510804</v>
      </c>
      <c r="K1459">
        <v>2962.8985376421701</v>
      </c>
      <c r="L1459">
        <v>3454.6634771619401</v>
      </c>
      <c r="M1459">
        <v>2912</v>
      </c>
      <c r="N1459">
        <v>3389</v>
      </c>
      <c r="O1459">
        <v>3021</v>
      </c>
      <c r="P1459">
        <v>3515</v>
      </c>
      <c r="Q1459">
        <v>4289.4016000000001</v>
      </c>
      <c r="R1459">
        <v>685.55939638729103</v>
      </c>
      <c r="S1459">
        <v>73.901527320957797</v>
      </c>
      <c r="T1459">
        <v>117.488254327711</v>
      </c>
      <c r="U1459">
        <v>74.711334266376397</v>
      </c>
      <c r="V1459">
        <v>126</v>
      </c>
      <c r="W1459">
        <v>109</v>
      </c>
      <c r="X1459">
        <v>0.114687582414602</v>
      </c>
      <c r="Y1459">
        <v>61.244809532406499</v>
      </c>
      <c r="Z1459">
        <v>19.655533489799598</v>
      </c>
      <c r="AA1459">
        <v>43.9124390684239</v>
      </c>
      <c r="AB1459">
        <v>0</v>
      </c>
      <c r="AC1459">
        <v>0</v>
      </c>
      <c r="AD1459">
        <v>0</v>
      </c>
      <c r="AE1459">
        <v>1.57256265707714</v>
      </c>
      <c r="AF1459">
        <v>0</v>
      </c>
      <c r="AG1459">
        <v>0</v>
      </c>
      <c r="AH1459">
        <v>5539</v>
      </c>
      <c r="AI1459">
        <v>4289.4016000000001</v>
      </c>
      <c r="AJ1459">
        <v>15</v>
      </c>
      <c r="AK1459">
        <v>593</v>
      </c>
      <c r="AL1459">
        <v>459.2192</v>
      </c>
      <c r="AM1459">
        <v>3.4969912819541</v>
      </c>
    </row>
    <row r="1460" spans="1:39" x14ac:dyDescent="0.25">
      <c r="A1460" t="s">
        <v>353</v>
      </c>
      <c r="B1460" t="s">
        <v>158</v>
      </c>
      <c r="C1460">
        <v>186</v>
      </c>
      <c r="D1460">
        <v>5509</v>
      </c>
      <c r="E1460">
        <v>772.11583643378697</v>
      </c>
      <c r="F1460">
        <v>83.751278509321907</v>
      </c>
      <c r="G1460">
        <v>122.41744985935399</v>
      </c>
      <c r="H1460">
        <v>87.0556708267288</v>
      </c>
      <c r="I1460">
        <v>0.70305269306096196</v>
      </c>
      <c r="J1460">
        <v>0.60778905560458896</v>
      </c>
      <c r="K1460">
        <v>2785.1098202940598</v>
      </c>
      <c r="L1460">
        <v>1381.1109094209401</v>
      </c>
      <c r="M1460">
        <v>2740</v>
      </c>
      <c r="N1460">
        <v>1312</v>
      </c>
      <c r="O1460">
        <v>2845</v>
      </c>
      <c r="P1460">
        <v>1433</v>
      </c>
      <c r="Q1460">
        <v>4266.1696000000002</v>
      </c>
      <c r="R1460">
        <v>679.46193606173301</v>
      </c>
      <c r="S1460">
        <v>73.701125088203298</v>
      </c>
      <c r="T1460">
        <v>107.727355876231</v>
      </c>
      <c r="U1460">
        <v>76.608990327521397</v>
      </c>
      <c r="V1460">
        <v>121</v>
      </c>
      <c r="W1460">
        <v>105</v>
      </c>
      <c r="X1460">
        <v>0.116122858020326</v>
      </c>
      <c r="Y1460">
        <v>55.696859684153203</v>
      </c>
      <c r="Z1460">
        <v>14.9950989290252</v>
      </c>
      <c r="AA1460">
        <v>36.571791613723001</v>
      </c>
      <c r="AB1460">
        <v>0</v>
      </c>
      <c r="AC1460">
        <v>0</v>
      </c>
      <c r="AD1460">
        <v>0</v>
      </c>
      <c r="AE1460">
        <v>1.4061973068131</v>
      </c>
      <c r="AF1460">
        <v>0</v>
      </c>
      <c r="AG1460">
        <v>0</v>
      </c>
      <c r="AH1460">
        <v>5509</v>
      </c>
      <c r="AI1460">
        <v>4266.1696000000002</v>
      </c>
      <c r="AJ1460">
        <v>5</v>
      </c>
      <c r="AK1460">
        <v>490</v>
      </c>
      <c r="AL1460">
        <v>379.45600000000002</v>
      </c>
      <c r="AM1460">
        <v>1.17201153934433</v>
      </c>
    </row>
    <row r="1461" spans="1:39" x14ac:dyDescent="0.25">
      <c r="A1461" t="s">
        <v>353</v>
      </c>
      <c r="B1461" t="s">
        <v>158</v>
      </c>
      <c r="C1461">
        <v>187</v>
      </c>
      <c r="D1461">
        <v>5508</v>
      </c>
      <c r="E1461">
        <v>439.38686835190299</v>
      </c>
      <c r="F1461">
        <v>83.743676850263</v>
      </c>
      <c r="G1461">
        <v>133.54748963846799</v>
      </c>
      <c r="H1461">
        <v>57.229079577799702</v>
      </c>
      <c r="I1461">
        <v>0.90352764593345603</v>
      </c>
      <c r="J1461">
        <v>0.85955056179775202</v>
      </c>
      <c r="K1461">
        <v>5058.6664851125597</v>
      </c>
      <c r="L1461">
        <v>491.72367465504698</v>
      </c>
      <c r="M1461">
        <v>5001</v>
      </c>
      <c r="N1461">
        <v>446</v>
      </c>
      <c r="O1461">
        <v>5124</v>
      </c>
      <c r="P1461">
        <v>535</v>
      </c>
      <c r="Q1461">
        <v>4265.3951999999999</v>
      </c>
      <c r="R1461">
        <v>386.66044414967399</v>
      </c>
      <c r="S1461">
        <v>73.694435628231403</v>
      </c>
      <c r="T1461">
        <v>117.521790881851</v>
      </c>
      <c r="U1461">
        <v>50.361590028463702</v>
      </c>
      <c r="V1461">
        <v>89</v>
      </c>
      <c r="W1461">
        <v>123</v>
      </c>
      <c r="X1461">
        <v>0.35851691355695903</v>
      </c>
      <c r="Y1461">
        <v>75.633623819898304</v>
      </c>
      <c r="Z1461">
        <v>32.620733478576597</v>
      </c>
      <c r="AA1461">
        <v>55.1730210602759</v>
      </c>
      <c r="AB1461">
        <v>154</v>
      </c>
      <c r="AC1461">
        <v>119.2576</v>
      </c>
      <c r="AD1461">
        <v>2.7959331880900499E-2</v>
      </c>
      <c r="AE1461">
        <v>2.33355997726501</v>
      </c>
      <c r="AF1461">
        <v>0</v>
      </c>
      <c r="AG1461">
        <v>0</v>
      </c>
      <c r="AH1461">
        <v>5508</v>
      </c>
      <c r="AI1461">
        <v>4265.3951999999999</v>
      </c>
      <c r="AJ1461">
        <v>12</v>
      </c>
      <c r="AK1461">
        <v>1215</v>
      </c>
      <c r="AL1461">
        <v>940.89599999999996</v>
      </c>
      <c r="AM1461">
        <v>2.8133383748357002</v>
      </c>
    </row>
    <row r="1462" spans="1:39" x14ac:dyDescent="0.25">
      <c r="A1462" t="s">
        <v>353</v>
      </c>
      <c r="B1462" t="s">
        <v>158</v>
      </c>
      <c r="C1462">
        <v>188</v>
      </c>
      <c r="D1462">
        <v>5484</v>
      </c>
      <c r="E1462">
        <v>665.74220741122997</v>
      </c>
      <c r="F1462">
        <v>83.561029573166607</v>
      </c>
      <c r="G1462">
        <v>126.479888225382</v>
      </c>
      <c r="H1462">
        <v>81.120481972524402</v>
      </c>
      <c r="I1462">
        <v>0.76723122440125702</v>
      </c>
      <c r="J1462">
        <v>0.63420839597548195</v>
      </c>
      <c r="K1462">
        <v>5647.4580598103503</v>
      </c>
      <c r="L1462">
        <v>2432.7875638220198</v>
      </c>
      <c r="M1462">
        <v>5592</v>
      </c>
      <c r="N1462">
        <v>2390</v>
      </c>
      <c r="O1462">
        <v>5721</v>
      </c>
      <c r="P1462">
        <v>2486</v>
      </c>
      <c r="Q1462">
        <v>4246.8095999999996</v>
      </c>
      <c r="R1462">
        <v>585.853142521883</v>
      </c>
      <c r="S1462">
        <v>73.533706024386603</v>
      </c>
      <c r="T1462">
        <v>111.302301638336</v>
      </c>
      <c r="U1462">
        <v>71.386024135821501</v>
      </c>
      <c r="V1462">
        <v>96</v>
      </c>
      <c r="W1462">
        <v>129</v>
      </c>
      <c r="X1462">
        <v>0.15548737324687001</v>
      </c>
      <c r="Y1462">
        <v>59.639679066374903</v>
      </c>
      <c r="Z1462">
        <v>19.966630196936499</v>
      </c>
      <c r="AA1462">
        <v>43.1774252370532</v>
      </c>
      <c r="AB1462">
        <v>0</v>
      </c>
      <c r="AC1462">
        <v>0</v>
      </c>
      <c r="AD1462">
        <v>0</v>
      </c>
      <c r="AE1462">
        <v>1.5591609560236701</v>
      </c>
      <c r="AF1462">
        <v>0</v>
      </c>
      <c r="AG1462">
        <v>0</v>
      </c>
      <c r="AH1462">
        <v>5484</v>
      </c>
      <c r="AI1462">
        <v>4246.8095999999996</v>
      </c>
      <c r="AJ1462">
        <v>9</v>
      </c>
      <c r="AK1462">
        <v>530</v>
      </c>
      <c r="AL1462">
        <v>410.43200000000002</v>
      </c>
      <c r="AM1462">
        <v>2.1192379333417701</v>
      </c>
    </row>
    <row r="1463" spans="1:39" x14ac:dyDescent="0.25">
      <c r="A1463" t="s">
        <v>353</v>
      </c>
      <c r="B1463" t="s">
        <v>158</v>
      </c>
      <c r="C1463">
        <v>190</v>
      </c>
      <c r="D1463">
        <v>5456</v>
      </c>
      <c r="E1463">
        <v>748.458982184295</v>
      </c>
      <c r="F1463">
        <v>83.347435209939405</v>
      </c>
      <c r="G1463">
        <v>128.87595994630399</v>
      </c>
      <c r="H1463">
        <v>86.822329153420199</v>
      </c>
      <c r="I1463">
        <v>0.73901488471385202</v>
      </c>
      <c r="J1463">
        <v>0.56603382093578103</v>
      </c>
      <c r="K1463">
        <v>4985.35117302052</v>
      </c>
      <c r="L1463">
        <v>1035.59365835777</v>
      </c>
      <c r="M1463">
        <v>4913</v>
      </c>
      <c r="N1463">
        <v>992</v>
      </c>
      <c r="O1463">
        <v>5049</v>
      </c>
      <c r="P1463">
        <v>1088</v>
      </c>
      <c r="Q1463">
        <v>4225.1264000000001</v>
      </c>
      <c r="R1463">
        <v>658.64390432217897</v>
      </c>
      <c r="S1463">
        <v>73.345742984746593</v>
      </c>
      <c r="T1463">
        <v>113.410844752747</v>
      </c>
      <c r="U1463">
        <v>76.403649655009801</v>
      </c>
      <c r="V1463">
        <v>96</v>
      </c>
      <c r="W1463">
        <v>136</v>
      </c>
      <c r="X1463">
        <v>0.122390642966077</v>
      </c>
      <c r="Y1463">
        <v>56.278775659823999</v>
      </c>
      <c r="Z1463">
        <v>18.396260997067401</v>
      </c>
      <c r="AA1463">
        <v>40.603005865102602</v>
      </c>
      <c r="AB1463">
        <v>0</v>
      </c>
      <c r="AC1463">
        <v>0</v>
      </c>
      <c r="AD1463">
        <v>0</v>
      </c>
      <c r="AE1463">
        <v>1.4843642321386299</v>
      </c>
      <c r="AF1463">
        <v>0</v>
      </c>
      <c r="AG1463">
        <v>0</v>
      </c>
      <c r="AH1463">
        <v>5456</v>
      </c>
      <c r="AI1463">
        <v>4225.1264000000001</v>
      </c>
      <c r="AJ1463">
        <v>15</v>
      </c>
      <c r="AK1463">
        <v>727</v>
      </c>
      <c r="AL1463">
        <v>562.98879999999997</v>
      </c>
      <c r="AM1463">
        <v>3.5501896463973202</v>
      </c>
    </row>
    <row r="1464" spans="1:39" x14ac:dyDescent="0.25">
      <c r="A1464" t="s">
        <v>353</v>
      </c>
      <c r="B1464" t="s">
        <v>158</v>
      </c>
      <c r="C1464">
        <v>191</v>
      </c>
      <c r="D1464">
        <v>5453</v>
      </c>
      <c r="E1464">
        <v>514.45183950935802</v>
      </c>
      <c r="F1464">
        <v>83.324517625011396</v>
      </c>
      <c r="G1464">
        <v>112.667743464136</v>
      </c>
      <c r="H1464">
        <v>72.510907287231305</v>
      </c>
      <c r="I1464">
        <v>0.76537734999297702</v>
      </c>
      <c r="J1464">
        <v>0.79431900946831702</v>
      </c>
      <c r="K1464">
        <v>3705.2937832385801</v>
      </c>
      <c r="L1464">
        <v>770.370805061434</v>
      </c>
      <c r="M1464">
        <v>3668</v>
      </c>
      <c r="N1464">
        <v>724</v>
      </c>
      <c r="O1464">
        <v>3758</v>
      </c>
      <c r="P1464">
        <v>829</v>
      </c>
      <c r="Q1464">
        <v>4222.8032000000003</v>
      </c>
      <c r="R1464">
        <v>452.71761876823501</v>
      </c>
      <c r="S1464">
        <v>73.325575510009998</v>
      </c>
      <c r="T1464">
        <v>99.147614248439794</v>
      </c>
      <c r="U1464">
        <v>63.809598412763499</v>
      </c>
      <c r="V1464">
        <v>105</v>
      </c>
      <c r="W1464">
        <v>90</v>
      </c>
      <c r="X1464">
        <v>0.258914225683959</v>
      </c>
      <c r="Y1464">
        <v>61.213827251054397</v>
      </c>
      <c r="Z1464">
        <v>23.766183752063</v>
      </c>
      <c r="AA1464">
        <v>46.3506326792591</v>
      </c>
      <c r="AB1464">
        <v>0</v>
      </c>
      <c r="AC1464">
        <v>0</v>
      </c>
      <c r="AD1464">
        <v>0</v>
      </c>
      <c r="AE1464">
        <v>1.55380407830004</v>
      </c>
      <c r="AF1464">
        <v>0</v>
      </c>
      <c r="AG1464">
        <v>0</v>
      </c>
      <c r="AH1464">
        <v>5453</v>
      </c>
      <c r="AI1464">
        <v>4222.8032000000003</v>
      </c>
      <c r="AJ1464">
        <v>17</v>
      </c>
      <c r="AK1464">
        <v>936</v>
      </c>
      <c r="AL1464">
        <v>724.83839999999998</v>
      </c>
      <c r="AM1464">
        <v>4.0257618446438599</v>
      </c>
    </row>
    <row r="1465" spans="1:39" x14ac:dyDescent="0.25">
      <c r="A1465" t="s">
        <v>353</v>
      </c>
      <c r="B1465" t="s">
        <v>158</v>
      </c>
      <c r="C1465">
        <v>193</v>
      </c>
      <c r="D1465">
        <v>5441</v>
      </c>
      <c r="E1465">
        <v>489.94931419241698</v>
      </c>
      <c r="F1465">
        <v>83.232784183301305</v>
      </c>
      <c r="G1465">
        <v>117.862317277922</v>
      </c>
      <c r="H1465">
        <v>68.923921601668596</v>
      </c>
      <c r="I1465">
        <v>0.81118951236935299</v>
      </c>
      <c r="J1465">
        <v>0.73151384780855</v>
      </c>
      <c r="K1465">
        <v>2949.1850762727399</v>
      </c>
      <c r="L1465">
        <v>937.12957176989505</v>
      </c>
      <c r="M1465">
        <v>2879</v>
      </c>
      <c r="N1465">
        <v>892</v>
      </c>
      <c r="O1465">
        <v>3016</v>
      </c>
      <c r="P1465">
        <v>984</v>
      </c>
      <c r="Q1465">
        <v>4213.5104000000001</v>
      </c>
      <c r="R1465">
        <v>431.15539648932702</v>
      </c>
      <c r="S1465">
        <v>73.244850081305103</v>
      </c>
      <c r="T1465">
        <v>103.718839204571</v>
      </c>
      <c r="U1465">
        <v>60.653051009468399</v>
      </c>
      <c r="V1465">
        <v>92</v>
      </c>
      <c r="W1465">
        <v>137</v>
      </c>
      <c r="X1465">
        <v>0.28483036193571398</v>
      </c>
      <c r="Y1465">
        <v>57.5261900385958</v>
      </c>
      <c r="Z1465">
        <v>18.5785701157875</v>
      </c>
      <c r="AA1465">
        <v>40.931262635544897</v>
      </c>
      <c r="AB1465">
        <v>0</v>
      </c>
      <c r="AC1465">
        <v>0</v>
      </c>
      <c r="AD1465">
        <v>0</v>
      </c>
      <c r="AE1465">
        <v>1.7100349855175501</v>
      </c>
      <c r="AF1465">
        <v>5</v>
      </c>
      <c r="AG1465">
        <v>3.8719999999999999</v>
      </c>
      <c r="AH1465">
        <v>5436</v>
      </c>
      <c r="AI1465">
        <v>4209.6383999999998</v>
      </c>
      <c r="AJ1465">
        <v>2</v>
      </c>
      <c r="AK1465">
        <v>331</v>
      </c>
      <c r="AL1465">
        <v>256.32639999999998</v>
      </c>
      <c r="AM1465">
        <v>0.47510018912788299</v>
      </c>
    </row>
    <row r="1466" spans="1:39" x14ac:dyDescent="0.25">
      <c r="A1466" t="s">
        <v>353</v>
      </c>
      <c r="B1466" t="s">
        <v>158</v>
      </c>
      <c r="C1466">
        <v>194</v>
      </c>
      <c r="D1466">
        <v>5416</v>
      </c>
      <c r="E1466">
        <v>561.42240225783598</v>
      </c>
      <c r="F1466">
        <v>83.041347377590398</v>
      </c>
      <c r="G1466">
        <v>107.677728713405</v>
      </c>
      <c r="H1466">
        <v>88.459736330685502</v>
      </c>
      <c r="I1466">
        <v>0.57017530194392196</v>
      </c>
      <c r="J1466">
        <v>0.70649621706235299</v>
      </c>
      <c r="K1466">
        <v>5763.5012924667599</v>
      </c>
      <c r="L1466">
        <v>1073.0709010339699</v>
      </c>
      <c r="M1466">
        <v>5708</v>
      </c>
      <c r="N1466">
        <v>1016</v>
      </c>
      <c r="O1466">
        <v>5816</v>
      </c>
      <c r="P1466">
        <v>1121</v>
      </c>
      <c r="Q1466">
        <v>4194.1503999999904</v>
      </c>
      <c r="R1466">
        <v>494.05171398689498</v>
      </c>
      <c r="S1466">
        <v>73.076385692279501</v>
      </c>
      <c r="T1466">
        <v>94.756401267797003</v>
      </c>
      <c r="U1466">
        <v>77.844567971003201</v>
      </c>
      <c r="V1466">
        <v>105</v>
      </c>
      <c r="W1466">
        <v>108</v>
      </c>
      <c r="X1466">
        <v>0.21592804036882501</v>
      </c>
      <c r="Y1466">
        <v>73.163774002954199</v>
      </c>
      <c r="Z1466">
        <v>28.477658788774001</v>
      </c>
      <c r="AA1466">
        <v>51.183345642540601</v>
      </c>
      <c r="AB1466">
        <v>96</v>
      </c>
      <c r="AC1466">
        <v>74.342399999999998</v>
      </c>
      <c r="AD1466">
        <v>1.7725258493353001E-2</v>
      </c>
      <c r="AE1466">
        <v>1.2172512962380699</v>
      </c>
      <c r="AF1466">
        <v>0</v>
      </c>
      <c r="AG1466">
        <v>0</v>
      </c>
      <c r="AH1466">
        <v>5416</v>
      </c>
      <c r="AI1466">
        <v>4194.1503999999904</v>
      </c>
      <c r="AJ1466">
        <v>14</v>
      </c>
      <c r="AK1466">
        <v>1122</v>
      </c>
      <c r="AL1466">
        <v>868.8768</v>
      </c>
      <c r="AM1466">
        <v>3.3379823479863702</v>
      </c>
    </row>
    <row r="1467" spans="1:39" x14ac:dyDescent="0.25">
      <c r="A1467" t="s">
        <v>353</v>
      </c>
      <c r="B1467" t="s">
        <v>158</v>
      </c>
      <c r="C1467">
        <v>195</v>
      </c>
      <c r="D1467">
        <v>5411</v>
      </c>
      <c r="E1467">
        <v>506.00818869546202</v>
      </c>
      <c r="F1467">
        <v>83.003007033251293</v>
      </c>
      <c r="G1467">
        <v>123.259376865704</v>
      </c>
      <c r="H1467">
        <v>66.284305662982604</v>
      </c>
      <c r="I1467">
        <v>0.84309619148464499</v>
      </c>
      <c r="J1467">
        <v>0.76232741617357003</v>
      </c>
      <c r="K1467">
        <v>3681.2134540750299</v>
      </c>
      <c r="L1467">
        <v>396.04841988541801</v>
      </c>
      <c r="M1467">
        <v>3648</v>
      </c>
      <c r="N1467">
        <v>332</v>
      </c>
      <c r="O1467">
        <v>3728</v>
      </c>
      <c r="P1467">
        <v>456</v>
      </c>
      <c r="Q1467">
        <v>4190.2784000000001</v>
      </c>
      <c r="R1467">
        <v>445.28720605200698</v>
      </c>
      <c r="S1467">
        <v>73.042646189261106</v>
      </c>
      <c r="T1467">
        <v>108.46825164182</v>
      </c>
      <c r="U1467">
        <v>58.330188983424698</v>
      </c>
      <c r="V1467">
        <v>124</v>
      </c>
      <c r="W1467">
        <v>80</v>
      </c>
      <c r="X1467">
        <v>0.26556589949286202</v>
      </c>
      <c r="Y1467">
        <v>67.138052116059797</v>
      </c>
      <c r="Z1467">
        <v>21.723710959157199</v>
      </c>
      <c r="AA1467">
        <v>43.6045093328405</v>
      </c>
      <c r="AB1467">
        <v>71</v>
      </c>
      <c r="AC1467">
        <v>54.982399999999998</v>
      </c>
      <c r="AD1467">
        <v>1.3121419330992401E-2</v>
      </c>
      <c r="AE1467">
        <v>1.8595559783398301</v>
      </c>
      <c r="AF1467">
        <v>0</v>
      </c>
      <c r="AG1467">
        <v>0</v>
      </c>
      <c r="AH1467">
        <v>5411</v>
      </c>
      <c r="AI1467">
        <v>4190.2784000000001</v>
      </c>
      <c r="AJ1467">
        <v>11</v>
      </c>
      <c r="AK1467">
        <v>204</v>
      </c>
      <c r="AL1467">
        <v>157.9776</v>
      </c>
      <c r="AM1467">
        <v>2.62512390584835</v>
      </c>
    </row>
    <row r="1468" spans="1:39" x14ac:dyDescent="0.25">
      <c r="A1468" t="s">
        <v>353</v>
      </c>
      <c r="B1468" t="s">
        <v>158</v>
      </c>
      <c r="C1468">
        <v>196</v>
      </c>
      <c r="D1468">
        <v>5406</v>
      </c>
      <c r="E1468">
        <v>446.380771697493</v>
      </c>
      <c r="F1468">
        <v>82.964648970740996</v>
      </c>
      <c r="G1468">
        <v>113.518431412392</v>
      </c>
      <c r="H1468">
        <v>69.265281585580595</v>
      </c>
      <c r="I1468">
        <v>0.79227227832893499</v>
      </c>
      <c r="J1468">
        <v>0.83852954862726803</v>
      </c>
      <c r="K1468">
        <v>6360.8657047724701</v>
      </c>
      <c r="L1468">
        <v>1952.8832778394301</v>
      </c>
      <c r="M1468">
        <v>6321</v>
      </c>
      <c r="N1468">
        <v>1888</v>
      </c>
      <c r="O1468">
        <v>6401</v>
      </c>
      <c r="P1468">
        <v>2005</v>
      </c>
      <c r="Q1468">
        <v>4186.4063999999998</v>
      </c>
      <c r="R1468">
        <v>392.815079093794</v>
      </c>
      <c r="S1468">
        <v>73.008891094252107</v>
      </c>
      <c r="T1468">
        <v>99.896219642905393</v>
      </c>
      <c r="U1468">
        <v>60.953447795311</v>
      </c>
      <c r="V1468">
        <v>117</v>
      </c>
      <c r="W1468">
        <v>80</v>
      </c>
      <c r="X1468">
        <v>0.34093763800825</v>
      </c>
      <c r="Y1468">
        <v>79.696448390677006</v>
      </c>
      <c r="Z1468">
        <v>33.582685904550502</v>
      </c>
      <c r="AA1468">
        <v>56.624861265260797</v>
      </c>
      <c r="AB1468">
        <v>175</v>
      </c>
      <c r="AC1468">
        <v>135.51999999999899</v>
      </c>
      <c r="AD1468">
        <v>3.2371439141694401E-2</v>
      </c>
      <c r="AE1468">
        <v>1.6388936681378301</v>
      </c>
      <c r="AF1468">
        <v>0</v>
      </c>
      <c r="AG1468">
        <v>0</v>
      </c>
      <c r="AH1468">
        <v>5406</v>
      </c>
      <c r="AI1468">
        <v>4186.4063999999998</v>
      </c>
      <c r="AJ1468">
        <v>9</v>
      </c>
      <c r="AK1468">
        <v>1375</v>
      </c>
      <c r="AL1468">
        <v>1064.8</v>
      </c>
      <c r="AM1468">
        <v>2.1498151732234998</v>
      </c>
    </row>
    <row r="1469" spans="1:39" x14ac:dyDescent="0.25">
      <c r="A1469" t="s">
        <v>353</v>
      </c>
      <c r="B1469" t="s">
        <v>158</v>
      </c>
      <c r="C1469">
        <v>198</v>
      </c>
      <c r="D1469">
        <v>5395</v>
      </c>
      <c r="E1469">
        <v>798.18185361176904</v>
      </c>
      <c r="F1469">
        <v>82.8801987440076</v>
      </c>
      <c r="G1469">
        <v>101.186052377585</v>
      </c>
      <c r="H1469">
        <v>85.398128103470498</v>
      </c>
      <c r="I1469">
        <v>0.53638827271803502</v>
      </c>
      <c r="J1469">
        <v>0.69983136593591899</v>
      </c>
      <c r="K1469">
        <v>2361.8713623725598</v>
      </c>
      <c r="L1469">
        <v>1527.72418906394</v>
      </c>
      <c r="M1469">
        <v>2316</v>
      </c>
      <c r="N1469">
        <v>1473</v>
      </c>
      <c r="O1469">
        <v>2419</v>
      </c>
      <c r="P1469">
        <v>1581</v>
      </c>
      <c r="Q1469">
        <v>4177.8879999999999</v>
      </c>
      <c r="R1469">
        <v>702.40003117835704</v>
      </c>
      <c r="S1469">
        <v>72.934574894726694</v>
      </c>
      <c r="T1469">
        <v>89.043726092275506</v>
      </c>
      <c r="U1469">
        <v>75.150352731054099</v>
      </c>
      <c r="V1469">
        <v>108</v>
      </c>
      <c r="W1469">
        <v>103</v>
      </c>
      <c r="X1469">
        <v>0.106413716939804</v>
      </c>
      <c r="Y1469">
        <v>56.340129749768302</v>
      </c>
      <c r="Z1469">
        <v>15.699351251158401</v>
      </c>
      <c r="AA1469">
        <v>37.648748841519897</v>
      </c>
      <c r="AB1469">
        <v>0</v>
      </c>
      <c r="AC1469">
        <v>0</v>
      </c>
      <c r="AD1469">
        <v>0</v>
      </c>
      <c r="AE1469">
        <v>1.1848743599506799</v>
      </c>
      <c r="AF1469">
        <v>0</v>
      </c>
      <c r="AG1469">
        <v>0</v>
      </c>
      <c r="AH1469">
        <v>5395</v>
      </c>
      <c r="AI1469">
        <v>4177.8879999999999</v>
      </c>
      <c r="AJ1469">
        <v>4</v>
      </c>
      <c r="AK1469">
        <v>424</v>
      </c>
      <c r="AL1469">
        <v>328.34559999999999</v>
      </c>
      <c r="AM1469">
        <v>0.95742154887828401</v>
      </c>
    </row>
    <row r="1470" spans="1:39" x14ac:dyDescent="0.25">
      <c r="A1470" t="s">
        <v>353</v>
      </c>
      <c r="B1470" t="s">
        <v>158</v>
      </c>
      <c r="C1470">
        <v>200</v>
      </c>
      <c r="D1470">
        <v>5366</v>
      </c>
      <c r="E1470">
        <v>790.59502115361602</v>
      </c>
      <c r="F1470">
        <v>82.657143654065806</v>
      </c>
      <c r="G1470">
        <v>154.58182035081299</v>
      </c>
      <c r="H1470">
        <v>74.183084500988699</v>
      </c>
      <c r="I1470">
        <v>0.87732578287296503</v>
      </c>
      <c r="J1470">
        <v>0.58174327840416296</v>
      </c>
      <c r="K1470">
        <v>3795.8620946701399</v>
      </c>
      <c r="L1470">
        <v>3524.71617592247</v>
      </c>
      <c r="M1470">
        <v>3721</v>
      </c>
      <c r="N1470">
        <v>3459</v>
      </c>
      <c r="O1470">
        <v>3861</v>
      </c>
      <c r="P1470">
        <v>3574</v>
      </c>
      <c r="Q1470">
        <v>4155.4304000000002</v>
      </c>
      <c r="R1470">
        <v>695.72361861518198</v>
      </c>
      <c r="S1470">
        <v>72.738286415577903</v>
      </c>
      <c r="T1470">
        <v>136.03200190871601</v>
      </c>
      <c r="U1470">
        <v>65.281114360870106</v>
      </c>
      <c r="V1470">
        <v>115</v>
      </c>
      <c r="W1470">
        <v>140</v>
      </c>
      <c r="X1470">
        <v>0.107882842900759</v>
      </c>
      <c r="Y1470">
        <v>62.918934029071899</v>
      </c>
      <c r="Z1470">
        <v>20.4485650391352</v>
      </c>
      <c r="AA1470">
        <v>45.287178531494597</v>
      </c>
      <c r="AB1470">
        <v>0</v>
      </c>
      <c r="AC1470">
        <v>0</v>
      </c>
      <c r="AD1470">
        <v>0</v>
      </c>
      <c r="AE1470">
        <v>2.0837879873915601</v>
      </c>
      <c r="AF1470">
        <v>101</v>
      </c>
      <c r="AG1470">
        <v>78.214399999999998</v>
      </c>
      <c r="AH1470">
        <v>5265</v>
      </c>
      <c r="AI1470">
        <v>4077.2159999999999</v>
      </c>
      <c r="AJ1470">
        <v>7</v>
      </c>
      <c r="AK1470">
        <v>471</v>
      </c>
      <c r="AL1470">
        <v>364.74239999999998</v>
      </c>
      <c r="AM1470">
        <v>1.7168577774638301</v>
      </c>
    </row>
    <row r="1471" spans="1:39" x14ac:dyDescent="0.25">
      <c r="A1471" t="s">
        <v>353</v>
      </c>
      <c r="B1471" t="s">
        <v>158</v>
      </c>
      <c r="C1471">
        <v>201</v>
      </c>
      <c r="D1471">
        <v>5320</v>
      </c>
      <c r="E1471">
        <v>767.25187540310799</v>
      </c>
      <c r="F1471">
        <v>82.302092184774096</v>
      </c>
      <c r="G1471">
        <v>166.644172154839</v>
      </c>
      <c r="H1471">
        <v>60.025821091422799</v>
      </c>
      <c r="I1471">
        <v>0.93287373647850802</v>
      </c>
      <c r="J1471">
        <v>0.58596761757902804</v>
      </c>
      <c r="K1471">
        <v>4639.8738721804502</v>
      </c>
      <c r="L1471">
        <v>4172.8052631578903</v>
      </c>
      <c r="M1471">
        <v>4578</v>
      </c>
      <c r="N1471">
        <v>4098</v>
      </c>
      <c r="O1471">
        <v>4696</v>
      </c>
      <c r="P1471">
        <v>4242</v>
      </c>
      <c r="Q1471">
        <v>4119.808</v>
      </c>
      <c r="R1471">
        <v>675.18165035473498</v>
      </c>
      <c r="S1471">
        <v>72.425841122601199</v>
      </c>
      <c r="T1471">
        <v>146.646871496258</v>
      </c>
      <c r="U1471">
        <v>52.8227225604521</v>
      </c>
      <c r="V1471">
        <v>144</v>
      </c>
      <c r="W1471">
        <v>118</v>
      </c>
      <c r="X1471">
        <v>0.11356528078228</v>
      </c>
      <c r="Y1471">
        <v>57.361090225563899</v>
      </c>
      <c r="Z1471">
        <v>19.013909774436001</v>
      </c>
      <c r="AA1471">
        <v>41.8875939849624</v>
      </c>
      <c r="AB1471">
        <v>0</v>
      </c>
      <c r="AC1471">
        <v>0</v>
      </c>
      <c r="AD1471">
        <v>0</v>
      </c>
      <c r="AE1471">
        <v>2.7762081238510699</v>
      </c>
      <c r="AF1471">
        <v>0</v>
      </c>
      <c r="AG1471">
        <v>0</v>
      </c>
      <c r="AH1471">
        <v>5320</v>
      </c>
      <c r="AI1471">
        <v>4119.808</v>
      </c>
      <c r="AJ1471">
        <v>17</v>
      </c>
      <c r="AK1471">
        <v>531</v>
      </c>
      <c r="AL1471">
        <v>411.20639999999997</v>
      </c>
      <c r="AM1471">
        <v>4.1264058907599503</v>
      </c>
    </row>
    <row r="1472" spans="1:39" x14ac:dyDescent="0.25">
      <c r="A1472" t="s">
        <v>353</v>
      </c>
      <c r="B1472" t="s">
        <v>158</v>
      </c>
      <c r="C1472">
        <v>202</v>
      </c>
      <c r="D1472">
        <v>5311</v>
      </c>
      <c r="E1472">
        <v>489.002092041053</v>
      </c>
      <c r="F1472">
        <v>82.232446285444098</v>
      </c>
      <c r="G1472">
        <v>134.55931072531399</v>
      </c>
      <c r="H1472">
        <v>65.089755060324293</v>
      </c>
      <c r="I1472">
        <v>0.87521982784778796</v>
      </c>
      <c r="J1472">
        <v>0.66965073761190197</v>
      </c>
      <c r="K1472">
        <v>3933.44624364526</v>
      </c>
      <c r="L1472">
        <v>671.51365091319894</v>
      </c>
      <c r="M1472">
        <v>3900</v>
      </c>
      <c r="N1472">
        <v>599</v>
      </c>
      <c r="O1472">
        <v>3986</v>
      </c>
      <c r="P1472">
        <v>736</v>
      </c>
      <c r="Q1472">
        <v>4112.8383999999996</v>
      </c>
      <c r="R1472">
        <v>430.32184099612601</v>
      </c>
      <c r="S1472">
        <v>72.364552731190798</v>
      </c>
      <c r="T1472">
        <v>118.41219343827601</v>
      </c>
      <c r="U1472">
        <v>57.2789844530854</v>
      </c>
      <c r="V1472">
        <v>137</v>
      </c>
      <c r="W1472">
        <v>86</v>
      </c>
      <c r="X1472">
        <v>0.27910314561287602</v>
      </c>
      <c r="Y1472">
        <v>57.652231218226298</v>
      </c>
      <c r="Z1472">
        <v>18.516663528525701</v>
      </c>
      <c r="AA1472">
        <v>40.295424590472599</v>
      </c>
      <c r="AB1472">
        <v>0</v>
      </c>
      <c r="AC1472">
        <v>0</v>
      </c>
      <c r="AD1472">
        <v>0</v>
      </c>
      <c r="AE1472">
        <v>2.0672886324523101</v>
      </c>
      <c r="AF1472">
        <v>0</v>
      </c>
      <c r="AG1472">
        <v>0</v>
      </c>
      <c r="AH1472">
        <v>5311</v>
      </c>
      <c r="AI1472">
        <v>4112.8383999999996</v>
      </c>
      <c r="AJ1472">
        <v>10</v>
      </c>
      <c r="AK1472">
        <v>675</v>
      </c>
      <c r="AL1472">
        <v>522.72</v>
      </c>
      <c r="AM1472">
        <v>2.4314108718689198</v>
      </c>
    </row>
    <row r="1473" spans="1:39" x14ac:dyDescent="0.25">
      <c r="A1473" t="s">
        <v>353</v>
      </c>
      <c r="B1473" t="s">
        <v>158</v>
      </c>
      <c r="C1473">
        <v>203</v>
      </c>
      <c r="D1473">
        <v>5298</v>
      </c>
      <c r="E1473">
        <v>515.91987694089403</v>
      </c>
      <c r="F1473">
        <v>82.131742389936505</v>
      </c>
      <c r="G1473">
        <v>127.069661884585</v>
      </c>
      <c r="H1473">
        <v>68.270929643464001</v>
      </c>
      <c r="I1473">
        <v>0.84340924286766705</v>
      </c>
      <c r="J1473">
        <v>0.69038311180609802</v>
      </c>
      <c r="K1473">
        <v>2478.4061910154701</v>
      </c>
      <c r="L1473">
        <v>986.00434126085304</v>
      </c>
      <c r="M1473">
        <v>2432</v>
      </c>
      <c r="N1473">
        <v>928</v>
      </c>
      <c r="O1473">
        <v>2548</v>
      </c>
      <c r="P1473">
        <v>1044</v>
      </c>
      <c r="Q1473">
        <v>4102.7712000000001</v>
      </c>
      <c r="R1473">
        <v>454.00949170798702</v>
      </c>
      <c r="S1473">
        <v>72.2759333031441</v>
      </c>
      <c r="T1473">
        <v>111.821302458435</v>
      </c>
      <c r="U1473">
        <v>60.078418086248298</v>
      </c>
      <c r="V1473">
        <v>116</v>
      </c>
      <c r="W1473">
        <v>116</v>
      </c>
      <c r="X1473">
        <v>0.250125112686989</v>
      </c>
      <c r="Y1473">
        <v>71.654964137410303</v>
      </c>
      <c r="Z1473">
        <v>28.524348810871999</v>
      </c>
      <c r="AA1473">
        <v>52.263684409211002</v>
      </c>
      <c r="AB1473">
        <v>68</v>
      </c>
      <c r="AC1473">
        <v>52.659199999999998</v>
      </c>
      <c r="AD1473">
        <v>1.28350320875802E-2</v>
      </c>
      <c r="AE1473">
        <v>1.8612557723791101</v>
      </c>
      <c r="AF1473">
        <v>5</v>
      </c>
      <c r="AG1473">
        <v>3.8719999999999999</v>
      </c>
      <c r="AH1473">
        <v>5293</v>
      </c>
      <c r="AI1473">
        <v>4098.8991999999998</v>
      </c>
      <c r="AJ1473">
        <v>11</v>
      </c>
      <c r="AK1473">
        <v>1292</v>
      </c>
      <c r="AL1473">
        <v>1000.52479999999</v>
      </c>
      <c r="AM1473">
        <v>2.6836473558559302</v>
      </c>
    </row>
    <row r="1474" spans="1:39" x14ac:dyDescent="0.25">
      <c r="A1474" t="s">
        <v>353</v>
      </c>
      <c r="B1474" t="s">
        <v>158</v>
      </c>
      <c r="C1474">
        <v>204</v>
      </c>
      <c r="D1474">
        <v>5281</v>
      </c>
      <c r="E1474">
        <v>597.84271247461902</v>
      </c>
      <c r="F1474">
        <v>81.999866071514901</v>
      </c>
      <c r="G1474">
        <v>111.065241786765</v>
      </c>
      <c r="H1474">
        <v>92.900610946945307</v>
      </c>
      <c r="I1474">
        <v>0.548042014911853</v>
      </c>
      <c r="J1474">
        <v>0.59990912189026402</v>
      </c>
      <c r="K1474">
        <v>4555.8619579625001</v>
      </c>
      <c r="L1474">
        <v>646.49062677523102</v>
      </c>
      <c r="M1474">
        <v>4509</v>
      </c>
      <c r="N1474">
        <v>587</v>
      </c>
      <c r="O1474">
        <v>4609</v>
      </c>
      <c r="P1474">
        <v>702</v>
      </c>
      <c r="Q1474">
        <v>4089.6063999999901</v>
      </c>
      <c r="R1474">
        <v>526.10158697766406</v>
      </c>
      <c r="S1474">
        <v>72.1598821429331</v>
      </c>
      <c r="T1474">
        <v>97.737412772353693</v>
      </c>
      <c r="U1474">
        <v>81.752537633311903</v>
      </c>
      <c r="V1474">
        <v>115</v>
      </c>
      <c r="W1474">
        <v>100</v>
      </c>
      <c r="X1474">
        <v>0.185674452562236</v>
      </c>
      <c r="Y1474">
        <v>58.8854383639462</v>
      </c>
      <c r="Z1474">
        <v>18.867259988638502</v>
      </c>
      <c r="AA1474">
        <v>40.250142018557</v>
      </c>
      <c r="AB1474">
        <v>0</v>
      </c>
      <c r="AC1474">
        <v>0</v>
      </c>
      <c r="AD1474">
        <v>0</v>
      </c>
      <c r="AE1474">
        <v>1.19552757139771</v>
      </c>
      <c r="AF1474">
        <v>0</v>
      </c>
      <c r="AG1474">
        <v>0</v>
      </c>
      <c r="AH1474">
        <v>5281</v>
      </c>
      <c r="AI1474">
        <v>4089.6063999999901</v>
      </c>
      <c r="AJ1474">
        <v>19</v>
      </c>
      <c r="AK1474">
        <v>936</v>
      </c>
      <c r="AL1474">
        <v>724.83839999999998</v>
      </c>
      <c r="AM1474">
        <v>4.6459238717936202</v>
      </c>
    </row>
    <row r="1475" spans="1:39" x14ac:dyDescent="0.25">
      <c r="A1475" t="s">
        <v>353</v>
      </c>
      <c r="B1475" t="s">
        <v>158</v>
      </c>
      <c r="C1475">
        <v>205</v>
      </c>
      <c r="D1475">
        <v>5268</v>
      </c>
      <c r="E1475">
        <v>678.34628381208699</v>
      </c>
      <c r="F1475">
        <v>81.898876192929706</v>
      </c>
      <c r="G1475">
        <v>121.514564805207</v>
      </c>
      <c r="H1475">
        <v>83.309177559220601</v>
      </c>
      <c r="I1475">
        <v>0.72798782412324603</v>
      </c>
      <c r="J1475">
        <v>0.582936815314816</v>
      </c>
      <c r="K1475">
        <v>3099.7338648443401</v>
      </c>
      <c r="L1475">
        <v>3639.3365603644602</v>
      </c>
      <c r="M1475">
        <v>3045</v>
      </c>
      <c r="N1475">
        <v>3593</v>
      </c>
      <c r="O1475">
        <v>3164</v>
      </c>
      <c r="P1475">
        <v>3687</v>
      </c>
      <c r="Q1475">
        <v>4079.5391999999902</v>
      </c>
      <c r="R1475">
        <v>596.944729754636</v>
      </c>
      <c r="S1475">
        <v>72.071011049778093</v>
      </c>
      <c r="T1475">
        <v>106.93281702858199</v>
      </c>
      <c r="U1475">
        <v>73.312076252114096</v>
      </c>
      <c r="V1475">
        <v>94</v>
      </c>
      <c r="W1475">
        <v>119</v>
      </c>
      <c r="X1475">
        <v>0.14386419834101299</v>
      </c>
      <c r="Y1475">
        <v>56.712414578587698</v>
      </c>
      <c r="Z1475">
        <v>17.482536066818501</v>
      </c>
      <c r="AA1475">
        <v>41.235193621867801</v>
      </c>
      <c r="AB1475">
        <v>0</v>
      </c>
      <c r="AC1475">
        <v>0</v>
      </c>
      <c r="AD1475">
        <v>0</v>
      </c>
      <c r="AE1475">
        <v>1.4585975803065401</v>
      </c>
      <c r="AF1475">
        <v>98</v>
      </c>
      <c r="AG1475">
        <v>75.891199999999998</v>
      </c>
      <c r="AH1475">
        <v>5170</v>
      </c>
      <c r="AI1475">
        <v>4003.6479999999901</v>
      </c>
      <c r="AJ1475">
        <v>4</v>
      </c>
      <c r="AK1475">
        <v>387</v>
      </c>
      <c r="AL1475">
        <v>299.69279999999998</v>
      </c>
      <c r="AM1475">
        <v>0.99908883098613999</v>
      </c>
    </row>
    <row r="1476" spans="1:39" x14ac:dyDescent="0.25">
      <c r="A1476" t="s">
        <v>353</v>
      </c>
      <c r="B1476" t="s">
        <v>158</v>
      </c>
      <c r="C1476">
        <v>209</v>
      </c>
      <c r="D1476">
        <v>5237</v>
      </c>
      <c r="E1476">
        <v>781.65999231107196</v>
      </c>
      <c r="F1476">
        <v>81.657550145580799</v>
      </c>
      <c r="G1476">
        <v>164.085594938989</v>
      </c>
      <c r="H1476">
        <v>69.519623800094607</v>
      </c>
      <c r="I1476">
        <v>0.90581239191862395</v>
      </c>
      <c r="J1476">
        <v>0.58092068774265104</v>
      </c>
      <c r="K1476">
        <v>5692.1737636051103</v>
      </c>
      <c r="L1476">
        <v>1850.49322130991</v>
      </c>
      <c r="M1476">
        <v>5607</v>
      </c>
      <c r="N1476">
        <v>1801</v>
      </c>
      <c r="O1476">
        <v>5765</v>
      </c>
      <c r="P1476">
        <v>1885</v>
      </c>
      <c r="Q1476">
        <v>4055.5328</v>
      </c>
      <c r="R1476">
        <v>687.86079323374304</v>
      </c>
      <c r="S1476">
        <v>71.858644128111095</v>
      </c>
      <c r="T1476">
        <v>144.39532354631001</v>
      </c>
      <c r="U1476">
        <v>61.177268944083302</v>
      </c>
      <c r="V1476">
        <v>84</v>
      </c>
      <c r="W1476">
        <v>158</v>
      </c>
      <c r="X1476">
        <v>0.107710159708097</v>
      </c>
      <c r="Y1476">
        <v>63.882757303799799</v>
      </c>
      <c r="Z1476">
        <v>24.2925338934504</v>
      </c>
      <c r="AA1476">
        <v>48.668703456177198</v>
      </c>
      <c r="AB1476">
        <v>2</v>
      </c>
      <c r="AC1476">
        <v>1.5488</v>
      </c>
      <c r="AD1476">
        <v>3.8189803322512798E-4</v>
      </c>
      <c r="AE1476">
        <v>2.3602773716212999</v>
      </c>
      <c r="AF1476">
        <v>17</v>
      </c>
      <c r="AG1476">
        <v>13.1648</v>
      </c>
      <c r="AH1476">
        <v>5220</v>
      </c>
      <c r="AI1476">
        <v>4042.3679999999999</v>
      </c>
      <c r="AJ1476">
        <v>8</v>
      </c>
      <c r="AK1476">
        <v>954</v>
      </c>
      <c r="AL1476">
        <v>738.77760000000001</v>
      </c>
      <c r="AM1476">
        <v>1.97903802919476</v>
      </c>
    </row>
    <row r="1477" spans="1:39" x14ac:dyDescent="0.25">
      <c r="A1477" t="s">
        <v>353</v>
      </c>
      <c r="B1477" t="s">
        <v>158</v>
      </c>
      <c r="C1477">
        <v>210</v>
      </c>
      <c r="D1477">
        <v>5225</v>
      </c>
      <c r="E1477">
        <v>671.54119728445403</v>
      </c>
      <c r="F1477">
        <v>81.563941918235003</v>
      </c>
      <c r="G1477">
        <v>145.70450700881699</v>
      </c>
      <c r="H1477">
        <v>68.331490154625399</v>
      </c>
      <c r="I1477">
        <v>0.88321246503463802</v>
      </c>
      <c r="J1477">
        <v>0.60313978991111605</v>
      </c>
      <c r="K1477">
        <v>4258.2551196172199</v>
      </c>
      <c r="L1477">
        <v>870.56822966507104</v>
      </c>
      <c r="M1477">
        <v>4213</v>
      </c>
      <c r="N1477">
        <v>796</v>
      </c>
      <c r="O1477">
        <v>4297</v>
      </c>
      <c r="P1477">
        <v>952</v>
      </c>
      <c r="Q1477">
        <v>4046.24</v>
      </c>
      <c r="R1477">
        <v>590.95625361031898</v>
      </c>
      <c r="S1477">
        <v>71.7762688880468</v>
      </c>
      <c r="T1477">
        <v>128.219966167759</v>
      </c>
      <c r="U1477">
        <v>60.131711336070303</v>
      </c>
      <c r="V1477">
        <v>156</v>
      </c>
      <c r="W1477">
        <v>84</v>
      </c>
      <c r="X1477">
        <v>0.145596467291397</v>
      </c>
      <c r="Y1477">
        <v>54.266028708133902</v>
      </c>
      <c r="Z1477">
        <v>15.338564593301401</v>
      </c>
      <c r="AA1477">
        <v>36.476937799043</v>
      </c>
      <c r="AB1477">
        <v>0</v>
      </c>
      <c r="AC1477">
        <v>0</v>
      </c>
      <c r="AD1477">
        <v>0</v>
      </c>
      <c r="AE1477">
        <v>2.1323185939470499</v>
      </c>
      <c r="AF1477">
        <v>0</v>
      </c>
      <c r="AG1477">
        <v>0</v>
      </c>
      <c r="AH1477">
        <v>5225</v>
      </c>
      <c r="AI1477">
        <v>4046.24</v>
      </c>
      <c r="AJ1477">
        <v>13</v>
      </c>
      <c r="AK1477">
        <v>731</v>
      </c>
      <c r="AL1477">
        <v>566.08640000000003</v>
      </c>
      <c r="AM1477">
        <v>3.2128593459606898</v>
      </c>
    </row>
    <row r="1478" spans="1:39" x14ac:dyDescent="0.25">
      <c r="A1478" t="s">
        <v>353</v>
      </c>
      <c r="B1478" t="s">
        <v>158</v>
      </c>
      <c r="C1478">
        <v>211</v>
      </c>
      <c r="D1478">
        <v>5196</v>
      </c>
      <c r="E1478">
        <v>640.76049737445999</v>
      </c>
      <c r="F1478">
        <v>81.337277274592196</v>
      </c>
      <c r="G1478">
        <v>169.6902043254</v>
      </c>
      <c r="H1478">
        <v>51.589729024001102</v>
      </c>
      <c r="I1478">
        <v>0.95266468445866204</v>
      </c>
      <c r="J1478">
        <v>0.58192406764475302</v>
      </c>
      <c r="K1478">
        <v>2531.7101616628102</v>
      </c>
      <c r="L1478">
        <v>1411.2509622786699</v>
      </c>
      <c r="M1478">
        <v>2467</v>
      </c>
      <c r="N1478">
        <v>1347</v>
      </c>
      <c r="O1478">
        <v>2616</v>
      </c>
      <c r="P1478">
        <v>1474</v>
      </c>
      <c r="Q1478">
        <v>4023.7824000000001</v>
      </c>
      <c r="R1478">
        <v>563.86923768952499</v>
      </c>
      <c r="S1478">
        <v>71.576804001641193</v>
      </c>
      <c r="T1478">
        <v>149.32737980635201</v>
      </c>
      <c r="U1478">
        <v>45.398961541120997</v>
      </c>
      <c r="V1478">
        <v>127</v>
      </c>
      <c r="W1478">
        <v>149</v>
      </c>
      <c r="X1478">
        <v>0.15903310810577101</v>
      </c>
      <c r="Y1478">
        <v>56.103541185527298</v>
      </c>
      <c r="Z1478">
        <v>16.6220169361046</v>
      </c>
      <c r="AA1478">
        <v>39.748845265588898</v>
      </c>
      <c r="AB1478">
        <v>0</v>
      </c>
      <c r="AC1478">
        <v>0</v>
      </c>
      <c r="AD1478">
        <v>0</v>
      </c>
      <c r="AE1478">
        <v>3.2892245711632899</v>
      </c>
      <c r="AF1478">
        <v>0</v>
      </c>
      <c r="AG1478">
        <v>0</v>
      </c>
      <c r="AH1478">
        <v>5196</v>
      </c>
      <c r="AI1478">
        <v>4023.7824000000001</v>
      </c>
      <c r="AJ1478">
        <v>29</v>
      </c>
      <c r="AK1478">
        <v>841</v>
      </c>
      <c r="AL1478">
        <v>651.2704</v>
      </c>
      <c r="AM1478">
        <v>7.2071491738718203</v>
      </c>
    </row>
    <row r="1479" spans="1:39" x14ac:dyDescent="0.25">
      <c r="A1479" t="s">
        <v>353</v>
      </c>
      <c r="B1479" t="s">
        <v>158</v>
      </c>
      <c r="C1479">
        <v>212</v>
      </c>
      <c r="D1479">
        <v>5194</v>
      </c>
      <c r="E1479">
        <v>727.45288552988495</v>
      </c>
      <c r="F1479">
        <v>81.321621942472504</v>
      </c>
      <c r="G1479">
        <v>148.712332356053</v>
      </c>
      <c r="H1479">
        <v>68.662334023263696</v>
      </c>
      <c r="I1479">
        <v>0.88702966215930401</v>
      </c>
      <c r="J1479">
        <v>0.60798314409457999</v>
      </c>
      <c r="K1479">
        <v>4740.8671544089302</v>
      </c>
      <c r="L1479">
        <v>682.934154793993</v>
      </c>
      <c r="M1479">
        <v>4672</v>
      </c>
      <c r="N1479">
        <v>637</v>
      </c>
      <c r="O1479">
        <v>4805</v>
      </c>
      <c r="P1479">
        <v>753</v>
      </c>
      <c r="Q1479">
        <v>4022.2336</v>
      </c>
      <c r="R1479">
        <v>640.15853926629904</v>
      </c>
      <c r="S1479">
        <v>71.563027309375798</v>
      </c>
      <c r="T1479">
        <v>130.86685247332599</v>
      </c>
      <c r="U1479">
        <v>60.422853940472002</v>
      </c>
      <c r="V1479">
        <v>116</v>
      </c>
      <c r="W1479">
        <v>133</v>
      </c>
      <c r="X1479">
        <v>0.123339467052744</v>
      </c>
      <c r="Y1479">
        <v>56.300346553715798</v>
      </c>
      <c r="Z1479">
        <v>16.034655371582499</v>
      </c>
      <c r="AA1479">
        <v>36.1476703889102</v>
      </c>
      <c r="AB1479">
        <v>3</v>
      </c>
      <c r="AC1479">
        <v>2.3231999999999999</v>
      </c>
      <c r="AD1479">
        <v>5.7758952637658803E-4</v>
      </c>
      <c r="AE1479">
        <v>2.1658502361085898</v>
      </c>
      <c r="AF1479">
        <v>0</v>
      </c>
      <c r="AG1479">
        <v>0</v>
      </c>
      <c r="AH1479">
        <v>5194</v>
      </c>
      <c r="AI1479">
        <v>4022.2336</v>
      </c>
      <c r="AJ1479">
        <v>22</v>
      </c>
      <c r="AK1479">
        <v>671</v>
      </c>
      <c r="AL1479">
        <v>519.62239999999997</v>
      </c>
      <c r="AM1479">
        <v>5.4695977876570803</v>
      </c>
    </row>
    <row r="1480" spans="1:39" x14ac:dyDescent="0.25">
      <c r="A1480" t="s">
        <v>353</v>
      </c>
      <c r="B1480" t="s">
        <v>158</v>
      </c>
      <c r="C1480">
        <v>213</v>
      </c>
      <c r="D1480">
        <v>5187</v>
      </c>
      <c r="E1480">
        <v>685.689429562594</v>
      </c>
      <c r="F1480">
        <v>81.266804530147994</v>
      </c>
      <c r="G1480">
        <v>108.88952324350301</v>
      </c>
      <c r="H1480">
        <v>78.030751359587896</v>
      </c>
      <c r="I1480">
        <v>0.69747946842509201</v>
      </c>
      <c r="J1480">
        <v>0.67759634225996002</v>
      </c>
      <c r="K1480">
        <v>3884.6169269327102</v>
      </c>
      <c r="L1480">
        <v>739.27337574705996</v>
      </c>
      <c r="M1480">
        <v>3829</v>
      </c>
      <c r="N1480">
        <v>682</v>
      </c>
      <c r="O1480">
        <v>3929</v>
      </c>
      <c r="P1480">
        <v>796</v>
      </c>
      <c r="Q1480">
        <v>4016.8127999999901</v>
      </c>
      <c r="R1480">
        <v>603.40669801508295</v>
      </c>
      <c r="S1480">
        <v>71.514787986530195</v>
      </c>
      <c r="T1480">
        <v>95.822780454283205</v>
      </c>
      <c r="U1480">
        <v>68.667061196437402</v>
      </c>
      <c r="V1480">
        <v>114</v>
      </c>
      <c r="W1480">
        <v>100</v>
      </c>
      <c r="X1480">
        <v>0.13863446250141601</v>
      </c>
      <c r="Y1480">
        <v>55.554655870445302</v>
      </c>
      <c r="Z1480">
        <v>16.347214189319399</v>
      </c>
      <c r="AA1480">
        <v>37.505880084827403</v>
      </c>
      <c r="AB1480">
        <v>0</v>
      </c>
      <c r="AC1480">
        <v>0</v>
      </c>
      <c r="AD1480">
        <v>0</v>
      </c>
      <c r="AE1480">
        <v>1.3954693674767999</v>
      </c>
      <c r="AF1480">
        <v>0</v>
      </c>
      <c r="AG1480">
        <v>0</v>
      </c>
      <c r="AH1480">
        <v>5187</v>
      </c>
      <c r="AI1480">
        <v>4016.8127999999901</v>
      </c>
      <c r="AJ1480">
        <v>5</v>
      </c>
      <c r="AK1480">
        <v>589</v>
      </c>
      <c r="AL1480">
        <v>456.1216</v>
      </c>
      <c r="AM1480">
        <v>1.24476799117947</v>
      </c>
    </row>
    <row r="1481" spans="1:39" x14ac:dyDescent="0.25">
      <c r="A1481" t="s">
        <v>353</v>
      </c>
      <c r="B1481" t="s">
        <v>158</v>
      </c>
      <c r="C1481">
        <v>214</v>
      </c>
      <c r="D1481">
        <v>5170</v>
      </c>
      <c r="E1481">
        <v>572.60616844190895</v>
      </c>
      <c r="F1481">
        <v>81.133522333748004</v>
      </c>
      <c r="G1481">
        <v>145.337810589274</v>
      </c>
      <c r="H1481">
        <v>61.183836592253797</v>
      </c>
      <c r="I1481">
        <v>0.907071436436937</v>
      </c>
      <c r="J1481">
        <v>0.63638601674052098</v>
      </c>
      <c r="K1481">
        <v>4538.5924564796896</v>
      </c>
      <c r="L1481">
        <v>574.33210831721397</v>
      </c>
      <c r="M1481">
        <v>4476</v>
      </c>
      <c r="N1481">
        <v>522</v>
      </c>
      <c r="O1481">
        <v>4600</v>
      </c>
      <c r="P1481">
        <v>644</v>
      </c>
      <c r="Q1481">
        <v>4003.6479999999901</v>
      </c>
      <c r="R1481">
        <v>503.89342822888</v>
      </c>
      <c r="S1481">
        <v>71.397499653698205</v>
      </c>
      <c r="T1481">
        <v>127.89727331856101</v>
      </c>
      <c r="U1481">
        <v>53.8417762011834</v>
      </c>
      <c r="V1481">
        <v>122</v>
      </c>
      <c r="W1481">
        <v>124</v>
      </c>
      <c r="X1481">
        <v>0.198147393002544</v>
      </c>
      <c r="Y1481">
        <v>59.197678916827797</v>
      </c>
      <c r="Z1481">
        <v>19.262282398452601</v>
      </c>
      <c r="AA1481">
        <v>40.736943907156601</v>
      </c>
      <c r="AB1481">
        <v>0</v>
      </c>
      <c r="AC1481">
        <v>0</v>
      </c>
      <c r="AD1481">
        <v>0</v>
      </c>
      <c r="AE1481">
        <v>2.3754281961402</v>
      </c>
      <c r="AF1481">
        <v>0</v>
      </c>
      <c r="AG1481">
        <v>0</v>
      </c>
      <c r="AH1481">
        <v>5170</v>
      </c>
      <c r="AI1481">
        <v>4003.6479999999901</v>
      </c>
      <c r="AJ1481">
        <v>7</v>
      </c>
      <c r="AK1481">
        <v>691</v>
      </c>
      <c r="AL1481">
        <v>535.11040000000003</v>
      </c>
      <c r="AM1481">
        <v>1.7484054542257399</v>
      </c>
    </row>
    <row r="1482" spans="1:39" x14ac:dyDescent="0.25">
      <c r="A1482" t="s">
        <v>353</v>
      </c>
      <c r="B1482" t="s">
        <v>158</v>
      </c>
      <c r="C1482">
        <v>216</v>
      </c>
      <c r="D1482">
        <v>5156</v>
      </c>
      <c r="E1482">
        <v>438.69448019647803</v>
      </c>
      <c r="F1482">
        <v>81.023595900543</v>
      </c>
      <c r="G1482">
        <v>103.429508062951</v>
      </c>
      <c r="H1482">
        <v>74.879228158504603</v>
      </c>
      <c r="I1482">
        <v>0.68983787785890505</v>
      </c>
      <c r="J1482">
        <v>0.73741418764302002</v>
      </c>
      <c r="K1482">
        <v>3991.0620636151998</v>
      </c>
      <c r="L1482">
        <v>497.70752521334299</v>
      </c>
      <c r="M1482">
        <v>3938</v>
      </c>
      <c r="N1482">
        <v>441</v>
      </c>
      <c r="O1482">
        <v>4058</v>
      </c>
      <c r="P1482">
        <v>537</v>
      </c>
      <c r="Q1482">
        <v>3992.8063999999999</v>
      </c>
      <c r="R1482">
        <v>386.05114257290001</v>
      </c>
      <c r="S1482">
        <v>71.300764392477902</v>
      </c>
      <c r="T1482">
        <v>91.017967095397097</v>
      </c>
      <c r="U1482">
        <v>65.893720779483999</v>
      </c>
      <c r="V1482">
        <v>96</v>
      </c>
      <c r="W1482">
        <v>120</v>
      </c>
      <c r="X1482">
        <v>0.33666535940013098</v>
      </c>
      <c r="Y1482">
        <v>62.886346004654698</v>
      </c>
      <c r="Z1482">
        <v>24.857641582622101</v>
      </c>
      <c r="AA1482">
        <v>46.017843289371598</v>
      </c>
      <c r="AB1482">
        <v>80</v>
      </c>
      <c r="AC1482">
        <v>61.951999999999998</v>
      </c>
      <c r="AD1482">
        <v>1.55159038013964E-2</v>
      </c>
      <c r="AE1482">
        <v>1.38128437761152</v>
      </c>
      <c r="AF1482">
        <v>0</v>
      </c>
      <c r="AG1482">
        <v>0</v>
      </c>
      <c r="AH1482">
        <v>5156</v>
      </c>
      <c r="AI1482">
        <v>3992.8063999999999</v>
      </c>
      <c r="AJ1482">
        <v>10</v>
      </c>
      <c r="AK1482">
        <v>991</v>
      </c>
      <c r="AL1482">
        <v>767.43039999999996</v>
      </c>
      <c r="AM1482">
        <v>2.50450410017375</v>
      </c>
    </row>
    <row r="1483" spans="1:39" x14ac:dyDescent="0.25">
      <c r="A1483" t="s">
        <v>353</v>
      </c>
      <c r="B1483" t="s">
        <v>158</v>
      </c>
      <c r="C1483">
        <v>217</v>
      </c>
      <c r="D1483">
        <v>5156</v>
      </c>
      <c r="E1483">
        <v>433.238636073762</v>
      </c>
      <c r="F1483">
        <v>81.023595900543</v>
      </c>
      <c r="G1483">
        <v>138.625569423831</v>
      </c>
      <c r="H1483">
        <v>64.072714662951199</v>
      </c>
      <c r="I1483">
        <v>0.88677579853678201</v>
      </c>
      <c r="J1483">
        <v>0.75347069998538596</v>
      </c>
      <c r="K1483">
        <v>5343.1611714507299</v>
      </c>
      <c r="L1483">
        <v>4375.5372381691204</v>
      </c>
      <c r="M1483">
        <v>5288</v>
      </c>
      <c r="N1483">
        <v>4329</v>
      </c>
      <c r="O1483">
        <v>5409</v>
      </c>
      <c r="P1483">
        <v>4434</v>
      </c>
      <c r="Q1483">
        <v>3992.8063999999999</v>
      </c>
      <c r="R1483">
        <v>381.24999974490999</v>
      </c>
      <c r="S1483">
        <v>71.300764392477902</v>
      </c>
      <c r="T1483">
        <v>121.990501092971</v>
      </c>
      <c r="U1483">
        <v>56.383988903396997</v>
      </c>
      <c r="V1483">
        <v>105</v>
      </c>
      <c r="W1483">
        <v>121</v>
      </c>
      <c r="X1483">
        <v>0.34519811289216801</v>
      </c>
      <c r="Y1483">
        <v>73.490884406516599</v>
      </c>
      <c r="Z1483">
        <v>27.548487199379299</v>
      </c>
      <c r="AA1483">
        <v>49.414856477889799</v>
      </c>
      <c r="AB1483">
        <v>23</v>
      </c>
      <c r="AC1483">
        <v>17.811199999999999</v>
      </c>
      <c r="AD1483">
        <v>4.4608223429014699E-3</v>
      </c>
      <c r="AE1483">
        <v>2.1635663504045102</v>
      </c>
      <c r="AF1483">
        <v>0</v>
      </c>
      <c r="AG1483">
        <v>0</v>
      </c>
      <c r="AH1483">
        <v>5156</v>
      </c>
      <c r="AI1483">
        <v>3992.8063999999999</v>
      </c>
      <c r="AJ1483">
        <v>11</v>
      </c>
      <c r="AK1483">
        <v>248</v>
      </c>
      <c r="AL1483">
        <v>192.05119999999999</v>
      </c>
      <c r="AM1483">
        <v>2.7549545101911201</v>
      </c>
    </row>
    <row r="1484" spans="1:39" x14ac:dyDescent="0.25">
      <c r="A1484" t="s">
        <v>353</v>
      </c>
      <c r="B1484" t="s">
        <v>158</v>
      </c>
      <c r="C1484">
        <v>218</v>
      </c>
      <c r="D1484">
        <v>5146</v>
      </c>
      <c r="E1484">
        <v>685.92597359530396</v>
      </c>
      <c r="F1484">
        <v>80.944985621143601</v>
      </c>
      <c r="G1484">
        <v>132.05963106538499</v>
      </c>
      <c r="H1484">
        <v>76.429469081460397</v>
      </c>
      <c r="I1484">
        <v>0.81550524775398103</v>
      </c>
      <c r="J1484">
        <v>0.62353083727129499</v>
      </c>
      <c r="K1484">
        <v>3532.1066848037299</v>
      </c>
      <c r="L1484">
        <v>3369.0075787019</v>
      </c>
      <c r="M1484">
        <v>3485</v>
      </c>
      <c r="N1484">
        <v>3305</v>
      </c>
      <c r="O1484">
        <v>3584</v>
      </c>
      <c r="P1484">
        <v>3441</v>
      </c>
      <c r="Q1484">
        <v>3985.0623999999998</v>
      </c>
      <c r="R1484">
        <v>603.61485676386701</v>
      </c>
      <c r="S1484">
        <v>71.231587346606304</v>
      </c>
      <c r="T1484">
        <v>116.212475337539</v>
      </c>
      <c r="U1484">
        <v>67.257932791685207</v>
      </c>
      <c r="V1484">
        <v>136</v>
      </c>
      <c r="W1484">
        <v>99</v>
      </c>
      <c r="X1484">
        <v>0.137443798505506</v>
      </c>
      <c r="Y1484">
        <v>63.528565876408798</v>
      </c>
      <c r="Z1484">
        <v>21.126894675476098</v>
      </c>
      <c r="AA1484">
        <v>44.883793237465902</v>
      </c>
      <c r="AB1484">
        <v>5</v>
      </c>
      <c r="AC1484">
        <v>3.8719999999999999</v>
      </c>
      <c r="AD1484">
        <v>9.7162844928099499E-4</v>
      </c>
      <c r="AE1484">
        <v>1.7278627295530899</v>
      </c>
      <c r="AF1484">
        <v>0</v>
      </c>
      <c r="AG1484">
        <v>0</v>
      </c>
      <c r="AH1484">
        <v>5146</v>
      </c>
      <c r="AI1484">
        <v>3985.0623999999998</v>
      </c>
      <c r="AJ1484">
        <v>32</v>
      </c>
      <c r="AK1484">
        <v>464</v>
      </c>
      <c r="AL1484">
        <v>359.32159999999999</v>
      </c>
      <c r="AM1484">
        <v>8.0299871841404507</v>
      </c>
    </row>
    <row r="1485" spans="1:39" x14ac:dyDescent="0.25">
      <c r="A1485" t="s">
        <v>353</v>
      </c>
      <c r="B1485" t="s">
        <v>158</v>
      </c>
      <c r="C1485">
        <v>219</v>
      </c>
      <c r="D1485">
        <v>5118</v>
      </c>
      <c r="E1485">
        <v>527.49347006970095</v>
      </c>
      <c r="F1485">
        <v>80.7244695860837</v>
      </c>
      <c r="G1485">
        <v>97.618618250356107</v>
      </c>
      <c r="H1485">
        <v>81.350383472569902</v>
      </c>
      <c r="I1485">
        <v>0.55274709321781901</v>
      </c>
      <c r="J1485">
        <v>0.77241171143978204</v>
      </c>
      <c r="K1485">
        <v>1502.71903087143</v>
      </c>
      <c r="L1485">
        <v>3340.7422821414598</v>
      </c>
      <c r="M1485">
        <v>1464</v>
      </c>
      <c r="N1485">
        <v>3297</v>
      </c>
      <c r="O1485">
        <v>1572</v>
      </c>
      <c r="P1485">
        <v>3390</v>
      </c>
      <c r="Q1485">
        <v>3963.3791999999999</v>
      </c>
      <c r="R1485">
        <v>464.19425366133697</v>
      </c>
      <c r="S1485">
        <v>71.037533235753699</v>
      </c>
      <c r="T1485">
        <v>85.904384060313404</v>
      </c>
      <c r="U1485">
        <v>71.588337455861506</v>
      </c>
      <c r="V1485">
        <v>93</v>
      </c>
      <c r="W1485">
        <v>108</v>
      </c>
      <c r="X1485">
        <v>0.231140458260058</v>
      </c>
      <c r="Y1485">
        <v>59.453106682297701</v>
      </c>
      <c r="Z1485">
        <v>22.811645173896</v>
      </c>
      <c r="AA1485">
        <v>47.691285658460302</v>
      </c>
      <c r="AB1485">
        <v>0</v>
      </c>
      <c r="AC1485">
        <v>0</v>
      </c>
      <c r="AD1485">
        <v>0</v>
      </c>
      <c r="AE1485">
        <v>1.1999773582293101</v>
      </c>
      <c r="AF1485">
        <v>32</v>
      </c>
      <c r="AG1485">
        <v>24.780799999999999</v>
      </c>
      <c r="AH1485">
        <v>5086</v>
      </c>
      <c r="AI1485">
        <v>3938.5983999999999</v>
      </c>
      <c r="AJ1485">
        <v>5</v>
      </c>
      <c r="AK1485">
        <v>984</v>
      </c>
      <c r="AL1485">
        <v>762.00959999999998</v>
      </c>
      <c r="AM1485">
        <v>1.2694871353220401</v>
      </c>
    </row>
    <row r="1486" spans="1:39" x14ac:dyDescent="0.25">
      <c r="A1486" t="s">
        <v>353</v>
      </c>
      <c r="B1486" t="s">
        <v>158</v>
      </c>
      <c r="C1486">
        <v>220</v>
      </c>
      <c r="D1486">
        <v>5115</v>
      </c>
      <c r="E1486">
        <v>484.97265478953</v>
      </c>
      <c r="F1486">
        <v>80.700807129299207</v>
      </c>
      <c r="G1486">
        <v>98.535641747824002</v>
      </c>
      <c r="H1486">
        <v>81.590713772790195</v>
      </c>
      <c r="I1486">
        <v>0.56068010397214696</v>
      </c>
      <c r="J1486">
        <v>0.76491700314042099</v>
      </c>
      <c r="K1486">
        <v>5400.9024437927601</v>
      </c>
      <c r="L1486">
        <v>3801.0072336265798</v>
      </c>
      <c r="M1486">
        <v>5353</v>
      </c>
      <c r="N1486">
        <v>3750</v>
      </c>
      <c r="O1486">
        <v>5448</v>
      </c>
      <c r="P1486">
        <v>3842</v>
      </c>
      <c r="Q1486">
        <v>3961.056</v>
      </c>
      <c r="R1486">
        <v>426.77593621478599</v>
      </c>
      <c r="S1486">
        <v>71.016710273783303</v>
      </c>
      <c r="T1486">
        <v>86.711364738085095</v>
      </c>
      <c r="U1486">
        <v>71.799828120055395</v>
      </c>
      <c r="V1486">
        <v>92</v>
      </c>
      <c r="W1486">
        <v>95</v>
      </c>
      <c r="X1486">
        <v>0.273288274714516</v>
      </c>
      <c r="Y1486">
        <v>57.727077223851403</v>
      </c>
      <c r="Z1486">
        <v>20.91045943304</v>
      </c>
      <c r="AA1486">
        <v>43.664711632453503</v>
      </c>
      <c r="AB1486">
        <v>80</v>
      </c>
      <c r="AC1486">
        <v>61.951999999999998</v>
      </c>
      <c r="AD1486">
        <v>1.5640273704789799E-2</v>
      </c>
      <c r="AE1486">
        <v>1.20768206566032</v>
      </c>
      <c r="AF1486">
        <v>232</v>
      </c>
      <c r="AG1486">
        <v>179.66079999999999</v>
      </c>
      <c r="AH1486">
        <v>4883</v>
      </c>
      <c r="AI1486">
        <v>3781.3951999999999</v>
      </c>
      <c r="AJ1486">
        <v>2</v>
      </c>
      <c r="AK1486">
        <v>988</v>
      </c>
      <c r="AL1486">
        <v>765.10719999999901</v>
      </c>
      <c r="AM1486">
        <v>0.52890530987081097</v>
      </c>
    </row>
    <row r="1487" spans="1:39" x14ac:dyDescent="0.25">
      <c r="A1487" t="s">
        <v>353</v>
      </c>
      <c r="B1487" t="s">
        <v>158</v>
      </c>
      <c r="C1487">
        <v>221</v>
      </c>
      <c r="D1487">
        <v>5088</v>
      </c>
      <c r="E1487">
        <v>734.25797205751803</v>
      </c>
      <c r="F1487">
        <v>80.4875319761546</v>
      </c>
      <c r="G1487">
        <v>163.71348372598899</v>
      </c>
      <c r="H1487">
        <v>69.386193328748803</v>
      </c>
      <c r="I1487">
        <v>0.90574316503119001</v>
      </c>
      <c r="J1487">
        <v>0.55838454784899005</v>
      </c>
      <c r="K1487">
        <v>3643.7405660377299</v>
      </c>
      <c r="L1487">
        <v>3822.6059355345901</v>
      </c>
      <c r="M1487">
        <v>3541</v>
      </c>
      <c r="N1487">
        <v>3790</v>
      </c>
      <c r="O1487">
        <v>3706</v>
      </c>
      <c r="P1487">
        <v>3879</v>
      </c>
      <c r="Q1487">
        <v>3940.1471999999999</v>
      </c>
      <c r="R1487">
        <v>646.14701541061595</v>
      </c>
      <c r="S1487">
        <v>70.829028139016003</v>
      </c>
      <c r="T1487">
        <v>144.06786567886999</v>
      </c>
      <c r="U1487">
        <v>61.059850129298901</v>
      </c>
      <c r="V1487">
        <v>89</v>
      </c>
      <c r="W1487">
        <v>165</v>
      </c>
      <c r="X1487">
        <v>0.118593155736544</v>
      </c>
      <c r="Y1487">
        <v>60.1228380503144</v>
      </c>
      <c r="Z1487">
        <v>19.3940644654088</v>
      </c>
      <c r="AA1487">
        <v>42.382468553459098</v>
      </c>
      <c r="AB1487">
        <v>0</v>
      </c>
      <c r="AC1487">
        <v>0</v>
      </c>
      <c r="AD1487">
        <v>0</v>
      </c>
      <c r="AE1487">
        <v>2.3594533130001998</v>
      </c>
      <c r="AF1487">
        <v>26</v>
      </c>
      <c r="AG1487">
        <v>20.134399999999999</v>
      </c>
      <c r="AH1487">
        <v>5062</v>
      </c>
      <c r="AI1487">
        <v>3920.0128</v>
      </c>
      <c r="AJ1487">
        <v>4</v>
      </c>
      <c r="AK1487">
        <v>316</v>
      </c>
      <c r="AL1487">
        <v>244.71039999999999</v>
      </c>
      <c r="AM1487">
        <v>1.02040483133116</v>
      </c>
    </row>
    <row r="1488" spans="1:39" x14ac:dyDescent="0.25">
      <c r="A1488" t="s">
        <v>353</v>
      </c>
      <c r="B1488" t="s">
        <v>158</v>
      </c>
      <c r="C1488">
        <v>223</v>
      </c>
      <c r="D1488">
        <v>5063</v>
      </c>
      <c r="E1488">
        <v>676.90872965260098</v>
      </c>
      <c r="F1488">
        <v>80.289549849243301</v>
      </c>
      <c r="G1488">
        <v>164.17715457751501</v>
      </c>
      <c r="H1488">
        <v>62.166344437471402</v>
      </c>
      <c r="I1488">
        <v>0.92553828159561502</v>
      </c>
      <c r="J1488">
        <v>0.61421812446924595</v>
      </c>
      <c r="K1488">
        <v>4302.5856211732098</v>
      </c>
      <c r="L1488">
        <v>3923.6770689314599</v>
      </c>
      <c r="M1488">
        <v>4229</v>
      </c>
      <c r="N1488">
        <v>3875</v>
      </c>
      <c r="O1488">
        <v>4372</v>
      </c>
      <c r="P1488">
        <v>3982</v>
      </c>
      <c r="Q1488">
        <v>3920.7871999999902</v>
      </c>
      <c r="R1488">
        <v>595.67968209428898</v>
      </c>
      <c r="S1488">
        <v>70.654803867334095</v>
      </c>
      <c r="T1488">
        <v>144.47589602821299</v>
      </c>
      <c r="U1488">
        <v>54.706383104974798</v>
      </c>
      <c r="V1488">
        <v>107</v>
      </c>
      <c r="W1488">
        <v>143</v>
      </c>
      <c r="X1488">
        <v>0.138853733486622</v>
      </c>
      <c r="Y1488">
        <v>58.4363025873987</v>
      </c>
      <c r="Z1488">
        <v>19.5781157416551</v>
      </c>
      <c r="AA1488">
        <v>42.101915860161903</v>
      </c>
      <c r="AB1488">
        <v>0</v>
      </c>
      <c r="AC1488">
        <v>0</v>
      </c>
      <c r="AD1488">
        <v>0</v>
      </c>
      <c r="AE1488">
        <v>2.6409330653606098</v>
      </c>
      <c r="AF1488">
        <v>83</v>
      </c>
      <c r="AG1488">
        <v>64.275199999999998</v>
      </c>
      <c r="AH1488">
        <v>4980</v>
      </c>
      <c r="AI1488">
        <v>3856.5119999999902</v>
      </c>
      <c r="AJ1488">
        <v>5</v>
      </c>
      <c r="AK1488">
        <v>406</v>
      </c>
      <c r="AL1488">
        <v>314.406399999999</v>
      </c>
      <c r="AM1488">
        <v>1.29650834743934</v>
      </c>
    </row>
    <row r="1489" spans="1:39" x14ac:dyDescent="0.25">
      <c r="A1489" t="s">
        <v>353</v>
      </c>
      <c r="B1489" t="s">
        <v>158</v>
      </c>
      <c r="C1489">
        <v>224</v>
      </c>
      <c r="D1489">
        <v>5060</v>
      </c>
      <c r="E1489">
        <v>648.89653634378101</v>
      </c>
      <c r="F1489">
        <v>80.265759177621405</v>
      </c>
      <c r="G1489">
        <v>114.730932105085</v>
      </c>
      <c r="H1489">
        <v>71.986836751162699</v>
      </c>
      <c r="I1489">
        <v>0.778664486390652</v>
      </c>
      <c r="J1489">
        <v>0.72701149425287304</v>
      </c>
      <c r="K1489">
        <v>3933.4140316205498</v>
      </c>
      <c r="L1489">
        <v>4131.5448616600697</v>
      </c>
      <c r="M1489">
        <v>3884</v>
      </c>
      <c r="N1489">
        <v>4077</v>
      </c>
      <c r="O1489">
        <v>3997</v>
      </c>
      <c r="P1489">
        <v>4182</v>
      </c>
      <c r="Q1489">
        <v>3918.4639999999999</v>
      </c>
      <c r="R1489">
        <v>571.02895198252702</v>
      </c>
      <c r="S1489">
        <v>70.633868076306797</v>
      </c>
      <c r="T1489">
        <v>100.963220252475</v>
      </c>
      <c r="U1489">
        <v>63.348416341023203</v>
      </c>
      <c r="V1489">
        <v>105</v>
      </c>
      <c r="W1489">
        <v>113</v>
      </c>
      <c r="X1489">
        <v>0.15101130785637201</v>
      </c>
      <c r="Y1489">
        <v>57.843083003952501</v>
      </c>
      <c r="Z1489">
        <v>19.6349802371541</v>
      </c>
      <c r="AA1489">
        <v>42.598023715415003</v>
      </c>
      <c r="AB1489">
        <v>0</v>
      </c>
      <c r="AC1489">
        <v>0</v>
      </c>
      <c r="AD1489">
        <v>0</v>
      </c>
      <c r="AE1489">
        <v>1.59377654697727</v>
      </c>
      <c r="AF1489">
        <v>38</v>
      </c>
      <c r="AG1489">
        <v>29.427199999999999</v>
      </c>
      <c r="AH1489">
        <v>5022</v>
      </c>
      <c r="AI1489">
        <v>3889.0367999999999</v>
      </c>
      <c r="AJ1489">
        <v>4</v>
      </c>
      <c r="AK1489">
        <v>691</v>
      </c>
      <c r="AL1489">
        <v>535.11040000000003</v>
      </c>
      <c r="AM1489">
        <v>1.02853230907971</v>
      </c>
    </row>
    <row r="1490" spans="1:39" x14ac:dyDescent="0.25">
      <c r="A1490" t="s">
        <v>353</v>
      </c>
      <c r="B1490" t="s">
        <v>158</v>
      </c>
      <c r="C1490">
        <v>226</v>
      </c>
      <c r="D1490">
        <v>5037</v>
      </c>
      <c r="E1490">
        <v>656.044768621922</v>
      </c>
      <c r="F1490">
        <v>80.083129227266099</v>
      </c>
      <c r="G1490">
        <v>111.930143821683</v>
      </c>
      <c r="H1490">
        <v>80.321104637469304</v>
      </c>
      <c r="I1490">
        <v>0.696455175397376</v>
      </c>
      <c r="J1490">
        <v>0.65271478553842099</v>
      </c>
      <c r="K1490">
        <v>3847.7359539408299</v>
      </c>
      <c r="L1490">
        <v>1133.8387929323001</v>
      </c>
      <c r="M1490">
        <v>3793</v>
      </c>
      <c r="N1490">
        <v>1089</v>
      </c>
      <c r="O1490">
        <v>3901</v>
      </c>
      <c r="P1490">
        <v>1188</v>
      </c>
      <c r="Q1490">
        <v>3900.6527999999998</v>
      </c>
      <c r="R1490">
        <v>577.31939638729102</v>
      </c>
      <c r="S1490">
        <v>70.473153719994201</v>
      </c>
      <c r="T1490">
        <v>98.498526563081896</v>
      </c>
      <c r="U1490">
        <v>70.682572080973003</v>
      </c>
      <c r="V1490">
        <v>99</v>
      </c>
      <c r="W1490">
        <v>108</v>
      </c>
      <c r="X1490">
        <v>0.14706687403872901</v>
      </c>
      <c r="Y1490">
        <v>60.301568393885198</v>
      </c>
      <c r="Z1490">
        <v>21.238634107603701</v>
      </c>
      <c r="AA1490">
        <v>45.540996624975101</v>
      </c>
      <c r="AB1490">
        <v>0</v>
      </c>
      <c r="AC1490">
        <v>0</v>
      </c>
      <c r="AD1490">
        <v>0</v>
      </c>
      <c r="AE1490">
        <v>1.3935334222167699</v>
      </c>
      <c r="AF1490">
        <v>19</v>
      </c>
      <c r="AG1490">
        <v>14.7136</v>
      </c>
      <c r="AH1490">
        <v>5018</v>
      </c>
      <c r="AI1490">
        <v>3885.9391999999998</v>
      </c>
      <c r="AJ1490">
        <v>5</v>
      </c>
      <c r="AK1490">
        <v>167</v>
      </c>
      <c r="AL1490">
        <v>129.32479999999899</v>
      </c>
      <c r="AM1490">
        <v>1.28669022922437</v>
      </c>
    </row>
    <row r="1491" spans="1:39" x14ac:dyDescent="0.25">
      <c r="A1491" t="s">
        <v>353</v>
      </c>
      <c r="B1491" t="s">
        <v>158</v>
      </c>
      <c r="C1491">
        <v>227</v>
      </c>
      <c r="D1491">
        <v>5027</v>
      </c>
      <c r="E1491">
        <v>519.41630560342605</v>
      </c>
      <c r="F1491">
        <v>80.003594865378702</v>
      </c>
      <c r="G1491">
        <v>103.75819342146799</v>
      </c>
      <c r="H1491">
        <v>74.864656431037901</v>
      </c>
      <c r="I1491">
        <v>0.69238310198450403</v>
      </c>
      <c r="J1491">
        <v>0.706634804610626</v>
      </c>
      <c r="K1491">
        <v>4746.8203700019803</v>
      </c>
      <c r="L1491">
        <v>4619.6910682315402</v>
      </c>
      <c r="M1491">
        <v>4677</v>
      </c>
      <c r="N1491">
        <v>4570</v>
      </c>
      <c r="O1491">
        <v>4789</v>
      </c>
      <c r="P1491">
        <v>4666</v>
      </c>
      <c r="Q1491">
        <v>3892.9087999999902</v>
      </c>
      <c r="R1491">
        <v>457.08634893101498</v>
      </c>
      <c r="S1491">
        <v>70.403163481533298</v>
      </c>
      <c r="T1491">
        <v>91.307210210892507</v>
      </c>
      <c r="U1491">
        <v>65.880897659313305</v>
      </c>
      <c r="V1491">
        <v>96</v>
      </c>
      <c r="W1491">
        <v>112</v>
      </c>
      <c r="X1491">
        <v>0.23414645739293199</v>
      </c>
      <c r="Y1491">
        <v>70.776606325840405</v>
      </c>
      <c r="Z1491">
        <v>26.0736025462502</v>
      </c>
      <c r="AA1491">
        <v>48.149194350507202</v>
      </c>
      <c r="AB1491">
        <v>3</v>
      </c>
      <c r="AC1491">
        <v>2.3231999999999999</v>
      </c>
      <c r="AD1491">
        <v>5.9677740202904303E-4</v>
      </c>
      <c r="AE1491">
        <v>1.3859436263765701</v>
      </c>
      <c r="AF1491">
        <v>0</v>
      </c>
      <c r="AG1491">
        <v>0</v>
      </c>
      <c r="AH1491">
        <v>5027</v>
      </c>
      <c r="AI1491">
        <v>3892.9087999999902</v>
      </c>
      <c r="AJ1491">
        <v>24</v>
      </c>
      <c r="AK1491">
        <v>812</v>
      </c>
      <c r="AL1491">
        <v>628.81279999999902</v>
      </c>
      <c r="AM1491">
        <v>6.1650558060851504</v>
      </c>
    </row>
    <row r="1492" spans="1:39" x14ac:dyDescent="0.25">
      <c r="A1492" t="s">
        <v>353</v>
      </c>
      <c r="B1492" t="s">
        <v>158</v>
      </c>
      <c r="C1492">
        <v>228</v>
      </c>
      <c r="D1492">
        <v>5025</v>
      </c>
      <c r="E1492">
        <v>652.78993462598305</v>
      </c>
      <c r="F1492">
        <v>79.987678502968095</v>
      </c>
      <c r="G1492">
        <v>114.222293681023</v>
      </c>
      <c r="H1492">
        <v>79.591286025338405</v>
      </c>
      <c r="I1492">
        <v>0.71725533748747405</v>
      </c>
      <c r="J1492">
        <v>0.62969924812029998</v>
      </c>
      <c r="K1492">
        <v>1700.2551243780999</v>
      </c>
      <c r="L1492">
        <v>3760.9012935323299</v>
      </c>
      <c r="M1492">
        <v>1636</v>
      </c>
      <c r="N1492">
        <v>3703</v>
      </c>
      <c r="O1492">
        <v>1752</v>
      </c>
      <c r="P1492">
        <v>3810</v>
      </c>
      <c r="Q1492">
        <v>3891.3599999999901</v>
      </c>
      <c r="R1492">
        <v>574.45514247086498</v>
      </c>
      <c r="S1492">
        <v>70.389157082611902</v>
      </c>
      <c r="T1492">
        <v>100.5156184393</v>
      </c>
      <c r="U1492">
        <v>70.040331702297806</v>
      </c>
      <c r="V1492">
        <v>107</v>
      </c>
      <c r="W1492">
        <v>116</v>
      </c>
      <c r="X1492">
        <v>0.148183221226839</v>
      </c>
      <c r="Y1492">
        <v>59.005572139303403</v>
      </c>
      <c r="Z1492">
        <v>19.893930348258699</v>
      </c>
      <c r="AA1492">
        <v>42.7848756218905</v>
      </c>
      <c r="AB1492">
        <v>0</v>
      </c>
      <c r="AC1492">
        <v>0</v>
      </c>
      <c r="AD1492">
        <v>0</v>
      </c>
      <c r="AE1492">
        <v>1.4351105426875399</v>
      </c>
      <c r="AF1492">
        <v>0</v>
      </c>
      <c r="AG1492">
        <v>0</v>
      </c>
      <c r="AH1492">
        <v>5025</v>
      </c>
      <c r="AI1492">
        <v>3891.3599999999901</v>
      </c>
      <c r="AJ1492">
        <v>15</v>
      </c>
      <c r="AK1492">
        <v>619</v>
      </c>
      <c r="AL1492">
        <v>479.35359999999997</v>
      </c>
      <c r="AM1492">
        <v>3.85469347477488</v>
      </c>
    </row>
    <row r="1493" spans="1:39" x14ac:dyDescent="0.25">
      <c r="A1493" t="s">
        <v>353</v>
      </c>
      <c r="B1493" t="s">
        <v>158</v>
      </c>
      <c r="C1493">
        <v>231</v>
      </c>
      <c r="D1493">
        <v>4998</v>
      </c>
      <c r="E1493">
        <v>552.70667350529698</v>
      </c>
      <c r="F1493">
        <v>79.772496792982096</v>
      </c>
      <c r="G1493">
        <v>136.16623287685101</v>
      </c>
      <c r="H1493">
        <v>57.321734403382997</v>
      </c>
      <c r="I1493">
        <v>0.90707512211700603</v>
      </c>
      <c r="J1493">
        <v>0.66853932584269604</v>
      </c>
      <c r="K1493">
        <v>4618.9741896758696</v>
      </c>
      <c r="L1493">
        <v>493.30072028811497</v>
      </c>
      <c r="M1493">
        <v>4564</v>
      </c>
      <c r="N1493">
        <v>448</v>
      </c>
      <c r="O1493">
        <v>4682</v>
      </c>
      <c r="P1493">
        <v>553</v>
      </c>
      <c r="Q1493">
        <v>3870.4512</v>
      </c>
      <c r="R1493">
        <v>486.38187268466203</v>
      </c>
      <c r="S1493">
        <v>70.199797177824195</v>
      </c>
      <c r="T1493">
        <v>119.826284931628</v>
      </c>
      <c r="U1493">
        <v>50.443126274976997</v>
      </c>
      <c r="V1493">
        <v>105</v>
      </c>
      <c r="W1493">
        <v>118</v>
      </c>
      <c r="X1493">
        <v>0.205596964850153</v>
      </c>
      <c r="Y1493">
        <v>60.1658663465386</v>
      </c>
      <c r="Z1493">
        <v>20.030812324929901</v>
      </c>
      <c r="AA1493">
        <v>42.2172869147659</v>
      </c>
      <c r="AB1493">
        <v>0</v>
      </c>
      <c r="AC1493">
        <v>0</v>
      </c>
      <c r="AD1493">
        <v>0</v>
      </c>
      <c r="AE1493">
        <v>2.3754730085210798</v>
      </c>
      <c r="AF1493">
        <v>0</v>
      </c>
      <c r="AG1493">
        <v>0</v>
      </c>
      <c r="AH1493">
        <v>4998</v>
      </c>
      <c r="AI1493">
        <v>3870.4512</v>
      </c>
      <c r="AJ1493">
        <v>6</v>
      </c>
      <c r="AK1493">
        <v>941</v>
      </c>
      <c r="AL1493">
        <v>728.71039999999903</v>
      </c>
      <c r="AM1493">
        <v>1.55020685960334</v>
      </c>
    </row>
    <row r="1494" spans="1:39" x14ac:dyDescent="0.25">
      <c r="A1494" t="s">
        <v>353</v>
      </c>
      <c r="B1494" t="s">
        <v>158</v>
      </c>
      <c r="C1494">
        <v>233</v>
      </c>
      <c r="D1494">
        <v>4969</v>
      </c>
      <c r="E1494">
        <v>644.03257531310203</v>
      </c>
      <c r="F1494">
        <v>79.540727289791704</v>
      </c>
      <c r="G1494">
        <v>141.57813671449401</v>
      </c>
      <c r="H1494">
        <v>67.917744002625795</v>
      </c>
      <c r="I1494">
        <v>0.87742209515235003</v>
      </c>
      <c r="J1494">
        <v>0.63762350827665804</v>
      </c>
      <c r="K1494">
        <v>964.24813845844199</v>
      </c>
      <c r="L1494">
        <v>3697.0861340309898</v>
      </c>
      <c r="M1494">
        <v>915</v>
      </c>
      <c r="N1494">
        <v>3636</v>
      </c>
      <c r="O1494">
        <v>1027</v>
      </c>
      <c r="P1494">
        <v>3745</v>
      </c>
      <c r="Q1494">
        <v>3847.9935999999998</v>
      </c>
      <c r="R1494">
        <v>566.74866627553001</v>
      </c>
      <c r="S1494">
        <v>69.995840015016697</v>
      </c>
      <c r="T1494">
        <v>124.588760308755</v>
      </c>
      <c r="U1494">
        <v>59.767614722310697</v>
      </c>
      <c r="V1494">
        <v>109</v>
      </c>
      <c r="W1494">
        <v>112</v>
      </c>
      <c r="X1494">
        <v>0.15054390998533099</v>
      </c>
      <c r="Y1494">
        <v>68.855504125578506</v>
      </c>
      <c r="Z1494">
        <v>27.142684644797701</v>
      </c>
      <c r="AA1494">
        <v>49.541758905212298</v>
      </c>
      <c r="AB1494">
        <v>87</v>
      </c>
      <c r="AC1494">
        <v>67.372799999999998</v>
      </c>
      <c r="AD1494">
        <v>1.7508553028778399E-2</v>
      </c>
      <c r="AE1494">
        <v>2.0845529955915598</v>
      </c>
      <c r="AF1494">
        <v>0</v>
      </c>
      <c r="AG1494">
        <v>0</v>
      </c>
      <c r="AH1494">
        <v>4969</v>
      </c>
      <c r="AI1494">
        <v>3847.9935999999998</v>
      </c>
      <c r="AJ1494">
        <v>11</v>
      </c>
      <c r="AK1494">
        <v>863</v>
      </c>
      <c r="AL1494">
        <v>668.30719999999997</v>
      </c>
      <c r="AM1494">
        <v>2.8586326131103701</v>
      </c>
    </row>
    <row r="1495" spans="1:39" x14ac:dyDescent="0.25">
      <c r="A1495" t="s">
        <v>353</v>
      </c>
      <c r="B1495" t="s">
        <v>158</v>
      </c>
      <c r="C1495">
        <v>235</v>
      </c>
      <c r="D1495">
        <v>4961</v>
      </c>
      <c r="E1495">
        <v>556.64170234784206</v>
      </c>
      <c r="F1495">
        <v>79.476671932279203</v>
      </c>
      <c r="G1495">
        <v>115.180644825931</v>
      </c>
      <c r="H1495">
        <v>66.815908067357796</v>
      </c>
      <c r="I1495">
        <v>0.814547640063772</v>
      </c>
      <c r="J1495">
        <v>0.70139968895800897</v>
      </c>
      <c r="K1495">
        <v>5089.56158032654</v>
      </c>
      <c r="L1495">
        <v>1048.6317274742901</v>
      </c>
      <c r="M1495">
        <v>5036</v>
      </c>
      <c r="N1495">
        <v>996</v>
      </c>
      <c r="O1495">
        <v>5144</v>
      </c>
      <c r="P1495">
        <v>1094</v>
      </c>
      <c r="Q1495">
        <v>3841.7983999999901</v>
      </c>
      <c r="R1495">
        <v>489.84469806610099</v>
      </c>
      <c r="S1495">
        <v>69.9394713004057</v>
      </c>
      <c r="T1495">
        <v>101.35896744681899</v>
      </c>
      <c r="U1495">
        <v>58.797999099274897</v>
      </c>
      <c r="V1495">
        <v>98</v>
      </c>
      <c r="W1495">
        <v>108</v>
      </c>
      <c r="X1495">
        <v>0.20119983113616599</v>
      </c>
      <c r="Y1495">
        <v>56.524692602297897</v>
      </c>
      <c r="Z1495">
        <v>18.266276960290199</v>
      </c>
      <c r="AA1495">
        <v>40.764563596049101</v>
      </c>
      <c r="AB1495">
        <v>0</v>
      </c>
      <c r="AC1495">
        <v>0</v>
      </c>
      <c r="AD1495">
        <v>0</v>
      </c>
      <c r="AE1495">
        <v>1.7238506241629701</v>
      </c>
      <c r="AF1495">
        <v>0</v>
      </c>
      <c r="AG1495">
        <v>0</v>
      </c>
      <c r="AH1495">
        <v>4961</v>
      </c>
      <c r="AI1495">
        <v>3841.7983999999901</v>
      </c>
      <c r="AJ1495">
        <v>19</v>
      </c>
      <c r="AK1495">
        <v>865</v>
      </c>
      <c r="AL1495">
        <v>669.85599999999999</v>
      </c>
      <c r="AM1495">
        <v>4.9456004771098803</v>
      </c>
    </row>
    <row r="1496" spans="1:39" x14ac:dyDescent="0.25">
      <c r="A1496" t="s">
        <v>353</v>
      </c>
      <c r="B1496" t="s">
        <v>158</v>
      </c>
      <c r="C1496">
        <v>236</v>
      </c>
      <c r="D1496">
        <v>4957</v>
      </c>
      <c r="E1496">
        <v>721.63055505954901</v>
      </c>
      <c r="F1496">
        <v>79.444624885842302</v>
      </c>
      <c r="G1496">
        <v>142.03136442660201</v>
      </c>
      <c r="H1496">
        <v>67.474927994404695</v>
      </c>
      <c r="I1496">
        <v>0.87994767369566496</v>
      </c>
      <c r="J1496">
        <v>0.63936540693924904</v>
      </c>
      <c r="K1496">
        <v>2950.51502925156</v>
      </c>
      <c r="L1496">
        <v>1356.9570304619699</v>
      </c>
      <c r="M1496">
        <v>2888</v>
      </c>
      <c r="N1496">
        <v>1301</v>
      </c>
      <c r="O1496">
        <v>3004</v>
      </c>
      <c r="P1496">
        <v>1410</v>
      </c>
      <c r="Q1496">
        <v>3838.7008000000001</v>
      </c>
      <c r="R1496">
        <v>635.03488845240304</v>
      </c>
      <c r="S1496">
        <v>69.911269899541196</v>
      </c>
      <c r="T1496">
        <v>124.98760069540999</v>
      </c>
      <c r="U1496">
        <v>59.377936635076097</v>
      </c>
      <c r="V1496">
        <v>109</v>
      </c>
      <c r="W1496">
        <v>116</v>
      </c>
      <c r="X1496">
        <v>0.119618666206102</v>
      </c>
      <c r="Y1496">
        <v>57.040145249142597</v>
      </c>
      <c r="Z1496">
        <v>16.707887835384302</v>
      </c>
      <c r="AA1496">
        <v>38.5450877546903</v>
      </c>
      <c r="AB1496">
        <v>0</v>
      </c>
      <c r="AC1496">
        <v>0</v>
      </c>
      <c r="AD1496">
        <v>0</v>
      </c>
      <c r="AE1496">
        <v>2.1049502185223501</v>
      </c>
      <c r="AF1496">
        <v>0</v>
      </c>
      <c r="AG1496">
        <v>0</v>
      </c>
      <c r="AH1496">
        <v>4957</v>
      </c>
      <c r="AI1496">
        <v>3838.7008000000001</v>
      </c>
      <c r="AJ1496">
        <v>10</v>
      </c>
      <c r="AK1496">
        <v>871</v>
      </c>
      <c r="AL1496">
        <v>674.50239999999997</v>
      </c>
      <c r="AM1496">
        <v>2.6050480412539501</v>
      </c>
    </row>
    <row r="1497" spans="1:39" x14ac:dyDescent="0.25">
      <c r="A1497" t="s">
        <v>353</v>
      </c>
      <c r="B1497" t="s">
        <v>158</v>
      </c>
      <c r="C1497">
        <v>238</v>
      </c>
      <c r="D1497">
        <v>4936</v>
      </c>
      <c r="E1497">
        <v>508.89549032325402</v>
      </c>
      <c r="F1497">
        <v>79.276165351338506</v>
      </c>
      <c r="G1497">
        <v>112.938290067978</v>
      </c>
      <c r="H1497">
        <v>67.298066301734394</v>
      </c>
      <c r="I1497">
        <v>0.80307087208946804</v>
      </c>
      <c r="J1497">
        <v>0.65118733509234805</v>
      </c>
      <c r="K1497">
        <v>3323.3642625607699</v>
      </c>
      <c r="L1497">
        <v>730.95239059967503</v>
      </c>
      <c r="M1497">
        <v>3252</v>
      </c>
      <c r="N1497">
        <v>688</v>
      </c>
      <c r="O1497">
        <v>3373</v>
      </c>
      <c r="P1497">
        <v>774</v>
      </c>
      <c r="Q1497">
        <v>3822.4384</v>
      </c>
      <c r="R1497">
        <v>447.82803148446402</v>
      </c>
      <c r="S1497">
        <v>69.763025509177794</v>
      </c>
      <c r="T1497">
        <v>99.385695259821404</v>
      </c>
      <c r="U1497">
        <v>59.222298345526198</v>
      </c>
      <c r="V1497">
        <v>86</v>
      </c>
      <c r="W1497">
        <v>121</v>
      </c>
      <c r="X1497">
        <v>0.23951229404405899</v>
      </c>
      <c r="Y1497">
        <v>56.035858995137701</v>
      </c>
      <c r="Z1497">
        <v>17.129862236628799</v>
      </c>
      <c r="AA1497">
        <v>39.0954213938411</v>
      </c>
      <c r="AB1497">
        <v>7</v>
      </c>
      <c r="AC1497">
        <v>5.4207999999999998</v>
      </c>
      <c r="AD1497">
        <v>1.4181523500810299E-3</v>
      </c>
      <c r="AE1497">
        <v>1.67818031444787</v>
      </c>
      <c r="AF1497">
        <v>0</v>
      </c>
      <c r="AG1497">
        <v>0</v>
      </c>
      <c r="AH1497">
        <v>4936</v>
      </c>
      <c r="AI1497">
        <v>3822.4384</v>
      </c>
      <c r="AJ1497">
        <v>20</v>
      </c>
      <c r="AK1497">
        <v>748</v>
      </c>
      <c r="AL1497">
        <v>579.25119999999902</v>
      </c>
      <c r="AM1497">
        <v>5.23226221251858</v>
      </c>
    </row>
    <row r="1498" spans="1:39" x14ac:dyDescent="0.25">
      <c r="A1498" t="s">
        <v>353</v>
      </c>
      <c r="B1498" t="s">
        <v>158</v>
      </c>
      <c r="C1498">
        <v>239</v>
      </c>
      <c r="D1498">
        <v>4931</v>
      </c>
      <c r="E1498">
        <v>439.37467504308302</v>
      </c>
      <c r="F1498">
        <v>79.236003149383293</v>
      </c>
      <c r="G1498">
        <v>113.446878008864</v>
      </c>
      <c r="H1498">
        <v>66.408387361791199</v>
      </c>
      <c r="I1498">
        <v>0.81076635536827502</v>
      </c>
      <c r="J1498">
        <v>0.789212548015364</v>
      </c>
      <c r="K1498">
        <v>6022.5572906104198</v>
      </c>
      <c r="L1498">
        <v>2326.3435408639202</v>
      </c>
      <c r="M1498">
        <v>5971</v>
      </c>
      <c r="N1498">
        <v>2270</v>
      </c>
      <c r="O1498">
        <v>6066</v>
      </c>
      <c r="P1498">
        <v>2366</v>
      </c>
      <c r="Q1498">
        <v>3818.5663999999902</v>
      </c>
      <c r="R1498">
        <v>386.64971403791299</v>
      </c>
      <c r="S1498">
        <v>69.727682771457296</v>
      </c>
      <c r="T1498">
        <v>99.833252647801004</v>
      </c>
      <c r="U1498">
        <v>58.439380878376198</v>
      </c>
      <c r="V1498">
        <v>96</v>
      </c>
      <c r="W1498">
        <v>95</v>
      </c>
      <c r="X1498">
        <v>0.320977673009753</v>
      </c>
      <c r="Y1498">
        <v>58.280470492800603</v>
      </c>
      <c r="Z1498">
        <v>18.853984992901999</v>
      </c>
      <c r="AA1498">
        <v>40.4575136889069</v>
      </c>
      <c r="AB1498">
        <v>0</v>
      </c>
      <c r="AC1498">
        <v>0</v>
      </c>
      <c r="AD1498">
        <v>0</v>
      </c>
      <c r="AE1498">
        <v>1.7083215315982401</v>
      </c>
      <c r="AF1498">
        <v>0</v>
      </c>
      <c r="AG1498">
        <v>0</v>
      </c>
      <c r="AH1498">
        <v>4931</v>
      </c>
      <c r="AI1498">
        <v>3818.5663999999902</v>
      </c>
      <c r="AJ1498">
        <v>9</v>
      </c>
      <c r="AK1498">
        <v>736</v>
      </c>
      <c r="AL1498">
        <v>569.95839999999998</v>
      </c>
      <c r="AM1498">
        <v>2.3569054606461699</v>
      </c>
    </row>
    <row r="1499" spans="1:39" x14ac:dyDescent="0.25">
      <c r="A1499" t="s">
        <v>353</v>
      </c>
      <c r="B1499" t="s">
        <v>158</v>
      </c>
      <c r="C1499">
        <v>240</v>
      </c>
      <c r="D1499">
        <v>4927</v>
      </c>
      <c r="E1499">
        <v>751.17471093683298</v>
      </c>
      <c r="F1499">
        <v>79.203858724876198</v>
      </c>
      <c r="G1499">
        <v>144.59240651151401</v>
      </c>
      <c r="H1499">
        <v>65.151590355823004</v>
      </c>
      <c r="I1499">
        <v>0.89273206210715295</v>
      </c>
      <c r="J1499">
        <v>0.64011952708847597</v>
      </c>
      <c r="K1499">
        <v>4027.6147757255899</v>
      </c>
      <c r="L1499">
        <v>1571.19748325553</v>
      </c>
      <c r="M1499">
        <v>3985</v>
      </c>
      <c r="N1499">
        <v>1508</v>
      </c>
      <c r="O1499">
        <v>4083</v>
      </c>
      <c r="P1499">
        <v>1636</v>
      </c>
      <c r="Q1499">
        <v>3815.4688000000001</v>
      </c>
      <c r="R1499">
        <v>661.03374562441297</v>
      </c>
      <c r="S1499">
        <v>69.699395677891005</v>
      </c>
      <c r="T1499">
        <v>127.24131773013301</v>
      </c>
      <c r="U1499">
        <v>57.333399513124199</v>
      </c>
      <c r="V1499">
        <v>128</v>
      </c>
      <c r="W1499">
        <v>98</v>
      </c>
      <c r="X1499">
        <v>0.109726242976281</v>
      </c>
      <c r="Y1499">
        <v>64.003653338745593</v>
      </c>
      <c r="Z1499">
        <v>22.094377917596901</v>
      </c>
      <c r="AA1499">
        <v>46.987619240917397</v>
      </c>
      <c r="AB1499">
        <v>0</v>
      </c>
      <c r="AC1499">
        <v>0</v>
      </c>
      <c r="AD1499">
        <v>0</v>
      </c>
      <c r="AE1499">
        <v>2.2193227474851902</v>
      </c>
      <c r="AF1499">
        <v>0</v>
      </c>
      <c r="AG1499">
        <v>0</v>
      </c>
      <c r="AH1499">
        <v>4927</v>
      </c>
      <c r="AI1499">
        <v>3815.4688000000001</v>
      </c>
      <c r="AJ1499">
        <v>15</v>
      </c>
      <c r="AK1499">
        <v>297</v>
      </c>
      <c r="AL1499">
        <v>229.99680000000001</v>
      </c>
      <c r="AM1499">
        <v>3.9313648692396499</v>
      </c>
    </row>
    <row r="1500" spans="1:39" x14ac:dyDescent="0.25">
      <c r="A1500" t="s">
        <v>353</v>
      </c>
      <c r="B1500" t="s">
        <v>158</v>
      </c>
      <c r="C1500">
        <v>241</v>
      </c>
      <c r="D1500">
        <v>4923</v>
      </c>
      <c r="E1500">
        <v>600.85490578343797</v>
      </c>
      <c r="F1500">
        <v>79.171701249443899</v>
      </c>
      <c r="G1500">
        <v>118.30522122991999</v>
      </c>
      <c r="H1500">
        <v>67.198712427818407</v>
      </c>
      <c r="I1500">
        <v>0.82302069707488601</v>
      </c>
      <c r="J1500">
        <v>0.66743492407809102</v>
      </c>
      <c r="K1500">
        <v>2475.4840544383501</v>
      </c>
      <c r="L1500">
        <v>3175.72496445256</v>
      </c>
      <c r="M1500">
        <v>2417</v>
      </c>
      <c r="N1500">
        <v>3130</v>
      </c>
      <c r="O1500">
        <v>2528</v>
      </c>
      <c r="P1500">
        <v>3217</v>
      </c>
      <c r="Q1500">
        <v>3812.3712</v>
      </c>
      <c r="R1500">
        <v>528.75231708942601</v>
      </c>
      <c r="S1500">
        <v>69.671097099510604</v>
      </c>
      <c r="T1500">
        <v>104.10859468232999</v>
      </c>
      <c r="U1500">
        <v>59.134866936480201</v>
      </c>
      <c r="V1500">
        <v>87</v>
      </c>
      <c r="W1500">
        <v>111</v>
      </c>
      <c r="X1500">
        <v>0.171356458176919</v>
      </c>
      <c r="Y1500">
        <v>65.946577290270099</v>
      </c>
      <c r="Z1500">
        <v>27.194190534227001</v>
      </c>
      <c r="AA1500">
        <v>53.0934389599837</v>
      </c>
      <c r="AB1500">
        <v>262</v>
      </c>
      <c r="AC1500">
        <v>202.89279999999999</v>
      </c>
      <c r="AD1500">
        <v>5.3219581555961799E-2</v>
      </c>
      <c r="AE1500">
        <v>1.76052809578752</v>
      </c>
      <c r="AF1500">
        <v>478</v>
      </c>
      <c r="AG1500">
        <v>370.16319999999899</v>
      </c>
      <c r="AH1500">
        <v>4445</v>
      </c>
      <c r="AI1500">
        <v>3442.2080000000001</v>
      </c>
      <c r="AJ1500">
        <v>2</v>
      </c>
      <c r="AK1500">
        <v>883</v>
      </c>
      <c r="AL1500">
        <v>683.79520000000002</v>
      </c>
      <c r="AM1500">
        <v>0.581022413520624</v>
      </c>
    </row>
    <row r="1501" spans="1:39" x14ac:dyDescent="0.25">
      <c r="A1501" t="s">
        <v>353</v>
      </c>
      <c r="B1501" t="s">
        <v>158</v>
      </c>
      <c r="C1501">
        <v>242</v>
      </c>
      <c r="D1501">
        <v>4922</v>
      </c>
      <c r="E1501">
        <v>587.74830406564001</v>
      </c>
      <c r="F1501">
        <v>79.163659839515105</v>
      </c>
      <c r="G1501">
        <v>114.839217519345</v>
      </c>
      <c r="H1501">
        <v>73.933972878566294</v>
      </c>
      <c r="I1501">
        <v>0.76519025484326098</v>
      </c>
      <c r="J1501">
        <v>0.62374857432518005</v>
      </c>
      <c r="K1501">
        <v>4139.7336448598098</v>
      </c>
      <c r="L1501">
        <v>1142.04611946363</v>
      </c>
      <c r="M1501">
        <v>4081</v>
      </c>
      <c r="N1501">
        <v>1085</v>
      </c>
      <c r="O1501">
        <v>4190</v>
      </c>
      <c r="P1501">
        <v>1199</v>
      </c>
      <c r="Q1501">
        <v>3811.5967999999998</v>
      </c>
      <c r="R1501">
        <v>517.21850757776303</v>
      </c>
      <c r="S1501">
        <v>69.664020658773296</v>
      </c>
      <c r="T1501">
        <v>101.058511417023</v>
      </c>
      <c r="U1501">
        <v>65.061896133138305</v>
      </c>
      <c r="V1501">
        <v>114</v>
      </c>
      <c r="W1501">
        <v>109</v>
      </c>
      <c r="X1501">
        <v>0.179047682492746</v>
      </c>
      <c r="Y1501">
        <v>60.601787891101097</v>
      </c>
      <c r="Z1501">
        <v>21.197480698902801</v>
      </c>
      <c r="AA1501">
        <v>43.9784640390085</v>
      </c>
      <c r="AB1501">
        <v>80</v>
      </c>
      <c r="AC1501">
        <v>61.951999999999998</v>
      </c>
      <c r="AD1501">
        <v>1.6253555465258002E-2</v>
      </c>
      <c r="AE1501">
        <v>1.5532672335620901</v>
      </c>
      <c r="AF1501">
        <v>16</v>
      </c>
      <c r="AG1501">
        <v>12.3904</v>
      </c>
      <c r="AH1501">
        <v>4906</v>
      </c>
      <c r="AI1501">
        <v>3799.2064</v>
      </c>
      <c r="AJ1501">
        <v>8</v>
      </c>
      <c r="AK1501">
        <v>774</v>
      </c>
      <c r="AL1501">
        <v>599.38559999999995</v>
      </c>
      <c r="AM1501">
        <v>2.1057029173250399</v>
      </c>
    </row>
    <row r="1502" spans="1:39" x14ac:dyDescent="0.25">
      <c r="A1502" t="s">
        <v>353</v>
      </c>
      <c r="B1502" t="s">
        <v>158</v>
      </c>
      <c r="C1502">
        <v>243</v>
      </c>
      <c r="D1502">
        <v>4915</v>
      </c>
      <c r="E1502">
        <v>732.25797205751803</v>
      </c>
      <c r="F1502">
        <v>79.107347082134694</v>
      </c>
      <c r="G1502">
        <v>128.65060142089001</v>
      </c>
      <c r="H1502">
        <v>67.6924879898299</v>
      </c>
      <c r="I1502">
        <v>0.85037747538947495</v>
      </c>
      <c r="J1502">
        <v>0.66383036196650402</v>
      </c>
      <c r="K1502">
        <v>3481.2012207527901</v>
      </c>
      <c r="L1502">
        <v>3481.9350966429201</v>
      </c>
      <c r="M1502">
        <v>3420</v>
      </c>
      <c r="N1502">
        <v>3434</v>
      </c>
      <c r="O1502">
        <v>3552</v>
      </c>
      <c r="P1502">
        <v>3530</v>
      </c>
      <c r="Q1502">
        <v>3806.1759999999999</v>
      </c>
      <c r="R1502">
        <v>644.38701541061596</v>
      </c>
      <c r="S1502">
        <v>69.614465432278493</v>
      </c>
      <c r="T1502">
        <v>113.21252925038399</v>
      </c>
      <c r="U1502">
        <v>59.569389431050297</v>
      </c>
      <c r="V1502">
        <v>96</v>
      </c>
      <c r="W1502">
        <v>132</v>
      </c>
      <c r="X1502">
        <v>0.11518745135219299</v>
      </c>
      <c r="Y1502">
        <v>64.340996948118004</v>
      </c>
      <c r="Z1502">
        <v>21.378840284842301</v>
      </c>
      <c r="AA1502">
        <v>46.162156663275603</v>
      </c>
      <c r="AB1502">
        <v>0</v>
      </c>
      <c r="AC1502">
        <v>0</v>
      </c>
      <c r="AD1502">
        <v>0</v>
      </c>
      <c r="AE1502">
        <v>1.90051518626733</v>
      </c>
      <c r="AF1502">
        <v>0</v>
      </c>
      <c r="AG1502">
        <v>0</v>
      </c>
      <c r="AH1502">
        <v>4915</v>
      </c>
      <c r="AI1502">
        <v>3806.1759999999999</v>
      </c>
      <c r="AJ1502">
        <v>36</v>
      </c>
      <c r="AK1502">
        <v>479</v>
      </c>
      <c r="AL1502">
        <v>370.93759999999997</v>
      </c>
      <c r="AM1502">
        <v>9.4583119645544507</v>
      </c>
    </row>
    <row r="1503" spans="1:39" x14ac:dyDescent="0.25">
      <c r="A1503" t="s">
        <v>353</v>
      </c>
      <c r="B1503" t="s">
        <v>158</v>
      </c>
      <c r="C1503">
        <v>244</v>
      </c>
      <c r="D1503">
        <v>4910</v>
      </c>
      <c r="E1503">
        <v>542.70057685088796</v>
      </c>
      <c r="F1503">
        <v>79.067099128838905</v>
      </c>
      <c r="G1503">
        <v>127.01845704333</v>
      </c>
      <c r="H1503">
        <v>66.6569243556076</v>
      </c>
      <c r="I1503">
        <v>0.85123702745148999</v>
      </c>
      <c r="J1503">
        <v>0.65084835630964999</v>
      </c>
      <c r="K1503">
        <v>4099.79368635437</v>
      </c>
      <c r="L1503">
        <v>881.56313645621105</v>
      </c>
      <c r="M1503">
        <v>4044</v>
      </c>
      <c r="N1503">
        <v>824</v>
      </c>
      <c r="O1503">
        <v>4159</v>
      </c>
      <c r="P1503">
        <v>936</v>
      </c>
      <c r="Q1503">
        <v>3802.3040000000001</v>
      </c>
      <c r="R1503">
        <v>477.57650762878097</v>
      </c>
      <c r="S1503">
        <v>69.579047233378304</v>
      </c>
      <c r="T1503">
        <v>111.776242198131</v>
      </c>
      <c r="U1503">
        <v>58.658093432934699</v>
      </c>
      <c r="V1503">
        <v>112</v>
      </c>
      <c r="W1503">
        <v>115</v>
      </c>
      <c r="X1503">
        <v>0.20949361440841699</v>
      </c>
      <c r="Y1503">
        <v>56.733401221995898</v>
      </c>
      <c r="Z1503">
        <v>16.770264765784098</v>
      </c>
      <c r="AA1503">
        <v>38.612219959266803</v>
      </c>
      <c r="AB1503">
        <v>0</v>
      </c>
      <c r="AC1503">
        <v>0</v>
      </c>
      <c r="AD1503">
        <v>0</v>
      </c>
      <c r="AE1503">
        <v>1.9055553233404601</v>
      </c>
      <c r="AF1503">
        <v>0</v>
      </c>
      <c r="AG1503">
        <v>0</v>
      </c>
      <c r="AH1503">
        <v>4910</v>
      </c>
      <c r="AI1503">
        <v>3802.3040000000001</v>
      </c>
      <c r="AJ1503">
        <v>13</v>
      </c>
      <c r="AK1503">
        <v>451</v>
      </c>
      <c r="AL1503">
        <v>349.25439999999998</v>
      </c>
      <c r="AM1503">
        <v>3.41897965023312</v>
      </c>
    </row>
    <row r="1504" spans="1:39" x14ac:dyDescent="0.25">
      <c r="A1504" t="s">
        <v>353</v>
      </c>
      <c r="B1504" t="s">
        <v>158</v>
      </c>
      <c r="C1504">
        <v>246</v>
      </c>
      <c r="D1504">
        <v>4885</v>
      </c>
      <c r="E1504">
        <v>437.98989873223297</v>
      </c>
      <c r="F1504">
        <v>78.865551263091206</v>
      </c>
      <c r="G1504">
        <v>129.23924899251401</v>
      </c>
      <c r="H1504">
        <v>62.767843108233102</v>
      </c>
      <c r="I1504">
        <v>0.87414130424455205</v>
      </c>
      <c r="J1504">
        <v>0.74808575803981603</v>
      </c>
      <c r="K1504">
        <v>4885.2953940634598</v>
      </c>
      <c r="L1504">
        <v>3136.5709314227202</v>
      </c>
      <c r="M1504">
        <v>4837</v>
      </c>
      <c r="N1504">
        <v>3085</v>
      </c>
      <c r="O1504">
        <v>4957</v>
      </c>
      <c r="P1504">
        <v>3172</v>
      </c>
      <c r="Q1504">
        <v>3782.944</v>
      </c>
      <c r="R1504">
        <v>385.43111088436501</v>
      </c>
      <c r="S1504">
        <v>69.401685111520194</v>
      </c>
      <c r="T1504">
        <v>113.730539113413</v>
      </c>
      <c r="U1504">
        <v>55.235701935245203</v>
      </c>
      <c r="V1504">
        <v>87</v>
      </c>
      <c r="W1504">
        <v>120</v>
      </c>
      <c r="X1504">
        <v>0.319997247667475</v>
      </c>
      <c r="Y1504">
        <v>61.6030706243602</v>
      </c>
      <c r="Z1504">
        <v>18.985056294779898</v>
      </c>
      <c r="AA1504">
        <v>42.738382804503502</v>
      </c>
      <c r="AB1504">
        <v>0</v>
      </c>
      <c r="AC1504">
        <v>0</v>
      </c>
      <c r="AD1504">
        <v>0</v>
      </c>
      <c r="AE1504">
        <v>2.0590041427688099</v>
      </c>
      <c r="AF1504">
        <v>0</v>
      </c>
      <c r="AG1504">
        <v>0</v>
      </c>
      <c r="AH1504">
        <v>4885</v>
      </c>
      <c r="AI1504">
        <v>3782.944</v>
      </c>
      <c r="AJ1504">
        <v>11</v>
      </c>
      <c r="AK1504">
        <v>892</v>
      </c>
      <c r="AL1504">
        <v>690.76479999999901</v>
      </c>
      <c r="AM1504">
        <v>2.90778821996836</v>
      </c>
    </row>
    <row r="1505" spans="1:39" x14ac:dyDescent="0.25">
      <c r="A1505" t="s">
        <v>353</v>
      </c>
      <c r="B1505" t="s">
        <v>158</v>
      </c>
      <c r="C1505">
        <v>248</v>
      </c>
      <c r="D1505">
        <v>4858</v>
      </c>
      <c r="E1505">
        <v>488.66504294495502</v>
      </c>
      <c r="F1505">
        <v>78.647299434395194</v>
      </c>
      <c r="G1505">
        <v>95.2155843651325</v>
      </c>
      <c r="H1505">
        <v>73.199356679991297</v>
      </c>
      <c r="I1505">
        <v>0.63951940317754596</v>
      </c>
      <c r="J1505">
        <v>0.78608414239482205</v>
      </c>
      <c r="K1505">
        <v>3499.9697406340001</v>
      </c>
      <c r="L1505">
        <v>1504.3067105804801</v>
      </c>
      <c r="M1505">
        <v>3457</v>
      </c>
      <c r="N1505">
        <v>1460</v>
      </c>
      <c r="O1505">
        <v>3542</v>
      </c>
      <c r="P1505">
        <v>1557</v>
      </c>
      <c r="Q1505">
        <v>3762.0351999999998</v>
      </c>
      <c r="R1505">
        <v>430.02523779156002</v>
      </c>
      <c r="S1505">
        <v>69.209623502267704</v>
      </c>
      <c r="T1505">
        <v>83.789714241316602</v>
      </c>
      <c r="U1505">
        <v>64.415433878392307</v>
      </c>
      <c r="V1505">
        <v>97</v>
      </c>
      <c r="W1505">
        <v>85</v>
      </c>
      <c r="X1505">
        <v>0.25564943040226001</v>
      </c>
      <c r="Y1505">
        <v>62.603540551667301</v>
      </c>
      <c r="Z1505">
        <v>26.891724989707601</v>
      </c>
      <c r="AA1505">
        <v>53.856937011115598</v>
      </c>
      <c r="AB1505">
        <v>0</v>
      </c>
      <c r="AC1505">
        <v>0</v>
      </c>
      <c r="AD1505">
        <v>0</v>
      </c>
      <c r="AE1505">
        <v>1.3007707811065901</v>
      </c>
      <c r="AF1505">
        <v>219</v>
      </c>
      <c r="AG1505">
        <v>169.59359999999899</v>
      </c>
      <c r="AH1505">
        <v>4639</v>
      </c>
      <c r="AI1505">
        <v>3592.4416000000001</v>
      </c>
      <c r="AJ1505">
        <v>2</v>
      </c>
      <c r="AK1505">
        <v>1583</v>
      </c>
      <c r="AL1505">
        <v>1225.8751999999999</v>
      </c>
      <c r="AM1505">
        <v>0.55672442942426603</v>
      </c>
    </row>
    <row r="1506" spans="1:39" x14ac:dyDescent="0.25">
      <c r="A1506" t="s">
        <v>353</v>
      </c>
      <c r="B1506" t="s">
        <v>158</v>
      </c>
      <c r="C1506">
        <v>250</v>
      </c>
      <c r="D1506">
        <v>4844</v>
      </c>
      <c r="E1506">
        <v>455.78888860545601</v>
      </c>
      <c r="F1506">
        <v>78.5338930315894</v>
      </c>
      <c r="G1506">
        <v>125.608882836882</v>
      </c>
      <c r="H1506">
        <v>60.327169157887802</v>
      </c>
      <c r="I1506">
        <v>0.87711638270381898</v>
      </c>
      <c r="J1506">
        <v>0.74857054551073998</v>
      </c>
      <c r="K1506">
        <v>2313.35425268373</v>
      </c>
      <c r="L1506">
        <v>1270.7390586292299</v>
      </c>
      <c r="M1506">
        <v>2279</v>
      </c>
      <c r="N1506">
        <v>1212</v>
      </c>
      <c r="O1506">
        <v>2353</v>
      </c>
      <c r="P1506">
        <v>1341</v>
      </c>
      <c r="Q1506">
        <v>3751.1936000000001</v>
      </c>
      <c r="R1506">
        <v>401.09422197280099</v>
      </c>
      <c r="S1506">
        <v>69.109825867798605</v>
      </c>
      <c r="T1506">
        <v>110.535816896456</v>
      </c>
      <c r="U1506">
        <v>53.087908858941297</v>
      </c>
      <c r="V1506">
        <v>129</v>
      </c>
      <c r="W1506">
        <v>74</v>
      </c>
      <c r="X1506">
        <v>0.293012758713461</v>
      </c>
      <c r="Y1506">
        <v>59.350743187448302</v>
      </c>
      <c r="Z1506">
        <v>21.608794384805901</v>
      </c>
      <c r="AA1506">
        <v>46.912675474814201</v>
      </c>
      <c r="AB1506">
        <v>128</v>
      </c>
      <c r="AC1506">
        <v>99.123199999999997</v>
      </c>
      <c r="AD1506">
        <v>2.6424442609413699E-2</v>
      </c>
      <c r="AE1506">
        <v>2.08212791334762</v>
      </c>
      <c r="AF1506">
        <v>416</v>
      </c>
      <c r="AG1506">
        <v>322.15039999999999</v>
      </c>
      <c r="AH1506">
        <v>4428</v>
      </c>
      <c r="AI1506">
        <v>3429.0432000000001</v>
      </c>
      <c r="AJ1506">
        <v>1</v>
      </c>
      <c r="AK1506">
        <v>1165</v>
      </c>
      <c r="AL1506">
        <v>902.17599999999902</v>
      </c>
      <c r="AM1506">
        <v>0.29162653885492001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9B13-DAB0-4093-B69A-6F28542B7CD6}">
  <dimension ref="A1:F17"/>
  <sheetViews>
    <sheetView workbookViewId="0">
      <selection activeCell="A13" sqref="A13"/>
    </sheetView>
  </sheetViews>
  <sheetFormatPr defaultRowHeight="15" x14ac:dyDescent="0.25"/>
  <cols>
    <col min="1" max="1" width="19.140625" customWidth="1"/>
  </cols>
  <sheetData>
    <row r="1" spans="1:6" x14ac:dyDescent="0.25">
      <c r="A1" t="s">
        <v>0</v>
      </c>
      <c r="B1" t="s">
        <v>12</v>
      </c>
      <c r="C1" t="s">
        <v>89</v>
      </c>
      <c r="D1" t="s">
        <v>125</v>
      </c>
      <c r="E1" t="s">
        <v>126</v>
      </c>
      <c r="F1" t="s">
        <v>127</v>
      </c>
    </row>
    <row r="2" spans="1:6" x14ac:dyDescent="0.25">
      <c r="A2" s="5" t="s">
        <v>214</v>
      </c>
      <c r="B2" t="s">
        <v>90</v>
      </c>
      <c r="C2" t="s">
        <v>203</v>
      </c>
      <c r="D2">
        <v>4023.4533333333338</v>
      </c>
      <c r="E2">
        <v>3577.6960000000004</v>
      </c>
      <c r="F2">
        <v>3740.6373333333336</v>
      </c>
    </row>
    <row r="3" spans="1:6" x14ac:dyDescent="0.25">
      <c r="A3" s="5" t="s">
        <v>215</v>
      </c>
      <c r="B3" t="s">
        <v>90</v>
      </c>
      <c r="C3" t="s">
        <v>203</v>
      </c>
      <c r="D3">
        <v>1877.5253333333335</v>
      </c>
      <c r="E3">
        <v>1517.9013333333335</v>
      </c>
      <c r="F3">
        <v>1536.5813333333333</v>
      </c>
    </row>
    <row r="4" spans="1:6" ht="30" x14ac:dyDescent="0.25">
      <c r="A4" s="5" t="s">
        <v>216</v>
      </c>
      <c r="B4" t="s">
        <v>91</v>
      </c>
      <c r="C4" t="s">
        <v>203</v>
      </c>
      <c r="D4">
        <v>2685.6880000000001</v>
      </c>
      <c r="E4">
        <v>2198.4853333333335</v>
      </c>
      <c r="F4">
        <v>2126.9573333333337</v>
      </c>
    </row>
    <row r="5" spans="1:6" ht="30" x14ac:dyDescent="0.25">
      <c r="A5" s="5" t="s">
        <v>217</v>
      </c>
      <c r="B5" t="s">
        <v>91</v>
      </c>
      <c r="C5" t="s">
        <v>203</v>
      </c>
      <c r="D5">
        <v>4308.1813333333339</v>
      </c>
      <c r="E5">
        <v>3798.7173333333335</v>
      </c>
      <c r="F5">
        <v>4048.5013333333336</v>
      </c>
    </row>
    <row r="6" spans="1:6" x14ac:dyDescent="0.25">
      <c r="A6" s="5" t="s">
        <v>218</v>
      </c>
      <c r="B6" t="s">
        <v>90</v>
      </c>
      <c r="C6" t="s">
        <v>203</v>
      </c>
      <c r="D6">
        <v>3135.6640000000002</v>
      </c>
      <c r="E6">
        <v>2264.7733333333335</v>
      </c>
      <c r="F6">
        <v>2087.3706666666667</v>
      </c>
    </row>
    <row r="7" spans="1:6" x14ac:dyDescent="0.25">
      <c r="A7" s="5" t="s">
        <v>219</v>
      </c>
      <c r="B7" t="s">
        <v>90</v>
      </c>
      <c r="C7" t="s">
        <v>203</v>
      </c>
      <c r="D7">
        <v>2268.0533333333337</v>
      </c>
      <c r="E7">
        <v>1611.4480000000001</v>
      </c>
      <c r="F7">
        <v>1494.8533333333335</v>
      </c>
    </row>
    <row r="8" spans="1:6" ht="30" x14ac:dyDescent="0.25">
      <c r="A8" s="5" t="s">
        <v>220</v>
      </c>
      <c r="B8" t="s">
        <v>91</v>
      </c>
      <c r="C8" t="s">
        <v>203</v>
      </c>
      <c r="D8">
        <v>713.77333333333343</v>
      </c>
      <c r="E8">
        <v>482.02933333333334</v>
      </c>
      <c r="F8">
        <v>419.45866666666666</v>
      </c>
    </row>
    <row r="9" spans="1:6" ht="30" x14ac:dyDescent="0.25">
      <c r="A9" s="5" t="s">
        <v>221</v>
      </c>
      <c r="B9" t="s">
        <v>91</v>
      </c>
      <c r="C9" t="s">
        <v>203</v>
      </c>
      <c r="D9">
        <v>1050.6640000000002</v>
      </c>
      <c r="E9">
        <v>721.23199999999997</v>
      </c>
      <c r="F9">
        <v>591.08266666666668</v>
      </c>
    </row>
    <row r="10" spans="1:6" ht="30" x14ac:dyDescent="0.25">
      <c r="A10" s="5" t="s">
        <v>222</v>
      </c>
      <c r="B10" t="s">
        <v>91</v>
      </c>
      <c r="C10" t="s">
        <v>203</v>
      </c>
      <c r="D10">
        <v>711.91733333333332</v>
      </c>
      <c r="E10">
        <v>641.64800000000002</v>
      </c>
      <c r="F10">
        <v>622.06400000000008</v>
      </c>
    </row>
    <row r="11" spans="1:6" x14ac:dyDescent="0.25">
      <c r="A11" s="4" t="s">
        <v>191</v>
      </c>
      <c r="B11" t="s">
        <v>90</v>
      </c>
      <c r="C11" t="s">
        <v>158</v>
      </c>
      <c r="D11">
        <v>15738.069333333333</v>
      </c>
      <c r="E11">
        <v>14334.912000000002</v>
      </c>
      <c r="F11">
        <v>12457.728000000001</v>
      </c>
    </row>
    <row r="12" spans="1:6" x14ac:dyDescent="0.25">
      <c r="A12" s="4" t="s">
        <v>192</v>
      </c>
      <c r="B12" t="s">
        <v>90</v>
      </c>
      <c r="C12" t="s">
        <v>158</v>
      </c>
      <c r="D12">
        <v>9412.1173333333336</v>
      </c>
      <c r="E12">
        <v>8572.4373333333351</v>
      </c>
      <c r="F12">
        <v>7791.36</v>
      </c>
    </row>
    <row r="13" spans="1:6" x14ac:dyDescent="0.25">
      <c r="A13" t="s">
        <v>197</v>
      </c>
      <c r="B13" t="s">
        <v>91</v>
      </c>
      <c r="C13" t="s">
        <v>158</v>
      </c>
      <c r="D13">
        <v>6499.3920000000007</v>
      </c>
      <c r="E13">
        <v>5814.7626666666665</v>
      </c>
      <c r="F13">
        <v>5833.5146666666669</v>
      </c>
    </row>
    <row r="14" spans="1:6" x14ac:dyDescent="0.25">
      <c r="A14" t="s">
        <v>198</v>
      </c>
      <c r="B14" t="s">
        <v>91</v>
      </c>
      <c r="C14" t="s">
        <v>158</v>
      </c>
      <c r="D14">
        <v>6705.1306666666669</v>
      </c>
      <c r="E14">
        <v>6570.6453333333338</v>
      </c>
      <c r="F14">
        <v>5898.1973333333335</v>
      </c>
    </row>
    <row r="15" spans="1:6" x14ac:dyDescent="0.25">
      <c r="A15" t="s">
        <v>199</v>
      </c>
      <c r="B15" t="s">
        <v>91</v>
      </c>
      <c r="C15" t="s">
        <v>158</v>
      </c>
      <c r="D15">
        <v>5780.3520000000008</v>
      </c>
      <c r="E15">
        <v>5110.0159999999996</v>
      </c>
      <c r="F15">
        <v>4896.2986666666666</v>
      </c>
    </row>
    <row r="16" spans="1:6" x14ac:dyDescent="0.25">
      <c r="A16" t="s">
        <v>194</v>
      </c>
      <c r="B16" t="s">
        <v>90</v>
      </c>
      <c r="C16" t="s">
        <v>158</v>
      </c>
      <c r="D16">
        <v>5867.6053333333339</v>
      </c>
      <c r="E16">
        <v>5213.6000000000004</v>
      </c>
      <c r="F16">
        <v>4941.8666666666668</v>
      </c>
    </row>
    <row r="17" spans="1:6" x14ac:dyDescent="0.25">
      <c r="A17" t="s">
        <v>195</v>
      </c>
      <c r="B17" t="s">
        <v>90</v>
      </c>
      <c r="C17" t="s">
        <v>158</v>
      </c>
      <c r="D17">
        <v>6944.9920000000011</v>
      </c>
      <c r="E17">
        <v>6255.0293333333339</v>
      </c>
      <c r="F17">
        <v>6033.4293333333335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6829-50E5-4428-AA7D-35974AE1300D}">
  <dimension ref="A1:F17"/>
  <sheetViews>
    <sheetView workbookViewId="0">
      <selection activeCell="K37" sqref="K37"/>
    </sheetView>
  </sheetViews>
  <sheetFormatPr defaultRowHeight="15" x14ac:dyDescent="0.25"/>
  <sheetData>
    <row r="1" spans="1:6" x14ac:dyDescent="0.25">
      <c r="A1" t="str">
        <f>JO2MMP!A1</f>
        <v>Subject</v>
      </c>
      <c r="B1" t="str">
        <f>JO2MMP!B1</f>
        <v>Diet</v>
      </c>
      <c r="C1" t="str">
        <f>JO2MMP!C1</f>
        <v>Fraction</v>
      </c>
      <c r="D1" t="str">
        <f>JO2MMP!D1</f>
        <v>PCr1</v>
      </c>
      <c r="E1" t="str">
        <f>JO2MMP!E1</f>
        <v>PCr2</v>
      </c>
      <c r="F1" t="str">
        <f>JO2MMP!F1</f>
        <v>PCr3</v>
      </c>
    </row>
    <row r="2" spans="1:6" x14ac:dyDescent="0.25">
      <c r="A2" t="str">
        <f>JO2MMP!A2</f>
        <v>C1 MP :Y</v>
      </c>
      <c r="B2" t="str">
        <f>JO2MMP!B2</f>
        <v>Chow</v>
      </c>
      <c r="C2" t="str">
        <f>JO2MMP!C2</f>
        <v>Mito</v>
      </c>
      <c r="D2">
        <f>JO2MMP!D2/'Membrane Potential'!G11</f>
        <v>13029.718638796641</v>
      </c>
      <c r="E2">
        <f>JO2MMP!E2/'Membrane Potential'!H11</f>
        <v>12202.335182427283</v>
      </c>
      <c r="F2">
        <f>JO2MMP!F2/'Membrane Potential'!I11</f>
        <v>12981.907495837851</v>
      </c>
    </row>
    <row r="3" spans="1:6" x14ac:dyDescent="0.25">
      <c r="A3" t="str">
        <f>JO2MMP!A3</f>
        <v>C2 MP :Y</v>
      </c>
      <c r="B3" t="str">
        <f>JO2MMP!B3</f>
        <v>Chow</v>
      </c>
      <c r="C3" t="str">
        <f>JO2MMP!C3</f>
        <v>Mito</v>
      </c>
      <c r="D3">
        <f>JO2MMP!D3/'Membrane Potential'!G12</f>
        <v>5624.331573562893</v>
      </c>
      <c r="E3">
        <f>JO2MMP!E3/'Membrane Potential'!H12</f>
        <v>4846.2820433206389</v>
      </c>
      <c r="F3">
        <f>JO2MMP!F3/'Membrane Potential'!I12</f>
        <v>5084.5510737326213</v>
      </c>
    </row>
    <row r="4" spans="1:6" x14ac:dyDescent="0.25">
      <c r="A4" t="str">
        <f>JO2MMP!A4</f>
        <v>AD1 MP :Y</v>
      </c>
      <c r="B4" t="str">
        <f>JO2MMP!B4</f>
        <v>Adenine</v>
      </c>
      <c r="C4" t="str">
        <f>JO2MMP!C4</f>
        <v>Mito</v>
      </c>
      <c r="D4">
        <f>JO2MMP!D4/'Membrane Potential'!G13</f>
        <v>10470.438918690483</v>
      </c>
      <c r="E4">
        <f>JO2MMP!E4/'Membrane Potential'!H13</f>
        <v>8491.8013431826275</v>
      </c>
      <c r="F4">
        <f>JO2MMP!F4/'Membrane Potential'!I13</f>
        <v>8228.0556924561643</v>
      </c>
    </row>
    <row r="5" spans="1:6" x14ac:dyDescent="0.25">
      <c r="A5" t="str">
        <f>JO2MMP!A5</f>
        <v>AD2 MP :Y</v>
      </c>
      <c r="B5" t="str">
        <f>JO2MMP!B5</f>
        <v>Adenine</v>
      </c>
      <c r="C5" t="str">
        <f>JO2MMP!C5</f>
        <v>Mito</v>
      </c>
      <c r="D5">
        <f>JO2MMP!D5/'Membrane Potential'!G14</f>
        <v>15196.028928851449</v>
      </c>
      <c r="E5">
        <f>JO2MMP!E5/'Membrane Potential'!H14</f>
        <v>13146.338506318545</v>
      </c>
      <c r="F5">
        <f>JO2MMP!F5/'Membrane Potential'!I14</f>
        <v>14345.600527452083</v>
      </c>
    </row>
    <row r="6" spans="1:6" x14ac:dyDescent="0.25">
      <c r="A6" t="str">
        <f>JO2MMP!A6</f>
        <v>C3 MP :Y</v>
      </c>
      <c r="B6" t="str">
        <f>JO2MMP!B6</f>
        <v>Chow</v>
      </c>
      <c r="C6" t="str">
        <f>JO2MMP!C6</f>
        <v>Mito</v>
      </c>
      <c r="D6">
        <f>JO2MMP!D6/'Membrane Potential'!G15</f>
        <v>10241.206919695567</v>
      </c>
      <c r="E6">
        <f>JO2MMP!E6/'Membrane Potential'!H15</f>
        <v>7089.1499482841973</v>
      </c>
      <c r="F6">
        <f>JO2MMP!F6/'Membrane Potential'!I15</f>
        <v>6443.0141181487925</v>
      </c>
    </row>
    <row r="7" spans="1:6" x14ac:dyDescent="0.25">
      <c r="A7" t="str">
        <f>JO2MMP!A7</f>
        <v>C4 MP :Y</v>
      </c>
      <c r="B7" t="str">
        <f>JO2MMP!B7</f>
        <v>Chow</v>
      </c>
      <c r="C7" t="str">
        <f>JO2MMP!C7</f>
        <v>Mito</v>
      </c>
      <c r="D7">
        <f>JO2MMP!D7/'Membrane Potential'!G16</f>
        <v>8239.107717382487</v>
      </c>
      <c r="E7">
        <f>JO2MMP!E7/'Membrane Potential'!H16</f>
        <v>5849.6275937573891</v>
      </c>
      <c r="F7">
        <f>JO2MMP!F7/'Membrane Potential'!I16</f>
        <v>5363.2104828343699</v>
      </c>
    </row>
    <row r="8" spans="1:6" x14ac:dyDescent="0.25">
      <c r="A8" t="str">
        <f>JO2MMP!A8</f>
        <v>AD3 MP :Y</v>
      </c>
      <c r="B8" t="str">
        <f>JO2MMP!B8</f>
        <v>Adenine</v>
      </c>
      <c r="C8" t="str">
        <f>JO2MMP!C8</f>
        <v>Mito</v>
      </c>
      <c r="D8">
        <f>JO2MMP!D8/'Membrane Potential'!G17</f>
        <v>2750.3686465269839</v>
      </c>
      <c r="E8">
        <f>JO2MMP!E8/'Membrane Potential'!H17</f>
        <v>1815.3422232822932</v>
      </c>
      <c r="F8">
        <f>JO2MMP!F8/'Membrane Potential'!I17</f>
        <v>1580.469525456984</v>
      </c>
    </row>
    <row r="9" spans="1:6" x14ac:dyDescent="0.25">
      <c r="A9" t="str">
        <f>JO2MMP!A9</f>
        <v>AD4 MP :Y</v>
      </c>
      <c r="B9" t="str">
        <f>JO2MMP!B9</f>
        <v>Adenine</v>
      </c>
      <c r="C9" t="str">
        <f>JO2MMP!C9</f>
        <v>Mito</v>
      </c>
      <c r="D9">
        <f>JO2MMP!D9/'Membrane Potential'!G18</f>
        <v>4290.5058229267552</v>
      </c>
      <c r="E9">
        <f>JO2MMP!E9/'Membrane Potential'!H18</f>
        <v>2898.7135084559477</v>
      </c>
      <c r="F9">
        <f>JO2MMP!F9/'Membrane Potential'!I18</f>
        <v>2394.031985086443</v>
      </c>
    </row>
    <row r="10" spans="1:6" x14ac:dyDescent="0.25">
      <c r="A10" t="str">
        <f>JO2MMP!A10</f>
        <v>AD5 MP :Y</v>
      </c>
      <c r="B10" t="str">
        <f>JO2MMP!B10</f>
        <v>Adenine</v>
      </c>
      <c r="C10" t="str">
        <f>JO2MMP!C10</f>
        <v>Mito</v>
      </c>
      <c r="D10">
        <f>JO2MMP!D10/'Membrane Potential'!G19</f>
        <v>3074.2455330638882</v>
      </c>
      <c r="E10">
        <f>JO2MMP!E10/'Membrane Potential'!H19</f>
        <v>2729.7611042112717</v>
      </c>
      <c r="F10">
        <f>JO2MMP!F10/'Membrane Potential'!I19</f>
        <v>2649.3621209581956</v>
      </c>
    </row>
    <row r="11" spans="1:6" x14ac:dyDescent="0.25">
      <c r="A11" t="str">
        <f>JO2MMP!A11</f>
        <v>6PT</v>
      </c>
      <c r="B11" t="str">
        <f>JO2MMP!B11</f>
        <v>Chow</v>
      </c>
      <c r="C11" t="str">
        <f>JO2MMP!C11</f>
        <v>PT</v>
      </c>
      <c r="D11">
        <f>JO2MMP!D11/'Membrane Potential'!G2</f>
        <v>55149.485471140317</v>
      </c>
      <c r="E11">
        <f>JO2MMP!E11/'Membrane Potential'!H2</f>
        <v>61359.619372551417</v>
      </c>
      <c r="F11">
        <f>JO2MMP!F11/'Membrane Potential'!I2</f>
        <v>52684.349027688644</v>
      </c>
    </row>
    <row r="12" spans="1:6" x14ac:dyDescent="0.25">
      <c r="A12" t="str">
        <f>JO2MMP!A12</f>
        <v>7PT</v>
      </c>
      <c r="B12" t="str">
        <f>JO2MMP!B12</f>
        <v>Chow</v>
      </c>
      <c r="C12" t="str">
        <f>JO2MMP!C12</f>
        <v>PT</v>
      </c>
      <c r="D12">
        <f>JO2MMP!D12/'Membrane Potential'!G3</f>
        <v>34437.536397946416</v>
      </c>
      <c r="E12">
        <f>JO2MMP!E12/'Membrane Potential'!H3</f>
        <v>33629.151728440549</v>
      </c>
      <c r="F12">
        <f>JO2MMP!F12/'Membrane Potential'!I3</f>
        <v>31368.674505252075</v>
      </c>
    </row>
    <row r="13" spans="1:6" x14ac:dyDescent="0.25">
      <c r="A13" t="str">
        <f>JO2MMP!A13</f>
        <v>AD7PT</v>
      </c>
      <c r="B13" t="str">
        <f>JO2MMP!B13</f>
        <v>Adenine</v>
      </c>
      <c r="C13" t="str">
        <f>JO2MMP!C13</f>
        <v>PT</v>
      </c>
      <c r="D13">
        <f>JO2MMP!D13/'Membrane Potential'!G8</f>
        <v>34049.622799664714</v>
      </c>
      <c r="E13">
        <f>JO2MMP!E13/'Membrane Potential'!H8</f>
        <v>30314.273400898084</v>
      </c>
      <c r="F13">
        <f>JO2MMP!F13/'Membrane Potential'!I8</f>
        <v>30925.535392733258</v>
      </c>
    </row>
    <row r="14" spans="1:6" x14ac:dyDescent="0.25">
      <c r="A14" t="str">
        <f>JO2MMP!A14</f>
        <v>AD8PT</v>
      </c>
      <c r="B14" t="str">
        <f>JO2MMP!B14</f>
        <v>Adenine</v>
      </c>
      <c r="C14" t="str">
        <f>JO2MMP!C14</f>
        <v>PT</v>
      </c>
      <c r="D14">
        <f>JO2MMP!D14/'Membrane Potential'!G9</f>
        <v>35375.621457450725</v>
      </c>
      <c r="E14">
        <f>JO2MMP!E14/'Membrane Potential'!H9</f>
        <v>34555.790462767211</v>
      </c>
      <c r="F14">
        <f>JO2MMP!F14/'Membrane Potential'!I9</f>
        <v>30925.788630163082</v>
      </c>
    </row>
    <row r="15" spans="1:6" x14ac:dyDescent="0.25">
      <c r="A15" t="str">
        <f>JO2MMP!A15</f>
        <v>AD10PT</v>
      </c>
      <c r="B15" t="str">
        <f>JO2MMP!B15</f>
        <v>Adenine</v>
      </c>
      <c r="C15" t="str">
        <f>JO2MMP!C15</f>
        <v>PT</v>
      </c>
      <c r="D15">
        <f>JO2MMP!D15/'Membrane Potential'!G10</f>
        <v>30626.653102746699</v>
      </c>
      <c r="E15">
        <f>JO2MMP!E15/'Membrane Potential'!H10</f>
        <v>26973.327632530469</v>
      </c>
      <c r="F15">
        <f>JO2MMP!F15/'Membrane Potential'!I10</f>
        <v>26019.091548385157</v>
      </c>
    </row>
    <row r="16" spans="1:6" x14ac:dyDescent="0.25">
      <c r="A16" t="str">
        <f>JO2MMP!A16</f>
        <v>Chow9PT</v>
      </c>
      <c r="B16" t="str">
        <f>JO2MMP!B16</f>
        <v>Chow</v>
      </c>
      <c r="C16" t="str">
        <f>JO2MMP!C16</f>
        <v>PT</v>
      </c>
      <c r="D16">
        <f>JO2MMP!D16/'Membrane Potential'!G5</f>
        <v>25503.343880756172</v>
      </c>
      <c r="E16">
        <f>JO2MMP!E16/'Membrane Potential'!H5</f>
        <v>23875.949112024988</v>
      </c>
      <c r="F16">
        <f>JO2MMP!F16/'Membrane Potential'!I5</f>
        <v>21393.547418880971</v>
      </c>
    </row>
    <row r="17" spans="1:6" x14ac:dyDescent="0.25">
      <c r="A17" t="str">
        <f>JO2MMP!A17</f>
        <v>Chow10PT</v>
      </c>
      <c r="B17" t="str">
        <f>JO2MMP!B17</f>
        <v>Chow</v>
      </c>
      <c r="C17" t="str">
        <f>JO2MMP!C17</f>
        <v>PT</v>
      </c>
      <c r="D17">
        <f>JO2MMP!D17/'Membrane Potential'!G6</f>
        <v>24825.087486640197</v>
      </c>
      <c r="E17">
        <f>JO2MMP!E17/'Membrane Potential'!H6</f>
        <v>24514.62575036089</v>
      </c>
      <c r="F17">
        <f>JO2MMP!F17/'Membrane Potential'!I6</f>
        <v>26218.850039255223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Paste Respiration Data</vt:lpstr>
      <vt:lpstr>BodyWeights</vt:lpstr>
      <vt:lpstr>SacWeights</vt:lpstr>
      <vt:lpstr>SUIT</vt:lpstr>
      <vt:lpstr>CK</vt:lpstr>
      <vt:lpstr>JATP</vt:lpstr>
      <vt:lpstr>MitoJATP</vt:lpstr>
      <vt:lpstr>Processed CK</vt:lpstr>
      <vt:lpstr>Membrane Potential</vt:lpstr>
      <vt:lpstr>Paste JO2ATP</vt:lpstr>
      <vt:lpstr>JO2ATP</vt:lpstr>
      <vt:lpstr>Paste Human Respiration Data</vt:lpstr>
      <vt:lpstr>Human</vt:lpstr>
      <vt:lpstr>qPCR</vt:lpstr>
      <vt:lpstr>Glom_Histology</vt:lpstr>
      <vt:lpstr>Tubule_Histology</vt:lpstr>
      <vt:lpstr>JO2MMP</vt:lpstr>
      <vt:lpstr>JO2perMMP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Decker</dc:creator>
  <cp:lastModifiedBy>STEPHEN DECKER</cp:lastModifiedBy>
  <dcterms:created xsi:type="dcterms:W3CDTF">2020-03-05T00:08:04Z</dcterms:created>
  <dcterms:modified xsi:type="dcterms:W3CDTF">2025-10-17T22:37:22Z</dcterms:modified>
</cp:coreProperties>
</file>