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<sst xmlns="http://schemas.openxmlformats.org/spreadsheetml/2006/main" count="41128" uniqueCount="1035">
  <si>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</si>
  <si>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</si>
  <si>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</si>
  <si>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</si>
  <si>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</si>
  <si>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</si>
  <si>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</si>
  <si>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</si>
  <si>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</si>
  <si>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</si>
  <si>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</si>
  <si>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</si>
  <si>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</si>
  <si>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</si>
  <si>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</si>
  <si>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</si>
  <si>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</si>
  <si>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</si>
  <si>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</si>
  <si>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</si>
  <si>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</si>
  <si>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</si>
  <si>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</si>
  <si>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</si>
  <si>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</si>
  <si>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</si>
  <si>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</si>
  <si>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</si>
  <si>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</si>
  <si>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</si>
  <si>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</si>
  <si>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</si>
  <si>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</si>
  <si>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</si>
  <si>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</si>
  <si>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</si>
  <si>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</si>
  <si>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</si>
  <si>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</si>
  <si>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</si>
  <si>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</si>
  <si>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</si>
  <si>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</si>
  <si>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</si>
  <si>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</si>
  <si>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</si>
  <si>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</si>
  <si>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</si>
  <si>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</si>
  <si>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</si>
  <si>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</si>
  <si>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</si>
  <si>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</si>
  <si>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</si>
  <si>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</si>
  <si>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</si>
  <si>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</si>
  <si>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</si>
  <si>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</si>
  <si>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</si>
  <si>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</si>
  <si>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</si>
  <si>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</si>
  <si>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</si>
  <si>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</si>
  <si>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</si>
  <si>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</si>
  <si>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</si>
  <si>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</si>
  <si>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</si>
  <si>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</si>
  <si>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</si>
  <si>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</si>
  <si>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</si>
  <si>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</si>
  <si>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</si>
  <si>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</si>
  <si>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</si>
  <si>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</si>
  <si>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</si>
  <si>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</si>
  <si>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</si>
  <si>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</si>
  <si>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</si>
  <si>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</si>
  <si>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</si>
  <si>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</si>
  <si>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</si>
  <si>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</si>
  <si>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</si>
  <si>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</si>
  <si>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</si>
  <si>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</si>
  <si>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</si>
  <si>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</si>
  <si>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</si>
  <si>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</si>
  <si>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</si>
  <si>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</si>
  <si>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</si>
  <si>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</si>
  <si>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</si>
  <si>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</si>
  <si>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</si>
  <si>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</si>
  <si>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</si>
  <si>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</si>
  <si>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</si>
  <si>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</si>
  <si>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</si>
  <si>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</si>
  <si>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</si>
  <si>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</si>
  <si>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</si>
  <si>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</si>
  <si>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</si>
  <si>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</si>
  <si>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</si>
  <si>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</si>
  <si>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</si>
  <si>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</si>
  <si>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</si>
  <si>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</si>
  <si>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</si>
  <si>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</si>
  <si>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</si>
  <si>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</si>
  <si>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</si>
  <si>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</si>
  <si>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</si>
  <si>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</si>
  <si>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</si>
  <si>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</si>
  <si>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</si>
  <si>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</si>
  <si>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</si>
  <si>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</si>
  <si>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</si>
  <si>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</si>
  <si>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</si>
  <si>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</si>
  <si>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</si>
  <si>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</si>
  <si>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</si>
  <si>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</si>
  <si>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</si>
  <si>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</si>
  <si>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</si>
  <si>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</si>
  <si>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</si>
  <si>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</si>
  <si>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</si>
  <si>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</si>
  <si>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</si>
  <si>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</si>
  <si>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</si>
  <si>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</si>
  <si>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</si>
  <si>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</si>
  <si>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</si>
  <si>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</si>
  <si>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</si>
  <si>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</si>
  <si>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</si>
  <si>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</si>
  <si>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</si>
  <si>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</si>
  <si>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</si>
  <si>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</si>
  <si>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</si>
  <si>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</si>
  <si>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</si>
  <si>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</si>
  <si>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</si>
  <si>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</si>
  <si>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</si>
  <si>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</si>
  <si>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</si>
  <si>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</si>
  <si>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</si>
  <si>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</si>
  <si>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</si>
  <si>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</si>
  <si>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</si>
  <si>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</si>
  <si>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</si>
  <si>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</si>
  <si>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</si>
  <si>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</si>
  <si>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</si>
  <si>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</si>
  <si>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</si>
  <si>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</si>
  <si>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</si>
  <si>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</si>
  <si>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</si>
  <si>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</si>
  <si>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</si>
  <si>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</si>
  <si>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</si>
  <si>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</si>
  <si>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</si>
  <si>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</si>
  <si>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</si>
  <si>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</si>
  <si>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</si>
  <si>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</si>
  <si>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</si>
  <si>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</si>
  <si>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</si>
  <si>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</si>
  <si>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</si>
  <si>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</si>
  <si>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</si>
  <si>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</si>
  <si>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</si>
  <si>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</si>
  <si>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</si>
  <si>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</si>
  <si>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</si>
  <si>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</si>
  <si>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</si>
  <si>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</si>
  <si>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</si>
  <si>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</si>
  <si>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</si>
  <si>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</si>
  <si>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</si>
  <si>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</si>
  <si>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</si>
  <si>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</si>
  <si>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</si>
  <si>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</si>
  <si>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</si>
  <si>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</si>
  <si>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</si>
  <si>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</si>
  <si>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</si>
  <si>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</si>
  <si>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</si>
  <si>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</si>
  <si>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</si>
  <si>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</si>
  <si>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</si>
  <si>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</si>
  <si>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</si>
  <si>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</si>
  <si>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</si>
  <si>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</si>
  <si>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</si>
  <si>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</si>
  <si>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</si>
  <si>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</si>
  <si>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</si>
  <si>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</si>
  <si>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</si>
  <si>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</si>
  <si>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</si>
  <si>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</si>
  <si>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</si>
  <si>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</si>
  <si>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</si>
  <si>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</si>
  <si>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</si>
  <si>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</si>
  <si>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</si>
  <si>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</si>
  <si>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</si>
  <si>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</si>
  <si>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</si>
  <si>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</si>
  <si>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</si>
  <si>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</si>
  <si>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</si>
  <si>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</si>
  <si>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</si>
  <si>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</si>
  <si>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</si>
  <si>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</si>
  <si>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</si>
  <si>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</si>
  <si>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</si>
  <si>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</si>
  <si>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</si>
  <si>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</si>
  <si>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</si>
  <si>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</si>
  <si>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</si>
  <si>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</si>
  <si>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</si>
  <si>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</si>
  <si>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</si>
  <si>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</si>
  <si>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</si>
  <si>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</si>
  <si>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</si>
  <si>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</si>
  <si>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</si>
  <si>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</si>
  <si>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</si>
  <si>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</si>
  <si>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</si>
  <si>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</si>
  <si>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</si>
  <si>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</si>
  <si>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</si>
  <si>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</si>
  <si>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</si>
  <si>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</si>
  <si>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</si>
  <si>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</si>
  <si>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</si>
  <si>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</si>
  <si>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</si>
  <si>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</si>
  <si>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</si>
  <si>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</si>
  <si>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</si>
  <si>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</si>
  <si>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</si>
  <si>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</si>
  <si>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</si>
  <si>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</si>
  <si>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</si>
  <si>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</si>
  <si>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</si>
  <si>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</si>
  <si>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</si>
  <si>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</si>
  <si>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</si>
  <si>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</si>
  <si>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</si>
  <si>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</si>
  <si>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</si>
  <si>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</si>
  <si>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</si>
  <si>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</si>
  <si>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</si>
  <si>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</si>
  <si>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</si>
  <si>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</si>
  <si>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</si>
  <si>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</si>
  <si>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</si>
  <si>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</si>
  <si>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</si>
  <si>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</si>
  <si>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</si>
  <si>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</si>
  <si>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</si>
  <si>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</si>
  <si>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</si>
  <si>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</si>
  <si>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</si>
  <si>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</si>
  <si>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</si>
  <si>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</si>
  <si>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</si>
  <si>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</si>
  <si>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</si>
  <si>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</si>
  <si>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</si>
  <si>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</si>
  <si>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</si>
  <si>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</si>
  <si>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</si>
  <si>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</si>
  <si>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</si>
  <si>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</si>
  <si>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</si>
  <si>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</si>
  <si>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</si>
  <si>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</si>
  <si>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</si>
  <si>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</si>
  <si>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</si>
  <si>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</si>
  <si>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</si>
  <si>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</si>
  <si>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</si>
  <si>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</si>
  <si>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</si>
  <si>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</si>
  <si>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</si>
  <si>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</si>
  <si>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</si>
  <si>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</si>
  <si>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</si>
  <si>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</si>
  <si>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</si>
  <si>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</si>
  <si>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</si>
  <si>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</si>
  <si>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</si>
  <si>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</si>
  <si>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</si>
  <si>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</si>
  <si>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</si>
  <si>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</si>
  <si>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</si>
  <si>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</si>
  <si>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</si>
  <si>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</si>
  <si>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</si>
  <si>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</si>
  <si>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</si>
  <si>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</si>
  <si>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</si>
  <si>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</si>
  <si>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</si>
  <si>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</si>
  <si>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</si>
  <si>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</si>
  <si>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</si>
  <si>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</si>
  <si>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</si>
  <si>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</si>
  <si>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</si>
  <si>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</si>
  <si>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</si>
  <si>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</si>
  <si>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</si>
  <si>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</si>
  <si>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</si>
  <si>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</si>
  <si>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</si>
  <si>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</si>
  <si>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</si>
  <si>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</si>
  <si>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</si>
  <si>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</si>
  <si>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</si>
  <si>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</si>
  <si>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</si>
  <si>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</si>
  <si>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</si>
  <si>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</si>
  <si>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</si>
  <si>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</si>
  <si>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</si>
  <si>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</si>
  <si>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</si>
  <si>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</si>
  <si>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</si>
  <si>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</si>
  <si>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</si>
  <si>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</si>
  <si>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</si>
  <si>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</si>
  <si>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</si>
  <si>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</si>
  <si>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</si>
  <si>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</si>
  <si>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</si>
  <si>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</si>
  <si>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</si>
  <si>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</si>
  <si>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</si>
  <si>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</si>
  <si>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</si>
  <si>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</si>
  <si>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</si>
  <si>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</si>
  <si>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</si>
  <si>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</si>
  <si>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</si>
  <si>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</si>
  <si>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</si>
  <si>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</si>
  <si>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</si>
  <si>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</si>
  <si>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</si>
  <si>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</si>
  <si>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</si>
  <si>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</si>
  <si>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</si>
  <si>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</si>
  <si>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</si>
  <si>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</si>
  <si>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</si>
  <si>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</si>
  <si>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</si>
  <si>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</si>
  <si>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</si>
  <si>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</si>
  <si>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</si>
  <si>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</si>
  <si>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</si>
  <si>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</si>
  <si>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</si>
  <si>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</si>
  <si>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</si>
  <si>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</si>
  <si>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</si>
  <si>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</si>
  <si>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</si>
  <si>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</si>
  <si>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</si>
  <si>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</si>
  <si>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</si>
  <si>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</si>
  <si>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</si>
  <si>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</si>
  <si>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</si>
  <si>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</si>
  <si>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</si>
  <si>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</si>
  <si>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</si>
  <si>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</si>
  <si>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</si>
  <si>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</si>
  <si>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</si>
  <si>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</si>
  <si>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</si>
  <si>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</si>
  <si>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</si>
  <si>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</si>
  <si>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</si>
  <si>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</si>
  <si>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</si>
  <si>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</si>
  <si>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</si>
  <si>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</si>
  <si>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</si>
  <si>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</si>
  <si>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</si>
  <si>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</si>
  <si>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</si>
  <si>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</si>
  <si>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</si>
  <si>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</si>
  <si>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</si>
  <si>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</si>
  <si>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</si>
  <si>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</si>
  <si>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</si>
  <si>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</si>
  <si>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</si>
  <si>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</si>
  <si>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</si>
  <si>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</si>
  <si>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</si>
  <si>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</si>
  <si>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</si>
  <si>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</si>
  <si>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</si>
  <si>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</si>
  <si>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</si>
  <si>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</si>
  <si>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</si>
  <si>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</si>
  <si>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</si>
  <si>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</si>
  <si>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</si>
  <si>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</si>
  <si>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</si>
  <si>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</si>
  <si>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</si>
  <si>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</si>
  <si>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</si>
  <si>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</si>
  <si>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</si>
  <si>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</si>
  <si>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</si>
  <si>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</si>
  <si>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</si>
  <si>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</si>
  <si>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</si>
  <si>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</si>
  <si>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</si>
  <si>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</si>
  <si>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</si>
  <si>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</si>
  <si>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</si>
  <si>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</si>
  <si>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</si>
  <si>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</si>
  <si>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</si>
  <si>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</si>
  <si>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</si>
  <si>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</si>
  <si>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</si>
  <si>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</si>
  <si>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</si>
  <si>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</si>
  <si>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</si>
  <si>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</si>
  <si>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</si>
  <si>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</si>
  <si>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</si>
  <si>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</si>
  <si>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</si>
  <si>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</si>
  <si>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</si>
  <si>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</si>
  <si>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</si>
  <si>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</si>
  <si>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</si>
  <si>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</si>
  <si>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</si>
  <si>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</si>
  <si>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</si>
  <si>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</si>
  <si>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</si>
  <si>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</si>
  <si>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</si>
  <si>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</si>
  <si>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</si>
  <si>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</si>
  <si>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</si>
  <si>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</si>
  <si>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</si>
  <si>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</si>
  <si>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</si>
  <si>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</si>
  <si>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</si>
  <si>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</si>
  <si>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</si>
  <si>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</si>
  <si>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</si>
  <si>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</si>
  <si>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</si>
  <si>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</si>
  <si>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</si>
  <si>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</si>
  <si>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</si>
  <si>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</si>
  <si>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</si>
  <si>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</si>
  <si>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</si>
  <si>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</si>
  <si>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</si>
  <si>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</si>
  <si>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</si>
  <si>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</si>
  <si>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</si>
  <si>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</si>
  <si>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</si>
  <si>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</si>
  <si>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</si>
  <si>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</si>
  <si>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</si>
  <si>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</si>
  <si>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</si>
  <si>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</si>
  <si>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</si>
  <si>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</si>
  <si>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</si>
  <si>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</si>
  <si>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</si>
  <si>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</si>
  <si>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</si>
  <si>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</si>
  <si>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</si>
  <si>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</si>
  <si>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</si>
  <si>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</si>
  <si>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</si>
  <si>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</si>
  <si>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</si>
  <si>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</si>
  <si>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</si>
  <si>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</si>
  <si>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</si>
  <si>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</si>
  <si>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</si>
  <si>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</si>
  <si>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</si>
  <si>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</si>
  <si>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</si>
  <si>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</si>
  <si>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</si>
  <si>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</si>
  <si>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</si>
  <si>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</si>
  <si>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</si>
  <si>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</si>
  <si>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</si>
  <si>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</si>
  <si>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</si>
  <si>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</si>
  <si>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</si>
  <si>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</si>
  <si>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</si>
  <si>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</si>
  <si>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</si>
  <si>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</si>
  <si>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</si>
  <si>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</si>
  <si>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</si>
  <si>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</si>
  <si>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</si>
  <si>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</si>
  <si>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</si>
  <si>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</si>
  <si>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</si>
  <si>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</si>
  <si>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</si>
  <si>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</si>
  <si>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</si>
  <si>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</si>
  <si>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</si>
  <si>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</si>
  <si>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</si>
  <si>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</si>
  <si>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</si>
  <si>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</si>
  <si>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</si>
  <si>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</si>
  <si>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</si>
  <si>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</si>
  <si>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</si>
  <si>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</si>
  <si>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</si>
  <si>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</si>
  <si>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</si>
  <si>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</si>
  <si>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</si>
  <si>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</si>
  <si>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</si>
  <si>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</si>
  <si>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</si>
  <si>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</si>
  <si>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</si>
  <si>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</si>
  <si>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</si>
  <si>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</si>
  <si>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</si>
  <si>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</si>
  <si>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</si>
  <si>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</si>
  <si>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</si>
  <si>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</si>
  <si>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</si>
  <si>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</si>
  <si>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</si>
  <si>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</si>
  <si>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</si>
  <si>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</si>
  <si>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</si>
  <si>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</si>
  <si>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</si>
  <si>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</si>
  <si>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</si>
  <si>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</si>
  <si>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</si>
  <si>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</si>
  <si>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</si>
  <si>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</si>
  <si>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</si>
  <si>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</si>
  <si>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</si>
  <si>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</si>
  <si>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</si>
  <si>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</si>
  <si>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</si>
  <si>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</si>
  <si>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</si>
  <si>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</si>
  <si>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</si>
  <si>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</si>
  <si>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</si>
  <si>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</si>
  <si>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</si>
  <si>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</si>
  <si>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</si>
  <si>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</si>
  <si>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</si>
  <si>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</si>
  <si>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</si>
  <si>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</si>
  <si>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</si>
  <si>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</si>
  <si>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</si>
  <si>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</si>
  <si>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</si>
  <si>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</si>
  <si>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</si>
  <si>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</si>
  <si>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</si>
  <si>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</si>
  <si>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</si>
  <si>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</si>
  <si>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</si>
  <si>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</si>
  <si>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</si>
  <si>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</si>
  <si>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</si>
  <si>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</si>
  <si>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</si>
  <si>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</si>
  <si>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</si>
  <si>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</si>
  <si>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</si>
  <si>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</si>
  <si>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</si>
  <si>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</si>
  <si>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</si>
  <si>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</si>
  <si>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</si>
  <si>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</si>
  <si>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</si>
  <si>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</si>
  <si>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</si>
  <si>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</si>
  <si>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</si>
  <si>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</si>
  <si>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</si>
  <si>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</si>
  <si>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</si>
  <si>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</si>
  <si>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</si>
  <si>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</si>
  <si>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</si>
  <si>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</si>
  <si>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</si>
  <si>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</si>
  <si>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</si>
  <si>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</si>
  <si>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</si>
  <si>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</si>
  <si>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</si>
  <si>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</si>
  <si>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</si>
  <si>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</si>
  <si>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</si>
  <si>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</si>
  <si>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</si>
  <si>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</si>
  <si>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</si>
  <si>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</si>
  <si>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</si>
  <si>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</si>
  <si>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</si>
  <si>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</si>
  <si>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</si>
  <si>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</si>
  <si>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</si>
  <si>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</si>
  <si>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</si>
  <si>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</si>
  <si>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</si>
  <si>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</si>
  <si>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</si>
  <si>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</si>
  <si>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</si>
  <si>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</si>
  <si>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</si>
  <si>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</si>
  <si>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</si>
  <si>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</si>
  <si>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</si>
  <si>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</si>
  <si>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</si>
  <si>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</si>
  <si>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</si>
  <si>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</si>
  <si>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</si>
  <si>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</si>
  <si>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</si>
  <si>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</si>
  <si>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</si>
  <si>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</si>
  <si>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</si>
  <si>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</si>
  <si>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</si>
  <si>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</si>
  <si>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</si>
  <si>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</si>
  <si>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</si>
  <si>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</si>
  <si>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</si>
  <si>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</si>
  <si>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</si>
  <si>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</si>
  <si>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</si>
  <si>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</si>
  <si>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</si>
  <si>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</si>
  <si>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</si>
  <si>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</si>
  <si>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</si>
  <si>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</si>
  <si>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</si>
  <si>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</si>
  <si>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</si>
  <si>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</si>
  <si>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</si>
  <si>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</si>
  <si>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</si>
  <si>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</si>
  <si>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</si>
  <si>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</si>
  <si>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</si>
  <si>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</si>
  <si>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</si>
  <si>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</si>
  <si>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</si>
  <si>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</si>
  <si>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</si>
  <si>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</si>
  <si>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</si>
  <si>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</si>
  <si>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</si>
  <si>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</si>
  <si>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</si>
  <si>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</si>
  <si>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</si>
  <si>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</si>
  <si>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</si>
  <si>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</si>
  <si>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</si>
  <si>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</si>
  <si>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</si>
  <si>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</si>
  <si>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</si>
  <si>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</si>
  <si>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</si>
  <si>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</si>
  <si>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</si>
  <si>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</si>
  <si>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</si>
  <si>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</si>
  <si>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</si>
  <si>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</si>
  <si>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</si>
  <si>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</si>
  <si>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</si>
  <si>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</si>
  <si>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</si>
  <si>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</si>
  <si>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</si>
  <si>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</si>
  <si>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</si>
  <si>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</si>
  <si>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</si>
  <si>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</si>
  <si>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</si>
  <si>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</si>
  <si>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</si>
  <si>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</si>
  <si>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</si>
  <si>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</si>
  <si>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</si>
  <si>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</si>
  <si>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</si>
  <si>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</si>
  <si>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</si>
  <si>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</si>
  <si>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</si>
  <si>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</si>
  <si>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</si>
  <si>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</si>
  <si>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</si>
  <si>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</si>
  <si>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</si>
  <si>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</si>
  <si>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</si>
  <si>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</si>
  <si>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</si>
  <si>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</si>
  <si>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</si>
  <si>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</si>
  <si>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</si>
  <si>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</si>
  <si>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</si>
  <si>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</si>
  <si>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</si>
  <si>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</si>
  <si>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</si>
  <si>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</si>
  <si>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</si>
  <si>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</si>
  <si>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</si>
  <si>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</si>
  <si>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</si>
  <si>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</si>
  <si>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</si>
  <si>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</si>
  <si>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</si>
  <si>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</si>
  <si>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</si>
  <si>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</si>
  <si>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</si>
  <si>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</si>
  <si>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</si>
  <si>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</si>
  <si>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</si>
  <si>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</si>
  <si>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</si>
  <si>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</si>
  <si>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</si>
  <si>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</si>
  <si>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</si>
  <si>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</si>
  <si>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</si>
  <si>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</si>
  <si>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</si>
  <si>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</si>
  <si>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</si>
  <si>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</si>
  <si>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</si>
  <si>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</si>
  <si>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</si>
  <si>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</si>
  <si>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</si>
  <si>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</si>
  <si>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</si>
  <si>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</si>
  <si>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</si>
  <si>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</si>
  <si>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</si>
  <si>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</si>
  <si>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</si>
  <si>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</si>
  <si>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</si>
  <si>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</si>
  <si>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</si>
  <si>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</si>
  <si>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</si>
  <si>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</si>
  <si>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</si>
  <si>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</si>
  <si>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</si>
  <si>
    <t>15000.0</t>
  </si>
  <si>
    <t>1000.0</t>
  </si>
  <si>
    <t>9000.0</t>
  </si>
  <si>
    <t>200.0</t>
  </si>
  <si>
    <t>6000.0</t>
  </si>
  <si>
    <t>800.0</t>
  </si>
  <si>
    <t>112615.0</t>
  </si>
  <si>
    <t>663982.0</t>
  </si>
  <si>
    <t>A50</t>
  </si>
  <si>
    <t>A-50-Giaiphongmiennam</t>
  </si>
  <si>
    <t>671.0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</si>
</sst>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2" t="s">
        <v>295</v>
      </c>
      <c r="M6" s="21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t="s" s="0">
        <v>964</v>
      </c>
      <c r="K9" t="s" s="0">
        <v>964</v>
      </c>
      <c r="L9" s="0" t="s">
        <v>28</v>
      </c>
      <c r="M9" t="n" s="0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t="s" s="0">
        <v>569</v>
      </c>
      <c r="K10" t="s" s="0">
        <v>569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t="s" s="0">
        <v>569</v>
      </c>
      <c r="K11" t="s" s="0">
        <v>569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t="s" s="0">
        <v>965</v>
      </c>
      <c r="K12" t="s" s="0">
        <v>965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t="s" s="0">
        <v>966</v>
      </c>
      <c r="K13" t="s" s="0">
        <v>966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t="s" s="0">
        <v>965</v>
      </c>
      <c r="K14" t="s" s="0">
        <v>965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t="s" s="0">
        <v>967</v>
      </c>
      <c r="K15" t="s" s="0">
        <v>967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t="s" s="0">
        <v>569</v>
      </c>
      <c r="K16" t="s" s="0">
        <v>569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t="s" s="0">
        <v>968</v>
      </c>
      <c r="K17" t="s" s="0">
        <v>968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t="s" s="0">
        <v>969</v>
      </c>
      <c r="K18" t="s" s="0">
        <v>969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t="s" s="0">
        <v>966</v>
      </c>
      <c r="K19" t="s" s="0">
        <v>966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t="s" s="0">
        <v>970</v>
      </c>
      <c r="K20" t="s" s="0">
        <v>970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t="s" s="0">
        <v>971</v>
      </c>
      <c r="K21" t="s" s="0">
        <v>971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t="s" s="0">
        <v>972</v>
      </c>
      <c r="K22" t="s" s="0">
        <v>972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t="s" s="0">
        <v>973</v>
      </c>
      <c r="K23" t="s" s="0">
        <v>973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t="s" s="0">
        <v>967</v>
      </c>
      <c r="K24" t="s" s="0">
        <v>967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t="s" s="0">
        <v>968</v>
      </c>
      <c r="K25" t="s" s="0">
        <v>968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t="s" s="0">
        <v>968</v>
      </c>
      <c r="K26" t="s" s="0">
        <v>968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t="s" s="0">
        <v>974</v>
      </c>
      <c r="K27" t="s" s="0">
        <v>974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t="s" s="0">
        <v>975</v>
      </c>
      <c r="K28" t="s" s="0">
        <v>975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t="s" s="0">
        <v>976</v>
      </c>
      <c r="K29" t="s" s="0">
        <v>976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t="s" s="0">
        <v>977</v>
      </c>
      <c r="K30" t="s" s="0">
        <v>977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t="s" s="0">
        <v>978</v>
      </c>
      <c r="K31" t="s" s="0">
        <v>978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t="s" s="0">
        <v>971</v>
      </c>
      <c r="K32" t="s" s="0">
        <v>971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t="s" s="0">
        <v>979</v>
      </c>
      <c r="K33" t="s" s="0">
        <v>979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t="s" s="0">
        <v>965</v>
      </c>
      <c r="K34" t="s" s="0">
        <v>965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t="s" s="0">
        <v>980</v>
      </c>
      <c r="K35" t="s" s="0">
        <v>980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t="s" s="0">
        <v>969</v>
      </c>
      <c r="K36" t="s" s="0">
        <v>969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t="s" s="0">
        <v>967</v>
      </c>
      <c r="K37" t="s" s="0">
        <v>967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t="s" s="0">
        <v>974</v>
      </c>
      <c r="K38" t="s" s="0">
        <v>974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t="s" s="0">
        <v>834</v>
      </c>
      <c r="K39" t="s" s="0">
        <v>834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t="s" s="0">
        <v>981</v>
      </c>
      <c r="K40" t="s" s="0">
        <v>981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t="s" s="0">
        <v>968</v>
      </c>
      <c r="K41" t="s" s="0">
        <v>968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t="s" s="0">
        <v>982</v>
      </c>
      <c r="K42" t="s" s="0">
        <v>982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t="s" s="0">
        <v>983</v>
      </c>
      <c r="K43" t="s" s="0">
        <v>983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t="s" s="0">
        <v>980</v>
      </c>
      <c r="K44" t="s" s="0">
        <v>980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t="s" s="0">
        <v>984</v>
      </c>
      <c r="K45" t="s" s="0">
        <v>984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t="s" s="0">
        <v>985</v>
      </c>
      <c r="K46" t="s" s="0">
        <v>985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t="s" s="0">
        <v>986</v>
      </c>
      <c r="K47" t="s" s="0">
        <v>986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t="s" s="0">
        <v>987</v>
      </c>
      <c r="K48" t="s" s="0">
        <v>987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t="s" s="0">
        <v>988</v>
      </c>
      <c r="K49" t="s" s="0">
        <v>988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t="s" s="0">
        <v>976</v>
      </c>
      <c r="K50" t="s" s="0">
        <v>976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t="s" s="0">
        <v>989</v>
      </c>
      <c r="K51" t="s" s="0">
        <v>989</v>
      </c>
      <c r="L51" s="0" t="s">
        <v>28</v>
      </c>
      <c r="M51" t="n" s="0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t="s" s="0">
        <v>978</v>
      </c>
      <c r="K52" t="s" s="0">
        <v>978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t="s" s="0">
        <v>985</v>
      </c>
      <c r="K53" t="s" s="0">
        <v>985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t="s" s="0">
        <v>990</v>
      </c>
      <c r="K54" t="s" s="0">
        <v>990</v>
      </c>
      <c r="L54" t="n" s="0">
        <v>0.0</v>
      </c>
      <c r="M54" s="0" t="s">
        <v>162</v>
      </c>
      <c r="N54" t="s" s="0">
        <v>1027</v>
      </c>
      <c r="O54" t="s" s="0">
        <v>1027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t="s" s="0">
        <v>971</v>
      </c>
      <c r="K55" t="s" s="0">
        <v>971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t="s" s="0">
        <v>971</v>
      </c>
      <c r="K56" t="s" s="0">
        <v>971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t="s" s="0">
        <v>968</v>
      </c>
      <c r="K57" t="s" s="0">
        <v>968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t="s" s="0">
        <v>989</v>
      </c>
      <c r="K58" t="s" s="0">
        <v>989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t="s" s="0">
        <v>969</v>
      </c>
      <c r="K59" t="s" s="0">
        <v>969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t="s" s="0">
        <v>991</v>
      </c>
      <c r="K60" t="s" s="0">
        <v>991</v>
      </c>
      <c r="L60" t="n" s="0">
        <v>0.0</v>
      </c>
      <c r="M60" s="0" t="s">
        <v>162</v>
      </c>
      <c r="N60" t="s" s="0">
        <v>1027</v>
      </c>
      <c r="O60" t="s" s="0">
        <v>1027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t="s" s="0">
        <v>834</v>
      </c>
      <c r="K61" t="s" s="0">
        <v>834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t="s" s="0">
        <v>974</v>
      </c>
      <c r="K62" t="s" s="0">
        <v>974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t="s" s="0">
        <v>989</v>
      </c>
      <c r="K63" t="s" s="0">
        <v>989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t="s" s="0">
        <v>992</v>
      </c>
      <c r="K64" t="s" s="0">
        <v>992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t="s" s="0">
        <v>569</v>
      </c>
      <c r="K65" t="s" s="0">
        <v>569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t="s" s="0">
        <v>569</v>
      </c>
      <c r="K66" t="s" s="0">
        <v>569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t="s" s="0">
        <v>975</v>
      </c>
      <c r="K67" t="s" s="0">
        <v>975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t="s" s="0">
        <v>979</v>
      </c>
      <c r="K68" t="s" s="0">
        <v>979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t="s" s="0">
        <v>979</v>
      </c>
      <c r="K69" t="s" s="0">
        <v>979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t="s" s="0">
        <v>992</v>
      </c>
      <c r="K70" t="s" s="0">
        <v>992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t="s" s="0">
        <v>992</v>
      </c>
      <c r="K71" t="s" s="0">
        <v>992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t="s" s="0">
        <v>978</v>
      </c>
      <c r="K72" t="s" s="0">
        <v>978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t="s" s="0">
        <v>834</v>
      </c>
      <c r="K73" t="s" s="0">
        <v>834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t="s" s="0">
        <v>983</v>
      </c>
      <c r="K74" t="s" s="0">
        <v>983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t="s" s="0">
        <v>969</v>
      </c>
      <c r="K75" t="s" s="0">
        <v>969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t="s" s="0">
        <v>965</v>
      </c>
      <c r="K76" t="s" s="0">
        <v>965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t="s" s="0">
        <v>991</v>
      </c>
      <c r="K77" t="s" s="0">
        <v>991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t="s" s="0">
        <v>971</v>
      </c>
      <c r="K78" t="s" s="0">
        <v>971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t="s" s="0">
        <v>983</v>
      </c>
      <c r="K79" t="s" s="0">
        <v>983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t="s" s="0">
        <v>989</v>
      </c>
      <c r="K80" t="s" s="0">
        <v>989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t="s" s="0">
        <v>970</v>
      </c>
      <c r="K81" t="s" s="0">
        <v>970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t="s" s="0">
        <v>989</v>
      </c>
      <c r="K82" t="s" s="0">
        <v>989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t="s" s="0">
        <v>993</v>
      </c>
      <c r="K83" t="s" s="0">
        <v>993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t="s" s="0">
        <v>994</v>
      </c>
      <c r="K84" t="s" s="0">
        <v>994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t="s" s="0">
        <v>968</v>
      </c>
      <c r="K85" t="s" s="0">
        <v>968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t="s" s="0">
        <v>873</v>
      </c>
      <c r="K86" t="s" s="0">
        <v>873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t="s" s="0">
        <v>995</v>
      </c>
      <c r="K87" t="s" s="0">
        <v>995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t="s" s="0">
        <v>979</v>
      </c>
      <c r="K88" t="s" s="0">
        <v>979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t="s" s="0">
        <v>974</v>
      </c>
      <c r="K89" t="s" s="0">
        <v>974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t="s" s="0">
        <v>984</v>
      </c>
      <c r="K90" t="s" s="0">
        <v>984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t="s" s="0">
        <v>986</v>
      </c>
      <c r="K91" t="s" s="0">
        <v>986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t="s" s="0">
        <v>996</v>
      </c>
      <c r="K92" t="s" s="0">
        <v>996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t="s" s="0">
        <v>997</v>
      </c>
      <c r="K93" t="s" s="0">
        <v>997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t="s" s="0">
        <v>873</v>
      </c>
      <c r="K94" t="s" s="0">
        <v>873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t="s" s="0">
        <v>873</v>
      </c>
      <c r="K95" t="s" s="0">
        <v>873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t="s" s="0">
        <v>998</v>
      </c>
      <c r="K96" t="s" s="0">
        <v>998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t="s" s="0">
        <v>968</v>
      </c>
      <c r="K97" t="s" s="0">
        <v>968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t="s" s="0">
        <v>999</v>
      </c>
      <c r="K98" t="s" s="0">
        <v>999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t="s" s="0">
        <v>873</v>
      </c>
      <c r="K99" t="s" s="0">
        <v>873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t="s" s="0">
        <v>1000</v>
      </c>
      <c r="K100" t="s" s="0">
        <v>1000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t="s" s="0">
        <v>966</v>
      </c>
      <c r="K101" t="s" s="0">
        <v>966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t="s" s="0">
        <v>996</v>
      </c>
      <c r="K102" t="s" s="0">
        <v>996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t="s" s="0">
        <v>974</v>
      </c>
      <c r="K103" t="s" s="0">
        <v>974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t="s" s="0">
        <v>1001</v>
      </c>
      <c r="K104" t="s" s="0">
        <v>1001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t="s" s="0">
        <v>873</v>
      </c>
      <c r="K105" t="s" s="0">
        <v>873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t="s" s="0">
        <v>999</v>
      </c>
      <c r="K106" t="s" s="0">
        <v>999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t="s" s="0">
        <v>1002</v>
      </c>
      <c r="K107" t="s" s="0">
        <v>1002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t="s" s="0">
        <v>1003</v>
      </c>
      <c r="K108" t="s" s="0">
        <v>1003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t="s" s="0">
        <v>1000</v>
      </c>
      <c r="K109" t="s" s="0">
        <v>1000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t="s" s="0">
        <v>1000</v>
      </c>
      <c r="K110" t="s" s="0">
        <v>1000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t="s" s="0">
        <v>1004</v>
      </c>
      <c r="K111" t="s" s="0">
        <v>1004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t="s" s="0">
        <v>873</v>
      </c>
      <c r="K112" t="s" s="0">
        <v>873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t="s" s="0">
        <v>1005</v>
      </c>
      <c r="K113" t="s" s="0">
        <v>1005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t="s" s="0">
        <v>1000</v>
      </c>
      <c r="K114" t="s" s="0">
        <v>1000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t="s" s="0">
        <v>997</v>
      </c>
      <c r="K115" t="s" s="0">
        <v>997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t="s" s="0">
        <v>1006</v>
      </c>
      <c r="K116" t="s" s="0">
        <v>1006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t="s" s="0">
        <v>1007</v>
      </c>
      <c r="K117" t="s" s="0">
        <v>1007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t="s" s="0">
        <v>972</v>
      </c>
      <c r="K118" t="s" s="0">
        <v>972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t="s" s="0">
        <v>968</v>
      </c>
      <c r="K119" t="s" s="0">
        <v>968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t="s" s="0">
        <v>965</v>
      </c>
      <c r="K120" t="s" s="0">
        <v>965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t="s" s="0">
        <v>970</v>
      </c>
      <c r="K121" t="s" s="0">
        <v>970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t="s" s="0">
        <v>873</v>
      </c>
      <c r="K122" t="s" s="0">
        <v>873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t="s" s="0">
        <v>1004</v>
      </c>
      <c r="K123" t="s" s="0">
        <v>1004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t="s" s="0">
        <v>973</v>
      </c>
      <c r="K124" t="s" s="0">
        <v>973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t="s" s="0">
        <v>976</v>
      </c>
      <c r="K125" t="s" s="0">
        <v>976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t="s" s="0">
        <v>968</v>
      </c>
      <c r="K126" t="s" s="0">
        <v>968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t="s" s="0">
        <v>1003</v>
      </c>
      <c r="K127" t="s" s="0">
        <v>1003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t="s" s="0">
        <v>996</v>
      </c>
      <c r="K128" t="s" s="0">
        <v>996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317.0</v>
      </c>
      <c r="J129" t="s" s="0">
        <v>1034</v>
      </c>
      <c r="K129" t="s" s="0">
        <v>1034</v>
      </c>
      <c r="L129" s="0" t="n">
        <v>100.0</v>
      </c>
      <c r="M129" t="s" s="0">
        <v>162</v>
      </c>
      <c r="N129" t="s" s="0">
        <v>1029</v>
      </c>
      <c r="O129" t="s" s="0">
        <v>1029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t="s" s="0">
        <v>1009</v>
      </c>
      <c r="K130" t="s" s="0">
        <v>1009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t="s" s="0">
        <v>1009</v>
      </c>
      <c r="K131" t="s" s="0">
        <v>1009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t="s" s="0">
        <v>1003</v>
      </c>
      <c r="K132" t="s" s="0">
        <v>1003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t="s" s="0">
        <v>1010</v>
      </c>
      <c r="K133" t="s" s="0">
        <v>1010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t="s" s="0">
        <v>1011</v>
      </c>
      <c r="K134" t="s" s="0">
        <v>1011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t="s" s="0">
        <v>1006</v>
      </c>
      <c r="K135" t="s" s="0">
        <v>1006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86.0</v>
      </c>
      <c r="J136" t="s" s="0">
        <v>981</v>
      </c>
      <c r="K136" t="s" s="0">
        <v>981</v>
      </c>
      <c r="L136" s="0" t="n">
        <v>100.0</v>
      </c>
      <c r="M136" t="s" s="0">
        <v>162</v>
      </c>
      <c r="N136" t="s" s="0">
        <v>1029</v>
      </c>
      <c r="O136" t="s" s="0">
        <v>1029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t="s" s="0">
        <v>834</v>
      </c>
      <c r="K137" t="s" s="0">
        <v>834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t="s" s="0">
        <v>966</v>
      </c>
      <c r="K138" t="s" s="0">
        <v>966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t="s" s="0">
        <v>966</v>
      </c>
      <c r="K139" t="s" s="0">
        <v>966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t="s" s="0">
        <v>834</v>
      </c>
      <c r="K140" t="s" s="0">
        <v>834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t="s" s="0">
        <v>981</v>
      </c>
      <c r="K141" t="s" s="0">
        <v>981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t="s" s="0">
        <v>966</v>
      </c>
      <c r="K142" t="s" s="0">
        <v>966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t="s" s="0">
        <v>989</v>
      </c>
      <c r="K143" t="s" s="0">
        <v>989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t="s" s="0">
        <v>569</v>
      </c>
      <c r="K144" t="s" s="0">
        <v>569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t="s" s="0">
        <v>989</v>
      </c>
      <c r="K145" t="s" s="0">
        <v>989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t="s" s="0">
        <v>989</v>
      </c>
      <c r="K146" t="s" s="0">
        <v>989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t="s" s="0">
        <v>834</v>
      </c>
      <c r="K147" t="s" s="0">
        <v>834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t="s" s="0">
        <v>980</v>
      </c>
      <c r="K148" t="s" s="0">
        <v>980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t="s" s="0">
        <v>972</v>
      </c>
      <c r="K149" t="s" s="0">
        <v>972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t="s" s="0">
        <v>981</v>
      </c>
      <c r="K150" t="s" s="0">
        <v>981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t="s" s="0">
        <v>984</v>
      </c>
      <c r="K151" t="s" s="0">
        <v>984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t="s" s="0">
        <v>991</v>
      </c>
      <c r="K152" t="s" s="0">
        <v>991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t="s" s="0">
        <v>986</v>
      </c>
      <c r="K153" t="s" s="0">
        <v>986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t="s" s="0">
        <v>1006</v>
      </c>
      <c r="K154" t="s" s="0">
        <v>1006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t="s" s="0">
        <v>966</v>
      </c>
      <c r="K155" t="s" s="0">
        <v>966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4" t="s">
        <v>5</v>
      </c>
      <c r="C2" s="184"/>
      <c r="D2" s="184"/>
      <c r="E2" s="211" t="s">
        <v>297</v>
      </c>
      <c r="F2" s="211"/>
      <c r="G2" s="211"/>
      <c r="H2" s="211"/>
      <c r="I2" s="211"/>
      <c r="J2" s="211"/>
      <c r="K2" s="125"/>
      <c r="L2" s="125"/>
      <c r="N2" s="81" t="s">
        <v>298</v>
      </c>
    </row>
    <row r="4" spans="2:14" ht="15.75" thickBot="1" x14ac:dyDescent="0.3">
      <c r="K4" s="213" t="s">
        <v>491</v>
      </c>
      <c r="L4" s="213"/>
      <c r="M4" s="213"/>
    </row>
    <row r="5" spans="2:14" ht="15.75" thickTop="1" x14ac:dyDescent="0.25">
      <c r="B5" s="219" t="s">
        <v>2</v>
      </c>
      <c r="C5" s="221" t="s">
        <v>277</v>
      </c>
      <c r="D5" s="208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2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2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n">
        <f>ttxd_xmt_data!L54</f>
        <v>0.0</v>
      </c>
      <c r="F53" s="84" t="str">
        <f>TEXT(ttxd_xmt_data!M54/(24*60*60),"[h]:mm")</f>
        <v>0:00</v>
      </c>
      <c r="G53" s="84" t="str">
        <f>ttxd_xmt_data!N54</f>
        <v>200.0</v>
      </c>
      <c r="H53" s="84" t="str">
        <f>ttxd_xmt_data!O54</f>
        <v>200.0</v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n">
        <f>ttxd_xmt_data!L60</f>
        <v>0.0</v>
      </c>
      <c r="F59" s="95" t="str">
        <f>TEXT(ttxd_xmt_data!M60/(24*60*60),"[h]:mm")</f>
        <v>0:00</v>
      </c>
      <c r="G59" s="95" t="str">
        <f>ttxd_xmt_data!N60</f>
        <v>200.0</v>
      </c>
      <c r="H59" s="95" t="str">
        <f>ttxd_xmt_data!O60</f>
        <v>200.0</v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317.0</v>
      </c>
      <c r="E128" s="84" t="n">
        <f>ttxd_xmt_data!L129</f>
        <v>100.0</v>
      </c>
      <c r="F128" s="84" t="str">
        <f>TEXT(ttxd_xmt_data!M129/(24*60*60),"[h]:mm")</f>
        <v>0:00</v>
      </c>
      <c r="G128" s="84" t="str">
        <f>ttxd_xmt_data!N129</f>
        <v>800.0</v>
      </c>
      <c r="H128" s="84" t="str">
        <f>ttxd_xmt_data!O129</f>
        <v>800.0</v>
      </c>
      <c r="I128" s="84"/>
      <c r="J128" s="84"/>
      <c r="K128" s="84" t="str">
        <f>ttxd_xmt_data!J129</f>
        <v>671.0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86.0</v>
      </c>
      <c r="E135" s="95" t="n">
        <f>ttxd_xmt_data!L136</f>
        <v>100.0</v>
      </c>
      <c r="F135" s="95" t="str">
        <f>TEXT(ttxd_xmt_data!M136/(24*60*60),"[h]:mm")</f>
        <v>0:00</v>
      </c>
      <c r="G135" s="95" t="str">
        <f>ttxd_xmt_data!N136</f>
        <v>800.0</v>
      </c>
      <c r="H135" s="95" t="str">
        <f>ttxd_xmt_data!O136</f>
        <v>800.0</v>
      </c>
      <c r="I135" s="95"/>
      <c r="J135" s="95"/>
      <c r="K135" s="95" t="str">
        <f>ttxd_xmt_data!J136</f>
        <v>34.0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6" t="s">
        <v>336</v>
      </c>
      <c r="L155" s="216"/>
      <c r="M155" s="216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4"/>
      <c r="H156" s="214"/>
      <c r="I156" s="214"/>
      <c r="J156" s="23"/>
      <c r="K156" s="215" t="s">
        <v>326</v>
      </c>
      <c r="L156" s="215"/>
      <c r="M156" s="215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4" t="s">
        <v>324</v>
      </c>
      <c r="H157" s="214"/>
      <c r="I157" s="214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4" t="s">
        <v>328</v>
      </c>
      <c r="H161" s="214"/>
      <c r="I161" s="214"/>
      <c r="J161" s="23"/>
      <c r="K161" s="214" t="s">
        <v>329</v>
      </c>
      <c r="L161" s="214"/>
      <c r="M161" s="214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t="n" s="0">
        <v>1.0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1030</v>
      </c>
    </row>
    <row r="10" spans="5:16" x14ac:dyDescent="0.25">
      <c r="E10" t="n" s="0">
        <v>4.0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t="n" s="0">
        <v>3.0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1031</v>
      </c>
    </row>
    <row r="12" spans="5:16" x14ac:dyDescent="0.25">
      <c r="E12" t="n" s="0">
        <v>2.0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t="n" s="0">
        <v>2.0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t="n" s="0">
        <v>1.0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t="n" s="0">
        <v>1.0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t="n" s="0">
        <v>2.0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t="n" s="0">
        <v>3.0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t="n" s="0">
        <v>2.0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t="n" s="0">
        <v>1.0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t="n" s="0">
        <v>2.0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t="n" s="0">
        <v>1.0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t="n" s="0">
        <v>3.0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t="n" s="0">
        <v>4.0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t="n" s="0">
        <v>5.0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t="n" s="0">
        <v>6.0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t="n" s="0">
        <v>7.0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t="n" s="0">
        <v>8.0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t="n" s="0">
        <v>9.0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t="n" s="0">
        <v>10.0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t="n" s="0">
        <v>1.0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t="n" s="0">
        <v>6.0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t="n" s="0">
        <v>5.0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t="n" s="0">
        <v>4.0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t="n" s="0">
        <v>3.0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t="n" s="0">
        <v>2.0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t="n" s="0">
        <v>2.0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t="n" s="0">
        <v>1.0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t="n" s="0">
        <v>6.0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t="n" s="0">
        <v>7.0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t="n" s="0">
        <v>4.0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t="n" s="0">
        <v>3.0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t="n" s="0">
        <v>2.0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t="n" s="0">
        <v>1.0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t="n" s="0">
        <v>5.0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t="n" s="0">
        <v>1.0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t="n" s="0">
        <v>3.0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t="n" s="0">
        <v>1.0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t="n" s="0">
        <v>8.0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t="n" s="0">
        <v>7.0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t="n" s="0">
        <v>6.0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t="n" s="0">
        <v>5.0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t="n" s="0">
        <v>10.0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t="n" s="0">
        <v>9.0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t="n" s="0">
        <v>4.0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t="n" s="0">
        <v>2.0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t="n" s="0">
        <v>1.0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t="n" s="0">
        <v>2.0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t="n" s="0">
        <v>3.0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t="n" s="0">
        <v>4.0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t="n" s="0">
        <v>8.0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t="n" s="0">
        <v>5.0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t="n" s="0">
        <v>6.0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t="n" s="0">
        <v>2.0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t="n" s="0">
        <v>1.0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t="n" s="0">
        <v>3.0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t="n" s="0">
        <v>7.0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false" workbookViewId="0">
      <selection activeCell="H21" sqref="H2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5" t="s">
        <v>322</v>
      </c>
      <c r="F2" s="225"/>
      <c r="G2" s="225"/>
      <c r="H2" s="225"/>
      <c r="I2" s="225"/>
      <c r="L2" s="226" t="s">
        <v>321</v>
      </c>
      <c r="M2" s="227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5" t="s">
        <v>2</v>
      </c>
      <c r="C5" s="234" t="s">
        <v>299</v>
      </c>
      <c r="D5" s="230" t="s">
        <v>301</v>
      </c>
      <c r="E5" s="230"/>
      <c r="F5" s="230"/>
      <c r="G5" s="230"/>
      <c r="H5" s="230"/>
      <c r="I5" s="230"/>
      <c r="J5" s="230"/>
      <c r="K5" s="230"/>
      <c r="L5" s="230"/>
      <c r="M5" s="236" t="s">
        <v>300</v>
      </c>
    </row>
    <row r="6" spans="2:13" x14ac:dyDescent="0.25">
      <c r="B6" s="231"/>
      <c r="C6" s="232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7"/>
    </row>
    <row r="7" spans="2:13" ht="10.5" customHeight="1" x14ac:dyDescent="0.25">
      <c r="B7" s="231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1.212721E7</v>
      </c>
      <c r="M8" s="142" t="n">
        <f>VALUE(M9+M18)</f>
        <v>1.212721E7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1546570.0</v>
      </c>
      <c r="M9" s="142" t="n">
        <f>VALUE(M10+M15)</f>
        <v>1546570.0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945151.0</v>
      </c>
      <c r="M10" s="142" t="n">
        <f>SUM(D10:L10)</f>
        <v>945151.0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112615.0</v>
      </c>
      <c r="M11" s="143" t="n">
        <f>SUM(D11:L11)</f>
        <v>112615.0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 x14ac:dyDescent="0.25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663982.0</v>
      </c>
      <c r="M13" s="143" t="n">
        <f t="shared" si="3"/>
        <v>663982.0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 x14ac:dyDescent="0.25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 x14ac:dyDescent="0.25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E28:M28" si="12">SUM(M29:M38)</f>
        <v>38761.0</v>
      </c>
    </row>
    <row r="29" spans="2:13" x14ac:dyDescent="0.25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 x14ac:dyDescent="0.25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 x14ac:dyDescent="0.25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 x14ac:dyDescent="0.25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 x14ac:dyDescent="0.25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 x14ac:dyDescent="0.25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 x14ac:dyDescent="0.2">
      <c r="B39" s="28">
        <v>2</v>
      </c>
      <c r="C39" s="13" t="s">
        <v>316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 x14ac:dyDescent="0.25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 x14ac:dyDescent="0.25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 x14ac:dyDescent="0.25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 x14ac:dyDescent="0.25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 x14ac:dyDescent="0.25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 x14ac:dyDescent="0.2">
      <c r="B46" s="28">
        <v>3</v>
      </c>
      <c r="C46" s="13" t="s">
        <v>317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 x14ac:dyDescent="0.25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 x14ac:dyDescent="0.25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 x14ac:dyDescent="0.2">
      <c r="B49" s="28">
        <v>4</v>
      </c>
      <c r="C49" s="13" t="s">
        <v>62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 x14ac:dyDescent="0.25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 x14ac:dyDescent="0.25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 x14ac:dyDescent="0.25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 x14ac:dyDescent="0.25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 x14ac:dyDescent="0.25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 x14ac:dyDescent="0.25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 x14ac:dyDescent="0.25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 x14ac:dyDescent="0.25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 x14ac:dyDescent="0.25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 x14ac:dyDescent="0.25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 x14ac:dyDescent="0.25">
      <c r="B71" s="28">
        <v>3</v>
      </c>
      <c r="C71" s="13" t="s">
        <v>78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 x14ac:dyDescent="0.25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 x14ac:dyDescent="0.25">
      <c r="B74" s="28">
        <v>4</v>
      </c>
      <c r="C74" s="13" t="s">
        <v>317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 x14ac:dyDescent="0.25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 x14ac:dyDescent="0.25">
      <c r="B76" s="28">
        <v>5</v>
      </c>
      <c r="C76" s="13" t="s">
        <v>89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 x14ac:dyDescent="0.25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 x14ac:dyDescent="0.25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 x14ac:dyDescent="0.25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 x14ac:dyDescent="0.25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 x14ac:dyDescent="0.25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 x14ac:dyDescent="0.25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 x14ac:dyDescent="0.3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 x14ac:dyDescent="0.25">
      <c r="C85" s="19"/>
      <c r="K85" s="228" t="s">
        <v>325</v>
      </c>
      <c r="L85" s="228"/>
      <c r="M85" s="228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29" t="s">
        <v>324</v>
      </c>
      <c r="G86" s="229"/>
      <c r="H86" s="229"/>
      <c r="I86" s="139"/>
      <c r="J86" s="139"/>
      <c r="K86" s="225" t="s">
        <v>326</v>
      </c>
      <c r="L86" s="225"/>
      <c r="M86" s="225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29" t="s">
        <v>328</v>
      </c>
      <c r="G89" s="229"/>
      <c r="H89" s="229"/>
      <c r="I89" s="139"/>
      <c r="J89" s="139"/>
      <c r="K89" s="229" t="s">
        <v>329</v>
      </c>
      <c r="L89" s="229"/>
      <c r="M89" s="22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3" t="s">
        <v>230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5" spans="2:34" x14ac:dyDescent="0.25">
      <c r="D5" s="155" t="s">
        <v>231</v>
      </c>
      <c r="E5" s="153" t="s">
        <v>232</v>
      </c>
      <c r="F5" s="159" t="s">
        <v>7</v>
      </c>
      <c r="G5" s="160"/>
      <c r="H5" s="159" t="s">
        <v>244</v>
      </c>
      <c r="I5" s="161"/>
      <c r="J5" s="161"/>
      <c r="K5" s="161"/>
      <c r="L5" s="161"/>
      <c r="M5" s="161"/>
      <c r="N5" s="161"/>
      <c r="O5" s="160"/>
      <c r="P5" s="159" t="s">
        <v>243</v>
      </c>
      <c r="Q5" s="161"/>
      <c r="R5" s="161"/>
      <c r="S5" s="161"/>
      <c r="T5" s="161"/>
      <c r="U5" s="161"/>
      <c r="V5" s="160"/>
      <c r="W5" s="159" t="s">
        <v>150</v>
      </c>
      <c r="X5" s="160"/>
      <c r="Y5" s="164" t="s">
        <v>22</v>
      </c>
      <c r="Z5" s="164"/>
      <c r="AA5" s="78"/>
      <c r="AB5" s="78"/>
    </row>
    <row r="6" spans="2:34" ht="15" customHeight="1" x14ac:dyDescent="0.25">
      <c r="D6" s="156"/>
      <c r="E6" s="158"/>
      <c r="F6" s="153" t="s">
        <v>233</v>
      </c>
      <c r="G6" s="153" t="s">
        <v>234</v>
      </c>
      <c r="H6" s="153" t="s">
        <v>235</v>
      </c>
      <c r="I6" s="153" t="s">
        <v>236</v>
      </c>
      <c r="J6" s="153" t="s">
        <v>237</v>
      </c>
      <c r="K6" s="151" t="s">
        <v>238</v>
      </c>
      <c r="L6" s="153" t="s">
        <v>245</v>
      </c>
      <c r="M6" s="153" t="s">
        <v>15</v>
      </c>
      <c r="N6" s="162" t="s">
        <v>150</v>
      </c>
      <c r="O6" s="162"/>
      <c r="P6" s="151" t="s">
        <v>239</v>
      </c>
      <c r="Q6" s="153" t="s">
        <v>240</v>
      </c>
      <c r="R6" s="153" t="s">
        <v>18</v>
      </c>
      <c r="S6" s="151" t="s">
        <v>241</v>
      </c>
      <c r="T6" s="151" t="s">
        <v>246</v>
      </c>
      <c r="U6" s="151" t="s">
        <v>21</v>
      </c>
      <c r="V6" s="153" t="s">
        <v>15</v>
      </c>
      <c r="W6" s="153" t="s">
        <v>242</v>
      </c>
      <c r="X6" s="153" t="s">
        <v>234</v>
      </c>
      <c r="Y6" s="162" t="s">
        <v>233</v>
      </c>
      <c r="Z6" s="162" t="s">
        <v>234</v>
      </c>
      <c r="AA6" s="79"/>
      <c r="AB6" s="79"/>
    </row>
    <row r="7" spans="2:34" x14ac:dyDescent="0.25">
      <c r="D7" s="157"/>
      <c r="E7" s="154"/>
      <c r="F7" s="154"/>
      <c r="G7" s="154"/>
      <c r="H7" s="154"/>
      <c r="I7" s="154"/>
      <c r="J7" s="154"/>
      <c r="K7" s="152"/>
      <c r="L7" s="154"/>
      <c r="M7" s="154"/>
      <c r="N7" s="80" t="s">
        <v>233</v>
      </c>
      <c r="O7" s="74" t="s">
        <v>234</v>
      </c>
      <c r="P7" s="152"/>
      <c r="Q7" s="154"/>
      <c r="R7" s="154"/>
      <c r="S7" s="152"/>
      <c r="T7" s="152"/>
      <c r="U7" s="152"/>
      <c r="V7" s="154"/>
      <c r="W7" s="154"/>
      <c r="X7" s="154"/>
      <c r="Y7" s="162"/>
      <c r="Z7" s="162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6" t="s">
        <v>138</v>
      </c>
      <c r="H1" s="166"/>
      <c r="I1" s="166"/>
      <c r="J1" s="166"/>
      <c r="K1" s="166"/>
      <c r="L1" s="166"/>
      <c r="M1" s="34"/>
      <c r="N1" s="34"/>
    </row>
    <row r="2" spans="2:45" x14ac:dyDescent="0.25">
      <c r="G2" s="166"/>
      <c r="H2" s="166"/>
      <c r="I2" s="166"/>
      <c r="J2" s="166"/>
      <c r="K2" s="166"/>
      <c r="L2" s="166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3" t="s">
        <v>103</v>
      </c>
      <c r="G6" s="163"/>
      <c r="H6" s="163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1.21922766E7</v>
      </c>
      <c r="G9" t="n" s="7">
        <v>0.0</v>
      </c>
      <c r="H9" t="n" s="7">
        <v>1.21922766E7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3000.0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931151.0</v>
      </c>
      <c r="G10" t="n" s="7">
        <v>0.0</v>
      </c>
      <c r="H10" t="n" s="7">
        <v>931151.0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3000.0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601419.0</v>
      </c>
      <c r="G11" t="n" s="7">
        <v>0.0</v>
      </c>
      <c r="H11" t="n" s="7">
        <v>601419.0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1.0555962E7</v>
      </c>
      <c r="G12" t="n" s="7">
        <v>0.0</v>
      </c>
      <c r="H12" t="n" s="7">
        <v>1.0555962E7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24678.0</v>
      </c>
      <c r="G13" t="n" s="7">
        <v>0.0</v>
      </c>
      <c r="H13" t="n" s="7">
        <v>24678.0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1.211321E7</v>
      </c>
      <c r="G14" t="n" s="7">
        <v>0.0</v>
      </c>
      <c r="H14" t="n" s="7">
        <v>1.211321E7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3000.0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931151.0</v>
      </c>
      <c r="G15" t="n" s="7">
        <v>0.0</v>
      </c>
      <c r="H15" t="n" s="7">
        <v>931151.0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3000.0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655182.0</v>
      </c>
      <c r="G16" t="n" s="7">
        <v>0.0</v>
      </c>
      <c r="H16" t="n" s="7">
        <v>655182.0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107415.0</v>
      </c>
      <c r="G17" t="n" s="7">
        <v>0.0</v>
      </c>
      <c r="H17" t="n" s="7">
        <v>107415.0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3000.0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n" s="7">
        <v>168554.0</v>
      </c>
      <c r="G18" t="n" s="7">
        <v>0.0</v>
      </c>
      <c r="H18" t="n" s="7">
        <v>168554.0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n" s="7">
        <v>601419.0</v>
      </c>
      <c r="G20" t="n" s="7">
        <v>0.0</v>
      </c>
      <c r="H20" t="n" s="7">
        <v>601419.0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601419.0</v>
      </c>
      <c r="G21" t="n" s="7">
        <v>0.0</v>
      </c>
      <c r="H21" t="n" s="7">
        <v>601419.0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n" s="7">
        <v>1.0555962E7</v>
      </c>
      <c r="G23" t="n" s="7">
        <v>0.0</v>
      </c>
      <c r="H23" t="n" s="7">
        <v>1.0555962E7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9553150.0</v>
      </c>
      <c r="G24" t="n" s="7">
        <v>0.0</v>
      </c>
      <c r="H24" t="n" s="7">
        <v>9553150.0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10740.0</v>
      </c>
      <c r="G25" t="n" s="7">
        <v>0.0</v>
      </c>
      <c r="H25" t="n" s="7">
        <v>10740.0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n" s="7">
        <v>992072.0</v>
      </c>
      <c r="G26" t="n" s="7">
        <v>0.0</v>
      </c>
      <c r="H26" t="n" s="7">
        <v>992072.0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n" s="7">
        <v>24678.0</v>
      </c>
      <c r="G27" t="n" s="7">
        <v>0.0</v>
      </c>
      <c r="H27" t="n" s="7">
        <v>24678.0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n" s="7">
        <v>2848.0</v>
      </c>
      <c r="G28" t="n" s="7">
        <v>0.0</v>
      </c>
      <c r="H28" t="n" s="7">
        <v>2848.0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n" s="7">
        <v>21830.0</v>
      </c>
      <c r="G29" t="n" s="7">
        <v>0.0</v>
      </c>
      <c r="H29" t="n" s="7">
        <v>21830.0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n" s="7">
        <v>46037.0</v>
      </c>
      <c r="G30" t="n" s="7">
        <v>0.0</v>
      </c>
      <c r="H30" t="n" s="7">
        <v>46037.0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n" s="7">
        <v>79066.6</v>
      </c>
      <c r="G31" t="n" s="7">
        <v>0.0</v>
      </c>
      <c r="H31" t="n" s="7">
        <v>79066.6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n" s="7">
        <v>33029.6</v>
      </c>
      <c r="G32" t="n" s="7">
        <v>0.0</v>
      </c>
      <c r="H32" t="n" s="7">
        <v>33029.6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n" s="7">
        <v>38761.0</v>
      </c>
      <c r="G33" t="n" s="7">
        <v>0.0</v>
      </c>
      <c r="H33" t="n" s="7">
        <v>38761.0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1541.0</v>
      </c>
      <c r="G34" t="n" s="7">
        <v>0.0</v>
      </c>
      <c r="H34" t="n" s="7">
        <v>1541.0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n" s="7">
        <v>490.0</v>
      </c>
      <c r="G36" t="n" s="7">
        <v>0.0</v>
      </c>
      <c r="H36" t="n" s="7">
        <v>490.0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n" s="7">
        <v>352.0</v>
      </c>
      <c r="G37" t="n" s="7">
        <v>0.0</v>
      </c>
      <c r="H37" t="n" s="7">
        <v>352.0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19739.0</v>
      </c>
      <c r="G38" t="n" s="7">
        <v>0.0</v>
      </c>
      <c r="H38" t="n" s="7">
        <v>19739.0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n" s="7">
        <v>16109.0</v>
      </c>
      <c r="G40" t="n" s="7">
        <v>0.0</v>
      </c>
      <c r="H40" t="n" s="7">
        <v>16109.0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n" s="7">
        <v>164.0</v>
      </c>
      <c r="G42" t="n" s="7">
        <v>0.0</v>
      </c>
      <c r="H42" t="n" s="7">
        <v>164.0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n" s="7">
        <v>366.0</v>
      </c>
      <c r="G43" t="n" s="7">
        <v>0.0</v>
      </c>
      <c r="H43" t="n" s="7">
        <v>366.0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n" s="7">
        <v>2074.0</v>
      </c>
      <c r="G44" t="n" s="7">
        <v>0.0</v>
      </c>
      <c r="H44" t="n" s="7">
        <v>2074.0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n" s="7">
        <v>737.0</v>
      </c>
      <c r="G45" t="n" s="7">
        <v>0.0</v>
      </c>
      <c r="H45" t="n" s="7">
        <v>737.0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n" s="7">
        <v>444.0</v>
      </c>
      <c r="G46" t="n" s="7">
        <v>0.0</v>
      </c>
      <c r="H46" t="n" s="7">
        <v>444.0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n" s="7">
        <v>362.0</v>
      </c>
      <c r="G47" t="n" s="7">
        <v>0.0</v>
      </c>
      <c r="H47" t="n" s="7">
        <v>362.0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n" s="7">
        <v>381.0</v>
      </c>
      <c r="G48" t="n" s="7">
        <v>0.0</v>
      </c>
      <c r="H48" t="n" s="7">
        <v>381.0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n" s="7">
        <v>150.0</v>
      </c>
      <c r="G49" t="n" s="7">
        <v>0.0</v>
      </c>
      <c r="H49" t="n" s="7">
        <v>150.0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n" s="7">
        <v>345.0</v>
      </c>
      <c r="G51" t="n" s="7">
        <v>0.0</v>
      </c>
      <c r="H51" t="n" s="7">
        <v>345.0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n" s="7">
        <v>245.0</v>
      </c>
      <c r="G52" t="n" s="7">
        <v>0.0</v>
      </c>
      <c r="H52" t="n" s="7">
        <v>245.0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n" s="7">
        <v>100.0</v>
      </c>
      <c r="G53" t="n" s="7">
        <v>0.0</v>
      </c>
      <c r="H53" t="n" s="7">
        <v>100.0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n" s="7">
        <v>4857.0</v>
      </c>
      <c r="G54" t="n" s="7">
        <v>0.0</v>
      </c>
      <c r="H54" t="n" s="7">
        <v>4857.0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n" s="7">
        <v>540.0</v>
      </c>
      <c r="G55" t="n" s="7">
        <v>0.0</v>
      </c>
      <c r="H55" t="n" s="7">
        <v>540.0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n" s="7">
        <v>1108.0</v>
      </c>
      <c r="G56" t="n" s="7">
        <v>0.0</v>
      </c>
      <c r="H56" t="n" s="7">
        <v>1108.0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n" s="7">
        <v>440.0</v>
      </c>
      <c r="G57" t="n" s="7">
        <v>0.0</v>
      </c>
      <c r="H57" t="n" s="7">
        <v>440.0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n" s="7">
        <v>632.0</v>
      </c>
      <c r="G58" t="n" s="7">
        <v>0.0</v>
      </c>
      <c r="H58" t="n" s="7">
        <v>632.0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n" s="7">
        <v>360.0</v>
      </c>
      <c r="G59" t="n" s="7">
        <v>0.0</v>
      </c>
      <c r="H59" t="n" s="7">
        <v>360.0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n" s="7">
        <v>1777.0</v>
      </c>
      <c r="G61" t="n" s="7">
        <v>0.0</v>
      </c>
      <c r="H61" t="n" s="7">
        <v>1777.0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n" s="7">
        <v>5774.0</v>
      </c>
      <c r="G62" t="n" s="7">
        <v>0.0</v>
      </c>
      <c r="H62" t="n" s="7">
        <v>5774.0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n" s="7">
        <v>5774.0</v>
      </c>
      <c r="G63" t="n" s="7">
        <v>0.0</v>
      </c>
      <c r="H63" t="n" s="7">
        <v>5774.0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n" s="7">
        <v>21434.4</v>
      </c>
      <c r="G64" t="n" s="7">
        <v>0.0</v>
      </c>
      <c r="H64" t="n" s="7">
        <v>21434.4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n" s="7">
        <v>5017.0</v>
      </c>
      <c r="G65" t="n" s="7">
        <v>0.0</v>
      </c>
      <c r="H65" t="n" s="7">
        <v>5017.0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n" s="7">
        <v>548.0</v>
      </c>
      <c r="G66" t="n" s="7">
        <v>0.0</v>
      </c>
      <c r="H66" t="n" s="7">
        <v>548.0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n" s="7">
        <v>78.0</v>
      </c>
      <c r="G67" t="n" s="7">
        <v>0.0</v>
      </c>
      <c r="H67" t="n" s="7">
        <v>78.0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459.0</v>
      </c>
      <c r="G68" t="n" s="7">
        <v>0.0</v>
      </c>
      <c r="H68" t="n" s="7">
        <v>459.0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n" s="7">
        <v>170.0</v>
      </c>
      <c r="G69" t="n" s="7">
        <v>0.0</v>
      </c>
      <c r="H69" t="n" s="7">
        <v>170.0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n" s="7">
        <v>11456.0</v>
      </c>
      <c r="G70" t="n" s="7">
        <v>0.0</v>
      </c>
      <c r="H70" t="n" s="7">
        <v>11456.0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n" s="7">
        <v>511.0</v>
      </c>
      <c r="G71" t="n" s="7">
        <v>0.0</v>
      </c>
      <c r="H71" t="n" s="7">
        <v>511.0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n" s="7">
        <v>555.0</v>
      </c>
      <c r="G72" t="n" s="7">
        <v>0.0</v>
      </c>
      <c r="H72" t="n" s="7">
        <v>555.0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n" s="7">
        <v>664.0</v>
      </c>
      <c r="G73" t="n" s="7">
        <v>0.0</v>
      </c>
      <c r="H73" t="n" s="7">
        <v>664.0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n" s="7">
        <v>1976.4</v>
      </c>
      <c r="G74" t="n" s="7">
        <v>0.0</v>
      </c>
      <c r="H74" t="n" s="7">
        <v>1976.4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n" s="7">
        <v>3334.0</v>
      </c>
      <c r="G75" t="n" s="7">
        <v>0.0</v>
      </c>
      <c r="H75" t="n" s="7">
        <v>3334.0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n" s="7">
        <v>474.0</v>
      </c>
      <c r="G76" t="n" s="7">
        <v>0.0</v>
      </c>
      <c r="H76" t="n" s="7">
        <v>474.0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n" s="7">
        <v>2860.0</v>
      </c>
      <c r="G77" t="n" s="7">
        <v>0.0</v>
      </c>
      <c r="H77" t="n" s="7">
        <v>2860.0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n" s="7">
        <v>18.0</v>
      </c>
      <c r="G78" t="n" s="7">
        <v>0.0</v>
      </c>
      <c r="H78" t="n" s="7">
        <v>18.0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n" s="7">
        <v>18.0</v>
      </c>
      <c r="G79" t="n" s="7">
        <v>0.0</v>
      </c>
      <c r="H79" t="n" s="7">
        <v>18.0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n" s="7">
        <v>2469.2</v>
      </c>
      <c r="G80" t="n" s="7">
        <v>0.0</v>
      </c>
      <c r="H80" t="n" s="7">
        <v>2469.2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n" s="7">
        <v>75.0</v>
      </c>
      <c r="G81" t="n" s="7">
        <v>0.0</v>
      </c>
      <c r="H81" t="n" s="7">
        <v>75.0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n" s="7">
        <v>359.0</v>
      </c>
      <c r="G82" t="n" s="7">
        <v>0.0</v>
      </c>
      <c r="H82" t="n" s="7">
        <v>359.0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n" s="7">
        <v>853.2</v>
      </c>
      <c r="G83" t="n" s="7">
        <v>0.0</v>
      </c>
      <c r="H83" t="n" s="7">
        <v>853.2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n" s="7">
        <v>482.0</v>
      </c>
      <c r="G84" t="n" s="7">
        <v>0.0</v>
      </c>
      <c r="H84" t="n" s="7">
        <v>482.0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n" s="7">
        <v>51.0</v>
      </c>
      <c r="G85" t="n" s="7">
        <v>0.0</v>
      </c>
      <c r="H85" t="n" s="7">
        <v>51.0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n" s="7">
        <v>208.0</v>
      </c>
      <c r="G86" t="n" s="7">
        <v>0.0</v>
      </c>
      <c r="H86" t="n" s="7">
        <v>208.0</v>
      </c>
      <c r="I86" t="n" s="7">
        <v>0.0</v>
      </c>
      <c r="J86" t="n" s="7">
        <v>0.0</v>
      </c>
      <c r="K86" t="n" s="7">
        <v>0.0</v>
      </c>
      <c r="L86" t="n" s="7">
        <v>0.0</v>
      </c>
      <c r="M86" t="n" s="7">
        <v>0.0</v>
      </c>
      <c r="N86" t="n" s="7">
        <v>0.0</v>
      </c>
      <c r="O86" t="n" s="7">
        <v>0.0</v>
      </c>
      <c r="P86" t="n" s="7">
        <v>0.0</v>
      </c>
      <c r="Q86" t="n" s="7">
        <v>0.0</v>
      </c>
      <c r="R86" t="n" s="7">
        <v>0.0</v>
      </c>
      <c r="S86" t="n" s="7">
        <v>0.0</v>
      </c>
      <c r="T86" t="n" s="7">
        <v>0.0</v>
      </c>
      <c r="U86" t="n" s="7">
        <v>0.0</v>
      </c>
      <c r="V86" t="n" s="7">
        <v>0.0</v>
      </c>
      <c r="W86" t="n" s="7">
        <v>0.0</v>
      </c>
      <c r="X86" t="n" s="7">
        <v>0.0</v>
      </c>
      <c r="Y86" t="n" s="7">
        <v>0.0</v>
      </c>
      <c r="Z86" t="n" s="7">
        <v>0.0</v>
      </c>
      <c r="AA86" t="n" s="7">
        <v>0.0</v>
      </c>
      <c r="AB86" t="n" s="7">
        <v>0.0</v>
      </c>
      <c r="AC86" t="n" s="7">
        <v>0.0</v>
      </c>
      <c r="AD86" t="n" s="7">
        <v>0.0</v>
      </c>
      <c r="AE86" t="n" s="7">
        <v>0.0</v>
      </c>
      <c r="AF86" t="n" s="7">
        <v>0.0</v>
      </c>
      <c r="AG86" t="n" s="7">
        <v>0.0</v>
      </c>
      <c r="AH86" t="n" s="7">
        <v>0.0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n" s="7">
        <v>441.0</v>
      </c>
      <c r="G87" t="n" s="7">
        <v>0.0</v>
      </c>
      <c r="H87" t="n" s="7">
        <v>441.0</v>
      </c>
      <c r="I87" t="n" s="7">
        <v>0.0</v>
      </c>
      <c r="J87" t="n" s="7">
        <v>0.0</v>
      </c>
      <c r="K87" t="n" s="7">
        <v>0.0</v>
      </c>
      <c r="L87" t="n" s="7">
        <v>0.0</v>
      </c>
      <c r="M87" t="n" s="7">
        <v>0.0</v>
      </c>
      <c r="N87" t="n" s="7">
        <v>0.0</v>
      </c>
      <c r="O87" t="n" s="7">
        <v>0.0</v>
      </c>
      <c r="P87" t="n" s="7">
        <v>0.0</v>
      </c>
      <c r="Q87" t="n" s="7">
        <v>0.0</v>
      </c>
      <c r="R87" t="n" s="7">
        <v>0.0</v>
      </c>
      <c r="S87" t="n" s="7">
        <v>0.0</v>
      </c>
      <c r="T87" t="n" s="7">
        <v>0.0</v>
      </c>
      <c r="U87" t="n" s="7">
        <v>0.0</v>
      </c>
      <c r="V87" t="n" s="7">
        <v>0.0</v>
      </c>
      <c r="W87" t="n" s="7">
        <v>0.0</v>
      </c>
      <c r="X87" t="n" s="7">
        <v>0.0</v>
      </c>
      <c r="Y87" t="n" s="7">
        <v>0.0</v>
      </c>
      <c r="Z87" t="n" s="7">
        <v>0.0</v>
      </c>
      <c r="AA87" t="n" s="7">
        <v>0.0</v>
      </c>
      <c r="AB87" t="n" s="7">
        <v>0.0</v>
      </c>
      <c r="AC87" t="n" s="7">
        <v>0.0</v>
      </c>
      <c r="AD87" t="n" s="7">
        <v>0.0</v>
      </c>
      <c r="AE87" t="n" s="7">
        <v>0.0</v>
      </c>
      <c r="AF87" t="n" s="7">
        <v>0.0</v>
      </c>
      <c r="AG87" t="n" s="7">
        <v>0.0</v>
      </c>
      <c r="AH87" t="n" s="7">
        <v>0.0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n" s="7">
        <v>0.0</v>
      </c>
      <c r="G88" t="n" s="7">
        <v>0.0</v>
      </c>
      <c r="H88" t="n" s="7">
        <v>0.0</v>
      </c>
      <c r="I88" t="n" s="7">
        <v>0.0</v>
      </c>
      <c r="J88" t="n" s="7">
        <v>0.0</v>
      </c>
      <c r="K88" t="n" s="7">
        <v>0.0</v>
      </c>
      <c r="L88" t="n" s="7">
        <v>0.0</v>
      </c>
      <c r="M88" t="n" s="7">
        <v>0.0</v>
      </c>
      <c r="N88" t="n" s="7">
        <v>0.0</v>
      </c>
      <c r="O88" t="n" s="7">
        <v>0.0</v>
      </c>
      <c r="P88" t="n" s="7">
        <v>0.0</v>
      </c>
      <c r="Q88" t="n" s="7">
        <v>0.0</v>
      </c>
      <c r="R88" t="n" s="7">
        <v>0.0</v>
      </c>
      <c r="S88" t="n" s="7">
        <v>0.0</v>
      </c>
      <c r="T88" t="n" s="7">
        <v>0.0</v>
      </c>
      <c r="U88" t="n" s="7">
        <v>0.0</v>
      </c>
      <c r="V88" t="n" s="7">
        <v>0.0</v>
      </c>
      <c r="W88" t="n" s="7">
        <v>0.0</v>
      </c>
      <c r="X88" t="n" s="7">
        <v>0.0</v>
      </c>
      <c r="Y88" t="n" s="7">
        <v>0.0</v>
      </c>
      <c r="Z88" t="n" s="7">
        <v>0.0</v>
      </c>
      <c r="AA88" t="n" s="7">
        <v>0.0</v>
      </c>
      <c r="AB88" t="n" s="7">
        <v>0.0</v>
      </c>
      <c r="AC88" t="n" s="7">
        <v>0.0</v>
      </c>
      <c r="AD88" t="n" s="7">
        <v>0.0</v>
      </c>
      <c r="AE88" t="n" s="7">
        <v>0.0</v>
      </c>
      <c r="AF88" t="n" s="7">
        <v>0.0</v>
      </c>
      <c r="AG88" t="n" s="7">
        <v>0.0</v>
      </c>
      <c r="AH88" t="n" s="7">
        <v>0.0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workbookViewId="0" tabSelected="true">
      <selection activeCell="D67" sqref="D67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4" t="s">
        <v>5</v>
      </c>
      <c r="D3" s="174"/>
      <c r="E3" s="174"/>
      <c r="F3" s="174"/>
      <c r="G3" s="174"/>
      <c r="H3" s="177" t="s">
        <v>24</v>
      </c>
      <c r="I3" s="177"/>
      <c r="J3" s="177"/>
      <c r="K3" s="177"/>
      <c r="L3" s="177"/>
      <c r="M3" s="177"/>
      <c r="N3" s="177"/>
      <c r="O3" s="177"/>
      <c r="P3" s="177"/>
      <c r="Q3" s="114"/>
      <c r="R3" s="114"/>
      <c r="S3" s="114"/>
      <c r="T3" s="114"/>
      <c r="Y3" s="175" t="s">
        <v>25</v>
      </c>
      <c r="Z3" s="176"/>
    </row>
    <row r="5" spans="2:27" ht="15.75" thickBot="1" x14ac:dyDescent="0.3"/>
    <row r="6" spans="2:27" ht="23.25" customHeight="1" thickTop="1" x14ac:dyDescent="0.25">
      <c r="B6" s="178" t="s">
        <v>2</v>
      </c>
      <c r="C6" s="180" t="s">
        <v>6</v>
      </c>
      <c r="D6" s="172" t="s">
        <v>7</v>
      </c>
      <c r="E6" s="172"/>
      <c r="F6" s="172"/>
      <c r="G6" s="172" t="s">
        <v>11</v>
      </c>
      <c r="H6" s="172"/>
      <c r="I6" s="172"/>
      <c r="J6" s="172"/>
      <c r="K6" s="172"/>
      <c r="L6" s="172"/>
      <c r="M6" s="172"/>
      <c r="N6" s="172"/>
      <c r="O6" s="172" t="s">
        <v>16</v>
      </c>
      <c r="P6" s="172"/>
      <c r="Q6" s="172"/>
      <c r="R6" s="172"/>
      <c r="S6" s="172"/>
      <c r="T6" s="172"/>
      <c r="U6" s="172"/>
      <c r="V6" s="172"/>
      <c r="W6" s="172"/>
      <c r="X6" s="172"/>
      <c r="Y6" s="172" t="s">
        <v>22</v>
      </c>
      <c r="Z6" s="172"/>
      <c r="AA6" s="173"/>
    </row>
    <row r="7" spans="2:27" ht="19.5" customHeight="1" x14ac:dyDescent="0.25">
      <c r="B7" s="179"/>
      <c r="C7" s="181"/>
      <c r="D7" s="167" t="s">
        <v>8</v>
      </c>
      <c r="E7" s="167" t="s">
        <v>9</v>
      </c>
      <c r="F7" s="167" t="s">
        <v>10</v>
      </c>
      <c r="G7" s="167" t="s">
        <v>0</v>
      </c>
      <c r="H7" s="167" t="s">
        <v>3</v>
      </c>
      <c r="I7" s="167" t="s">
        <v>12</v>
      </c>
      <c r="J7" s="148" t="s">
        <v>13</v>
      </c>
      <c r="K7" s="167" t="s">
        <v>246</v>
      </c>
      <c r="L7" s="167" t="s">
        <v>238</v>
      </c>
      <c r="M7" s="167" t="s">
        <v>15</v>
      </c>
      <c r="N7" s="167" t="s">
        <v>10</v>
      </c>
      <c r="O7" s="167" t="s">
        <v>17</v>
      </c>
      <c r="P7" s="167" t="s">
        <v>1</v>
      </c>
      <c r="Q7" s="167" t="s">
        <v>18</v>
      </c>
      <c r="R7" s="167" t="s">
        <v>19</v>
      </c>
      <c r="S7" s="167"/>
      <c r="T7" s="167" t="s">
        <v>246</v>
      </c>
      <c r="U7" s="167" t="s">
        <v>21</v>
      </c>
      <c r="V7" s="167" t="s">
        <v>238</v>
      </c>
      <c r="W7" s="167" t="s">
        <v>15</v>
      </c>
      <c r="X7" s="167" t="s">
        <v>10</v>
      </c>
      <c r="Y7" s="167" t="s">
        <v>8</v>
      </c>
      <c r="Z7" s="167" t="s">
        <v>9</v>
      </c>
      <c r="AA7" s="171" t="s">
        <v>10</v>
      </c>
    </row>
    <row r="8" spans="2:27" ht="21.75" customHeight="1" x14ac:dyDescent="0.25">
      <c r="B8" s="179"/>
      <c r="C8" s="181"/>
      <c r="D8" s="167"/>
      <c r="E8" s="167"/>
      <c r="F8" s="167"/>
      <c r="G8" s="167"/>
      <c r="H8" s="167"/>
      <c r="I8" s="167"/>
      <c r="J8" s="148" t="s">
        <v>14</v>
      </c>
      <c r="K8" s="167"/>
      <c r="L8" s="167"/>
      <c r="M8" s="167"/>
      <c r="N8" s="167"/>
      <c r="O8" s="167"/>
      <c r="P8" s="167"/>
      <c r="Q8" s="167"/>
      <c r="R8" s="148" t="s">
        <v>14</v>
      </c>
      <c r="S8" s="148" t="s">
        <v>20</v>
      </c>
      <c r="T8" s="167"/>
      <c r="U8" s="167"/>
      <c r="V8" s="167"/>
      <c r="W8" s="167"/>
      <c r="X8" s="167"/>
      <c r="Y8" s="167"/>
      <c r="Z8" s="167"/>
      <c r="AA8" s="171"/>
    </row>
    <row r="9" spans="2:27" s="3" customFormat="1" ht="14.25" x14ac:dyDescent="0.2">
      <c r="B9" s="150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3000.0</v>
      </c>
      <c r="M9" s="89" t="n">
        <f t="shared" si="0"/>
        <v>0.0</v>
      </c>
      <c r="N9" s="89" t="n">
        <f t="shared" ref="N9:N40" si="1">VALUE(FIXED(SUM(G9:M9)))</f>
        <v>3000.0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1.211621E7</v>
      </c>
      <c r="Z9" s="89" t="n">
        <f t="shared" si="0"/>
        <v>0.0</v>
      </c>
      <c r="AA9" s="90" t="n">
        <f t="shared" si="0"/>
        <v>1.211621E7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 t="n">
        <f>VALUE(bc_nxt_data!F15)</f>
        <v>931151.0</v>
      </c>
      <c r="E10" s="89" t="n">
        <f>VALUE(bc_nxt_data!G15)</f>
        <v>0.0</v>
      </c>
      <c r="F10" s="89" t="n">
        <f>VALUE(bc_nxt_data!H15)</f>
        <v>931151.0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3000.0</v>
      </c>
      <c r="M10" s="89" t="n">
        <f>VALUE(bc_nxt_data!T15)</f>
        <v>0.0</v>
      </c>
      <c r="N10" s="89" t="n">
        <f>SUM(G10:M10)</f>
        <v>3000.0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934151.0</v>
      </c>
      <c r="Z10" s="89" t="n">
        <f t="shared" ref="Z10:Z24" si="2">E10</f>
        <v>0.0</v>
      </c>
      <c r="AA10" s="90" t="n">
        <f>SUM(Y10:Z10)</f>
        <v>934151.0</v>
      </c>
    </row>
    <row r="11" spans="2:27" x14ac:dyDescent="0.25">
      <c r="B11" s="149" t="s">
        <v>137</v>
      </c>
      <c r="C11" s="15" t="str">
        <f>bc_nxt_data!E16</f>
        <v>Xăng A80</v>
      </c>
      <c r="D11" s="91" t="n">
        <f>VALUE(bc_nxt_data!F16)</f>
        <v>655182.0</v>
      </c>
      <c r="E11" s="91" t="n">
        <f>VALUE(bc_nxt_data!G16)</f>
        <v>0.0</v>
      </c>
      <c r="F11" s="91" t="n">
        <f>VALUE(bc_nxt_data!H16)</f>
        <v>655182.0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0:Y24" si="5">VALUE(D11+N11-X11)</f>
        <v>655182.0</v>
      </c>
      <c r="Z11" s="91" t="n">
        <f t="shared" si="2"/>
        <v>0.0</v>
      </c>
      <c r="AA11" s="92" t="n">
        <f t="shared" ref="AA11:AA75" si="6">SUM(Y11:Z11)</f>
        <v>655182.0</v>
      </c>
    </row>
    <row r="12" spans="2:27" x14ac:dyDescent="0.25">
      <c r="B12" s="149" t="s">
        <v>137</v>
      </c>
      <c r="C12" s="15" t="str">
        <f>bc_nxt_data!E17</f>
        <v>XANG E5 RON92</v>
      </c>
      <c r="D12" s="91" t="n">
        <f>VALUE(bc_nxt_data!F17)</f>
        <v>107415.0</v>
      </c>
      <c r="E12" s="91" t="n">
        <f>VALUE(bc_nxt_data!G17)</f>
        <v>0.0</v>
      </c>
      <c r="F12" s="91" t="n">
        <f>VALUE(bc_nxt_data!H17)</f>
        <v>107415.0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3000.0</v>
      </c>
      <c r="M12" s="91" t="n">
        <f>VALUE(bc_nxt_data!T17)</f>
        <v>0.0</v>
      </c>
      <c r="N12" s="91" t="n">
        <f t="shared" si="3"/>
        <v>3000.0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110415.0</v>
      </c>
      <c r="Z12" s="91" t="n">
        <f t="shared" si="2"/>
        <v>0.0</v>
      </c>
      <c r="AA12" s="92" t="n">
        <f t="shared" si="6"/>
        <v>110415.0</v>
      </c>
    </row>
    <row r="13" spans="2:27" x14ac:dyDescent="0.25">
      <c r="B13" s="149" t="s">
        <v>137</v>
      </c>
      <c r="C13" s="15" t="str">
        <f>bc_nxt_data!E18</f>
        <v>A95</v>
      </c>
      <c r="D13" s="91" t="n">
        <f>VALUE(bc_nxt_data!F18)</f>
        <v>168554.0</v>
      </c>
      <c r="E13" s="91" t="n">
        <f>VALUE(bc_nxt_data!G18)</f>
        <v>0.0</v>
      </c>
      <c r="F13" s="91" t="n">
        <f>VALUE(bc_nxt_data!H18)</f>
        <v>168554.0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168554.0</v>
      </c>
      <c r="Z13" s="91" t="n">
        <f t="shared" si="2"/>
        <v>0.0</v>
      </c>
      <c r="AA13" s="92" t="n">
        <f t="shared" si="6"/>
        <v>168554.0</v>
      </c>
    </row>
    <row r="14" spans="2:27" x14ac:dyDescent="0.25">
      <c r="B14" s="149" t="s">
        <v>137</v>
      </c>
      <c r="C14" s="15" t="str">
        <f>bc_nxt_data!E19</f>
        <v>Xăng A83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 t="n">
        <f>VALUE(bc_nxt_data!F20)</f>
        <v>601419.0</v>
      </c>
      <c r="E15" s="89" t="n">
        <f>VALUE(bc_nxt_data!G20)</f>
        <v>0.0</v>
      </c>
      <c r="F15" s="89" t="n">
        <f>VALUE(bc_nxt_data!H20)</f>
        <v>601419.0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601419.0</v>
      </c>
      <c r="Z15" s="89" t="n">
        <f t="shared" si="2"/>
        <v>0.0</v>
      </c>
      <c r="AA15" s="90" t="n">
        <f t="shared" si="6"/>
        <v>601419.0</v>
      </c>
    </row>
    <row r="16" spans="2:27" x14ac:dyDescent="0.25">
      <c r="B16" s="149" t="s">
        <v>137</v>
      </c>
      <c r="C16" s="15" t="str">
        <f>bc_nxt_data!E21</f>
        <v>DO 0,05% S</v>
      </c>
      <c r="D16" s="91" t="n">
        <f>VALUE(bc_nxt_data!F21)</f>
        <v>601419.0</v>
      </c>
      <c r="E16" s="91" t="n">
        <f>VALUE(bc_nxt_data!G21)</f>
        <v>0.0</v>
      </c>
      <c r="F16" s="91" t="n">
        <f>VALUE(bc_nxt_data!H21)</f>
        <v>601419.0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601419.0</v>
      </c>
      <c r="Z16" s="91" t="n">
        <f t="shared" si="2"/>
        <v>0.0</v>
      </c>
      <c r="AA16" s="92" t="n">
        <f t="shared" si="6"/>
        <v>601419.0</v>
      </c>
    </row>
    <row r="17" spans="2:27" x14ac:dyDescent="0.25">
      <c r="B17" s="149" t="s">
        <v>137</v>
      </c>
      <c r="C17" s="15" t="str">
        <f>bc_nxt_data!E22</f>
        <v>DO 0.25% S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 t="n">
        <f>VALUE(bc_nxt_data!F23)</f>
        <v>1.0555962E7</v>
      </c>
      <c r="E18" s="89" t="n">
        <f>VALUE(bc_nxt_data!G23)</f>
        <v>0.0</v>
      </c>
      <c r="F18" s="89" t="n">
        <f>VALUE(bc_nxt_data!H23)</f>
        <v>1.0555962E7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1.0555962E7</v>
      </c>
      <c r="Z18" s="89" t="n">
        <f t="shared" si="2"/>
        <v>0.0</v>
      </c>
      <c r="AA18" s="90" t="n">
        <f t="shared" si="6"/>
        <v>1.0555962E7</v>
      </c>
    </row>
    <row r="19" spans="2:27" x14ac:dyDescent="0.25">
      <c r="B19" s="149" t="s">
        <v>137</v>
      </c>
      <c r="C19" s="15" t="str">
        <f>bc_nxt_data!E24</f>
        <v>Dầu JETA-1K</v>
      </c>
      <c r="D19" s="91" t="n">
        <f>VALUE(bc_nxt_data!F24)</f>
        <v>9553150.0</v>
      </c>
      <c r="E19" s="91" t="n">
        <f>VALUE(bc_nxt_data!G24)</f>
        <v>0.0</v>
      </c>
      <c r="F19" s="91" t="n">
        <f>VALUE(bc_nxt_data!H24)</f>
        <v>9553150.0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9553150.0</v>
      </c>
      <c r="Z19" s="91" t="n">
        <f t="shared" si="2"/>
        <v>0.0</v>
      </c>
      <c r="AA19" s="92" t="n">
        <f t="shared" si="6"/>
        <v>9553150.0</v>
      </c>
    </row>
    <row r="20" spans="2:27" x14ac:dyDescent="0.25">
      <c r="B20" s="149" t="s">
        <v>137</v>
      </c>
      <c r="C20" s="15" t="str">
        <f>bc_nxt_data!E25</f>
        <v>Dầu JETA-01</v>
      </c>
      <c r="D20" s="91" t="n">
        <f>VALUE(bc_nxt_data!F25)</f>
        <v>10740.0</v>
      </c>
      <c r="E20" s="91" t="n">
        <f>VALUE(bc_nxt_data!G25)</f>
        <v>0.0</v>
      </c>
      <c r="F20" s="91" t="n">
        <f>VALUE(bc_nxt_data!H25)</f>
        <v>10740.0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10740.0</v>
      </c>
      <c r="Z20" s="91" t="n">
        <f t="shared" si="2"/>
        <v>0.0</v>
      </c>
      <c r="AA20" s="92" t="n">
        <f t="shared" si="6"/>
        <v>10740.0</v>
      </c>
    </row>
    <row r="21" spans="2:27" x14ac:dyDescent="0.25">
      <c r="B21" s="149" t="s">
        <v>137</v>
      </c>
      <c r="C21" s="15" t="str">
        <f>bc_nxt_data!E26</f>
        <v>Dầu TC-1</v>
      </c>
      <c r="D21" s="91" t="n">
        <f>VALUE(bc_nxt_data!F26)</f>
        <v>992072.0</v>
      </c>
      <c r="E21" s="91" t="n">
        <f>VALUE(bc_nxt_data!G26)</f>
        <v>0.0</v>
      </c>
      <c r="F21" s="91" t="n">
        <f>VALUE(bc_nxt_data!H26)</f>
        <v>992072.0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992072.0</v>
      </c>
      <c r="Z21" s="91" t="n">
        <f t="shared" si="2"/>
        <v>0.0</v>
      </c>
      <c r="AA21" s="92" t="n">
        <f t="shared" si="6"/>
        <v>992072.0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 t="n">
        <f>VALUE(bc_nxt_data!F27)</f>
        <v>24678.0</v>
      </c>
      <c r="E22" s="89" t="n">
        <f>VALUE(bc_nxt_data!G27)</f>
        <v>0.0</v>
      </c>
      <c r="F22" s="89" t="n">
        <f>VALUE(bc_nxt_data!H27)</f>
        <v>24678.0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24678.0</v>
      </c>
      <c r="Z22" s="89" t="n">
        <f t="shared" si="2"/>
        <v>0.0</v>
      </c>
      <c r="AA22" s="90" t="n">
        <f t="shared" si="6"/>
        <v>24678.0</v>
      </c>
    </row>
    <row r="23" spans="2:27" x14ac:dyDescent="0.25">
      <c r="B23" s="149"/>
      <c r="C23" s="15" t="str">
        <f>bc_nxt_data!E28</f>
        <v>DầU TC-1</v>
      </c>
      <c r="D23" s="91" t="n">
        <f>VALUE(bc_nxt_data!F28)</f>
        <v>2848.0</v>
      </c>
      <c r="E23" s="91" t="n">
        <f>VALUE(bc_nxt_data!G28)</f>
        <v>0.0</v>
      </c>
      <c r="F23" s="91" t="n">
        <f>VALUE(bc_nxt_data!H28)</f>
        <v>2848.0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2848.0</v>
      </c>
      <c r="Z23" s="91" t="n">
        <f t="shared" si="2"/>
        <v>0.0</v>
      </c>
      <c r="AA23" s="92" t="n">
        <f t="shared" si="6"/>
        <v>2848.0</v>
      </c>
    </row>
    <row r="24" spans="2:27" x14ac:dyDescent="0.25">
      <c r="B24" s="149"/>
      <c r="C24" s="15" t="str">
        <f>bc_nxt_data!E29</f>
        <v>DầU JetA-1K</v>
      </c>
      <c r="D24" s="91" t="n">
        <f>VALUE(bc_nxt_data!F29)</f>
        <v>21830.0</v>
      </c>
      <c r="E24" s="91" t="n">
        <f>VALUE(bc_nxt_data!G29)</f>
        <v>0.0</v>
      </c>
      <c r="F24" s="91" t="n">
        <f>VALUE(bc_nxt_data!H29)</f>
        <v>21830.0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21830.0</v>
      </c>
      <c r="Z24" s="91" t="n">
        <f t="shared" si="2"/>
        <v>0.0</v>
      </c>
      <c r="AA24" s="92" t="n">
        <f t="shared" si="6"/>
        <v>21830.0</v>
      </c>
    </row>
    <row r="25" spans="2:27" s="3" customFormat="1" ht="14.25" x14ac:dyDescent="0.2">
      <c r="B25" s="150" t="s">
        <v>197</v>
      </c>
      <c r="C25" s="13" t="s">
        <v>229</v>
      </c>
      <c r="D25" s="89" t="n">
        <f>VALUE(D26+D56)</f>
        <v>79066.6</v>
      </c>
      <c r="E25" s="89" t="n">
        <f t="shared" ref="E25:AA25" si="7">VALUE(E26+E56)</f>
        <v>0.0</v>
      </c>
      <c r="F25" s="89" t="n">
        <f t="shared" si="7"/>
        <v>79066.6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10:X73" si="8">VALUE(FIXED(SUM(O25:W25),1))</f>
        <v>0.0</v>
      </c>
      <c r="Y25" s="89" t="n">
        <f t="shared" si="7"/>
        <v>79066.6</v>
      </c>
      <c r="Z25" s="89" t="n">
        <f t="shared" si="7"/>
        <v>0.0</v>
      </c>
      <c r="AA25" s="90" t="n">
        <f t="shared" si="7"/>
        <v>79066.6</v>
      </c>
    </row>
    <row r="26" spans="2:27" s="3" customFormat="1" ht="14.25" x14ac:dyDescent="0.2">
      <c r="B26" s="150" t="s">
        <v>333</v>
      </c>
      <c r="C26" s="13" t="s">
        <v>334</v>
      </c>
      <c r="D26" s="89" t="n">
        <f>VALUE(D27+D38+D45+D48)</f>
        <v>46037.0</v>
      </c>
      <c r="E26" s="89" t="n">
        <f t="shared" ref="E26:AA26" si="9">VALUE(E27+E38+E45+E48)</f>
        <v>0.0</v>
      </c>
      <c r="F26" s="89" t="n">
        <f t="shared" si="9"/>
        <v>46037.0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46037.0</v>
      </c>
      <c r="Z26" s="89" t="n">
        <f t="shared" si="9"/>
        <v>0.0</v>
      </c>
      <c r="AA26" s="90" t="n">
        <f t="shared" si="9"/>
        <v>46037.0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 t="n">
        <f>VALUE(bc_nxt_data!F33)</f>
        <v>38761.0</v>
      </c>
      <c r="E27" s="89" t="n">
        <f>VALUE(bc_nxt_data!G33)</f>
        <v>0.0</v>
      </c>
      <c r="F27" s="89" t="n">
        <f>VALUE(bc_nxt_data!H33)</f>
        <v>38761.0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38761.0</v>
      </c>
      <c r="Z27" s="89" t="n">
        <f t="shared" ref="Z27:Z52" si="10">E27</f>
        <v>0.0</v>
      </c>
      <c r="AA27" s="90" t="n">
        <f t="shared" si="6"/>
        <v>38761.0</v>
      </c>
    </row>
    <row r="28" spans="2:27" x14ac:dyDescent="0.25">
      <c r="B28" s="149" t="s">
        <v>137</v>
      </c>
      <c r="C28" s="15" t="str">
        <f>bc_nxt_data!E34</f>
        <v>CastrolCRB200W-50</v>
      </c>
      <c r="D28" s="91" t="n">
        <f>VALUE(bc_nxt_data!F34)</f>
        <v>1541.0</v>
      </c>
      <c r="E28" s="91" t="n">
        <f>VALUE(bc_nxt_data!G34)</f>
        <v>0.0</v>
      </c>
      <c r="F28" s="91" t="n">
        <f>VALUE(bc_nxt_data!H34)</f>
        <v>1541.0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7:Y55" si="13">VALUE(D28+N28-X28)</f>
        <v>1541.0</v>
      </c>
      <c r="Z28" s="91" t="n">
        <f t="shared" si="10"/>
        <v>0.0</v>
      </c>
      <c r="AA28" s="92" t="n">
        <f t="shared" si="6"/>
        <v>1541.0</v>
      </c>
    </row>
    <row r="29" spans="2:27" x14ac:dyDescent="0.25">
      <c r="B29" s="149" t="s">
        <v>137</v>
      </c>
      <c r="C29" s="15" t="str">
        <f>bc_nxt_data!E35</f>
        <v>QUATVNM 20W50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 x14ac:dyDescent="0.25">
      <c r="B30" s="149" t="s">
        <v>137</v>
      </c>
      <c r="C30" s="15" t="str">
        <f>bc_nxt_data!E36</f>
        <v>QUAT9000-0W20</v>
      </c>
      <c r="D30" s="91" t="n">
        <f>VALUE(bc_nxt_data!F36)</f>
        <v>490.0</v>
      </c>
      <c r="E30" s="91" t="n">
        <f>VALUE(bc_nxt_data!G36)</f>
        <v>0.0</v>
      </c>
      <c r="F30" s="91" t="n">
        <f>VALUE(bc_nxt_data!H36)</f>
        <v>490.0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490.0</v>
      </c>
      <c r="Z30" s="91" t="n">
        <f t="shared" si="10"/>
        <v>0.0</v>
      </c>
      <c r="AA30" s="92" t="n">
        <f t="shared" si="6"/>
        <v>490.0</v>
      </c>
    </row>
    <row r="31" spans="2:27" x14ac:dyDescent="0.25">
      <c r="B31" s="149" t="s">
        <v>137</v>
      </c>
      <c r="C31" s="15" t="str">
        <f>bc_nxt_data!E37</f>
        <v>Niwanano ios32-HG32</v>
      </c>
      <c r="D31" s="91" t="n">
        <f>VALUE(bc_nxt_data!F37)</f>
        <v>352.0</v>
      </c>
      <c r="E31" s="91" t="n">
        <f>VALUE(bc_nxt_data!G37)</f>
        <v>0.0</v>
      </c>
      <c r="F31" s="91" t="n">
        <f>VALUE(bc_nxt_data!H37)</f>
        <v>352.0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352.0</v>
      </c>
      <c r="Z31" s="91" t="n">
        <f t="shared" si="10"/>
        <v>0.0</v>
      </c>
      <c r="AA31" s="92" t="n">
        <f t="shared" si="6"/>
        <v>352.0</v>
      </c>
    </row>
    <row r="32" spans="2:27" x14ac:dyDescent="0.25">
      <c r="B32" s="149" t="s">
        <v>137</v>
      </c>
      <c r="C32" s="15" t="str">
        <f>bc_nxt_data!E38</f>
        <v>MT-16P</v>
      </c>
      <c r="D32" s="91" t="n">
        <f>VALUE(bc_nxt_data!F38)</f>
        <v>19739.0</v>
      </c>
      <c r="E32" s="91" t="n">
        <f>VALUE(bc_nxt_data!G38)</f>
        <v>0.0</v>
      </c>
      <c r="F32" s="91" t="n">
        <f>VALUE(bc_nxt_data!H38)</f>
        <v>19739.0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19739.0</v>
      </c>
      <c r="Z32" s="91" t="n">
        <f t="shared" si="10"/>
        <v>0.0</v>
      </c>
      <c r="AA32" s="92" t="n">
        <f t="shared" si="6"/>
        <v>19739.0</v>
      </c>
    </row>
    <row r="33" spans="2:27" x14ac:dyDescent="0.25">
      <c r="B33" s="149" t="s">
        <v>137</v>
      </c>
      <c r="C33" s="15" t="str">
        <f>bc_nxt_data!E39</f>
        <v>MILPCO1-SAE40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 x14ac:dyDescent="0.25">
      <c r="B34" s="149" t="s">
        <v>137</v>
      </c>
      <c r="C34" s="15" t="str">
        <f>bc_nxt_data!E40</f>
        <v>MILPCO1-S-SAE40</v>
      </c>
      <c r="D34" s="91" t="n">
        <f>VALUE(bc_nxt_data!F40)</f>
        <v>16109.0</v>
      </c>
      <c r="E34" s="91" t="n">
        <f>VALUE(bc_nxt_data!G40)</f>
        <v>0.0</v>
      </c>
      <c r="F34" s="91" t="n">
        <f>VALUE(bc_nxt_data!H40)</f>
        <v>16109.0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16109.0</v>
      </c>
      <c r="Z34" s="91" t="n">
        <f t="shared" si="10"/>
        <v>0.0</v>
      </c>
      <c r="AA34" s="92" t="n">
        <f t="shared" si="6"/>
        <v>16109.0</v>
      </c>
    </row>
    <row r="35" spans="2:27" x14ac:dyDescent="0.25">
      <c r="B35" s="149" t="s">
        <v>137</v>
      </c>
      <c r="C35" s="15" t="str">
        <f>bc_nxt_data!E41</f>
        <v>Lukoi 15W-40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 x14ac:dyDescent="0.25">
      <c r="B36" s="149" t="s">
        <v>137</v>
      </c>
      <c r="C36" s="15" t="str">
        <f>bc_nxt_data!E42</f>
        <v>HelixHX-3</v>
      </c>
      <c r="D36" s="91" t="n">
        <f>VALUE(bc_nxt_data!F42)</f>
        <v>164.0</v>
      </c>
      <c r="E36" s="91" t="n">
        <f>VALUE(bc_nxt_data!G42)</f>
        <v>0.0</v>
      </c>
      <c r="F36" s="91" t="n">
        <f>VALUE(bc_nxt_data!H42)</f>
        <v>164.0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164.0</v>
      </c>
      <c r="Z36" s="91" t="n">
        <f t="shared" si="10"/>
        <v>0.0</v>
      </c>
      <c r="AA36" s="92" t="n">
        <f t="shared" si="6"/>
        <v>164.0</v>
      </c>
    </row>
    <row r="37" spans="2:27" x14ac:dyDescent="0.25">
      <c r="B37" s="149" t="s">
        <v>137</v>
      </c>
      <c r="C37" s="15" t="str">
        <f>bc_nxt_data!E43</f>
        <v>Rimula R4X</v>
      </c>
      <c r="D37" s="91" t="n">
        <f>VALUE(bc_nxt_data!F43)</f>
        <v>366.0</v>
      </c>
      <c r="E37" s="91" t="n">
        <f>VALUE(bc_nxt_data!G43)</f>
        <v>0.0</v>
      </c>
      <c r="F37" s="91" t="n">
        <f>VALUE(bc_nxt_data!H43)</f>
        <v>366.0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366.0</v>
      </c>
      <c r="Z37" s="91" t="n">
        <f t="shared" si="10"/>
        <v>0.0</v>
      </c>
      <c r="AA37" s="92" t="n">
        <f t="shared" si="6"/>
        <v>366.0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 t="n">
        <f>VALUE(bc_nxt_data!F44)</f>
        <v>2074.0</v>
      </c>
      <c r="E38" s="89" t="n">
        <f>VALUE(bc_nxt_data!G44)</f>
        <v>0.0</v>
      </c>
      <c r="F38" s="89" t="n">
        <f>VALUE(bc_nxt_data!H44)</f>
        <v>2074.0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2074.0</v>
      </c>
      <c r="Z38" s="89" t="n">
        <f t="shared" si="10"/>
        <v>0.0</v>
      </c>
      <c r="AA38" s="90" t="n">
        <f t="shared" si="6"/>
        <v>2074.0</v>
      </c>
    </row>
    <row r="39" spans="2:27" x14ac:dyDescent="0.25">
      <c r="B39" s="149" t="s">
        <v>137</v>
      </c>
      <c r="C39" s="15" t="str">
        <f>bc_nxt_data!E45</f>
        <v>MILPC02-SAE90</v>
      </c>
      <c r="D39" s="91" t="n">
        <f>VALUE(bc_nxt_data!F45)</f>
        <v>737.0</v>
      </c>
      <c r="E39" s="91" t="n">
        <f>VALUE(bc_nxt_data!G45)</f>
        <v>0.0</v>
      </c>
      <c r="F39" s="91" t="n">
        <f>VALUE(bc_nxt_data!H45)</f>
        <v>737.0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737.0</v>
      </c>
      <c r="Z39" s="91" t="n">
        <f t="shared" si="10"/>
        <v>0.0</v>
      </c>
      <c r="AA39" s="92" t="n">
        <f t="shared" si="6"/>
        <v>737.0</v>
      </c>
    </row>
    <row r="40" spans="2:27" x14ac:dyDescent="0.25">
      <c r="B40" s="149" t="s">
        <v>137</v>
      </c>
      <c r="C40" s="15" t="str">
        <f>bc_nxt_data!E46</f>
        <v>GearGL4 W90</v>
      </c>
      <c r="D40" s="91" t="n">
        <f>VALUE(bc_nxt_data!F46)</f>
        <v>444.0</v>
      </c>
      <c r="E40" s="91" t="n">
        <f>VALUE(bc_nxt_data!G46)</f>
        <v>0.0</v>
      </c>
      <c r="F40" s="91" t="n">
        <f>VALUE(bc_nxt_data!H46)</f>
        <v>444.0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444.0</v>
      </c>
      <c r="Z40" s="91" t="n">
        <f t="shared" si="10"/>
        <v>0.0</v>
      </c>
      <c r="AA40" s="92" t="n">
        <f t="shared" si="6"/>
        <v>444.0</v>
      </c>
    </row>
    <row r="41" spans="2:27" x14ac:dyDescent="0.25">
      <c r="B41" s="149" t="s">
        <v>137</v>
      </c>
      <c r="C41" s="15" t="str">
        <f>bc_nxt_data!E47</f>
        <v>Galube90eps</v>
      </c>
      <c r="D41" s="91" t="n">
        <f>VALUE(bc_nxt_data!F47)</f>
        <v>362.0</v>
      </c>
      <c r="E41" s="91" t="n">
        <f>VALUE(bc_nxt_data!G47)</f>
        <v>0.0</v>
      </c>
      <c r="F41" s="91" t="n">
        <f>VALUE(bc_nxt_data!H47)</f>
        <v>362.0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362.0</v>
      </c>
      <c r="Z41" s="91" t="n">
        <f t="shared" si="10"/>
        <v>0.0</v>
      </c>
      <c r="AA41" s="92" t="n">
        <f t="shared" si="6"/>
        <v>362.0</v>
      </c>
    </row>
    <row r="42" spans="2:27" x14ac:dyDescent="0.25">
      <c r="B42" s="149" t="s">
        <v>137</v>
      </c>
      <c r="C42" s="15" t="str">
        <f>bc_nxt_data!E48</f>
        <v>MILPC03-SAE140</v>
      </c>
      <c r="D42" s="91" t="n">
        <f>VALUE(bc_nxt_data!F48)</f>
        <v>381.0</v>
      </c>
      <c r="E42" s="91" t="n">
        <f>VALUE(bc_nxt_data!G48)</f>
        <v>0.0</v>
      </c>
      <c r="F42" s="91" t="n">
        <f>VALUE(bc_nxt_data!H48)</f>
        <v>381.0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381.0</v>
      </c>
      <c r="Z42" s="91" t="n">
        <f t="shared" si="10"/>
        <v>0.0</v>
      </c>
      <c r="AA42" s="92" t="n">
        <f t="shared" si="6"/>
        <v>381.0</v>
      </c>
    </row>
    <row r="43" spans="2:27" x14ac:dyDescent="0.25">
      <c r="B43" s="149" t="s">
        <v>137</v>
      </c>
      <c r="C43" s="15" t="str">
        <f>bc_nxt_data!E49</f>
        <v>Morrisong 140ef90</v>
      </c>
      <c r="D43" s="91" t="n">
        <f>VALUE(bc_nxt_data!F49)</f>
        <v>150.0</v>
      </c>
      <c r="E43" s="91" t="n">
        <f>VALUE(bc_nxt_data!G49)</f>
        <v>0.0</v>
      </c>
      <c r="F43" s="91" t="n">
        <f>VALUE(bc_nxt_data!H49)</f>
        <v>150.0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150.0</v>
      </c>
      <c r="Z43" s="91" t="n">
        <f t="shared" si="10"/>
        <v>0.0</v>
      </c>
      <c r="AA43" s="92" t="n">
        <f t="shared" si="6"/>
        <v>150.0</v>
      </c>
    </row>
    <row r="44" spans="2:27" x14ac:dyDescent="0.25">
      <c r="B44" s="149" t="s">
        <v>137</v>
      </c>
      <c r="C44" s="15" t="str">
        <f>bc_nxt_data!E50</f>
        <v>MILPC03-SAE90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 t="n">
        <f>VALUE(bc_nxt_data!F51)</f>
        <v>345.0</v>
      </c>
      <c r="E45" s="89" t="n">
        <f>VALUE(bc_nxt_data!G51)</f>
        <v>0.0</v>
      </c>
      <c r="F45" s="89" t="n">
        <f>VALUE(bc_nxt_data!H51)</f>
        <v>345.0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345.0</v>
      </c>
      <c r="Z45" s="89" t="n">
        <f t="shared" si="10"/>
        <v>0.0</v>
      </c>
      <c r="AA45" s="90" t="n">
        <f t="shared" si="6"/>
        <v>345.0</v>
      </c>
    </row>
    <row r="46" spans="2:27" x14ac:dyDescent="0.25">
      <c r="B46" s="149" t="s">
        <v>137</v>
      </c>
      <c r="C46" s="15" t="str">
        <f>bc_nxt_data!E52</f>
        <v>MIL PC06</v>
      </c>
      <c r="D46" s="91" t="n">
        <f>VALUE(bc_nxt_data!F52)</f>
        <v>245.0</v>
      </c>
      <c r="E46" s="91" t="n">
        <f>VALUE(bc_nxt_data!G52)</f>
        <v>0.0</v>
      </c>
      <c r="F46" s="91" t="n">
        <f>VALUE(bc_nxt_data!H52)</f>
        <v>245.0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245.0</v>
      </c>
      <c r="Z46" s="91" t="n">
        <f t="shared" si="10"/>
        <v>0.0</v>
      </c>
      <c r="AA46" s="92" t="n">
        <f t="shared" si="6"/>
        <v>245.0</v>
      </c>
    </row>
    <row r="47" spans="2:27" x14ac:dyDescent="0.25">
      <c r="B47" s="149" t="s">
        <v>137</v>
      </c>
      <c r="C47" s="15" t="str">
        <f>bc_nxt_data!E53</f>
        <v>Phanh BCK</v>
      </c>
      <c r="D47" s="91" t="n">
        <f>VALUE(bc_nxt_data!F53)</f>
        <v>100.0</v>
      </c>
      <c r="E47" s="91" t="n">
        <f>VALUE(bc_nxt_data!G53)</f>
        <v>0.0</v>
      </c>
      <c r="F47" s="91" t="n">
        <f>VALUE(bc_nxt_data!H53)</f>
        <v>100.0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100.0</v>
      </c>
      <c r="Z47" s="91" t="n">
        <f t="shared" si="10"/>
        <v>0.0</v>
      </c>
      <c r="AA47" s="92" t="n">
        <f t="shared" si="6"/>
        <v>100.0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 t="n">
        <f>VALUE(bc_nxt_data!F54)</f>
        <v>4857.0</v>
      </c>
      <c r="E48" s="89" t="n">
        <f>VALUE(bc_nxt_data!G54)</f>
        <v>0.0</v>
      </c>
      <c r="F48" s="89" t="n">
        <f>VALUE(bc_nxt_data!H54)</f>
        <v>4857.0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4857.0</v>
      </c>
      <c r="Z48" s="89" t="n">
        <f t="shared" si="10"/>
        <v>0.0</v>
      </c>
      <c r="AA48" s="90" t="n">
        <f t="shared" si="6"/>
        <v>4857.0</v>
      </c>
    </row>
    <row r="49" spans="2:27" x14ac:dyDescent="0.25">
      <c r="B49" s="149" t="s">
        <v>137</v>
      </c>
      <c r="C49" s="15" t="str">
        <f>bc_nxt_data!E55</f>
        <v>Mỡ Gzeose GL3</v>
      </c>
      <c r="D49" s="91" t="n">
        <f>VALUE(bc_nxt_data!F55)</f>
        <v>540.0</v>
      </c>
      <c r="E49" s="91" t="n">
        <f>VALUE(bc_nxt_data!G55)</f>
        <v>0.0</v>
      </c>
      <c r="F49" s="91" t="n">
        <f>VALUE(bc_nxt_data!H55)</f>
        <v>540.0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540.0</v>
      </c>
      <c r="Z49" s="91" t="n">
        <f t="shared" si="10"/>
        <v>0.0</v>
      </c>
      <c r="AA49" s="92" t="n">
        <f t="shared" si="6"/>
        <v>540.0</v>
      </c>
    </row>
    <row r="50" spans="2:27" x14ac:dyDescent="0.25">
      <c r="B50" s="149" t="s">
        <v>137</v>
      </c>
      <c r="C50" s="15" t="str">
        <f>bc_nxt_data!E56</f>
        <v>Mỡ SOLE DON</v>
      </c>
      <c r="D50" s="91" t="n">
        <f>VALUE(bc_nxt_data!F56)</f>
        <v>1108.0</v>
      </c>
      <c r="E50" s="91" t="n">
        <f>VALUE(bc_nxt_data!G56)</f>
        <v>0.0</v>
      </c>
      <c r="F50" s="91" t="n">
        <f>VALUE(bc_nxt_data!H56)</f>
        <v>1108.0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1108.0</v>
      </c>
      <c r="Z50" s="91" t="n">
        <f t="shared" si="10"/>
        <v>0.0</v>
      </c>
      <c r="AA50" s="92" t="n">
        <f t="shared" si="6"/>
        <v>1108.0</v>
      </c>
    </row>
    <row r="51" spans="2:27" x14ac:dyDescent="0.25">
      <c r="B51" s="149" t="s">
        <v>137</v>
      </c>
      <c r="C51" s="15" t="str">
        <f>bc_nxt_data!E57</f>
        <v>Opalgrease No3</v>
      </c>
      <c r="D51" s="91" t="n">
        <f>VALUE(bc_nxt_data!F57)</f>
        <v>440.0</v>
      </c>
      <c r="E51" s="91" t="n">
        <f>VALUE(bc_nxt_data!G57)</f>
        <v>0.0</v>
      </c>
      <c r="F51" s="91" t="n">
        <f>VALUE(bc_nxt_data!H57)</f>
        <v>440.0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440.0</v>
      </c>
      <c r="Z51" s="91" t="n">
        <f t="shared" si="10"/>
        <v>0.0</v>
      </c>
      <c r="AA51" s="92" t="n">
        <f t="shared" si="6"/>
        <v>440.0</v>
      </c>
    </row>
    <row r="52" spans="2:27" x14ac:dyDescent="0.25">
      <c r="B52" s="149" t="s">
        <v>137</v>
      </c>
      <c r="C52" s="15" t="str">
        <f>bc_nxt_data!E58</f>
        <v>Mỡ Gzeose GL2</v>
      </c>
      <c r="D52" s="91" t="n">
        <f>VALUE(bc_nxt_data!F58)</f>
        <v>632.0</v>
      </c>
      <c r="E52" s="91" t="n">
        <f>VALUE(bc_nxt_data!G58)</f>
        <v>0.0</v>
      </c>
      <c r="F52" s="91" t="n">
        <f>VALUE(bc_nxt_data!H58)</f>
        <v>632.0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632.0</v>
      </c>
      <c r="Z52" s="91" t="n">
        <f t="shared" si="10"/>
        <v>0.0</v>
      </c>
      <c r="AA52" s="92" t="n">
        <f t="shared" si="6"/>
        <v>632.0</v>
      </c>
    </row>
    <row r="53" spans="2:27" x14ac:dyDescent="0.25">
      <c r="B53" s="149" t="s">
        <v>137</v>
      </c>
      <c r="C53" s="15" t="str">
        <f>bc_nxt_data!E59</f>
        <v>Caxilium No2</v>
      </c>
      <c r="D53" s="91" t="n">
        <f>VALUE(bc_nxt_data!F59)</f>
        <v>360.0</v>
      </c>
      <c r="E53" s="91" t="n">
        <f>VALUE(bc_nxt_data!G59)</f>
        <v>0.0</v>
      </c>
      <c r="F53" s="91" t="n">
        <f>VALUE(bc_nxt_data!H59)</f>
        <v>360.0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360.0</v>
      </c>
      <c r="Z53" s="91" t="n">
        <f t="shared" ref="Z53:AA53" si="14">Z54+Z57+Z68+Z71+Z73</f>
        <v>0.0</v>
      </c>
      <c r="AA53" s="92" t="n">
        <f t="shared" si="14"/>
        <v>6930.0</v>
      </c>
    </row>
    <row r="54" spans="2:27" x14ac:dyDescent="0.25">
      <c r="B54" s="149" t="s">
        <v>137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 x14ac:dyDescent="0.25">
      <c r="B55" s="149" t="s">
        <v>137</v>
      </c>
      <c r="C55" s="15" t="str">
        <f>bc_nxt_data!E61</f>
        <v>Mỡ 1-13</v>
      </c>
      <c r="D55" s="91" t="n">
        <f>VALUE(bc_nxt_data!F61)</f>
        <v>1777.0</v>
      </c>
      <c r="E55" s="91" t="n">
        <f>VALUE(bc_nxt_data!G61)</f>
        <v>0.0</v>
      </c>
      <c r="F55" s="91" t="n">
        <f>VALUE(bc_nxt_data!H61)</f>
        <v>1777.0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1777.0</v>
      </c>
      <c r="Z55" s="91" t="n">
        <f>E55</f>
        <v>0.0</v>
      </c>
      <c r="AA55" s="92" t="n">
        <f t="shared" si="6"/>
        <v>1777.0</v>
      </c>
    </row>
    <row r="56" spans="2:27" s="3" customFormat="1" ht="14.25" x14ac:dyDescent="0.2">
      <c r="B56" s="150" t="s">
        <v>335</v>
      </c>
      <c r="C56" s="13" t="s">
        <v>962</v>
      </c>
      <c r="D56" s="89" t="n">
        <f>VALUE(D57+D59+D70+D73+D75)</f>
        <v>33029.6</v>
      </c>
      <c r="E56" s="89" t="n">
        <f t="shared" ref="E56:X56" si="15">VALUE(E57+E59+E70+E73+E75)</f>
        <v>0.0</v>
      </c>
      <c r="F56" s="89" t="n">
        <f t="shared" si="15"/>
        <v>33029.6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E56:AA56" si="16">VALUE(Y57+Y59+Y70+Y73+Y75)</f>
        <v>33029.6</v>
      </c>
      <c r="Z56" s="89" t="n">
        <f t="shared" si="16"/>
        <v>0.0</v>
      </c>
      <c r="AA56" s="90" t="n">
        <f t="shared" si="16"/>
        <v>33029.6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 t="n">
        <f>VALUE(bc_nxt_data!F62)</f>
        <v>5774.0</v>
      </c>
      <c r="E57" s="89" t="n">
        <f>VALUE(bc_nxt_data!G62)</f>
        <v>0.0</v>
      </c>
      <c r="F57" s="89" t="n">
        <f>VALUE(bc_nxt_data!H62)</f>
        <v>5774.0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5774.0</v>
      </c>
      <c r="Z57" s="89" t="n">
        <f t="shared" ref="Z57:Z83" si="17">E57</f>
        <v>0.0</v>
      </c>
      <c r="AA57" s="90" t="n">
        <f>SUM(Y57:Z57)</f>
        <v>5774.0</v>
      </c>
    </row>
    <row r="58" spans="2:27" x14ac:dyDescent="0.25">
      <c r="B58" s="149" t="s">
        <v>137</v>
      </c>
      <c r="C58" s="15" t="str">
        <f>bc_nxt_data!E63</f>
        <v>Xăng CN</v>
      </c>
      <c r="D58" s="91" t="n">
        <f>VALUE(bc_nxt_data!F63)</f>
        <v>5774.0</v>
      </c>
      <c r="E58" s="91" t="n">
        <f>VALUE(bc_nxt_data!G63)</f>
        <v>0.0</v>
      </c>
      <c r="F58" s="91" t="n">
        <f>VALUE(bc_nxt_data!H63)</f>
        <v>5774.0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7:Y83" si="20">VALUE(D58+N58-X58)</f>
        <v>5774.0</v>
      </c>
      <c r="Z58" s="91" t="n">
        <f t="shared" si="17"/>
        <v>0.0</v>
      </c>
      <c r="AA58" s="92" t="n">
        <f t="shared" si="6"/>
        <v>5774.0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 t="n">
        <f>VALUE(bc_nxt_data!F64)</f>
        <v>21434.4</v>
      </c>
      <c r="E59" s="89" t="n">
        <f>VALUE(bc_nxt_data!G64)</f>
        <v>0.0</v>
      </c>
      <c r="F59" s="89" t="n">
        <f>VALUE(bc_nxt_data!H64)</f>
        <v>21434.4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21434.4</v>
      </c>
      <c r="Z59" s="89" t="n">
        <f t="shared" si="17"/>
        <v>0.0</v>
      </c>
      <c r="AA59" s="90" t="n">
        <f t="shared" si="6"/>
        <v>21434.4</v>
      </c>
    </row>
    <row r="60" spans="2:27" x14ac:dyDescent="0.25">
      <c r="B60" s="149" t="s">
        <v>137</v>
      </c>
      <c r="C60" s="15" t="str">
        <f>bc_nxt_data!E65</f>
        <v>Turbonicoil210A(IPM-10)</v>
      </c>
      <c r="D60" s="91" t="n">
        <f>VALUE(bc_nxt_data!F65)</f>
        <v>5017.0</v>
      </c>
      <c r="E60" s="91" t="n">
        <f>VALUE(bc_nxt_data!G65)</f>
        <v>0.0</v>
      </c>
      <c r="F60" s="91" t="n">
        <f>VALUE(bc_nxt_data!H65)</f>
        <v>5017.0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5017.0</v>
      </c>
      <c r="Z60" s="91" t="n">
        <f t="shared" si="17"/>
        <v>0.0</v>
      </c>
      <c r="AA60" s="92" t="n">
        <f t="shared" si="6"/>
        <v>5017.0</v>
      </c>
    </row>
    <row r="61" spans="2:27" x14ac:dyDescent="0.25">
      <c r="B61" s="149" t="s">
        <v>137</v>
      </c>
      <c r="C61" s="15" t="str">
        <f>bc_nxt_data!E66</f>
        <v>Turbonicoil 321(MC8P)</v>
      </c>
      <c r="D61" s="91" t="n">
        <f>VALUE(bc_nxt_data!F66)</f>
        <v>548.0</v>
      </c>
      <c r="E61" s="91" t="n">
        <f>VALUE(bc_nxt_data!G66)</f>
        <v>0.0</v>
      </c>
      <c r="F61" s="91" t="n">
        <f>VALUE(bc_nxt_data!H66)</f>
        <v>548.0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548.0</v>
      </c>
      <c r="Z61" s="91" t="n">
        <f t="shared" si="17"/>
        <v>0.0</v>
      </c>
      <c r="AA61" s="92" t="n">
        <f t="shared" si="6"/>
        <v>548.0</v>
      </c>
    </row>
    <row r="62" spans="2:27" x14ac:dyDescent="0.25">
      <c r="B62" s="149" t="s">
        <v>137</v>
      </c>
      <c r="C62" s="15" t="str">
        <f>bc_nxt_data!E67</f>
        <v>Hypôit (TC Gip)</v>
      </c>
      <c r="D62" s="91" t="n">
        <f>VALUE(bc_nxt_data!F67)</f>
        <v>78.0</v>
      </c>
      <c r="E62" s="91" t="n">
        <f>VALUE(bc_nxt_data!G67)</f>
        <v>0.0</v>
      </c>
      <c r="F62" s="91" t="n">
        <f>VALUE(bc_nxt_data!H67)</f>
        <v>78.0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78.0</v>
      </c>
      <c r="Z62" s="91" t="n">
        <f t="shared" si="17"/>
        <v>0.0</v>
      </c>
      <c r="AA62" s="92" t="n">
        <f t="shared" si="6"/>
        <v>78.0</v>
      </c>
    </row>
    <row r="63" spans="2:27" x14ac:dyDescent="0.25">
      <c r="B63" s="149" t="s">
        <v>137</v>
      </c>
      <c r="C63" s="15" t="str">
        <f>bc_nxt_data!E68</f>
        <v>Dầu MC-8P</v>
      </c>
      <c r="D63" s="91" t="n">
        <f>VALUE(bc_nxt_data!F68)</f>
        <v>459.0</v>
      </c>
      <c r="E63" s="91" t="n">
        <f>VALUE(bc_nxt_data!G68)</f>
        <v>0.0</v>
      </c>
      <c r="F63" s="91" t="n">
        <f>VALUE(bc_nxt_data!H68)</f>
        <v>459.0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459.0</v>
      </c>
      <c r="Z63" s="91" t="n">
        <f t="shared" si="17"/>
        <v>0.0</v>
      </c>
      <c r="AA63" s="92" t="n">
        <f t="shared" si="6"/>
        <v>459.0</v>
      </c>
    </row>
    <row r="64" spans="2:27" x14ac:dyDescent="0.25">
      <c r="B64" s="149" t="s">
        <v>137</v>
      </c>
      <c r="C64" s="15" t="str">
        <f>bc_nxt_data!E69</f>
        <v>Dầu MC-20</v>
      </c>
      <c r="D64" s="91" t="n">
        <f>VALUE(bc_nxt_data!F69)</f>
        <v>170.0</v>
      </c>
      <c r="E64" s="91" t="n">
        <f>VALUE(bc_nxt_data!G69)</f>
        <v>0.0</v>
      </c>
      <c r="F64" s="91" t="n">
        <f>VALUE(bc_nxt_data!H69)</f>
        <v>170.0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170.0</v>
      </c>
      <c r="Z64" s="91" t="n">
        <f t="shared" si="17"/>
        <v>0.0</v>
      </c>
      <c r="AA64" s="92" t="n">
        <f t="shared" si="6"/>
        <v>170.0</v>
      </c>
    </row>
    <row r="65" spans="2:27" x14ac:dyDescent="0.25">
      <c r="B65" s="149" t="s">
        <v>137</v>
      </c>
      <c r="C65" s="15" t="str">
        <f>bc_nxt_data!E70</f>
        <v>Dầu IPM-10</v>
      </c>
      <c r="D65" s="91" t="n">
        <f>VALUE(bc_nxt_data!F70)</f>
        <v>11456.0</v>
      </c>
      <c r="E65" s="91" t="n">
        <f>VALUE(bc_nxt_data!G70)</f>
        <v>0.0</v>
      </c>
      <c r="F65" s="91" t="n">
        <f>VALUE(bc_nxt_data!H70)</f>
        <v>11456.0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11456.0</v>
      </c>
      <c r="Z65" s="91" t="n">
        <f t="shared" si="17"/>
        <v>0.0</v>
      </c>
      <c r="AA65" s="92" t="n">
        <f t="shared" si="6"/>
        <v>11456.0</v>
      </c>
    </row>
    <row r="66" spans="2:27" x14ac:dyDescent="0.25">
      <c r="B66" s="149" t="s">
        <v>137</v>
      </c>
      <c r="C66" s="15" t="str">
        <f>bc_nxt_data!E71</f>
        <v>Dầu B-3V</v>
      </c>
      <c r="D66" s="91" t="n">
        <f>VALUE(bc_nxt_data!F71)</f>
        <v>511.0</v>
      </c>
      <c r="E66" s="91" t="n">
        <f>VALUE(bc_nxt_data!G71)</f>
        <v>0.0</v>
      </c>
      <c r="F66" s="91" t="n">
        <f>VALUE(bc_nxt_data!H71)</f>
        <v>511.0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511.0</v>
      </c>
      <c r="Z66" s="91" t="n">
        <f t="shared" si="17"/>
        <v>0.0</v>
      </c>
      <c r="AA66" s="92" t="n">
        <f t="shared" si="6"/>
        <v>511.0</v>
      </c>
    </row>
    <row r="67" spans="2:27" x14ac:dyDescent="0.25">
      <c r="B67" s="149" t="s">
        <v>137</v>
      </c>
      <c r="C67" s="15" t="str">
        <f>bc_nxt_data!E72</f>
        <v>Aeroshell oi100 (MC20)</v>
      </c>
      <c r="D67" s="91" t="n">
        <f>VALUE(bc_nxt_data!F72)</f>
        <v>555.0</v>
      </c>
      <c r="E67" s="91" t="n">
        <f>VALUE(bc_nxt_data!G72)</f>
        <v>0.0</v>
      </c>
      <c r="F67" s="91" t="n">
        <f>VALUE(bc_nxt_data!H72)</f>
        <v>555.0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555.0</v>
      </c>
      <c r="Z67" s="91" t="n">
        <f t="shared" si="17"/>
        <v>0.0</v>
      </c>
      <c r="AA67" s="92" t="n">
        <f t="shared" si="6"/>
        <v>555.0</v>
      </c>
    </row>
    <row r="68" spans="2:27" x14ac:dyDescent="0.25">
      <c r="B68" s="149" t="s">
        <v>137</v>
      </c>
      <c r="C68" s="15" t="str">
        <f>bc_nxt_data!E73</f>
        <v>Turbonicoil 98(B3V)</v>
      </c>
      <c r="D68" s="91" t="n">
        <f>VALUE(bc_nxt_data!F73)</f>
        <v>664.0</v>
      </c>
      <c r="E68" s="91" t="n">
        <f>VALUE(bc_nxt_data!G73)</f>
        <v>0.0</v>
      </c>
      <c r="F68" s="91" t="n">
        <f>VALUE(bc_nxt_data!H73)</f>
        <v>664.0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664.0</v>
      </c>
      <c r="Z68" s="91" t="n">
        <f t="shared" si="17"/>
        <v>0.0</v>
      </c>
      <c r="AA68" s="92" t="n">
        <f t="shared" si="6"/>
        <v>664.0</v>
      </c>
    </row>
    <row r="69" spans="2:27" x14ac:dyDescent="0.25">
      <c r="B69" s="149" t="s">
        <v>137</v>
      </c>
      <c r="C69" s="15" t="str">
        <f>bc_nxt_data!E74</f>
        <v>Turbonicoil 35M (B3V)</v>
      </c>
      <c r="D69" s="91" t="n">
        <f>VALUE(bc_nxt_data!F74)</f>
        <v>1976.4</v>
      </c>
      <c r="E69" s="91" t="n">
        <f>VALUE(bc_nxt_data!G74)</f>
        <v>0.0</v>
      </c>
      <c r="F69" s="91" t="n">
        <f>VALUE(bc_nxt_data!H74)</f>
        <v>1976.4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1976.4</v>
      </c>
      <c r="Z69" s="91" t="n">
        <f t="shared" si="17"/>
        <v>0.0</v>
      </c>
      <c r="AA69" s="92" t="n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 t="n">
        <f>VALUE(bc_nxt_data!F75)</f>
        <v>3334.0</v>
      </c>
      <c r="E70" s="89" t="n">
        <f>VALUE(bc_nxt_data!G75)</f>
        <v>0.0</v>
      </c>
      <c r="F70" s="89" t="n">
        <f>VALUE(bc_nxt_data!H75)</f>
        <v>3334.0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3334.0</v>
      </c>
      <c r="Z70" s="89" t="n">
        <f t="shared" si="17"/>
        <v>0.0</v>
      </c>
      <c r="AA70" s="90" t="n">
        <f t="shared" si="6"/>
        <v>3334.0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 t="n">
        <f>VALUE(bc_nxt_data!F76)</f>
        <v>474.0</v>
      </c>
      <c r="E71" s="91" t="n">
        <f>VALUE(bc_nxt_data!G76)</f>
        <v>0.0</v>
      </c>
      <c r="F71" s="91" t="n">
        <f>VALUE(bc_nxt_data!H76)</f>
        <v>474.0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474.0</v>
      </c>
      <c r="Z71" s="91" t="n">
        <f t="shared" si="17"/>
        <v>0.0</v>
      </c>
      <c r="AA71" s="92" t="n">
        <f t="shared" si="6"/>
        <v>474.0</v>
      </c>
    </row>
    <row r="72" spans="2:27" x14ac:dyDescent="0.25">
      <c r="B72" s="149" t="s">
        <v>137</v>
      </c>
      <c r="C72" s="15" t="str">
        <f>bc_nxt_data!E77</f>
        <v>Dầu AMG-10</v>
      </c>
      <c r="D72" s="91" t="n">
        <f>VALUE(bc_nxt_data!F77)</f>
        <v>2860.0</v>
      </c>
      <c r="E72" s="91" t="n">
        <f>VALUE(bc_nxt_data!G77)</f>
        <v>0.0</v>
      </c>
      <c r="F72" s="91" t="n">
        <f>VALUE(bc_nxt_data!H77)</f>
        <v>2860.0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2860.0</v>
      </c>
      <c r="Z72" s="91" t="n">
        <f t="shared" si="17"/>
        <v>0.0</v>
      </c>
      <c r="AA72" s="92" t="n">
        <f t="shared" si="6"/>
        <v>2860.0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 t="n">
        <f>VALUE(bc_nxt_data!F78)</f>
        <v>18.0</v>
      </c>
      <c r="E73" s="89" t="n">
        <f>VALUE(bc_nxt_data!G78)</f>
        <v>0.0</v>
      </c>
      <c r="F73" s="89" t="n">
        <f>VALUE(bc_nxt_data!H78)</f>
        <v>18.0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18.0</v>
      </c>
      <c r="Z73" s="89" t="n">
        <f t="shared" si="17"/>
        <v>0.0</v>
      </c>
      <c r="AA73" s="90" t="n">
        <f t="shared" si="6"/>
        <v>18.0</v>
      </c>
    </row>
    <row r="74" spans="2:27" x14ac:dyDescent="0.25">
      <c r="B74" s="149" t="s">
        <v>137</v>
      </c>
      <c r="C74" s="15" t="str">
        <f>bc_nxt_data!E79</f>
        <v>Dầu 132-25</v>
      </c>
      <c r="D74" s="91" t="n">
        <f>VALUE(bc_nxt_data!F79)</f>
        <v>18.0</v>
      </c>
      <c r="E74" s="91" t="n">
        <f>VALUE(bc_nxt_data!G79)</f>
        <v>0.0</v>
      </c>
      <c r="F74" s="91" t="n">
        <f>VALUE(bc_nxt_data!H79)</f>
        <v>18.0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18.0</v>
      </c>
      <c r="Z74" s="91" t="n">
        <f t="shared" si="17"/>
        <v>0.0</v>
      </c>
      <c r="AA74" s="92" t="n">
        <f t="shared" si="6"/>
        <v>18.0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 t="n">
        <f>VALUE(bc_nxt_data!F80)</f>
        <v>2469.2</v>
      </c>
      <c r="E75" s="89" t="n">
        <f>VALUE(bc_nxt_data!G80)</f>
        <v>0.0</v>
      </c>
      <c r="F75" s="89" t="n">
        <f>VALUE(bc_nxt_data!H80)</f>
        <v>2469.2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2469.2</v>
      </c>
      <c r="Z75" s="89" t="n">
        <f t="shared" si="17"/>
        <v>0.0</v>
      </c>
      <c r="AA75" s="90" t="n">
        <f t="shared" si="6"/>
        <v>2469.2</v>
      </c>
    </row>
    <row r="76" spans="2:27" x14ac:dyDescent="0.25">
      <c r="B76" s="149" t="s">
        <v>137</v>
      </c>
      <c r="C76" s="15" t="str">
        <f>bc_nxt_data!E81</f>
        <v>Mỡ số 9</v>
      </c>
      <c r="D76" s="91" t="n">
        <f>VALUE(bc_nxt_data!F81)</f>
        <v>75.0</v>
      </c>
      <c r="E76" s="91" t="n">
        <f>VALUE(bc_nxt_data!G81)</f>
        <v>0.0</v>
      </c>
      <c r="F76" s="91" t="n">
        <f>VALUE(bc_nxt_data!H81)</f>
        <v>75.0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75.0</v>
      </c>
      <c r="Z76" s="91" t="n">
        <f t="shared" si="17"/>
        <v>0.0</v>
      </c>
      <c r="AA76" s="92" t="n">
        <f t="shared" ref="AA76:AA83" si="21">SUM(Y76:Z76)</f>
        <v>75.0</v>
      </c>
    </row>
    <row r="77" spans="2:27" x14ac:dyDescent="0.25">
      <c r="B77" s="149" t="s">
        <v>137</v>
      </c>
      <c r="C77" s="15" t="str">
        <f>bc_nxt_data!E82</f>
        <v>Mỡ HK-50</v>
      </c>
      <c r="D77" s="91" t="n">
        <f>VALUE(bc_nxt_data!F82)</f>
        <v>359.0</v>
      </c>
      <c r="E77" s="91" t="n">
        <f>VALUE(bc_nxt_data!G82)</f>
        <v>0.0</v>
      </c>
      <c r="F77" s="91" t="n">
        <f>VALUE(bc_nxt_data!H82)</f>
        <v>359.0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359.0</v>
      </c>
      <c r="Z77" s="91" t="n">
        <f t="shared" si="17"/>
        <v>0.0</v>
      </c>
      <c r="AA77" s="92" t="n">
        <f t="shared" si="21"/>
        <v>359.0</v>
      </c>
    </row>
    <row r="78" spans="2:27" x14ac:dyDescent="0.25">
      <c r="B78" s="149" t="s">
        <v>137</v>
      </c>
      <c r="C78" s="15" t="str">
        <f>bc_nxt_data!E83</f>
        <v>Mỡ 221</v>
      </c>
      <c r="D78" s="91" t="n">
        <f>VALUE(bc_nxt_data!F83)</f>
        <v>853.2</v>
      </c>
      <c r="E78" s="91" t="n">
        <f>VALUE(bc_nxt_data!G83)</f>
        <v>0.0</v>
      </c>
      <c r="F78" s="91" t="n">
        <f>VALUE(bc_nxt_data!H83)</f>
        <v>853.2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853.2</v>
      </c>
      <c r="Z78" s="91" t="n">
        <f t="shared" si="17"/>
        <v>0.0</v>
      </c>
      <c r="AA78" s="92" t="n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 t="n">
        <f>VALUE(bc_nxt_data!F84)</f>
        <v>482.0</v>
      </c>
      <c r="E79" s="91" t="n">
        <f>VALUE(bc_nxt_data!G84)</f>
        <v>0.0</v>
      </c>
      <c r="F79" s="91" t="n">
        <f>VALUE(bc_nxt_data!H84)</f>
        <v>482.0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482.0</v>
      </c>
      <c r="Z79" s="91" t="n">
        <f t="shared" si="17"/>
        <v>0.0</v>
      </c>
      <c r="AA79" s="92" t="n">
        <f t="shared" si="21"/>
        <v>482.0</v>
      </c>
    </row>
    <row r="80" spans="2:27" x14ac:dyDescent="0.25">
      <c r="B80" s="149" t="s">
        <v>137</v>
      </c>
      <c r="C80" s="15" t="str">
        <f>bc_nxt_data!E85</f>
        <v>Grease33 (OKB)</v>
      </c>
      <c r="D80" s="91" t="n">
        <f>VALUE(bc_nxt_data!F85)</f>
        <v>51.0</v>
      </c>
      <c r="E80" s="91" t="n">
        <f>VALUE(bc_nxt_data!G85)</f>
        <v>0.0</v>
      </c>
      <c r="F80" s="91" t="n">
        <f>VALUE(bc_nxt_data!H85)</f>
        <v>51.0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51.0</v>
      </c>
      <c r="Z80" s="91" t="n">
        <f t="shared" si="17"/>
        <v>0.0</v>
      </c>
      <c r="AA80" s="92" t="n">
        <f t="shared" si="21"/>
        <v>51.0</v>
      </c>
    </row>
    <row r="81" spans="2:27" x14ac:dyDescent="0.25">
      <c r="B81" s="149" t="s">
        <v>137</v>
      </c>
      <c r="C81" s="15" t="str">
        <f>bc_nxt_data!E86</f>
        <v>Grease28 (Mỡ 221)</v>
      </c>
      <c r="D81" s="91" t="n">
        <f>VALUE(bc_nxt_data!F86)</f>
        <v>208.0</v>
      </c>
      <c r="E81" s="91" t="n">
        <f>VALUE(bc_nxt_data!G86)</f>
        <v>0.0</v>
      </c>
      <c r="F81" s="91" t="n">
        <f>VALUE(bc_nxt_data!H86)</f>
        <v>208.0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208.0</v>
      </c>
      <c r="Z81" s="91" t="n">
        <f t="shared" si="17"/>
        <v>0.0</v>
      </c>
      <c r="AA81" s="92" t="n">
        <f t="shared" si="21"/>
        <v>208.0</v>
      </c>
    </row>
    <row r="82" spans="2:27" x14ac:dyDescent="0.25">
      <c r="B82" s="149" t="s">
        <v>137</v>
      </c>
      <c r="C82" s="15" t="str">
        <f>bc_nxt_data!E87</f>
        <v>Grease22</v>
      </c>
      <c r="D82" s="91" t="n">
        <f>VALUE(bc_nxt_data!F87)</f>
        <v>441.0</v>
      </c>
      <c r="E82" s="91" t="n">
        <f>VALUE(bc_nxt_data!G87)</f>
        <v>0.0</v>
      </c>
      <c r="F82" s="91" t="n">
        <f>VALUE(bc_nxt_data!H87)</f>
        <v>441.0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441.0</v>
      </c>
      <c r="Z82" s="91" t="n">
        <f t="shared" si="17"/>
        <v>0.0</v>
      </c>
      <c r="AA82" s="92" t="n">
        <f t="shared" si="21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 x14ac:dyDescent="0.25">
      <c r="C84" s="19"/>
      <c r="X84" s="169" t="s">
        <v>336</v>
      </c>
      <c r="Y84" s="169"/>
      <c r="Z84" s="169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68" t="s">
        <v>324</v>
      </c>
      <c r="K85" s="168"/>
      <c r="L85" s="168"/>
      <c r="M85" s="168"/>
      <c r="N85" s="168"/>
      <c r="O85" s="116"/>
      <c r="P85" s="116"/>
      <c r="Q85" s="116"/>
      <c r="R85" s="116"/>
      <c r="S85" s="116"/>
      <c r="T85" s="116"/>
      <c r="U85" s="116"/>
      <c r="V85" s="115"/>
      <c r="W85" s="116"/>
      <c r="X85" s="170" t="s">
        <v>337</v>
      </c>
      <c r="Y85" s="170"/>
      <c r="Z85" s="170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68" t="s">
        <v>328</v>
      </c>
      <c r="K89" s="168"/>
      <c r="L89" s="168"/>
      <c r="M89" s="168"/>
      <c r="N89" s="168"/>
      <c r="O89" s="116"/>
      <c r="P89" s="116"/>
      <c r="Q89" s="116"/>
      <c r="R89" s="116"/>
      <c r="S89" s="116"/>
      <c r="T89" s="116"/>
      <c r="U89" s="116"/>
      <c r="V89" s="115"/>
      <c r="W89" s="116"/>
      <c r="X89" s="168" t="s">
        <v>329</v>
      </c>
      <c r="Y89" s="168"/>
      <c r="Z89" s="168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4" t="s">
        <v>5</v>
      </c>
      <c r="E2" s="174"/>
      <c r="F2" s="174"/>
      <c r="G2" s="174"/>
      <c r="H2" s="174"/>
      <c r="I2" s="174" t="s">
        <v>132</v>
      </c>
      <c r="J2" s="174"/>
      <c r="K2" s="174"/>
      <c r="L2" s="174"/>
      <c r="M2" s="174"/>
      <c r="N2" s="174"/>
      <c r="O2" s="174"/>
      <c r="R2" s="175" t="s">
        <v>25</v>
      </c>
      <c r="S2" s="182"/>
      <c r="T2" s="182"/>
      <c r="U2" s="176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99.0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100.0</v>
      </c>
      <c r="O9" s="56" t="s">
        <v>162</v>
      </c>
      <c r="P9" s="56" t="n">
        <v>0.0</v>
      </c>
      <c r="Q9" s="56" t="n">
        <v>0.0</v>
      </c>
      <c r="R9" s="56" t="n">
        <v>0.0</v>
      </c>
      <c r="S9" s="55" t="s">
        <v>1029</v>
      </c>
      <c r="T9" s="56" t="s">
        <v>1027</v>
      </c>
      <c r="U9" s="56" t="s">
        <v>1025</v>
      </c>
      <c r="V9" s="50" t="s">
        <v>510</v>
      </c>
      <c r="W9" s="50" t="s">
        <v>510</v>
      </c>
      <c r="X9" s="19" t="s">
        <v>510</v>
      </c>
      <c r="Y9" s="19" t="s">
        <v>510</v>
      </c>
      <c r="Z9" s="19" t="s">
        <v>1025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s">
        <v>162</v>
      </c>
      <c r="P10" s="58" t="n">
        <v>0.0</v>
      </c>
      <c r="Q10" s="58" t="n">
        <v>0.0</v>
      </c>
      <c r="R10" s="58" t="n">
        <v>0.0</v>
      </c>
      <c r="S10" s="58" t="s">
        <v>510</v>
      </c>
      <c r="T10" s="58" t="s">
        <v>1027</v>
      </c>
      <c r="U10" s="58" t="s">
        <v>1027</v>
      </c>
      <c r="V10" s="14" t="s">
        <v>510</v>
      </c>
      <c r="W10" s="14" t="s">
        <v>510</v>
      </c>
      <c r="X10" s="19" t="s">
        <v>510</v>
      </c>
      <c r="Y10" s="19" t="s">
        <v>510</v>
      </c>
      <c r="Z10" s="19" t="s">
        <v>1027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s">
        <v>510</v>
      </c>
      <c r="T11" s="20" t="s">
        <v>510</v>
      </c>
      <c r="U11" s="20" t="s">
        <v>510</v>
      </c>
      <c r="V11" s="19" t="s">
        <v>510</v>
      </c>
      <c r="W11" s="19" t="s">
        <v>510</v>
      </c>
      <c r="X11" s="19" t="s">
        <v>510</v>
      </c>
      <c r="Y11" s="19" t="s">
        <v>510</v>
      </c>
      <c r="Z11" s="19" t="s">
        <v>510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180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s">
        <v>510</v>
      </c>
      <c r="T12" s="20" t="s">
        <v>510</v>
      </c>
      <c r="U12" s="20" t="s">
        <v>510</v>
      </c>
      <c r="V12" s="19" t="s">
        <v>510</v>
      </c>
      <c r="W12" s="19" t="s">
        <v>510</v>
      </c>
      <c r="X12" s="19" t="s">
        <v>510</v>
      </c>
      <c r="Y12" s="19" t="s">
        <v>510</v>
      </c>
      <c r="Z12" s="19" t="s">
        <v>510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106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s">
        <v>510</v>
      </c>
      <c r="T13" s="20" t="s">
        <v>510</v>
      </c>
      <c r="U13" s="20" t="s">
        <v>510</v>
      </c>
      <c r="V13" s="19" t="s">
        <v>510</v>
      </c>
      <c r="W13" s="19" t="s">
        <v>510</v>
      </c>
      <c r="X13" s="19" t="s">
        <v>510</v>
      </c>
      <c r="Y13" s="19" t="s">
        <v>510</v>
      </c>
      <c r="Z13" s="19" t="s">
        <v>510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s">
        <v>510</v>
      </c>
      <c r="T14" s="20" t="s">
        <v>510</v>
      </c>
      <c r="U14" s="20" t="s">
        <v>510</v>
      </c>
      <c r="V14" s="19" t="s">
        <v>510</v>
      </c>
      <c r="W14" s="19" t="s">
        <v>510</v>
      </c>
      <c r="X14" s="19" t="s">
        <v>510</v>
      </c>
      <c r="Y14" s="19" t="s">
        <v>510</v>
      </c>
      <c r="Z14" s="19" t="s">
        <v>510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s">
        <v>162</v>
      </c>
      <c r="P15" s="20" t="n">
        <v>0.0</v>
      </c>
      <c r="Q15" s="20" t="n">
        <v>0.0</v>
      </c>
      <c r="R15" s="20" t="n">
        <v>0.0</v>
      </c>
      <c r="S15" s="20" t="s">
        <v>510</v>
      </c>
      <c r="T15" s="20" t="s">
        <v>1027</v>
      </c>
      <c r="U15" s="20" t="s">
        <v>1027</v>
      </c>
      <c r="V15" s="19" t="s">
        <v>510</v>
      </c>
      <c r="W15" s="19" t="s">
        <v>510</v>
      </c>
      <c r="X15" s="19" t="s">
        <v>510</v>
      </c>
      <c r="Y15" s="19" t="s">
        <v>510</v>
      </c>
      <c r="Z15" s="19" t="s">
        <v>1027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s">
        <v>162</v>
      </c>
      <c r="P16" s="20" t="n">
        <v>0.0</v>
      </c>
      <c r="Q16" s="20" t="n">
        <v>0.0</v>
      </c>
      <c r="R16" s="20" t="n">
        <v>0.0</v>
      </c>
      <c r="S16" s="20" t="s">
        <v>510</v>
      </c>
      <c r="T16" s="20" t="s">
        <v>1027</v>
      </c>
      <c r="U16" s="20" t="s">
        <v>1027</v>
      </c>
      <c r="V16" s="19" t="s">
        <v>510</v>
      </c>
      <c r="W16" s="19" t="s">
        <v>510</v>
      </c>
      <c r="X16" s="19" t="s">
        <v>510</v>
      </c>
      <c r="Y16" s="19" t="s">
        <v>510</v>
      </c>
      <c r="Z16" s="19" t="s">
        <v>1027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s">
        <v>510</v>
      </c>
      <c r="T17" s="20" t="s">
        <v>510</v>
      </c>
      <c r="U17" s="20" t="s">
        <v>510</v>
      </c>
      <c r="V17" s="19" t="s">
        <v>510</v>
      </c>
      <c r="W17" s="19" t="s">
        <v>510</v>
      </c>
      <c r="X17" s="19" t="s">
        <v>510</v>
      </c>
      <c r="Y17" s="19" t="s">
        <v>510</v>
      </c>
      <c r="Z17" s="19" t="s">
        <v>510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s">
        <v>510</v>
      </c>
      <c r="T18" s="20" t="s">
        <v>510</v>
      </c>
      <c r="U18" s="20" t="s">
        <v>510</v>
      </c>
      <c r="V18" s="19" t="s">
        <v>510</v>
      </c>
      <c r="W18" s="19" t="s">
        <v>510</v>
      </c>
      <c r="X18" s="19" t="s">
        <v>510</v>
      </c>
      <c r="Y18" s="19" t="s">
        <v>510</v>
      </c>
      <c r="Z18" s="19" t="s">
        <v>510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187</v>
      </c>
      <c r="J19" s="27" t="n">
        <v>99999.0</v>
      </c>
      <c r="K19" s="20" t="n">
        <v>244870.0</v>
      </c>
      <c r="L19" s="20" t="n">
        <v>1302506.0</v>
      </c>
      <c r="M19" s="20" t="n">
        <v>1647375.0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s">
        <v>510</v>
      </c>
      <c r="T19" s="20" t="s">
        <v>510</v>
      </c>
      <c r="U19" s="20" t="s">
        <v>510</v>
      </c>
      <c r="V19" s="19" t="s">
        <v>510</v>
      </c>
      <c r="W19" s="19" t="s">
        <v>510</v>
      </c>
      <c r="X19" s="19" t="s">
        <v>510</v>
      </c>
      <c r="Y19" s="19" t="s">
        <v>510</v>
      </c>
      <c r="Z19" s="19" t="s">
        <v>510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108</v>
      </c>
      <c r="J20" s="27" t="n">
        <v>154888.0</v>
      </c>
      <c r="K20" s="20" t="n">
        <v>244870.0</v>
      </c>
      <c r="L20" s="20" t="n">
        <v>1302506.0</v>
      </c>
      <c r="M20" s="20" t="n">
        <v>1702264.0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s">
        <v>510</v>
      </c>
      <c r="T20" s="20" t="s">
        <v>510</v>
      </c>
      <c r="U20" s="20" t="s">
        <v>510</v>
      </c>
      <c r="V20" s="19" t="s">
        <v>510</v>
      </c>
      <c r="W20" s="19" t="s">
        <v>510</v>
      </c>
      <c r="X20" s="19" t="s">
        <v>510</v>
      </c>
      <c r="Y20" s="19" t="s">
        <v>510</v>
      </c>
      <c r="Z20" s="19" t="s">
        <v>510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s">
        <v>510</v>
      </c>
      <c r="T21" s="20" t="s">
        <v>510</v>
      </c>
      <c r="U21" s="20" t="s">
        <v>510</v>
      </c>
      <c r="V21" s="19" t="s">
        <v>510</v>
      </c>
      <c r="W21" s="19" t="s">
        <v>510</v>
      </c>
      <c r="X21" s="19" t="s">
        <v>510</v>
      </c>
      <c r="Y21" s="19" t="s">
        <v>510</v>
      </c>
      <c r="Z21" s="19" t="s">
        <v>510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s">
        <v>510</v>
      </c>
      <c r="T22" s="20" t="s">
        <v>510</v>
      </c>
      <c r="U22" s="20" t="s">
        <v>510</v>
      </c>
      <c r="V22" s="19" t="s">
        <v>510</v>
      </c>
      <c r="W22" s="19" t="s">
        <v>510</v>
      </c>
      <c r="X22" s="19" t="s">
        <v>510</v>
      </c>
      <c r="Y22" s="19" t="s">
        <v>510</v>
      </c>
      <c r="Z22" s="19" t="s">
        <v>510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s">
        <v>510</v>
      </c>
      <c r="T23" s="20" t="s">
        <v>510</v>
      </c>
      <c r="U23" s="20" t="s">
        <v>510</v>
      </c>
      <c r="V23" s="19" t="s">
        <v>510</v>
      </c>
      <c r="W23" s="19" t="s">
        <v>510</v>
      </c>
      <c r="X23" s="19" t="s">
        <v>510</v>
      </c>
      <c r="Y23" s="19" t="s">
        <v>510</v>
      </c>
      <c r="Z23" s="19" t="s">
        <v>510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s">
        <v>510</v>
      </c>
      <c r="T24" s="20" t="s">
        <v>510</v>
      </c>
      <c r="U24" s="20" t="s">
        <v>510</v>
      </c>
      <c r="V24" s="19" t="s">
        <v>510</v>
      </c>
      <c r="W24" s="19" t="s">
        <v>510</v>
      </c>
      <c r="X24" s="19" t="s">
        <v>510</v>
      </c>
      <c r="Y24" s="19" t="s">
        <v>510</v>
      </c>
      <c r="Z24" s="19" t="s">
        <v>510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s">
        <v>510</v>
      </c>
      <c r="T25" s="20" t="s">
        <v>510</v>
      </c>
      <c r="U25" s="20" t="s">
        <v>510</v>
      </c>
      <c r="V25" s="19" t="s">
        <v>510</v>
      </c>
      <c r="W25" s="19" t="s">
        <v>510</v>
      </c>
      <c r="X25" s="19" t="s">
        <v>510</v>
      </c>
      <c r="Y25" s="19" t="s">
        <v>510</v>
      </c>
      <c r="Z25" s="19" t="s">
        <v>510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s">
        <v>510</v>
      </c>
      <c r="T26" s="20" t="s">
        <v>510</v>
      </c>
      <c r="U26" s="20" t="s">
        <v>510</v>
      </c>
      <c r="V26" s="19" t="s">
        <v>510</v>
      </c>
      <c r="W26" s="19" t="s">
        <v>510</v>
      </c>
      <c r="X26" s="19" t="s">
        <v>510</v>
      </c>
      <c r="Y26" s="19" t="s">
        <v>510</v>
      </c>
      <c r="Z26" s="19" t="s">
        <v>510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s">
        <v>510</v>
      </c>
      <c r="T27" s="20" t="s">
        <v>510</v>
      </c>
      <c r="U27" s="20" t="s">
        <v>510</v>
      </c>
      <c r="V27" s="19" t="s">
        <v>510</v>
      </c>
      <c r="W27" s="19" t="s">
        <v>510</v>
      </c>
      <c r="X27" s="19" t="s">
        <v>510</v>
      </c>
      <c r="Y27" s="19" t="s">
        <v>510</v>
      </c>
      <c r="Z27" s="19" t="s">
        <v>510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s">
        <v>510</v>
      </c>
      <c r="T28" s="20" t="s">
        <v>510</v>
      </c>
      <c r="U28" s="20" t="s">
        <v>510</v>
      </c>
      <c r="V28" s="19" t="s">
        <v>510</v>
      </c>
      <c r="W28" s="19" t="s">
        <v>510</v>
      </c>
      <c r="X28" s="19" t="s">
        <v>510</v>
      </c>
      <c r="Y28" s="19" t="s">
        <v>510</v>
      </c>
      <c r="Z28" s="19" t="s">
        <v>510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s">
        <v>510</v>
      </c>
      <c r="T29" s="20" t="s">
        <v>510</v>
      </c>
      <c r="U29" s="20" t="s">
        <v>510</v>
      </c>
      <c r="V29" s="19" t="s">
        <v>510</v>
      </c>
      <c r="W29" s="19" t="s">
        <v>510</v>
      </c>
      <c r="X29" s="19" t="s">
        <v>510</v>
      </c>
      <c r="Y29" s="19" t="s">
        <v>510</v>
      </c>
      <c r="Z29" s="19" t="s">
        <v>510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s">
        <v>510</v>
      </c>
      <c r="T30" s="20" t="s">
        <v>510</v>
      </c>
      <c r="U30" s="20" t="s">
        <v>510</v>
      </c>
      <c r="V30" s="19" t="s">
        <v>510</v>
      </c>
      <c r="W30" s="19" t="s">
        <v>510</v>
      </c>
      <c r="X30" s="19" t="s">
        <v>510</v>
      </c>
      <c r="Y30" s="19" t="s">
        <v>510</v>
      </c>
      <c r="Z30" s="19" t="s">
        <v>510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s">
        <v>510</v>
      </c>
      <c r="T31" s="20" t="s">
        <v>510</v>
      </c>
      <c r="U31" s="20" t="s">
        <v>510</v>
      </c>
      <c r="V31" s="19" t="s">
        <v>510</v>
      </c>
      <c r="W31" s="19" t="s">
        <v>510</v>
      </c>
      <c r="X31" s="19" t="s">
        <v>510</v>
      </c>
      <c r="Y31" s="19" t="s">
        <v>510</v>
      </c>
      <c r="Z31" s="19" t="s">
        <v>510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s">
        <v>510</v>
      </c>
      <c r="T32" s="20" t="s">
        <v>510</v>
      </c>
      <c r="U32" s="20" t="s">
        <v>510</v>
      </c>
      <c r="V32" s="19" t="s">
        <v>510</v>
      </c>
      <c r="W32" s="19" t="s">
        <v>510</v>
      </c>
      <c r="X32" s="19" t="s">
        <v>510</v>
      </c>
      <c r="Y32" s="19" t="s">
        <v>510</v>
      </c>
      <c r="Z32" s="19" t="s">
        <v>510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s">
        <v>510</v>
      </c>
      <c r="T33" s="20" t="s">
        <v>510</v>
      </c>
      <c r="U33" s="20" t="s">
        <v>510</v>
      </c>
      <c r="V33" s="19" t="s">
        <v>510</v>
      </c>
      <c r="W33" s="19" t="s">
        <v>510</v>
      </c>
      <c r="X33" s="19" t="s">
        <v>510</v>
      </c>
      <c r="Y33" s="19" t="s">
        <v>510</v>
      </c>
      <c r="Z33" s="19" t="s">
        <v>510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s">
        <v>510</v>
      </c>
      <c r="T34" s="58" t="s">
        <v>510</v>
      </c>
      <c r="U34" s="58" t="s">
        <v>510</v>
      </c>
      <c r="V34" s="14" t="s">
        <v>510</v>
      </c>
      <c r="W34" s="14" t="s">
        <v>510</v>
      </c>
      <c r="X34" s="19" t="s">
        <v>510</v>
      </c>
      <c r="Y34" s="19" t="s">
        <v>510</v>
      </c>
      <c r="Z34" s="19" t="s">
        <v>510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s">
        <v>510</v>
      </c>
      <c r="T35" s="20" t="s">
        <v>510</v>
      </c>
      <c r="U35" s="20" t="s">
        <v>510</v>
      </c>
      <c r="V35" s="19" t="s">
        <v>510</v>
      </c>
      <c r="W35" s="19" t="s">
        <v>510</v>
      </c>
      <c r="X35" s="19" t="s">
        <v>510</v>
      </c>
      <c r="Y35" s="19" t="s">
        <v>510</v>
      </c>
      <c r="Z35" s="19" t="s">
        <v>510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s">
        <v>510</v>
      </c>
      <c r="T36" s="20" t="s">
        <v>510</v>
      </c>
      <c r="U36" s="20" t="s">
        <v>510</v>
      </c>
      <c r="V36" s="19" t="s">
        <v>510</v>
      </c>
      <c r="W36" s="19" t="s">
        <v>510</v>
      </c>
      <c r="X36" s="19" t="s">
        <v>510</v>
      </c>
      <c r="Y36" s="19" t="s">
        <v>510</v>
      </c>
      <c r="Z36" s="19" t="s">
        <v>510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s">
        <v>510</v>
      </c>
      <c r="T37" s="20" t="s">
        <v>510</v>
      </c>
      <c r="U37" s="20" t="s">
        <v>510</v>
      </c>
      <c r="V37" s="19" t="s">
        <v>510</v>
      </c>
      <c r="W37" s="19" t="s">
        <v>510</v>
      </c>
      <c r="X37" s="19" t="s">
        <v>510</v>
      </c>
      <c r="Y37" s="19" t="s">
        <v>510</v>
      </c>
      <c r="Z37" s="19" t="s">
        <v>510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s">
        <v>510</v>
      </c>
      <c r="T38" s="20" t="s">
        <v>510</v>
      </c>
      <c r="U38" s="20" t="s">
        <v>510</v>
      </c>
      <c r="V38" s="19" t="s">
        <v>510</v>
      </c>
      <c r="W38" s="19" t="s">
        <v>510</v>
      </c>
      <c r="X38" s="19" t="s">
        <v>510</v>
      </c>
      <c r="Y38" s="19" t="s">
        <v>510</v>
      </c>
      <c r="Z38" s="19" t="s">
        <v>510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s">
        <v>510</v>
      </c>
      <c r="T39" s="20" t="s">
        <v>510</v>
      </c>
      <c r="U39" s="20" t="s">
        <v>510</v>
      </c>
      <c r="V39" s="19" t="s">
        <v>510</v>
      </c>
      <c r="W39" s="19" t="s">
        <v>510</v>
      </c>
      <c r="X39" s="19" t="s">
        <v>510</v>
      </c>
      <c r="Y39" s="19" t="s">
        <v>510</v>
      </c>
      <c r="Z39" s="19" t="s">
        <v>510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s">
        <v>510</v>
      </c>
      <c r="T40" s="20" t="s">
        <v>510</v>
      </c>
      <c r="U40" s="20" t="s">
        <v>510</v>
      </c>
      <c r="V40" s="19" t="s">
        <v>510</v>
      </c>
      <c r="W40" s="19" t="s">
        <v>510</v>
      </c>
      <c r="X40" s="19" t="s">
        <v>510</v>
      </c>
      <c r="Y40" s="19" t="s">
        <v>510</v>
      </c>
      <c r="Z40" s="19" t="s">
        <v>510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s">
        <v>510</v>
      </c>
      <c r="T41" s="20" t="s">
        <v>510</v>
      </c>
      <c r="U41" s="20" t="s">
        <v>510</v>
      </c>
      <c r="V41" s="19" t="s">
        <v>510</v>
      </c>
      <c r="W41" s="19" t="s">
        <v>510</v>
      </c>
      <c r="X41" s="19" t="s">
        <v>510</v>
      </c>
      <c r="Y41" s="19" t="s">
        <v>510</v>
      </c>
      <c r="Z41" s="19" t="s">
        <v>510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s">
        <v>510</v>
      </c>
      <c r="T42" s="58" t="s">
        <v>510</v>
      </c>
      <c r="U42" s="58" t="s">
        <v>510</v>
      </c>
      <c r="V42" s="14" t="s">
        <v>510</v>
      </c>
      <c r="W42" s="14" t="s">
        <v>510</v>
      </c>
      <c r="X42" s="19" t="s">
        <v>510</v>
      </c>
      <c r="Y42" s="19" t="s">
        <v>510</v>
      </c>
      <c r="Z42" s="19" t="s">
        <v>510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s">
        <v>510</v>
      </c>
      <c r="T43" s="20" t="s">
        <v>510</v>
      </c>
      <c r="U43" s="20" t="s">
        <v>510</v>
      </c>
      <c r="V43" s="19" t="s">
        <v>510</v>
      </c>
      <c r="W43" s="19" t="s">
        <v>510</v>
      </c>
      <c r="X43" s="19" t="s">
        <v>510</v>
      </c>
      <c r="Y43" s="19" t="s">
        <v>510</v>
      </c>
      <c r="Z43" s="19" t="s">
        <v>510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s">
        <v>510</v>
      </c>
      <c r="T44" s="20" t="s">
        <v>510</v>
      </c>
      <c r="U44" s="20" t="s">
        <v>510</v>
      </c>
      <c r="V44" s="19" t="s">
        <v>510</v>
      </c>
      <c r="W44" s="19" t="s">
        <v>510</v>
      </c>
      <c r="X44" s="19" t="s">
        <v>510</v>
      </c>
      <c r="Y44" s="19" t="s">
        <v>510</v>
      </c>
      <c r="Z44" s="19" t="s">
        <v>510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s">
        <v>510</v>
      </c>
      <c r="T45" s="20" t="s">
        <v>510</v>
      </c>
      <c r="U45" s="20" t="s">
        <v>510</v>
      </c>
      <c r="V45" s="19" t="s">
        <v>510</v>
      </c>
      <c r="W45" s="19" t="s">
        <v>510</v>
      </c>
      <c r="X45" s="19" t="s">
        <v>510</v>
      </c>
      <c r="Y45" s="19" t="s">
        <v>510</v>
      </c>
      <c r="Z45" s="19" t="s">
        <v>510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s">
        <v>510</v>
      </c>
      <c r="T46" s="20" t="s">
        <v>510</v>
      </c>
      <c r="U46" s="20" t="s">
        <v>510</v>
      </c>
      <c r="V46" s="19" t="s">
        <v>510</v>
      </c>
      <c r="W46" s="19" t="s">
        <v>510</v>
      </c>
      <c r="X46" s="19" t="s">
        <v>510</v>
      </c>
      <c r="Y46" s="19" t="s">
        <v>510</v>
      </c>
      <c r="Z46" s="19" t="s">
        <v>510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s">
        <v>510</v>
      </c>
      <c r="T47" s="20" t="s">
        <v>510</v>
      </c>
      <c r="U47" s="20" t="s">
        <v>510</v>
      </c>
      <c r="V47" s="19" t="s">
        <v>510</v>
      </c>
      <c r="W47" s="19" t="s">
        <v>510</v>
      </c>
      <c r="X47" s="19" t="s">
        <v>510</v>
      </c>
      <c r="Y47" s="19" t="s">
        <v>510</v>
      </c>
      <c r="Z47" s="19" t="s">
        <v>510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200</v>
      </c>
      <c r="J48" s="27" t="n">
        <v>3333.0</v>
      </c>
      <c r="K48" s="20" t="n">
        <v>6000.0</v>
      </c>
      <c r="L48" s="20" t="n">
        <v>0.0</v>
      </c>
      <c r="M48" s="20" t="n">
        <v>9333.0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s">
        <v>510</v>
      </c>
      <c r="T48" s="20" t="s">
        <v>510</v>
      </c>
      <c r="U48" s="20" t="s">
        <v>510</v>
      </c>
      <c r="V48" s="19" t="s">
        <v>510</v>
      </c>
      <c r="W48" s="19" t="s">
        <v>510</v>
      </c>
      <c r="X48" s="19" t="s">
        <v>510</v>
      </c>
      <c r="Y48" s="19" t="s">
        <v>510</v>
      </c>
      <c r="Z48" s="19" t="s">
        <v>510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201</v>
      </c>
      <c r="J49" s="59" t="n">
        <v>5345.0</v>
      </c>
      <c r="K49" s="58" t="n">
        <v>4555.0</v>
      </c>
      <c r="L49" s="58" t="n">
        <v>0.0</v>
      </c>
      <c r="M49" s="58" t="n">
        <v>9900.0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s">
        <v>510</v>
      </c>
      <c r="T49" s="58" t="s">
        <v>510</v>
      </c>
      <c r="U49" s="58" t="s">
        <v>510</v>
      </c>
      <c r="V49" s="14" t="s">
        <v>510</v>
      </c>
      <c r="W49" s="14" t="s">
        <v>510</v>
      </c>
      <c r="X49" s="19" t="s">
        <v>510</v>
      </c>
      <c r="Y49" s="19" t="s">
        <v>510</v>
      </c>
      <c r="Z49" s="19" t="s">
        <v>510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s">
        <v>510</v>
      </c>
      <c r="T50" s="20" t="s">
        <v>510</v>
      </c>
      <c r="U50" s="20" t="s">
        <v>510</v>
      </c>
      <c r="V50" s="19" t="s">
        <v>510</v>
      </c>
      <c r="W50" s="19" t="s">
        <v>510</v>
      </c>
      <c r="X50" s="19" t="s">
        <v>510</v>
      </c>
      <c r="Y50" s="19" t="s">
        <v>510</v>
      </c>
      <c r="Z50" s="19" t="s">
        <v>510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s">
        <v>510</v>
      </c>
      <c r="T51" s="20" t="s">
        <v>510</v>
      </c>
      <c r="U51" s="20" t="s">
        <v>510</v>
      </c>
      <c r="V51" s="19" t="s">
        <v>510</v>
      </c>
      <c r="W51" s="19" t="s">
        <v>510</v>
      </c>
      <c r="X51" s="19" t="s">
        <v>510</v>
      </c>
      <c r="Y51" s="19" t="s">
        <v>510</v>
      </c>
      <c r="Z51" s="19" t="s">
        <v>510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s">
        <v>510</v>
      </c>
      <c r="T52" s="20" t="s">
        <v>510</v>
      </c>
      <c r="U52" s="20" t="s">
        <v>510</v>
      </c>
      <c r="V52" s="19" t="s">
        <v>510</v>
      </c>
      <c r="W52" s="19" t="s">
        <v>510</v>
      </c>
      <c r="X52" s="19" t="s">
        <v>510</v>
      </c>
      <c r="Y52" s="19" t="s">
        <v>510</v>
      </c>
      <c r="Z52" s="19" t="s">
        <v>510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s">
        <v>510</v>
      </c>
      <c r="T53" s="20" t="s">
        <v>510</v>
      </c>
      <c r="U53" s="20" t="s">
        <v>510</v>
      </c>
      <c r="V53" s="19" t="s">
        <v>510</v>
      </c>
      <c r="W53" s="19" t="s">
        <v>510</v>
      </c>
      <c r="X53" s="19" t="s">
        <v>510</v>
      </c>
      <c r="Y53" s="19" t="s">
        <v>510</v>
      </c>
      <c r="Z53" s="19" t="s">
        <v>510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s">
        <v>510</v>
      </c>
      <c r="T54" s="20" t="s">
        <v>510</v>
      </c>
      <c r="U54" s="20" t="s">
        <v>510</v>
      </c>
      <c r="V54" s="19" t="s">
        <v>510</v>
      </c>
      <c r="W54" s="19" t="s">
        <v>510</v>
      </c>
      <c r="X54" s="19" t="s">
        <v>510</v>
      </c>
      <c r="Y54" s="19" t="s">
        <v>510</v>
      </c>
      <c r="Z54" s="19" t="s">
        <v>510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s">
        <v>510</v>
      </c>
      <c r="T55" s="20" t="s">
        <v>510</v>
      </c>
      <c r="U55" s="20" t="s">
        <v>510</v>
      </c>
      <c r="V55" s="19" t="s">
        <v>510</v>
      </c>
      <c r="W55" s="19" t="s">
        <v>510</v>
      </c>
      <c r="X55" s="19" t="s">
        <v>510</v>
      </c>
      <c r="Y55" s="19" t="s">
        <v>510</v>
      </c>
      <c r="Z55" s="19" t="s">
        <v>510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s">
        <v>510</v>
      </c>
      <c r="T56" s="20" t="s">
        <v>510</v>
      </c>
      <c r="U56" s="20" t="s">
        <v>510</v>
      </c>
      <c r="V56" s="19" t="s">
        <v>510</v>
      </c>
      <c r="W56" s="19" t="s">
        <v>510</v>
      </c>
      <c r="X56" s="19" t="s">
        <v>510</v>
      </c>
      <c r="Y56" s="19" t="s">
        <v>510</v>
      </c>
      <c r="Z56" s="19" t="s">
        <v>510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s">
        <v>510</v>
      </c>
      <c r="T57" s="20" t="s">
        <v>510</v>
      </c>
      <c r="U57" s="20" t="s">
        <v>510</v>
      </c>
      <c r="V57" s="19" t="s">
        <v>510</v>
      </c>
      <c r="W57" s="19" t="s">
        <v>510</v>
      </c>
      <c r="X57" s="19" t="s">
        <v>510</v>
      </c>
      <c r="Y57" s="19" t="s">
        <v>510</v>
      </c>
      <c r="Z57" s="19" t="s">
        <v>510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s">
        <v>510</v>
      </c>
      <c r="T58" s="20" t="s">
        <v>510</v>
      </c>
      <c r="U58" s="20" t="s">
        <v>510</v>
      </c>
      <c r="V58" s="19" t="s">
        <v>510</v>
      </c>
      <c r="W58" s="19" t="s">
        <v>510</v>
      </c>
      <c r="X58" s="19" t="s">
        <v>510</v>
      </c>
      <c r="Y58" s="19" t="s">
        <v>510</v>
      </c>
      <c r="Z58" s="19" t="s">
        <v>510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s">
        <v>510</v>
      </c>
      <c r="T59" s="20" t="s">
        <v>510</v>
      </c>
      <c r="U59" s="20" t="s">
        <v>510</v>
      </c>
      <c r="V59" s="19" t="s">
        <v>510</v>
      </c>
      <c r="W59" s="19" t="s">
        <v>510</v>
      </c>
      <c r="X59" s="19" t="s">
        <v>510</v>
      </c>
      <c r="Y59" s="19" t="s">
        <v>510</v>
      </c>
      <c r="Z59" s="19" t="s">
        <v>510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s">
        <v>510</v>
      </c>
      <c r="T60" s="58" t="s">
        <v>510</v>
      </c>
      <c r="U60" s="58" t="s">
        <v>510</v>
      </c>
      <c r="V60" s="14" t="s">
        <v>510</v>
      </c>
      <c r="W60" s="14" t="s">
        <v>510</v>
      </c>
      <c r="X60" s="19" t="s">
        <v>510</v>
      </c>
      <c r="Y60" s="19" t="s">
        <v>510</v>
      </c>
      <c r="Z60" s="19" t="s">
        <v>510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s">
        <v>510</v>
      </c>
      <c r="T61" s="20" t="s">
        <v>510</v>
      </c>
      <c r="U61" s="20" t="s">
        <v>510</v>
      </c>
      <c r="V61" s="19" t="s">
        <v>510</v>
      </c>
      <c r="W61" s="19" t="s">
        <v>510</v>
      </c>
      <c r="X61" s="19" t="s">
        <v>510</v>
      </c>
      <c r="Y61" s="19" t="s">
        <v>510</v>
      </c>
      <c r="Z61" s="19" t="s">
        <v>510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s">
        <v>510</v>
      </c>
      <c r="T62" s="20" t="s">
        <v>510</v>
      </c>
      <c r="U62" s="20" t="s">
        <v>510</v>
      </c>
      <c r="V62" s="19" t="s">
        <v>510</v>
      </c>
      <c r="W62" s="19" t="s">
        <v>510</v>
      </c>
      <c r="X62" s="19" t="s">
        <v>510</v>
      </c>
      <c r="Y62" s="19" t="s">
        <v>510</v>
      </c>
      <c r="Z62" s="19" t="s">
        <v>510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s">
        <v>510</v>
      </c>
      <c r="T63" s="20" t="s">
        <v>510</v>
      </c>
      <c r="U63" s="20" t="s">
        <v>510</v>
      </c>
      <c r="V63" s="19" t="s">
        <v>510</v>
      </c>
      <c r="W63" s="19" t="s">
        <v>510</v>
      </c>
      <c r="X63" s="19" t="s">
        <v>510</v>
      </c>
      <c r="Y63" s="19" t="s">
        <v>510</v>
      </c>
      <c r="Z63" s="19" t="s">
        <v>510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s">
        <v>510</v>
      </c>
      <c r="T64" s="20" t="s">
        <v>510</v>
      </c>
      <c r="U64" s="20" t="s">
        <v>510</v>
      </c>
      <c r="V64" s="19" t="s">
        <v>510</v>
      </c>
      <c r="W64" s="19" t="s">
        <v>510</v>
      </c>
      <c r="X64" s="19" t="s">
        <v>510</v>
      </c>
      <c r="Y64" s="19" t="s">
        <v>510</v>
      </c>
      <c r="Z64" s="19" t="s">
        <v>510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s">
        <v>510</v>
      </c>
      <c r="T65" s="20" t="s">
        <v>510</v>
      </c>
      <c r="U65" s="20" t="s">
        <v>510</v>
      </c>
      <c r="V65" s="19" t="s">
        <v>510</v>
      </c>
      <c r="W65" s="19" t="s">
        <v>510</v>
      </c>
      <c r="X65" s="19" t="s">
        <v>510</v>
      </c>
      <c r="Y65" s="19" t="s">
        <v>510</v>
      </c>
      <c r="Z65" s="19" t="s">
        <v>510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s">
        <v>510</v>
      </c>
      <c r="T66" s="20" t="s">
        <v>510</v>
      </c>
      <c r="U66" s="20" t="s">
        <v>510</v>
      </c>
      <c r="V66" s="19" t="s">
        <v>510</v>
      </c>
      <c r="W66" s="19" t="s">
        <v>510</v>
      </c>
      <c r="X66" s="19" t="s">
        <v>510</v>
      </c>
      <c r="Y66" s="19" t="s">
        <v>510</v>
      </c>
      <c r="Z66" s="19" t="s">
        <v>510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s">
        <v>510</v>
      </c>
      <c r="T67" s="20" t="s">
        <v>510</v>
      </c>
      <c r="U67" s="20" t="s">
        <v>510</v>
      </c>
      <c r="V67" s="19" t="s">
        <v>510</v>
      </c>
      <c r="W67" s="19" t="s">
        <v>510</v>
      </c>
      <c r="X67" s="19" t="s">
        <v>510</v>
      </c>
      <c r="Y67" s="19" t="s">
        <v>510</v>
      </c>
      <c r="Z67" s="19" t="s">
        <v>510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s">
        <v>510</v>
      </c>
      <c r="T68" s="20" t="s">
        <v>510</v>
      </c>
      <c r="U68" s="20" t="s">
        <v>510</v>
      </c>
      <c r="V68" s="19" t="s">
        <v>510</v>
      </c>
      <c r="W68" s="19" t="s">
        <v>510</v>
      </c>
      <c r="X68" s="19" t="s">
        <v>510</v>
      </c>
      <c r="Y68" s="19" t="s">
        <v>510</v>
      </c>
      <c r="Z68" s="19" t="s">
        <v>510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s">
        <v>510</v>
      </c>
      <c r="T69" s="20" t="s">
        <v>510</v>
      </c>
      <c r="U69" s="20" t="s">
        <v>510</v>
      </c>
      <c r="V69" s="19" t="s">
        <v>510</v>
      </c>
      <c r="W69" s="19" t="s">
        <v>510</v>
      </c>
      <c r="X69" s="19" t="s">
        <v>510</v>
      </c>
      <c r="Y69" s="19" t="s">
        <v>510</v>
      </c>
      <c r="Z69" s="19" t="s">
        <v>510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s">
        <v>510</v>
      </c>
      <c r="T70" s="20" t="s">
        <v>510</v>
      </c>
      <c r="U70" s="20" t="s">
        <v>510</v>
      </c>
      <c r="V70" s="19" t="s">
        <v>510</v>
      </c>
      <c r="W70" s="19" t="s">
        <v>510</v>
      </c>
      <c r="X70" s="19" t="s">
        <v>510</v>
      </c>
      <c r="Y70" s="19" t="s">
        <v>510</v>
      </c>
      <c r="Z70" s="19" t="s">
        <v>510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100.0</v>
      </c>
      <c r="O71" s="20" t="s">
        <v>162</v>
      </c>
      <c r="P71" s="20" t="n">
        <v>0.0</v>
      </c>
      <c r="Q71" s="20" t="n">
        <v>0.0</v>
      </c>
      <c r="R71" s="20" t="n">
        <v>0.0</v>
      </c>
      <c r="S71" s="20" t="s">
        <v>1029</v>
      </c>
      <c r="T71" s="20" t="s">
        <v>510</v>
      </c>
      <c r="U71" s="20" t="s">
        <v>1029</v>
      </c>
      <c r="V71" s="19" t="s">
        <v>510</v>
      </c>
      <c r="W71" s="19" t="s">
        <v>510</v>
      </c>
      <c r="X71" s="19" t="s">
        <v>510</v>
      </c>
      <c r="Y71" s="19" t="s">
        <v>510</v>
      </c>
      <c r="Z71" s="19" t="s">
        <v>1029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s">
        <v>510</v>
      </c>
      <c r="T72" s="20" t="s">
        <v>510</v>
      </c>
      <c r="U72" s="20" t="s">
        <v>510</v>
      </c>
      <c r="V72" s="19" t="s">
        <v>510</v>
      </c>
      <c r="W72" s="19" t="s">
        <v>510</v>
      </c>
      <c r="X72" s="19" t="s">
        <v>510</v>
      </c>
      <c r="Y72" s="19" t="s">
        <v>510</v>
      </c>
      <c r="Z72" s="19" t="s">
        <v>510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s">
        <v>510</v>
      </c>
      <c r="T73" s="20" t="s">
        <v>510</v>
      </c>
      <c r="U73" s="20" t="s">
        <v>510</v>
      </c>
      <c r="V73" s="19" t="s">
        <v>510</v>
      </c>
      <c r="W73" s="19" t="s">
        <v>510</v>
      </c>
      <c r="X73" s="19" t="s">
        <v>510</v>
      </c>
      <c r="Y73" s="19" t="s">
        <v>510</v>
      </c>
      <c r="Z73" s="19" t="s">
        <v>510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s">
        <v>510</v>
      </c>
      <c r="T74" s="20" t="s">
        <v>510</v>
      </c>
      <c r="U74" s="20" t="s">
        <v>510</v>
      </c>
      <c r="V74" s="19" t="s">
        <v>510</v>
      </c>
      <c r="W74" s="19" t="s">
        <v>510</v>
      </c>
      <c r="X74" s="19" t="s">
        <v>510</v>
      </c>
      <c r="Y74" s="19" t="s">
        <v>510</v>
      </c>
      <c r="Z74" s="19" t="s">
        <v>510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s">
        <v>510</v>
      </c>
      <c r="T75" s="20" t="s">
        <v>510</v>
      </c>
      <c r="U75" s="20" t="s">
        <v>510</v>
      </c>
      <c r="V75" s="19" t="s">
        <v>510</v>
      </c>
      <c r="W75" s="19" t="s">
        <v>510</v>
      </c>
      <c r="X75" s="19" t="s">
        <v>510</v>
      </c>
      <c r="Y75" s="19" t="s">
        <v>510</v>
      </c>
      <c r="Z75" s="19" t="s">
        <v>510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s">
        <v>510</v>
      </c>
      <c r="T76" s="20" t="s">
        <v>510</v>
      </c>
      <c r="U76" s="20" t="s">
        <v>510</v>
      </c>
      <c r="V76" s="19" t="s">
        <v>510</v>
      </c>
      <c r="W76" s="19" t="s">
        <v>510</v>
      </c>
      <c r="X76" s="19" t="s">
        <v>510</v>
      </c>
      <c r="Y76" s="19" t="s">
        <v>510</v>
      </c>
      <c r="Z76" s="19" t="s">
        <v>510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s">
        <v>510</v>
      </c>
      <c r="T77" s="20" t="s">
        <v>510</v>
      </c>
      <c r="U77" s="20" t="s">
        <v>510</v>
      </c>
      <c r="V77" s="19" t="s">
        <v>510</v>
      </c>
      <c r="W77" s="19" t="s">
        <v>510</v>
      </c>
      <c r="X77" s="19" t="s">
        <v>510</v>
      </c>
      <c r="Y77" s="19" t="s">
        <v>510</v>
      </c>
      <c r="Z77" s="19" t="s">
        <v>510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s">
        <v>510</v>
      </c>
      <c r="T78" s="20" t="s">
        <v>510</v>
      </c>
      <c r="U78" s="20" t="s">
        <v>510</v>
      </c>
      <c r="V78" s="19" t="s">
        <v>510</v>
      </c>
      <c r="W78" s="19" t="s">
        <v>510</v>
      </c>
      <c r="X78" s="19" t="s">
        <v>510</v>
      </c>
      <c r="Y78" s="19" t="s">
        <v>510</v>
      </c>
      <c r="Z78" s="19" t="s">
        <v>510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s">
        <v>510</v>
      </c>
      <c r="T79" s="20" t="s">
        <v>510</v>
      </c>
      <c r="U79" s="20" t="s">
        <v>510</v>
      </c>
      <c r="V79" s="19" t="s">
        <v>510</v>
      </c>
      <c r="W79" s="19" t="s">
        <v>510</v>
      </c>
      <c r="X79" s="19" t="s">
        <v>510</v>
      </c>
      <c r="Y79" s="19" t="s">
        <v>510</v>
      </c>
      <c r="Z79" s="19" t="s">
        <v>510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s">
        <v>510</v>
      </c>
      <c r="T80" s="20" t="s">
        <v>510</v>
      </c>
      <c r="U80" s="20" t="s">
        <v>510</v>
      </c>
      <c r="V80" s="19" t="s">
        <v>510</v>
      </c>
      <c r="W80" s="19" t="s">
        <v>510</v>
      </c>
      <c r="X80" s="19" t="s">
        <v>510</v>
      </c>
      <c r="Y80" s="19" t="s">
        <v>510</v>
      </c>
      <c r="Z80" s="19" t="s">
        <v>510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220</v>
      </c>
      <c r="J81" s="27" t="n">
        <v>22222.0</v>
      </c>
      <c r="K81" s="20" t="n">
        <v>22000.0</v>
      </c>
      <c r="L81" s="20" t="n">
        <v>390000.0</v>
      </c>
      <c r="M81" s="20" t="n">
        <v>434222.0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s">
        <v>510</v>
      </c>
      <c r="T81" s="20" t="s">
        <v>510</v>
      </c>
      <c r="U81" s="20" t="s">
        <v>510</v>
      </c>
      <c r="V81" s="19" t="s">
        <v>510</v>
      </c>
      <c r="W81" s="19" t="s">
        <v>510</v>
      </c>
      <c r="X81" s="19" t="s">
        <v>510</v>
      </c>
      <c r="Y81" s="19" t="s">
        <v>510</v>
      </c>
      <c r="Z81" s="19" t="s">
        <v>510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221</v>
      </c>
      <c r="J82" s="27" t="n">
        <v>600.0</v>
      </c>
      <c r="K82" s="20" t="n">
        <v>200.0</v>
      </c>
      <c r="L82" s="20" t="n">
        <v>0.0</v>
      </c>
      <c r="M82" s="20" t="n">
        <v>800.0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s">
        <v>510</v>
      </c>
      <c r="T82" s="20" t="s">
        <v>510</v>
      </c>
      <c r="U82" s="20" t="s">
        <v>510</v>
      </c>
      <c r="V82" s="19" t="s">
        <v>510</v>
      </c>
      <c r="W82" s="19" t="s">
        <v>510</v>
      </c>
      <c r="X82" s="19" t="s">
        <v>510</v>
      </c>
      <c r="Y82" s="19" t="s">
        <v>510</v>
      </c>
      <c r="Z82" s="19" t="s">
        <v>510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s">
        <v>510</v>
      </c>
      <c r="T83" s="20" t="s">
        <v>510</v>
      </c>
      <c r="U83" s="20" t="s">
        <v>510</v>
      </c>
      <c r="V83" s="19" t="s">
        <v>510</v>
      </c>
      <c r="W83" s="19" t="s">
        <v>510</v>
      </c>
      <c r="X83" s="19" t="s">
        <v>510</v>
      </c>
      <c r="Y83" s="19" t="s">
        <v>510</v>
      </c>
      <c r="Z83" s="19" t="s">
        <v>510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s">
        <v>510</v>
      </c>
      <c r="T84" s="20" t="s">
        <v>510</v>
      </c>
      <c r="U84" s="20" t="s">
        <v>510</v>
      </c>
      <c r="V84" s="19" t="s">
        <v>510</v>
      </c>
      <c r="W84" s="19" t="s">
        <v>510</v>
      </c>
      <c r="X84" s="19" t="s">
        <v>510</v>
      </c>
      <c r="Y84" s="19" t="s">
        <v>510</v>
      </c>
      <c r="Z84" s="19" t="s">
        <v>510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s">
        <v>510</v>
      </c>
      <c r="T85" s="20" t="s">
        <v>510</v>
      </c>
      <c r="U85" s="20" t="s">
        <v>510</v>
      </c>
      <c r="V85" s="19" t="s">
        <v>510</v>
      </c>
      <c r="W85" s="19" t="s">
        <v>510</v>
      </c>
      <c r="X85" s="19" t="s">
        <v>510</v>
      </c>
      <c r="Y85" s="19" t="s">
        <v>510</v>
      </c>
      <c r="Z85" s="19" t="s">
        <v>510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s">
        <v>510</v>
      </c>
      <c r="T86" s="20" t="s">
        <v>510</v>
      </c>
      <c r="U86" s="20" t="s">
        <v>510</v>
      </c>
      <c r="V86" s="19" t="s">
        <v>510</v>
      </c>
      <c r="W86" s="19" t="s">
        <v>510</v>
      </c>
      <c r="X86" s="19" t="s">
        <v>510</v>
      </c>
      <c r="Y86" s="19" t="s">
        <v>510</v>
      </c>
      <c r="Z86" s="19" t="s">
        <v>510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s">
        <v>510</v>
      </c>
      <c r="T87" s="20" t="s">
        <v>510</v>
      </c>
      <c r="U87" s="20" t="s">
        <v>510</v>
      </c>
      <c r="V87" s="19" t="s">
        <v>510</v>
      </c>
      <c r="W87" s="19" t="s">
        <v>510</v>
      </c>
      <c r="X87" s="19" t="s">
        <v>510</v>
      </c>
      <c r="Y87" s="19" t="s">
        <v>510</v>
      </c>
      <c r="Z87" s="19" t="s">
        <v>510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s">
        <v>510</v>
      </c>
      <c r="T88" s="20" t="s">
        <v>510</v>
      </c>
      <c r="U88" s="20" t="s">
        <v>510</v>
      </c>
      <c r="V88" s="19" t="s">
        <v>510</v>
      </c>
      <c r="W88" s="19" t="s">
        <v>510</v>
      </c>
      <c r="X88" s="19" t="s">
        <v>510</v>
      </c>
      <c r="Y88" s="19" t="s">
        <v>510</v>
      </c>
      <c r="Z88" s="19" t="s">
        <v>510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s">
        <v>510</v>
      </c>
      <c r="T89" s="20" t="s">
        <v>510</v>
      </c>
      <c r="U89" s="20" t="s">
        <v>510</v>
      </c>
      <c r="V89" s="19" t="s">
        <v>510</v>
      </c>
      <c r="W89" s="19" t="s">
        <v>510</v>
      </c>
      <c r="X89" s="19" t="s">
        <v>510</v>
      </c>
      <c r="Y89" s="19" t="s">
        <v>510</v>
      </c>
      <c r="Z89" s="19" t="s">
        <v>510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s">
        <v>510</v>
      </c>
      <c r="T90" s="20" t="s">
        <v>510</v>
      </c>
      <c r="U90" s="20" t="s">
        <v>510</v>
      </c>
      <c r="V90" s="19" t="s">
        <v>510</v>
      </c>
      <c r="W90" s="19" t="s">
        <v>510</v>
      </c>
      <c r="X90" s="19" t="s">
        <v>510</v>
      </c>
      <c r="Y90" s="19" t="s">
        <v>510</v>
      </c>
      <c r="Z90" s="19" t="s">
        <v>510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214</v>
      </c>
      <c r="F91" s="20" t="n">
        <v>99.0</v>
      </c>
      <c r="G91" s="20" t="s">
        <v>215</v>
      </c>
      <c r="H91" s="20" t="s">
        <v>1032</v>
      </c>
      <c r="I91" s="20" t="s">
        <v>1032</v>
      </c>
      <c r="J91" s="27" t="n">
        <v>0.0</v>
      </c>
      <c r="K91" s="20" t="n">
        <v>0.0</v>
      </c>
      <c r="L91" s="20" t="n">
        <v>0.0</v>
      </c>
      <c r="M91" s="20" t="n">
        <v>0.0</v>
      </c>
      <c r="N91" s="20" t="n">
        <v>100.0</v>
      </c>
      <c r="O91" s="20" t="s">
        <v>162</v>
      </c>
      <c r="P91" s="20" t="n">
        <v>0.0</v>
      </c>
      <c r="Q91" s="20" t="n">
        <v>0.0</v>
      </c>
      <c r="R91" s="20" t="n">
        <v>0.0</v>
      </c>
      <c r="S91" s="20" t="s">
        <v>1029</v>
      </c>
      <c r="T91" s="20" t="s">
        <v>510</v>
      </c>
      <c r="U91" s="20" t="s">
        <v>1029</v>
      </c>
      <c r="V91" s="19" t="s">
        <v>510</v>
      </c>
      <c r="W91" s="19" t="s">
        <v>510</v>
      </c>
      <c r="X91" s="19" t="s">
        <v>510</v>
      </c>
      <c r="Y91" s="19" t="s">
        <v>510</v>
      </c>
      <c r="Z91" s="19" t="s">
        <v>1029</v>
      </c>
      <c r="AA91" s="19" t="n">
        <v>0.0</v>
      </c>
      <c r="AB91" s="19" t="n">
        <v>0.0</v>
      </c>
      <c r="AC91" s="19" t="n">
        <v>1.0</v>
      </c>
    </row>
    <row r="92" spans="2:29" x14ac:dyDescent="0.25">
      <c r="B92" s="19"/>
      <c r="C92" s="23"/>
      <c r="D92" s="20"/>
      <c r="E92" s="20" t="s">
        <v>214</v>
      </c>
      <c r="F92" s="20" t="n">
        <v>99.0</v>
      </c>
      <c r="G92" s="20" t="s">
        <v>215</v>
      </c>
      <c r="H92" s="20" t="s">
        <v>1032</v>
      </c>
      <c r="I92" s="20" t="s">
        <v>1033</v>
      </c>
      <c r="J92" s="27" t="n">
        <v>0.0</v>
      </c>
      <c r="K92" s="20" t="n">
        <v>0.0</v>
      </c>
      <c r="L92" s="20" t="n">
        <v>0.0</v>
      </c>
      <c r="M92" s="20" t="n">
        <v>0.0</v>
      </c>
      <c r="N92" s="20" t="n">
        <v>100.0</v>
      </c>
      <c r="O92" s="20" t="s">
        <v>162</v>
      </c>
      <c r="P92" s="20" t="n">
        <v>0.0</v>
      </c>
      <c r="Q92" s="20" t="n">
        <v>0.0</v>
      </c>
      <c r="R92" s="20" t="n">
        <v>0.0</v>
      </c>
      <c r="S92" s="20" t="s">
        <v>1029</v>
      </c>
      <c r="T92" s="20" t="s">
        <v>510</v>
      </c>
      <c r="U92" s="20" t="s">
        <v>1029</v>
      </c>
      <c r="V92" s="19" t="s">
        <v>510</v>
      </c>
      <c r="W92" s="19" t="s">
        <v>510</v>
      </c>
      <c r="X92" s="19" t="s">
        <v>510</v>
      </c>
      <c r="Y92" s="19" t="s">
        <v>510</v>
      </c>
      <c r="Z92" s="19" t="s">
        <v>1029</v>
      </c>
      <c r="AA92" s="19" t="n">
        <v>0.0</v>
      </c>
      <c r="AB92" s="19" t="n">
        <v>0.0</v>
      </c>
      <c r="AC92" s="19" t="n">
        <v>0.0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226</v>
      </c>
      <c r="I93" s="20" t="s">
        <v>226</v>
      </c>
      <c r="J93" s="27" t="n">
        <v>6544.0</v>
      </c>
      <c r="K93" s="20" t="n">
        <v>6444.0</v>
      </c>
      <c r="L93" s="20" t="n">
        <v>0.0</v>
      </c>
      <c r="M93" s="20" t="n">
        <v>12988.0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s">
        <v>510</v>
      </c>
      <c r="T93" s="20" t="s">
        <v>510</v>
      </c>
      <c r="U93" s="20" t="s">
        <v>510</v>
      </c>
      <c r="V93" s="19" t="s">
        <v>510</v>
      </c>
      <c r="W93" s="19" t="s">
        <v>510</v>
      </c>
      <c r="X93" s="19" t="s">
        <v>510</v>
      </c>
      <c r="Y93" s="19" t="s">
        <v>510</v>
      </c>
      <c r="Z93" s="19" t="s">
        <v>510</v>
      </c>
      <c r="AA93" s="19" t="n">
        <v>0.0</v>
      </c>
      <c r="AB93" s="19" t="n">
        <v>1.0</v>
      </c>
      <c r="AC93" s="19" t="n">
        <v>1.0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114</v>
      </c>
      <c r="J94" s="27" t="n">
        <v>6544.0</v>
      </c>
      <c r="K94" s="20" t="n">
        <v>6444.0</v>
      </c>
      <c r="L94" s="20" t="n">
        <v>0.0</v>
      </c>
      <c r="M94" s="20" t="n">
        <v>12988.0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s">
        <v>510</v>
      </c>
      <c r="T94" s="20" t="s">
        <v>510</v>
      </c>
      <c r="U94" s="20" t="s">
        <v>510</v>
      </c>
      <c r="V94" s="19" t="s">
        <v>510</v>
      </c>
      <c r="W94" s="19" t="s">
        <v>510</v>
      </c>
      <c r="X94" s="19" t="s">
        <v>510</v>
      </c>
      <c r="Y94" s="19" t="s">
        <v>510</v>
      </c>
      <c r="Z94" s="19" t="s">
        <v>510</v>
      </c>
      <c r="AA94" s="19" t="n">
        <v>0.0</v>
      </c>
      <c r="AB94" s="19" t="n">
        <v>0.0</v>
      </c>
      <c r="AC94" s="19" t="n">
        <v>1.0</v>
      </c>
    </row>
    <row r="95" spans="2:29" x14ac:dyDescent="0.25">
      <c r="B95" s="19"/>
      <c r="C95" s="23"/>
      <c r="D95" s="20"/>
      <c r="E95" s="20" t="s">
        <v>183</v>
      </c>
      <c r="F95" s="20" t="n">
        <v>6.0</v>
      </c>
      <c r="G95" s="20" t="s">
        <v>226</v>
      </c>
      <c r="H95" s="20" t="s">
        <v>114</v>
      </c>
      <c r="I95" s="20" t="s">
        <v>116</v>
      </c>
      <c r="J95" s="27" t="n">
        <v>2000.0</v>
      </c>
      <c r="K95" s="20" t="n">
        <v>2000.0</v>
      </c>
      <c r="L95" s="20" t="n">
        <v>0.0</v>
      </c>
      <c r="M95" s="20" t="n">
        <v>4000.0</v>
      </c>
      <c r="N95" s="20" t="n">
        <v>0.0</v>
      </c>
      <c r="O95" s="20" t="n">
        <v>0.0</v>
      </c>
      <c r="P95" s="20" t="n">
        <v>0.0</v>
      </c>
      <c r="Q95" s="20" t="n">
        <v>0.0</v>
      </c>
      <c r="R95" s="20" t="n">
        <v>0.0</v>
      </c>
      <c r="S95" s="20" t="s">
        <v>510</v>
      </c>
      <c r="T95" s="20" t="s">
        <v>510</v>
      </c>
      <c r="U95" s="20" t="s">
        <v>510</v>
      </c>
      <c r="V95" s="19" t="s">
        <v>510</v>
      </c>
      <c r="W95" s="19" t="s">
        <v>510</v>
      </c>
      <c r="X95" s="19" t="s">
        <v>510</v>
      </c>
      <c r="Y95" s="19" t="s">
        <v>510</v>
      </c>
      <c r="Z95" s="19" t="s">
        <v>510</v>
      </c>
      <c r="AA95" s="19" t="n">
        <v>0.0</v>
      </c>
      <c r="AB95" s="19" t="n">
        <v>0.0</v>
      </c>
      <c r="AC95" s="19" t="n">
        <v>0.0</v>
      </c>
    </row>
    <row r="96" spans="2:29" x14ac:dyDescent="0.25">
      <c r="B96" s="19"/>
      <c r="C96" s="23"/>
      <c r="D96" s="20"/>
      <c r="E96" s="20" t="s">
        <v>183</v>
      </c>
      <c r="F96" s="20" t="n">
        <v>6.0</v>
      </c>
      <c r="G96" s="20" t="s">
        <v>226</v>
      </c>
      <c r="H96" s="20" t="s">
        <v>114</v>
      </c>
      <c r="I96" s="20" t="s">
        <v>115</v>
      </c>
      <c r="J96" s="27" t="n">
        <v>4544.0</v>
      </c>
      <c r="K96" s="20" t="n">
        <v>4444.0</v>
      </c>
      <c r="L96" s="20" t="n">
        <v>0.0</v>
      </c>
      <c r="M96" s="20" t="n">
        <v>8988.0</v>
      </c>
      <c r="N96" s="20" t="n">
        <v>0.0</v>
      </c>
      <c r="O96" s="20" t="n">
        <v>0.0</v>
      </c>
      <c r="P96" s="20" t="n">
        <v>0.0</v>
      </c>
      <c r="Q96" s="20" t="n">
        <v>0.0</v>
      </c>
      <c r="R96" s="20" t="n">
        <v>0.0</v>
      </c>
      <c r="S96" s="20" t="s">
        <v>510</v>
      </c>
      <c r="T96" s="20" t="s">
        <v>510</v>
      </c>
      <c r="U96" s="20" t="s">
        <v>510</v>
      </c>
      <c r="V96" s="19" t="s">
        <v>510</v>
      </c>
      <c r="W96" s="19" t="s">
        <v>510</v>
      </c>
      <c r="X96" s="19" t="s">
        <v>510</v>
      </c>
      <c r="Y96" s="19" t="s">
        <v>510</v>
      </c>
      <c r="Z96" s="19" t="s">
        <v>510</v>
      </c>
      <c r="AA96" s="19" t="n">
        <v>0.0</v>
      </c>
      <c r="AB96" s="19" t="n">
        <v>0.0</v>
      </c>
      <c r="AC96" s="19" t="n">
        <v>0.0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4" t="s">
        <v>5</v>
      </c>
      <c r="C2" s="185"/>
      <c r="D2" s="185"/>
      <c r="E2" s="185"/>
      <c r="F2" s="185"/>
      <c r="G2" s="62"/>
      <c r="H2" s="184" t="s">
        <v>181</v>
      </c>
      <c r="I2" s="184"/>
      <c r="J2" s="184"/>
      <c r="K2" s="184"/>
      <c r="L2" s="184"/>
      <c r="M2" s="184"/>
      <c r="N2" s="62"/>
      <c r="O2" s="62"/>
      <c r="P2" s="62"/>
      <c r="Q2" s="62"/>
      <c r="R2" s="98"/>
      <c r="S2" s="98"/>
      <c r="T2" s="186" t="s">
        <v>182</v>
      </c>
      <c r="U2" s="187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1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89"/>
      <c r="W5" s="44"/>
      <c r="X5" s="44"/>
      <c r="Y5" s="44"/>
    </row>
    <row r="6" spans="1:27" x14ac:dyDescent="0.25">
      <c r="A6" s="44"/>
      <c r="B6" s="192"/>
      <c r="C6" s="190"/>
      <c r="D6" s="190" t="s">
        <v>119</v>
      </c>
      <c r="E6" s="190" t="s">
        <v>120</v>
      </c>
      <c r="F6" s="190" t="s">
        <v>34</v>
      </c>
      <c r="G6" s="190" t="s">
        <v>10</v>
      </c>
      <c r="H6" s="190" t="s">
        <v>124</v>
      </c>
      <c r="I6" s="190"/>
      <c r="J6" s="190" t="s">
        <v>125</v>
      </c>
      <c r="K6" s="190"/>
      <c r="L6" s="87" t="s">
        <v>126</v>
      </c>
      <c r="M6" s="190" t="s">
        <v>128</v>
      </c>
      <c r="N6" s="190"/>
      <c r="O6" s="190"/>
      <c r="P6" s="190" t="s">
        <v>131</v>
      </c>
      <c r="Q6" s="190"/>
      <c r="R6" s="190"/>
      <c r="S6" s="190" t="s">
        <v>126</v>
      </c>
      <c r="T6" s="190"/>
      <c r="U6" s="190" t="s">
        <v>135</v>
      </c>
      <c r="V6" s="183" t="s">
        <v>136</v>
      </c>
      <c r="W6" s="44"/>
      <c r="X6" s="44"/>
      <c r="Y6" s="44"/>
    </row>
    <row r="7" spans="1:27" x14ac:dyDescent="0.25">
      <c r="A7" s="44"/>
      <c r="B7" s="192"/>
      <c r="C7" s="190"/>
      <c r="D7" s="190"/>
      <c r="E7" s="190"/>
      <c r="F7" s="190"/>
      <c r="G7" s="190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0"/>
      <c r="T7" s="190"/>
      <c r="U7" s="190"/>
      <c r="V7" s="18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200.0</v>
      </c>
      <c r="O9" s="17" t="str">
        <f>t_thu_xd_theo_n_vu_data!U10</f>
        <v>200.0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200.0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Tác chiến còn lại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Nổ máy sscđ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200.0</v>
      </c>
      <c r="O14" s="18" t="str">
        <f>t_thu_xd_theo_n_vu_data!U15</f>
        <v>200.0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200.0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200.0</v>
      </c>
      <c r="O15" s="18" t="str">
        <f>t_thu_xd_theo_n_vu_data!U16</f>
        <v>200.0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200.0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NV còn lại</v>
      </c>
      <c r="D18" s="18" t="n">
        <f>t_thu_xd_theo_n_vu_data!J19</f>
        <v>99999.0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1647375.0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bay</v>
      </c>
      <c r="D19" s="18" t="n">
        <f>t_thu_xd_theo_n_vu_data!J20</f>
        <v>154888.0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1702264.0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CT Đảng, CTCT</v>
      </c>
      <c r="D47" s="18" t="n">
        <f>t_thu_xd_theo_n_vu_data!J48</f>
        <v>3333.0</v>
      </c>
      <c r="E47" s="18" t="n">
        <f>t_thu_xd_theo_n_vu_data!K48</f>
        <v>6000.0</v>
      </c>
      <c r="F47" s="18" t="n">
        <f>t_thu_xd_theo_n_vu_data!L48</f>
        <v>0.0</v>
      </c>
      <c r="G47" s="18" t="n">
        <f>t_thu_xd_theo_n_vu_data!M48</f>
        <v>9333.0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Chiếu phim</v>
      </c>
      <c r="D48" s="18" t="n">
        <f>t_thu_xd_theo_n_vu_data!J49</f>
        <v>5345.0</v>
      </c>
      <c r="E48" s="18" t="n">
        <f>t_thu_xd_theo_n_vu_data!K49</f>
        <v>4555.0</v>
      </c>
      <c r="F48" s="18" t="n">
        <f>t_thu_xd_theo_n_vu_data!L49</f>
        <v>0.0</v>
      </c>
      <c r="G48" s="18" t="n">
        <f>t_thu_xd_theo_n_vu_data!M49</f>
        <v>9900.0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100.0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800.0</v>
      </c>
      <c r="N70" s="17" t="str">
        <f>t_thu_xd_theo_n_vu_data!T71</f>
        <v>0.0</v>
      </c>
      <c r="O70" s="17" t="str">
        <f>t_thu_xd_theo_n_vu_data!U71</f>
        <v>800.0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800.0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A50</v>
      </c>
      <c r="D90" s="18" t="n">
        <f>t_thu_xd_theo_n_vu_data!J91</f>
        <v>0.0</v>
      </c>
      <c r="E90" s="18" t="n">
        <f>t_thu_xd_theo_n_vu_data!K91</f>
        <v>0.0</v>
      </c>
      <c r="F90" s="18" t="n">
        <f>t_thu_xd_theo_n_vu_data!L91</f>
        <v>0.0</v>
      </c>
      <c r="G90" s="18" t="n">
        <f>t_thu_xd_theo_n_vu_data!M91</f>
        <v>0.0</v>
      </c>
      <c r="H90" s="18" t="n">
        <f>t_thu_xd_theo_n_vu_data!N91</f>
        <v>100.0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800.0</v>
      </c>
      <c r="N90" s="18" t="str">
        <f>t_thu_xd_theo_n_vu_data!T91</f>
        <v>0.0</v>
      </c>
      <c r="O90" s="18" t="str">
        <f>t_thu_xd_theo_n_vu_data!U91</f>
        <v>800.0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800.0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A-50-Giaiphongmiennam</v>
      </c>
      <c r="D91" s="18" t="n">
        <f>t_thu_xd_theo_n_vu_data!J92</f>
        <v>0.0</v>
      </c>
      <c r="E91" s="18" t="n">
        <f>t_thu_xd_theo_n_vu_data!K92</f>
        <v>0.0</v>
      </c>
      <c r="F91" s="18" t="n">
        <f>t_thu_xd_theo_n_vu_data!L92</f>
        <v>0.0</v>
      </c>
      <c r="G91" s="18" t="n">
        <f>t_thu_xd_theo_n_vu_data!M92</f>
        <v>0.0</v>
      </c>
      <c r="H91" s="18" t="n">
        <f>t_thu_xd_theo_n_vu_data!N92</f>
        <v>100.0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800.0</v>
      </c>
      <c r="N91" s="18" t="str">
        <f>t_thu_xd_theo_n_vu_data!T92</f>
        <v>0.0</v>
      </c>
      <c r="O91" s="18" t="str">
        <f>t_thu_xd_theo_n_vu_data!U92</f>
        <v>800.0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800.0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3" t="s">
        <v>336</v>
      </c>
      <c r="T103" s="193"/>
      <c r="U103" s="193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4" t="s">
        <v>323</v>
      </c>
      <c r="D104" s="194"/>
      <c r="E104" s="100"/>
      <c r="F104" s="100"/>
      <c r="G104" s="100"/>
      <c r="H104" s="100"/>
      <c r="I104" s="100"/>
      <c r="J104" s="100"/>
      <c r="K104" s="194" t="s">
        <v>324</v>
      </c>
      <c r="L104" s="194"/>
      <c r="M104" s="194"/>
      <c r="N104" s="100"/>
      <c r="O104" s="100"/>
      <c r="P104" s="100"/>
      <c r="Q104" s="100"/>
      <c r="R104" s="100"/>
      <c r="S104" s="195" t="s">
        <v>357</v>
      </c>
      <c r="T104" s="195"/>
      <c r="U104" s="195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4" t="s">
        <v>327</v>
      </c>
      <c r="D108" s="194"/>
      <c r="E108" s="100"/>
      <c r="F108" s="100"/>
      <c r="G108" s="100"/>
      <c r="H108" s="100"/>
      <c r="I108" s="100"/>
      <c r="J108" s="100"/>
      <c r="K108" s="194" t="s">
        <v>328</v>
      </c>
      <c r="L108" s="194"/>
      <c r="M108" s="194"/>
      <c r="N108" s="100"/>
      <c r="O108" s="100"/>
      <c r="P108" s="100"/>
      <c r="Q108" s="100"/>
      <c r="R108" s="100"/>
      <c r="S108" s="194" t="s">
        <v>329</v>
      </c>
      <c r="T108" s="194"/>
      <c r="U108" s="194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7" t="s">
        <v>158</v>
      </c>
      <c r="AB2" s="198"/>
    </row>
    <row r="5" spans="2:30" x14ac:dyDescent="0.25">
      <c r="B5" s="196" t="s">
        <v>2</v>
      </c>
      <c r="C5" s="37"/>
      <c r="D5" s="37"/>
      <c r="E5" s="196" t="s">
        <v>141</v>
      </c>
      <c r="F5" s="196" t="s">
        <v>142</v>
      </c>
      <c r="G5" s="196"/>
      <c r="H5" s="196"/>
      <c r="I5" s="196"/>
      <c r="J5" s="196" t="s">
        <v>146</v>
      </c>
      <c r="K5" s="196"/>
      <c r="L5" s="196"/>
      <c r="M5" s="196" t="s">
        <v>127</v>
      </c>
      <c r="N5" s="196"/>
      <c r="O5" s="196"/>
      <c r="P5" s="196" t="s">
        <v>149</v>
      </c>
      <c r="Q5" s="196" t="s">
        <v>150</v>
      </c>
      <c r="R5" s="196" t="s">
        <v>151</v>
      </c>
      <c r="S5" s="196"/>
      <c r="T5" s="196"/>
      <c r="U5" s="196"/>
      <c r="V5" s="196" t="s">
        <v>153</v>
      </c>
      <c r="W5" s="196"/>
      <c r="X5" s="196" t="s">
        <v>154</v>
      </c>
      <c r="Y5" s="196"/>
      <c r="Z5" s="196" t="s">
        <v>155</v>
      </c>
      <c r="AA5" s="196"/>
      <c r="AB5" s="196"/>
      <c r="AC5" s="196"/>
      <c r="AD5" s="196" t="s">
        <v>157</v>
      </c>
    </row>
    <row r="6" spans="2:30" x14ac:dyDescent="0.25">
      <c r="B6" s="196"/>
      <c r="C6" s="37"/>
      <c r="D6" s="37"/>
      <c r="E6" s="196"/>
      <c r="F6" s="196" t="s">
        <v>143</v>
      </c>
      <c r="G6" s="196"/>
      <c r="H6" s="196"/>
      <c r="I6" s="196" t="s">
        <v>29</v>
      </c>
      <c r="J6" s="196" t="s">
        <v>227</v>
      </c>
      <c r="K6" s="196" t="s">
        <v>144</v>
      </c>
      <c r="L6" s="196" t="s">
        <v>10</v>
      </c>
      <c r="M6" s="196" t="s">
        <v>147</v>
      </c>
      <c r="N6" s="196" t="s">
        <v>148</v>
      </c>
      <c r="O6" s="196" t="s">
        <v>10</v>
      </c>
      <c r="P6" s="196"/>
      <c r="Q6" s="196"/>
      <c r="R6" s="196" t="s">
        <v>143</v>
      </c>
      <c r="S6" s="196"/>
      <c r="T6" s="196" t="s">
        <v>152</v>
      </c>
      <c r="U6" s="196"/>
      <c r="V6" s="196" t="s">
        <v>144</v>
      </c>
      <c r="W6" s="196" t="s">
        <v>145</v>
      </c>
      <c r="X6" s="196" t="s">
        <v>144</v>
      </c>
      <c r="Y6" s="196" t="s">
        <v>145</v>
      </c>
      <c r="Z6" s="36" t="s">
        <v>147</v>
      </c>
      <c r="AA6" s="36"/>
      <c r="AB6" s="36" t="s">
        <v>148</v>
      </c>
      <c r="AC6" s="36"/>
      <c r="AD6" s="196"/>
    </row>
    <row r="7" spans="2:30" x14ac:dyDescent="0.25">
      <c r="B7" s="196"/>
      <c r="C7" s="37"/>
      <c r="D7" s="37"/>
      <c r="E7" s="196"/>
      <c r="F7" s="36" t="s">
        <v>227</v>
      </c>
      <c r="G7" s="36" t="s">
        <v>144</v>
      </c>
      <c r="H7" s="36" t="s">
        <v>10</v>
      </c>
      <c r="I7" s="196"/>
      <c r="J7" s="196"/>
      <c r="K7" s="196"/>
      <c r="L7" s="196"/>
      <c r="M7" s="196"/>
      <c r="N7" s="196"/>
      <c r="O7" s="196"/>
      <c r="P7" s="196"/>
      <c r="Q7" s="196"/>
      <c r="R7" s="36" t="s">
        <v>135</v>
      </c>
      <c r="S7" s="39" t="s">
        <v>136</v>
      </c>
      <c r="T7" s="36" t="s">
        <v>135</v>
      </c>
      <c r="U7" s="36" t="s">
        <v>136</v>
      </c>
      <c r="V7" s="196"/>
      <c r="W7" s="196"/>
      <c r="X7" s="196"/>
      <c r="Y7" s="196"/>
      <c r="Z7" s="36" t="s">
        <v>136</v>
      </c>
      <c r="AA7" s="36" t="s">
        <v>156</v>
      </c>
      <c r="AB7" s="36" t="s">
        <v>136</v>
      </c>
      <c r="AC7" s="36" t="s">
        <v>156</v>
      </c>
      <c r="AD7" s="196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s">
        <v>510</v>
      </c>
      <c r="N9" s="5" t="n">
        <v>0.0</v>
      </c>
      <c r="O9" s="5" t="s">
        <v>510</v>
      </c>
      <c r="P9" s="5" t="n">
        <v>0.0</v>
      </c>
      <c r="Q9" s="5" t="s">
        <v>510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s">
        <v>510</v>
      </c>
      <c r="N10" s="5" t="n">
        <v>0.0</v>
      </c>
      <c r="O10" s="5" t="s">
        <v>510</v>
      </c>
      <c r="P10" s="5" t="n">
        <v>0.0</v>
      </c>
      <c r="Q10" s="5" t="s">
        <v>510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s">
        <v>510</v>
      </c>
      <c r="N11" s="5" t="n">
        <v>0.0</v>
      </c>
      <c r="O11" s="5" t="s">
        <v>510</v>
      </c>
      <c r="P11" s="5" t="n">
        <v>0.0</v>
      </c>
      <c r="Q11" s="5" t="s">
        <v>510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s">
        <v>510</v>
      </c>
      <c r="N12" s="5" t="n">
        <v>0.0</v>
      </c>
      <c r="O12" s="5" t="s">
        <v>510</v>
      </c>
      <c r="P12" s="5" t="n">
        <v>0.0</v>
      </c>
      <c r="Q12" s="5" t="s">
        <v>510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s">
        <v>510</v>
      </c>
      <c r="N13" s="5" t="n">
        <v>0.0</v>
      </c>
      <c r="O13" s="5" t="s">
        <v>510</v>
      </c>
      <c r="P13" s="5" t="n">
        <v>0.0</v>
      </c>
      <c r="Q13" s="5" t="s">
        <v>510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s">
        <v>510</v>
      </c>
      <c r="N14" s="5" t="n">
        <v>0.0</v>
      </c>
      <c r="O14" s="5" t="s">
        <v>510</v>
      </c>
      <c r="P14" s="5" t="n">
        <v>0.0</v>
      </c>
      <c r="Q14" s="5" t="s">
        <v>510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s">
        <v>510</v>
      </c>
      <c r="N15" s="5" t="n">
        <v>0.0</v>
      </c>
      <c r="O15" s="5" t="s">
        <v>510</v>
      </c>
      <c r="P15" s="5" t="n">
        <v>0.0</v>
      </c>
      <c r="Q15" s="5" t="s">
        <v>510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s">
        <v>510</v>
      </c>
      <c r="N16" s="5" t="n">
        <v>0.0</v>
      </c>
      <c r="O16" s="5" t="s">
        <v>510</v>
      </c>
      <c r="P16" s="5" t="n">
        <v>0.0</v>
      </c>
      <c r="Q16" s="5" t="s">
        <v>510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s">
        <v>510</v>
      </c>
      <c r="N17" s="64" t="n">
        <v>0.0</v>
      </c>
      <c r="O17" s="64" t="s">
        <v>510</v>
      </c>
      <c r="P17" s="64" t="n">
        <v>0.0</v>
      </c>
      <c r="Q17" s="64" t="s">
        <v>510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t="s" s="0">
        <v>510</v>
      </c>
      <c r="N18" s="0" t="n">
        <v>0.0</v>
      </c>
      <c r="O18" t="s" s="0">
        <v>510</v>
      </c>
      <c r="P18" s="0" t="n">
        <v>0.0</v>
      </c>
      <c r="Q18" t="s" s="0">
        <v>510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t="s" s="0">
        <v>510</v>
      </c>
      <c r="N19" s="0" t="n">
        <v>0.0</v>
      </c>
      <c r="O19" t="s" s="0">
        <v>510</v>
      </c>
      <c r="P19" s="0" t="n">
        <v>0.0</v>
      </c>
      <c r="Q19" t="s" s="0">
        <v>510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t="s" s="0">
        <v>510</v>
      </c>
      <c r="N20" s="0" t="n">
        <v>0.0</v>
      </c>
      <c r="O20" t="s" s="0">
        <v>510</v>
      </c>
      <c r="P20" s="0" t="n">
        <v>0.0</v>
      </c>
      <c r="Q20" t="s" s="0">
        <v>510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t="s" s="0">
        <v>510</v>
      </c>
      <c r="N21" s="0" t="n">
        <v>0.0</v>
      </c>
      <c r="O21" t="s" s="0">
        <v>510</v>
      </c>
      <c r="P21" s="0" t="n">
        <v>0.0</v>
      </c>
      <c r="Q21" t="s" s="0">
        <v>510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t="s" s="0">
        <v>510</v>
      </c>
      <c r="N22" s="0" t="n">
        <v>0.0</v>
      </c>
      <c r="O22" t="s" s="0">
        <v>510</v>
      </c>
      <c r="P22" s="0" t="n">
        <v>0.0</v>
      </c>
      <c r="Q22" t="s" s="0">
        <v>510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t="s" s="0">
        <v>510</v>
      </c>
      <c r="N23" s="0" t="n">
        <v>0.0</v>
      </c>
      <c r="O23" t="s" s="0">
        <v>510</v>
      </c>
      <c r="P23" s="0" t="n">
        <v>0.0</v>
      </c>
      <c r="Q23" t="s" s="0">
        <v>510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t="s" s="0">
        <v>510</v>
      </c>
      <c r="N24" s="0" t="n">
        <v>0.0</v>
      </c>
      <c r="O24" t="s" s="0">
        <v>510</v>
      </c>
      <c r="P24" s="0" t="n">
        <v>0.0</v>
      </c>
      <c r="Q24" t="s" s="0">
        <v>510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t="s" s="0">
        <v>510</v>
      </c>
      <c r="N25" s="0" t="n">
        <v>0.0</v>
      </c>
      <c r="O25" t="str" s="0">
        <f>bc_ttnl_theo_kh_data!M9</f>
        <v>0.0</v>
      </c>
      <c r="P25" s="0" t="n">
        <v>0.0</v>
      </c>
      <c r="Q25" t="s" s="0">
        <v>510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t="s" s="0">
        <v>510</v>
      </c>
      <c r="N26" s="0" t="n">
        <v>0.0</v>
      </c>
      <c r="O26" t="s" s="0">
        <v>510</v>
      </c>
      <c r="P26" s="0" t="n">
        <v>0.0</v>
      </c>
      <c r="Q26" t="s" s="0">
        <v>510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t="s" s="0">
        <v>510</v>
      </c>
      <c r="N27" s="0" t="n">
        <v>0.0</v>
      </c>
      <c r="O27" t="s" s="0">
        <v>510</v>
      </c>
      <c r="P27" s="0" t="n">
        <v>0.0</v>
      </c>
      <c r="Q27" t="s" s="0">
        <v>510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t="s" s="0">
        <v>510</v>
      </c>
      <c r="N28" s="0" t="n">
        <v>0.0</v>
      </c>
      <c r="O28" t="s" s="0">
        <v>510</v>
      </c>
      <c r="P28" s="0" t="n">
        <v>0.0</v>
      </c>
      <c r="Q28" t="s" s="0">
        <v>510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t="s" s="0">
        <v>510</v>
      </c>
      <c r="N29" s="0" t="n">
        <v>0.0</v>
      </c>
      <c r="O29" t="s" s="0">
        <v>510</v>
      </c>
      <c r="P29" s="0" t="n">
        <v>0.0</v>
      </c>
      <c r="Q29" t="s" s="0">
        <v>510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t="s" s="0">
        <v>510</v>
      </c>
      <c r="N30" s="0" t="n">
        <v>0.0</v>
      </c>
      <c r="O30" t="s" s="0">
        <v>510</v>
      </c>
      <c r="P30" s="0" t="n">
        <v>0.0</v>
      </c>
      <c r="Q30" t="s" s="0">
        <v>510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s">
        <v>510</v>
      </c>
      <c r="N31" s="64" t="n">
        <v>0.0</v>
      </c>
      <c r="O31" s="64" t="s">
        <v>510</v>
      </c>
      <c r="P31" s="64" t="n">
        <v>0.0</v>
      </c>
      <c r="Q31" s="64" t="s">
        <v>510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t="s" s="0">
        <v>510</v>
      </c>
      <c r="N32" s="0" t="n">
        <v>0.0</v>
      </c>
      <c r="O32" t="s" s="0">
        <v>510</v>
      </c>
      <c r="P32" s="0" t="n">
        <v>0.0</v>
      </c>
      <c r="Q32" t="s" s="0">
        <v>510</v>
      </c>
      <c r="R32" t="s" s="0">
        <v>1012</v>
      </c>
      <c r="S32" s="40" t="s">
        <v>1013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s">
        <v>510</v>
      </c>
      <c r="N33" s="5" t="n">
        <v>0.0</v>
      </c>
      <c r="O33" s="5" t="s">
        <v>510</v>
      </c>
      <c r="P33" s="5" t="n">
        <v>0.0</v>
      </c>
      <c r="Q33" s="5" t="s">
        <v>510</v>
      </c>
      <c r="R33" s="5" t="s">
        <v>1012</v>
      </c>
      <c r="S33" s="41" t="s">
        <v>1013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s">
        <v>510</v>
      </c>
      <c r="N34" s="64" t="n">
        <v>0.0</v>
      </c>
      <c r="O34" s="64" t="s">
        <v>510</v>
      </c>
      <c r="P34" s="64" t="n">
        <v>0.0</v>
      </c>
      <c r="Q34" s="64" t="s">
        <v>510</v>
      </c>
      <c r="R34" s="64" t="s">
        <v>1012</v>
      </c>
      <c r="S34" s="65" t="s">
        <v>1013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t="s" s="0">
        <v>510</v>
      </c>
      <c r="N35" s="0" t="n">
        <v>0.0</v>
      </c>
      <c r="O35" t="s" s="0">
        <v>510</v>
      </c>
      <c r="P35" s="0" t="n">
        <v>0.0</v>
      </c>
      <c r="Q35" t="s" s="0">
        <v>510</v>
      </c>
      <c r="R35" t="s" s="0">
        <v>1012</v>
      </c>
      <c r="S35" s="40" t="s">
        <v>1013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s">
        <v>510</v>
      </c>
      <c r="N36" s="64" t="n">
        <v>0.0</v>
      </c>
      <c r="O36" s="64" t="s">
        <v>510</v>
      </c>
      <c r="P36" s="64" t="n">
        <v>0.0</v>
      </c>
      <c r="Q36" s="64" t="s">
        <v>510</v>
      </c>
      <c r="R36" s="64" t="s">
        <v>1012</v>
      </c>
      <c r="S36" s="65" t="s">
        <v>1013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t="s" s="0">
        <v>510</v>
      </c>
      <c r="N37" s="0" t="n">
        <v>0.0</v>
      </c>
      <c r="O37" t="s" s="0">
        <v>510</v>
      </c>
      <c r="P37" s="0" t="n">
        <v>0.0</v>
      </c>
      <c r="Q37" t="s" s="0">
        <v>510</v>
      </c>
      <c r="R37" t="s" s="0">
        <v>1012</v>
      </c>
      <c r="S37" s="40" t="s">
        <v>1013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t="s" s="0">
        <v>510</v>
      </c>
      <c r="N38" s="0" t="n">
        <v>0.0</v>
      </c>
      <c r="O38" t="s" s="0">
        <v>510</v>
      </c>
      <c r="P38" s="0" t="n">
        <v>0.0</v>
      </c>
      <c r="Q38" t="s" s="0">
        <v>510</v>
      </c>
      <c r="R38" t="s" s="0">
        <v>1012</v>
      </c>
      <c r="S38" s="40" t="s">
        <v>1013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t="s" s="0">
        <v>510</v>
      </c>
      <c r="N39" s="0" t="n">
        <v>0.0</v>
      </c>
      <c r="O39" t="s" s="0">
        <v>510</v>
      </c>
      <c r="P39" s="0" t="n">
        <v>0.0</v>
      </c>
      <c r="Q39" t="s" s="0">
        <v>510</v>
      </c>
      <c r="R39" t="s" s="0">
        <v>1012</v>
      </c>
      <c r="S39" s="40" t="s">
        <v>1013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t="s" s="0">
        <v>510</v>
      </c>
      <c r="N40" s="0" t="n">
        <v>0.0</v>
      </c>
      <c r="O40" t="s" s="0">
        <v>510</v>
      </c>
      <c r="P40" s="0" t="n">
        <v>0.0</v>
      </c>
      <c r="Q40" t="s" s="0">
        <v>510</v>
      </c>
      <c r="R40" t="s" s="0">
        <v>1012</v>
      </c>
      <c r="S40" s="40" t="s">
        <v>1013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t="s" s="0">
        <v>510</v>
      </c>
      <c r="N41" s="0" t="n">
        <v>0.0</v>
      </c>
      <c r="O41" t="s" s="0">
        <v>510</v>
      </c>
      <c r="P41" s="0" t="n">
        <v>0.0</v>
      </c>
      <c r="Q41" t="s" s="0">
        <v>510</v>
      </c>
      <c r="R41" t="s" s="0">
        <v>1012</v>
      </c>
      <c r="S41" s="40" t="s">
        <v>1013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t="s" s="0">
        <v>510</v>
      </c>
      <c r="N42" s="0" t="n">
        <v>0.0</v>
      </c>
      <c r="O42" t="s" s="0">
        <v>510</v>
      </c>
      <c r="P42" s="0" t="n">
        <v>0.0</v>
      </c>
      <c r="Q42" t="s" s="0">
        <v>510</v>
      </c>
      <c r="R42" t="s" s="0">
        <v>1012</v>
      </c>
      <c r="S42" s="40" t="s">
        <v>1013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t="s" s="0">
        <v>510</v>
      </c>
      <c r="N43" s="0" t="n">
        <v>0.0</v>
      </c>
      <c r="O43" t="s" s="0">
        <v>510</v>
      </c>
      <c r="P43" s="0" t="n">
        <v>0.0</v>
      </c>
      <c r="Q43" t="s" s="0">
        <v>510</v>
      </c>
      <c r="R43" t="s" s="0">
        <v>1012</v>
      </c>
      <c r="S43" s="40" t="s">
        <v>1013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t="s" s="0">
        <v>510</v>
      </c>
      <c r="N44" s="0" t="n">
        <v>0.0</v>
      </c>
      <c r="O44" t="s" s="0">
        <v>510</v>
      </c>
      <c r="P44" s="0" t="n">
        <v>0.0</v>
      </c>
      <c r="Q44" t="s" s="0">
        <v>510</v>
      </c>
      <c r="R44" t="s" s="0">
        <v>1012</v>
      </c>
      <c r="S44" s="40" t="s">
        <v>1013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t="s" s="0">
        <v>510</v>
      </c>
      <c r="N45" s="0" t="n">
        <v>0.0</v>
      </c>
      <c r="O45" t="s" s="0">
        <v>510</v>
      </c>
      <c r="P45" s="0" t="n">
        <v>0.0</v>
      </c>
      <c r="Q45" t="s" s="0">
        <v>510</v>
      </c>
      <c r="R45" t="s" s="0">
        <v>1012</v>
      </c>
      <c r="S45" s="40" t="s">
        <v>1013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t="s" s="0">
        <v>510</v>
      </c>
      <c r="N46" s="0" t="n">
        <v>0.0</v>
      </c>
      <c r="O46" t="s" s="0">
        <v>510</v>
      </c>
      <c r="P46" s="0" t="n">
        <v>0.0</v>
      </c>
      <c r="Q46" t="s" s="0">
        <v>510</v>
      </c>
      <c r="R46" t="s" s="0">
        <v>1012</v>
      </c>
      <c r="S46" s="40" t="s">
        <v>1013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t="s" s="0">
        <v>510</v>
      </c>
      <c r="N47" s="0" t="n">
        <v>0.0</v>
      </c>
      <c r="O47" t="s" s="0">
        <v>510</v>
      </c>
      <c r="P47" s="0" t="n">
        <v>0.0</v>
      </c>
      <c r="Q47" t="s" s="0">
        <v>510</v>
      </c>
      <c r="R47" t="s" s="0">
        <v>1012</v>
      </c>
      <c r="S47" s="40" t="s">
        <v>1013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t="s" s="0">
        <v>510</v>
      </c>
      <c r="N48" s="0" t="n">
        <v>0.0</v>
      </c>
      <c r="O48" t="s" s="0">
        <v>510</v>
      </c>
      <c r="P48" s="0" t="n">
        <v>0.0</v>
      </c>
      <c r="Q48" t="s" s="0">
        <v>510</v>
      </c>
      <c r="R48" t="s" s="0">
        <v>1012</v>
      </c>
      <c r="S48" s="40" t="s">
        <v>1013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s">
        <v>510</v>
      </c>
      <c r="N49" s="5" t="n">
        <v>0.0</v>
      </c>
      <c r="O49" s="5" t="s">
        <v>510</v>
      </c>
      <c r="P49" s="5" t="n">
        <v>0.0</v>
      </c>
      <c r="Q49" s="5" t="s">
        <v>510</v>
      </c>
      <c r="R49" s="5" t="s">
        <v>1012</v>
      </c>
      <c r="S49" s="41" t="s">
        <v>1013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t="s" s="0">
        <v>510</v>
      </c>
      <c r="N50" s="0" t="n">
        <v>0.0</v>
      </c>
      <c r="O50" t="s" s="0">
        <v>510</v>
      </c>
      <c r="P50" s="0" t="n">
        <v>0.0</v>
      </c>
      <c r="Q50" t="s" s="0">
        <v>510</v>
      </c>
      <c r="R50" t="s" s="0">
        <v>1012</v>
      </c>
      <c r="S50" s="40" t="s">
        <v>1013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t="s" s="0">
        <v>510</v>
      </c>
      <c r="N51" s="0" t="n">
        <v>0.0</v>
      </c>
      <c r="O51" t="s" s="0">
        <v>510</v>
      </c>
      <c r="P51" s="0" t="n">
        <v>0.0</v>
      </c>
      <c r="Q51" t="s" s="0">
        <v>510</v>
      </c>
      <c r="R51" t="s" s="0">
        <v>1012</v>
      </c>
      <c r="S51" s="40" t="s">
        <v>1013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t="s" s="0">
        <v>510</v>
      </c>
      <c r="N52" s="0" t="n">
        <v>0.0</v>
      </c>
      <c r="O52" t="s" s="0">
        <v>510</v>
      </c>
      <c r="P52" s="0" t="n">
        <v>0.0</v>
      </c>
      <c r="Q52" t="s" s="0">
        <v>510</v>
      </c>
      <c r="R52" t="s" s="0">
        <v>1012</v>
      </c>
      <c r="S52" s="40" t="s">
        <v>1013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t="s" s="0">
        <v>510</v>
      </c>
      <c r="N53" s="0" t="n">
        <v>0.0</v>
      </c>
      <c r="O53" t="s" s="0">
        <v>510</v>
      </c>
      <c r="P53" s="0" t="n">
        <v>0.0</v>
      </c>
      <c r="Q53" t="s" s="0">
        <v>510</v>
      </c>
      <c r="R53" t="s" s="0">
        <v>1012</v>
      </c>
      <c r="S53" s="40" t="s">
        <v>1013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t="s" s="0">
        <v>510</v>
      </c>
      <c r="N54" s="0" t="n">
        <v>0.0</v>
      </c>
      <c r="O54" t="s" s="0">
        <v>510</v>
      </c>
      <c r="P54" s="0" t="n">
        <v>0.0</v>
      </c>
      <c r="Q54" t="s" s="0">
        <v>510</v>
      </c>
      <c r="R54" t="s" s="0">
        <v>1012</v>
      </c>
      <c r="S54" s="40" t="s">
        <v>1013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t="s" s="0">
        <v>510</v>
      </c>
      <c r="N55" s="0" t="n">
        <v>0.0</v>
      </c>
      <c r="O55" t="s" s="0">
        <v>510</v>
      </c>
      <c r="P55" s="0" t="n">
        <v>0.0</v>
      </c>
      <c r="Q55" t="s" s="0">
        <v>510</v>
      </c>
      <c r="R55" t="s" s="0">
        <v>1012</v>
      </c>
      <c r="S55" s="40" t="s">
        <v>1013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t="s" s="0">
        <v>510</v>
      </c>
      <c r="N56" s="0" t="n">
        <v>0.0</v>
      </c>
      <c r="O56" t="s" s="0">
        <v>510</v>
      </c>
      <c r="P56" s="0" t="n">
        <v>0.0</v>
      </c>
      <c r="Q56" t="s" s="0">
        <v>510</v>
      </c>
      <c r="R56" t="s" s="0">
        <v>1012</v>
      </c>
      <c r="S56" s="40" t="s">
        <v>1013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t="s" s="0">
        <v>510</v>
      </c>
      <c r="N57" s="0" t="n">
        <v>0.0</v>
      </c>
      <c r="O57" t="s" s="0">
        <v>510</v>
      </c>
      <c r="P57" s="0" t="n">
        <v>0.0</v>
      </c>
      <c r="Q57" t="s" s="0">
        <v>510</v>
      </c>
      <c r="R57" t="s" s="0">
        <v>1012</v>
      </c>
      <c r="S57" s="40" t="s">
        <v>1013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t="s" s="0">
        <v>510</v>
      </c>
      <c r="N58" s="0" t="n">
        <v>0.0</v>
      </c>
      <c r="O58" t="s" s="0">
        <v>510</v>
      </c>
      <c r="P58" s="0" t="n">
        <v>0.0</v>
      </c>
      <c r="Q58" t="s" s="0">
        <v>510</v>
      </c>
      <c r="R58" t="s" s="0">
        <v>1012</v>
      </c>
      <c r="S58" s="40" t="s">
        <v>1013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t="s" s="0">
        <v>510</v>
      </c>
      <c r="N59" s="0" t="n">
        <v>0.0</v>
      </c>
      <c r="O59" t="s" s="0">
        <v>510</v>
      </c>
      <c r="P59" s="0" t="n">
        <v>0.0</v>
      </c>
      <c r="Q59" t="s" s="0">
        <v>510</v>
      </c>
      <c r="R59" t="s" s="0">
        <v>1012</v>
      </c>
      <c r="S59" s="40" t="s">
        <v>1013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t="s" s="0">
        <v>510</v>
      </c>
      <c r="N60" s="0" t="n">
        <v>0.0</v>
      </c>
      <c r="O60" t="s" s="0">
        <v>510</v>
      </c>
      <c r="P60" s="0" t="n">
        <v>0.0</v>
      </c>
      <c r="Q60" t="s" s="0">
        <v>510</v>
      </c>
      <c r="R60" t="s" s="0">
        <v>1012</v>
      </c>
      <c r="S60" s="40" t="s">
        <v>1013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t="s" s="0">
        <v>510</v>
      </c>
      <c r="N61" s="0" t="n">
        <v>0.0</v>
      </c>
      <c r="O61" t="s" s="0">
        <v>510</v>
      </c>
      <c r="P61" s="0" t="n">
        <v>0.0</v>
      </c>
      <c r="Q61" t="s" s="0">
        <v>510</v>
      </c>
      <c r="R61" t="s" s="0">
        <v>1012</v>
      </c>
      <c r="S61" s="40" t="s">
        <v>1013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s">
        <v>510</v>
      </c>
      <c r="N62" s="64" t="n">
        <v>0.0</v>
      </c>
      <c r="O62" s="64" t="s">
        <v>510</v>
      </c>
      <c r="P62" s="64" t="n">
        <v>0.0</v>
      </c>
      <c r="Q62" s="64" t="s">
        <v>510</v>
      </c>
      <c r="R62" s="64" t="s">
        <v>1012</v>
      </c>
      <c r="S62" s="65" t="s">
        <v>1013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t="s" s="0">
        <v>510</v>
      </c>
      <c r="N63" s="0" t="n">
        <v>0.0</v>
      </c>
      <c r="O63" t="s" s="0">
        <v>510</v>
      </c>
      <c r="P63" s="0" t="n">
        <v>0.0</v>
      </c>
      <c r="Q63" t="s" s="0">
        <v>510</v>
      </c>
      <c r="R63" t="s" s="0">
        <v>1012</v>
      </c>
      <c r="S63" s="40" t="s">
        <v>1013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t="s" s="0">
        <v>510</v>
      </c>
      <c r="N64" s="0" t="n">
        <v>0.0</v>
      </c>
      <c r="O64" t="s" s="0">
        <v>510</v>
      </c>
      <c r="P64" s="0" t="n">
        <v>0.0</v>
      </c>
      <c r="Q64" t="s" s="0">
        <v>510</v>
      </c>
      <c r="R64" t="s" s="0">
        <v>1012</v>
      </c>
      <c r="S64" s="40" t="s">
        <v>1013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t="s" s="0">
        <v>510</v>
      </c>
      <c r="N65" s="0" t="n">
        <v>0.0</v>
      </c>
      <c r="O65" t="s" s="0">
        <v>510</v>
      </c>
      <c r="P65" s="0" t="n">
        <v>0.0</v>
      </c>
      <c r="Q65" t="s" s="0">
        <v>510</v>
      </c>
      <c r="R65" t="s" s="0">
        <v>1014</v>
      </c>
      <c r="S65" s="40" t="s">
        <v>1015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t="s" s="0">
        <v>510</v>
      </c>
      <c r="N66" s="0" t="n">
        <v>0.0</v>
      </c>
      <c r="O66" t="s" s="0">
        <v>510</v>
      </c>
      <c r="P66" s="0" t="n">
        <v>0.0</v>
      </c>
      <c r="Q66" t="s" s="0">
        <v>510</v>
      </c>
      <c r="R66" t="s" s="0">
        <v>1014</v>
      </c>
      <c r="S66" s="40" t="s">
        <v>1015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t="s" s="0">
        <v>510</v>
      </c>
      <c r="N67" s="0" t="n">
        <v>0.0</v>
      </c>
      <c r="O67" t="s" s="0">
        <v>510</v>
      </c>
      <c r="P67" s="0" t="n">
        <v>0.0</v>
      </c>
      <c r="Q67" t="s" s="0">
        <v>510</v>
      </c>
      <c r="R67" t="s" s="0">
        <v>1014</v>
      </c>
      <c r="S67" s="40" t="s">
        <v>1015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t="s" s="0">
        <v>510</v>
      </c>
      <c r="N68" s="0" t="n">
        <v>0.0</v>
      </c>
      <c r="O68" t="s" s="0">
        <v>510</v>
      </c>
      <c r="P68" s="0" t="n">
        <v>0.0</v>
      </c>
      <c r="Q68" t="s" s="0">
        <v>510</v>
      </c>
      <c r="R68" t="s" s="0">
        <v>1014</v>
      </c>
      <c r="S68" s="40" t="s">
        <v>1015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t="s" s="0">
        <v>510</v>
      </c>
      <c r="N69" s="0" t="n">
        <v>0.0</v>
      </c>
      <c r="O69" t="s" s="0">
        <v>510</v>
      </c>
      <c r="P69" s="0" t="n">
        <v>0.0</v>
      </c>
      <c r="Q69" t="s" s="0">
        <v>510</v>
      </c>
      <c r="R69" t="s" s="0">
        <v>1014</v>
      </c>
      <c r="S69" s="40" t="s">
        <v>1015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t="s" s="0">
        <v>510</v>
      </c>
      <c r="N70" s="0" t="n">
        <v>0.0</v>
      </c>
      <c r="O70" t="s" s="0">
        <v>510</v>
      </c>
      <c r="P70" s="0" t="n">
        <v>0.0</v>
      </c>
      <c r="Q70" t="s" s="0">
        <v>510</v>
      </c>
      <c r="R70" t="s" s="0">
        <v>1014</v>
      </c>
      <c r="S70" s="40" t="s">
        <v>1015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t="s" s="0">
        <v>510</v>
      </c>
      <c r="N71" s="0" t="n">
        <v>0.0</v>
      </c>
      <c r="O71" t="s" s="0">
        <v>510</v>
      </c>
      <c r="P71" s="0" t="n">
        <v>0.0</v>
      </c>
      <c r="Q71" t="s" s="0">
        <v>510</v>
      </c>
      <c r="R71" t="s" s="0">
        <v>1014</v>
      </c>
      <c r="S71" s="40" t="s">
        <v>1015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t="s" s="0">
        <v>510</v>
      </c>
      <c r="N72" s="0" t="n">
        <v>0.0</v>
      </c>
      <c r="O72" t="s" s="0">
        <v>510</v>
      </c>
      <c r="P72" s="0" t="n">
        <v>0.0</v>
      </c>
      <c r="Q72" t="s" s="0">
        <v>510</v>
      </c>
      <c r="R72" t="s" s="0">
        <v>1014</v>
      </c>
      <c r="S72" s="40" t="s">
        <v>1015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t="s" s="0">
        <v>510</v>
      </c>
      <c r="N73" s="0" t="n">
        <v>0.0</v>
      </c>
      <c r="O73" t="s" s="0">
        <v>510</v>
      </c>
      <c r="P73" s="0" t="n">
        <v>0.0</v>
      </c>
      <c r="Q73" t="s" s="0">
        <v>510</v>
      </c>
      <c r="R73" t="s" s="0">
        <v>1014</v>
      </c>
      <c r="S73" s="40" t="s">
        <v>1015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t="s" s="0">
        <v>510</v>
      </c>
      <c r="N74" s="0" t="n">
        <v>0.0</v>
      </c>
      <c r="O74" t="s" s="0">
        <v>510</v>
      </c>
      <c r="P74" s="0" t="n">
        <v>0.0</v>
      </c>
      <c r="Q74" t="s" s="0">
        <v>510</v>
      </c>
      <c r="R74" t="s" s="0">
        <v>1014</v>
      </c>
      <c r="S74" s="40" t="s">
        <v>1015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t="s" s="0">
        <v>510</v>
      </c>
      <c r="N75" s="0" t="n">
        <v>0.0</v>
      </c>
      <c r="O75" t="s" s="0">
        <v>510</v>
      </c>
      <c r="P75" s="0" t="n">
        <v>0.0</v>
      </c>
      <c r="Q75" t="s" s="0">
        <v>510</v>
      </c>
      <c r="R75" t="s" s="0">
        <v>1014</v>
      </c>
      <c r="S75" s="40" t="s">
        <v>1015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s">
        <v>510</v>
      </c>
      <c r="N76" s="64" t="n">
        <v>0.0</v>
      </c>
      <c r="O76" s="64" t="s">
        <v>510</v>
      </c>
      <c r="P76" s="64" t="n">
        <v>0.0</v>
      </c>
      <c r="Q76" s="64" t="s">
        <v>510</v>
      </c>
      <c r="R76" s="64" t="s">
        <v>1014</v>
      </c>
      <c r="S76" s="65" t="s">
        <v>1015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t="s" s="0">
        <v>510</v>
      </c>
      <c r="N77" s="0" t="n">
        <v>0.0</v>
      </c>
      <c r="O77" t="s" s="0">
        <v>510</v>
      </c>
      <c r="P77" s="0" t="n">
        <v>0.0</v>
      </c>
      <c r="Q77" t="s" s="0">
        <v>510</v>
      </c>
      <c r="R77" t="s" s="0">
        <v>1014</v>
      </c>
      <c r="S77" s="40" t="s">
        <v>1015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t="s" s="0">
        <v>510</v>
      </c>
      <c r="N78" s="0" t="n">
        <v>0.0</v>
      </c>
      <c r="O78" t="s" s="0">
        <v>510</v>
      </c>
      <c r="P78" s="0" t="n">
        <v>0.0</v>
      </c>
      <c r="Q78" t="s" s="0">
        <v>510</v>
      </c>
      <c r="R78" t="s" s="0">
        <v>1014</v>
      </c>
      <c r="S78" s="40" t="s">
        <v>1015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t="s" s="0">
        <v>510</v>
      </c>
      <c r="N79" s="0" t="n">
        <v>0.0</v>
      </c>
      <c r="O79" t="s" s="0">
        <v>510</v>
      </c>
      <c r="P79" s="0" t="n">
        <v>0.0</v>
      </c>
      <c r="Q79" t="s" s="0">
        <v>510</v>
      </c>
      <c r="R79" t="s" s="0">
        <v>1014</v>
      </c>
      <c r="S79" s="40" t="s">
        <v>1015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t="s" s="0">
        <v>510</v>
      </c>
      <c r="N80" s="0" t="n">
        <v>0.0</v>
      </c>
      <c r="O80" t="s" s="0">
        <v>510</v>
      </c>
      <c r="P80" s="0" t="n">
        <v>0.0</v>
      </c>
      <c r="Q80" t="s" s="0">
        <v>510</v>
      </c>
      <c r="R80" t="s" s="0">
        <v>1014</v>
      </c>
      <c r="S80" s="40" t="s">
        <v>1015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t="s" s="0">
        <v>510</v>
      </c>
      <c r="N81" s="0" t="n">
        <v>0.0</v>
      </c>
      <c r="O81" t="s" s="0">
        <v>510</v>
      </c>
      <c r="P81" s="0" t="n">
        <v>0.0</v>
      </c>
      <c r="Q81" t="s" s="0">
        <v>510</v>
      </c>
      <c r="R81" t="s" s="0">
        <v>1016</v>
      </c>
      <c r="S81" s="40" t="s">
        <v>1017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t="s" s="0">
        <v>510</v>
      </c>
      <c r="N82" s="0" t="n">
        <v>0.0</v>
      </c>
      <c r="O82" t="s" s="0">
        <v>510</v>
      </c>
      <c r="P82" s="0" t="n">
        <v>0.0</v>
      </c>
      <c r="Q82" t="s" s="0">
        <v>510</v>
      </c>
      <c r="R82" t="s" s="0">
        <v>1016</v>
      </c>
      <c r="S82" s="40" t="s">
        <v>1017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t="s" s="0">
        <v>510</v>
      </c>
      <c r="N83" s="0" t="n">
        <v>0.0</v>
      </c>
      <c r="O83" t="s" s="0">
        <v>510</v>
      </c>
      <c r="P83" s="0" t="n">
        <v>0.0</v>
      </c>
      <c r="Q83" t="s" s="0">
        <v>510</v>
      </c>
      <c r="R83" t="s" s="0">
        <v>1016</v>
      </c>
      <c r="S83" s="40" t="s">
        <v>1017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t="s" s="0">
        <v>510</v>
      </c>
      <c r="N84" s="0" t="n">
        <v>0.0</v>
      </c>
      <c r="O84" t="s" s="0">
        <v>510</v>
      </c>
      <c r="P84" s="0" t="n">
        <v>0.0</v>
      </c>
      <c r="Q84" t="s" s="0">
        <v>510</v>
      </c>
      <c r="R84" t="s" s="0">
        <v>1016</v>
      </c>
      <c r="S84" s="40" t="s">
        <v>1017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t="s" s="0">
        <v>510</v>
      </c>
      <c r="N85" s="0" t="n">
        <v>0.0</v>
      </c>
      <c r="O85" t="s" s="0">
        <v>510</v>
      </c>
      <c r="P85" s="0" t="n">
        <v>0.0</v>
      </c>
      <c r="Q85" t="s" s="0">
        <v>510</v>
      </c>
      <c r="R85" t="s" s="0">
        <v>1016</v>
      </c>
      <c r="S85" s="40" t="s">
        <v>1017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s">
        <v>510</v>
      </c>
      <c r="N86" s="64" t="n">
        <v>0.0</v>
      </c>
      <c r="O86" s="64" t="s">
        <v>510</v>
      </c>
      <c r="P86" s="64" t="n">
        <v>0.0</v>
      </c>
      <c r="Q86" s="64" t="s">
        <v>510</v>
      </c>
      <c r="R86" s="64" t="s">
        <v>1016</v>
      </c>
      <c r="S86" s="65" t="s">
        <v>1017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t="s" s="0">
        <v>510</v>
      </c>
      <c r="N87" s="0" t="n">
        <v>0.0</v>
      </c>
      <c r="O87" t="s" s="0">
        <v>510</v>
      </c>
      <c r="P87" s="0" t="n">
        <v>0.0</v>
      </c>
      <c r="Q87" t="s" s="0">
        <v>510</v>
      </c>
      <c r="R87" t="s" s="0">
        <v>1016</v>
      </c>
      <c r="S87" s="40" t="s">
        <v>1017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t="s" s="0">
        <v>510</v>
      </c>
      <c r="N88" s="0" t="n">
        <v>0.0</v>
      </c>
      <c r="O88" t="s" s="0">
        <v>510</v>
      </c>
      <c r="P88" s="0" t="n">
        <v>0.0</v>
      </c>
      <c r="Q88" t="s" s="0">
        <v>510</v>
      </c>
      <c r="R88" t="s" s="0">
        <v>1016</v>
      </c>
      <c r="S88" s="40" t="s">
        <v>1017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t="s" s="0">
        <v>510</v>
      </c>
      <c r="N89" s="0" t="n">
        <v>0.0</v>
      </c>
      <c r="O89" t="s" s="0">
        <v>510</v>
      </c>
      <c r="P89" s="0" t="n">
        <v>0.0</v>
      </c>
      <c r="Q89" t="s" s="0">
        <v>510</v>
      </c>
      <c r="R89" t="s" s="0">
        <v>1016</v>
      </c>
      <c r="S89" s="40" t="s">
        <v>1017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s">
        <v>510</v>
      </c>
      <c r="N90" s="64" t="n">
        <v>0.0</v>
      </c>
      <c r="O90" s="64" t="s">
        <v>510</v>
      </c>
      <c r="P90" s="64" t="n">
        <v>0.0</v>
      </c>
      <c r="Q90" s="64" t="s">
        <v>510</v>
      </c>
      <c r="R90" s="64" t="s">
        <v>1016</v>
      </c>
      <c r="S90" s="65" t="s">
        <v>1017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t="s" s="0">
        <v>510</v>
      </c>
      <c r="N91" s="0" t="n">
        <v>0.0</v>
      </c>
      <c r="O91" t="s" s="0">
        <v>510</v>
      </c>
      <c r="P91" s="0" t="n">
        <v>0.0</v>
      </c>
      <c r="Q91" t="s" s="0">
        <v>510</v>
      </c>
      <c r="R91" t="s" s="0">
        <v>1016</v>
      </c>
      <c r="S91" s="40" t="s">
        <v>1017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t="s" s="0">
        <v>510</v>
      </c>
      <c r="N92" s="0" t="n">
        <v>0.0</v>
      </c>
      <c r="O92" t="s" s="0">
        <v>510</v>
      </c>
      <c r="P92" s="0" t="n">
        <v>0.0</v>
      </c>
      <c r="Q92" t="s" s="0">
        <v>510</v>
      </c>
      <c r="R92" t="s" s="0">
        <v>1016</v>
      </c>
      <c r="S92" s="40" t="s">
        <v>1017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t="s" s="0">
        <v>510</v>
      </c>
      <c r="N93" s="0" t="n">
        <v>0.0</v>
      </c>
      <c r="O93" t="s" s="0">
        <v>510</v>
      </c>
      <c r="P93" s="0" t="n">
        <v>0.0</v>
      </c>
      <c r="Q93" t="s" s="0">
        <v>510</v>
      </c>
      <c r="R93" t="s" s="0">
        <v>1016</v>
      </c>
      <c r="S93" s="40" t="s">
        <v>1017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s">
        <v>510</v>
      </c>
      <c r="N94" s="64" t="n">
        <v>0.0</v>
      </c>
      <c r="O94" s="64" t="s">
        <v>510</v>
      </c>
      <c r="P94" s="64" t="n">
        <v>0.0</v>
      </c>
      <c r="Q94" s="64" t="s">
        <v>510</v>
      </c>
      <c r="R94" s="64" t="s">
        <v>1016</v>
      </c>
      <c r="S94" s="65" t="s">
        <v>1017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t="s" s="0">
        <v>510</v>
      </c>
      <c r="N95" s="0" t="n">
        <v>0.0</v>
      </c>
      <c r="O95" t="s" s="0">
        <v>510</v>
      </c>
      <c r="P95" s="0" t="n">
        <v>0.0</v>
      </c>
      <c r="Q95" t="s" s="0">
        <v>510</v>
      </c>
      <c r="R95" t="s" s="0">
        <v>1016</v>
      </c>
      <c r="S95" s="40" t="s">
        <v>1017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t="s" s="0">
        <v>510</v>
      </c>
      <c r="N96" s="0" t="n">
        <v>0.0</v>
      </c>
      <c r="O96" t="s" s="0">
        <v>510</v>
      </c>
      <c r="P96" s="0" t="n">
        <v>0.0</v>
      </c>
      <c r="Q96" t="s" s="0">
        <v>510</v>
      </c>
      <c r="R96" t="s" s="0">
        <v>1016</v>
      </c>
      <c r="S96" s="40" t="s">
        <v>1017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t="s" s="0">
        <v>510</v>
      </c>
      <c r="N97" s="0" t="n">
        <v>0.0</v>
      </c>
      <c r="O97" t="s" s="0">
        <v>510</v>
      </c>
      <c r="P97" s="0" t="n">
        <v>0.0</v>
      </c>
      <c r="Q97" t="s" s="0">
        <v>510</v>
      </c>
      <c r="R97" t="s" s="0">
        <v>1012</v>
      </c>
      <c r="S97" s="40" t="s">
        <v>1013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s">
        <v>510</v>
      </c>
      <c r="N98" s="5" t="n">
        <v>0.0</v>
      </c>
      <c r="O98" s="5" t="s">
        <v>510</v>
      </c>
      <c r="P98" s="5" t="n">
        <v>0.0</v>
      </c>
      <c r="Q98" s="5" t="s">
        <v>510</v>
      </c>
      <c r="R98" s="5" t="s">
        <v>1012</v>
      </c>
      <c r="S98" s="41" t="s">
        <v>1013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t="s" s="0">
        <v>510</v>
      </c>
      <c r="N99" s="0" t="n">
        <v>0.0</v>
      </c>
      <c r="O99" t="s" s="0">
        <v>510</v>
      </c>
      <c r="P99" s="0" t="n">
        <v>0.0</v>
      </c>
      <c r="Q99" t="s" s="0">
        <v>510</v>
      </c>
      <c r="R99" t="s" s="0">
        <v>1012</v>
      </c>
      <c r="S99" s="40" t="s">
        <v>1013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t="s" s="0">
        <v>510</v>
      </c>
      <c r="N100" s="0" t="n">
        <v>0.0</v>
      </c>
      <c r="O100" t="s" s="0">
        <v>510</v>
      </c>
      <c r="P100" s="0" t="n">
        <v>0.0</v>
      </c>
      <c r="Q100" t="s" s="0">
        <v>510</v>
      </c>
      <c r="R100" t="s" s="0">
        <v>1012</v>
      </c>
      <c r="S100" s="40" t="s">
        <v>1013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t="s" s="0">
        <v>510</v>
      </c>
      <c r="N101" s="0" t="n">
        <v>0.0</v>
      </c>
      <c r="O101" t="s" s="0">
        <v>510</v>
      </c>
      <c r="P101" s="0" t="n">
        <v>0.0</v>
      </c>
      <c r="Q101" t="s" s="0">
        <v>510</v>
      </c>
      <c r="R101" t="s" s="0">
        <v>1012</v>
      </c>
      <c r="S101" s="40" t="s">
        <v>1013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s">
        <v>510</v>
      </c>
      <c r="N102" s="5" t="n">
        <v>0.0</v>
      </c>
      <c r="O102" s="5" t="s">
        <v>510</v>
      </c>
      <c r="P102" s="5" t="n">
        <v>0.0</v>
      </c>
      <c r="Q102" s="5" t="s">
        <v>510</v>
      </c>
      <c r="R102" s="5" t="s">
        <v>1012</v>
      </c>
      <c r="S102" s="41" t="s">
        <v>1013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t="s" s="0">
        <v>510</v>
      </c>
      <c r="N103" s="0" t="n">
        <v>0.0</v>
      </c>
      <c r="O103" t="s" s="0">
        <v>510</v>
      </c>
      <c r="P103" s="0" t="n">
        <v>0.0</v>
      </c>
      <c r="Q103" t="s" s="0">
        <v>510</v>
      </c>
      <c r="R103" t="s" s="0">
        <v>1012</v>
      </c>
      <c r="S103" s="40" t="s">
        <v>1013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s">
        <v>510</v>
      </c>
      <c r="N104" s="64" t="n">
        <v>0.0</v>
      </c>
      <c r="O104" s="64" t="s">
        <v>510</v>
      </c>
      <c r="P104" s="64" t="n">
        <v>0.0</v>
      </c>
      <c r="Q104" s="64" t="s">
        <v>510</v>
      </c>
      <c r="R104" s="64" t="s">
        <v>1012</v>
      </c>
      <c r="S104" s="65" t="s">
        <v>1013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t="s" s="0">
        <v>510</v>
      </c>
      <c r="N105" s="0" t="n">
        <v>0.0</v>
      </c>
      <c r="O105" t="s" s="0">
        <v>510</v>
      </c>
      <c r="P105" s="0" t="n">
        <v>0.0</v>
      </c>
      <c r="Q105" t="s" s="0">
        <v>510</v>
      </c>
      <c r="R105" t="s" s="0">
        <v>1012</v>
      </c>
      <c r="S105" s="40" t="s">
        <v>1013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s">
        <v>510</v>
      </c>
      <c r="N106" s="5" t="n">
        <v>0.0</v>
      </c>
      <c r="O106" s="5" t="s">
        <v>510</v>
      </c>
      <c r="P106" s="5" t="n">
        <v>0.0</v>
      </c>
      <c r="Q106" s="5" t="s">
        <v>510</v>
      </c>
      <c r="R106" s="5" t="s">
        <v>1012</v>
      </c>
      <c r="S106" s="41" t="s">
        <v>1013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t="s" s="0">
        <v>510</v>
      </c>
      <c r="N107" s="0" t="n">
        <v>0.0</v>
      </c>
      <c r="O107" t="s" s="0">
        <v>510</v>
      </c>
      <c r="P107" s="0" t="n">
        <v>0.0</v>
      </c>
      <c r="Q107" t="s" s="0">
        <v>510</v>
      </c>
      <c r="R107" t="s" s="0">
        <v>1012</v>
      </c>
      <c r="S107" s="40" t="s">
        <v>1013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t="s" s="0">
        <v>510</v>
      </c>
      <c r="N108" s="0" t="n">
        <v>0.0</v>
      </c>
      <c r="O108" t="s" s="0">
        <v>510</v>
      </c>
      <c r="P108" s="0" t="n">
        <v>0.0</v>
      </c>
      <c r="Q108" t="s" s="0">
        <v>510</v>
      </c>
      <c r="R108" t="s" s="0">
        <v>1012</v>
      </c>
      <c r="S108" s="40" t="s">
        <v>1013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t="s" s="0">
        <v>510</v>
      </c>
      <c r="N109" s="0" t="n">
        <v>0.0</v>
      </c>
      <c r="O109" t="s" s="0">
        <v>510</v>
      </c>
      <c r="P109" s="0" t="n">
        <v>0.0</v>
      </c>
      <c r="Q109" t="s" s="0">
        <v>510</v>
      </c>
      <c r="R109" t="s" s="0">
        <v>1012</v>
      </c>
      <c r="S109" s="40" t="s">
        <v>1013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t="s" s="0">
        <v>510</v>
      </c>
      <c r="N110" s="0" t="n">
        <v>0.0</v>
      </c>
      <c r="O110" t="s" s="0">
        <v>510</v>
      </c>
      <c r="P110" s="0" t="n">
        <v>0.0</v>
      </c>
      <c r="Q110" t="s" s="0">
        <v>510</v>
      </c>
      <c r="R110" t="s" s="0">
        <v>1012</v>
      </c>
      <c r="S110" s="40" t="s">
        <v>1013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t="s" s="0">
        <v>510</v>
      </c>
      <c r="N111" s="0" t="n">
        <v>0.0</v>
      </c>
      <c r="O111" t="s" s="0">
        <v>510</v>
      </c>
      <c r="P111" s="0" t="n">
        <v>0.0</v>
      </c>
      <c r="Q111" t="s" s="0">
        <v>510</v>
      </c>
      <c r="R111" t="s" s="0">
        <v>1012</v>
      </c>
      <c r="S111" s="40" t="s">
        <v>1013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s">
        <v>510</v>
      </c>
      <c r="N112" s="5" t="n">
        <v>0.0</v>
      </c>
      <c r="O112" s="5" t="s">
        <v>510</v>
      </c>
      <c r="P112" s="5" t="n">
        <v>0.0</v>
      </c>
      <c r="Q112" s="5" t="s">
        <v>510</v>
      </c>
      <c r="R112" s="5" t="s">
        <v>1012</v>
      </c>
      <c r="S112" s="41" t="s">
        <v>1013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t="s" s="0">
        <v>510</v>
      </c>
      <c r="N113" s="0" t="n">
        <v>0.0</v>
      </c>
      <c r="O113" t="s" s="0">
        <v>510</v>
      </c>
      <c r="P113" s="0" t="n">
        <v>0.0</v>
      </c>
      <c r="Q113" t="s" s="0">
        <v>510</v>
      </c>
      <c r="R113" t="s" s="0">
        <v>1014</v>
      </c>
      <c r="S113" s="40" t="s">
        <v>1015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t="s" s="0">
        <v>510</v>
      </c>
      <c r="N114" s="0" t="n">
        <v>0.0</v>
      </c>
      <c r="O114" t="s" s="0">
        <v>510</v>
      </c>
      <c r="P114" s="0" t="n">
        <v>0.0</v>
      </c>
      <c r="Q114" t="s" s="0">
        <v>510</v>
      </c>
      <c r="R114" t="s" s="0">
        <v>1014</v>
      </c>
      <c r="S114" s="40" t="s">
        <v>1015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t="s" s="0">
        <v>510</v>
      </c>
      <c r="N115" s="0" t="n">
        <v>0.0</v>
      </c>
      <c r="O115" t="s" s="0">
        <v>510</v>
      </c>
      <c r="P115" s="0" t="n">
        <v>0.0</v>
      </c>
      <c r="Q115" t="s" s="0">
        <v>510</v>
      </c>
      <c r="R115" t="s" s="0">
        <v>1014</v>
      </c>
      <c r="S115" s="40" t="s">
        <v>1015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t="s" s="0">
        <v>510</v>
      </c>
      <c r="N116" s="0" t="n">
        <v>0.0</v>
      </c>
      <c r="O116" t="s" s="0">
        <v>510</v>
      </c>
      <c r="P116" s="0" t="n">
        <v>0.0</v>
      </c>
      <c r="Q116" t="s" s="0">
        <v>510</v>
      </c>
      <c r="R116" t="s" s="0">
        <v>1014</v>
      </c>
      <c r="S116" s="40" t="s">
        <v>1015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s">
        <v>510</v>
      </c>
      <c r="N117" s="5" t="n">
        <v>0.0</v>
      </c>
      <c r="O117" s="5" t="s">
        <v>510</v>
      </c>
      <c r="P117" s="5" t="n">
        <v>0.0</v>
      </c>
      <c r="Q117" s="5" t="s">
        <v>510</v>
      </c>
      <c r="R117" s="5" t="s">
        <v>1014</v>
      </c>
      <c r="S117" s="41" t="s">
        <v>1015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t="s" s="0">
        <v>510</v>
      </c>
      <c r="N118" s="0" t="n">
        <v>0.0</v>
      </c>
      <c r="O118" t="s" s="0">
        <v>510</v>
      </c>
      <c r="P118" s="0" t="n">
        <v>0.0</v>
      </c>
      <c r="Q118" t="s" s="0">
        <v>510</v>
      </c>
      <c r="R118" t="s" s="0">
        <v>1014</v>
      </c>
      <c r="S118" s="40" t="s">
        <v>1015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t="s" s="0">
        <v>510</v>
      </c>
      <c r="N119" s="0" t="n">
        <v>0.0</v>
      </c>
      <c r="O119" t="s" s="0">
        <v>510</v>
      </c>
      <c r="P119" s="0" t="n">
        <v>0.0</v>
      </c>
      <c r="Q119" t="s" s="0">
        <v>510</v>
      </c>
      <c r="R119" t="s" s="0">
        <v>1014</v>
      </c>
      <c r="S119" s="40" t="s">
        <v>1015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t="s" s="0">
        <v>510</v>
      </c>
      <c r="N120" s="0" t="n">
        <v>0.0</v>
      </c>
      <c r="O120" t="s" s="0">
        <v>510</v>
      </c>
      <c r="P120" s="0" t="n">
        <v>0.0</v>
      </c>
      <c r="Q120" t="s" s="0">
        <v>510</v>
      </c>
      <c r="R120" t="s" s="0">
        <v>1014</v>
      </c>
      <c r="S120" s="40" t="s">
        <v>1015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t="s" s="0">
        <v>510</v>
      </c>
      <c r="N121" s="0" t="n">
        <v>0.0</v>
      </c>
      <c r="O121" t="s" s="0">
        <v>510</v>
      </c>
      <c r="P121" s="0" t="n">
        <v>0.0</v>
      </c>
      <c r="Q121" t="s" s="0">
        <v>510</v>
      </c>
      <c r="R121" t="s" s="0">
        <v>1014</v>
      </c>
      <c r="S121" s="40" t="s">
        <v>1015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t="s" s="0">
        <v>510</v>
      </c>
      <c r="N122" s="0" t="n">
        <v>0.0</v>
      </c>
      <c r="O122" t="s" s="0">
        <v>510</v>
      </c>
      <c r="P122" s="0" t="n">
        <v>0.0</v>
      </c>
      <c r="Q122" t="s" s="0">
        <v>510</v>
      </c>
      <c r="R122" t="s" s="0">
        <v>1014</v>
      </c>
      <c r="S122" s="40" t="s">
        <v>1015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t="s" s="0">
        <v>510</v>
      </c>
      <c r="N123" s="0" t="n">
        <v>0.0</v>
      </c>
      <c r="O123" t="s" s="0">
        <v>510</v>
      </c>
      <c r="P123" s="0" t="n">
        <v>0.0</v>
      </c>
      <c r="Q123" t="s" s="0">
        <v>510</v>
      </c>
      <c r="R123" t="s" s="0">
        <v>1014</v>
      </c>
      <c r="S123" s="40" t="s">
        <v>1015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t="s" s="0">
        <v>510</v>
      </c>
      <c r="N124" s="0" t="n">
        <v>0.0</v>
      </c>
      <c r="O124" t="s" s="0">
        <v>510</v>
      </c>
      <c r="P124" s="0" t="n">
        <v>0.0</v>
      </c>
      <c r="Q124" t="s" s="0">
        <v>510</v>
      </c>
      <c r="R124" t="s" s="0">
        <v>1014</v>
      </c>
      <c r="S124" s="40" t="s">
        <v>1015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t="s" s="0">
        <v>510</v>
      </c>
      <c r="N125" s="0" t="n">
        <v>0.0</v>
      </c>
      <c r="O125" t="s" s="0">
        <v>510</v>
      </c>
      <c r="P125" s="0" t="n">
        <v>0.0</v>
      </c>
      <c r="Q125" t="s" s="0">
        <v>510</v>
      </c>
      <c r="R125" t="s" s="0">
        <v>1014</v>
      </c>
      <c r="S125" s="40" t="s">
        <v>1015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t="s" s="0">
        <v>510</v>
      </c>
      <c r="N126" s="0" t="n">
        <v>0.0</v>
      </c>
      <c r="O126" t="s" s="0">
        <v>510</v>
      </c>
      <c r="P126" s="0" t="n">
        <v>0.0</v>
      </c>
      <c r="Q126" t="s" s="0">
        <v>510</v>
      </c>
      <c r="R126" t="s" s="0">
        <v>1014</v>
      </c>
      <c r="S126" s="40" t="s">
        <v>1015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t="s" s="0">
        <v>510</v>
      </c>
      <c r="N127" s="0" t="n">
        <v>0.0</v>
      </c>
      <c r="O127" t="s" s="0">
        <v>510</v>
      </c>
      <c r="P127" s="0" t="n">
        <v>0.0</v>
      </c>
      <c r="Q127" t="s" s="0">
        <v>510</v>
      </c>
      <c r="R127" t="s" s="0">
        <v>1014</v>
      </c>
      <c r="S127" s="40" t="s">
        <v>1015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t="s" s="0">
        <v>510</v>
      </c>
      <c r="N128" s="0" t="n">
        <v>0.0</v>
      </c>
      <c r="O128" t="s" s="0">
        <v>510</v>
      </c>
      <c r="P128" s="0" t="n">
        <v>0.0</v>
      </c>
      <c r="Q128" t="s" s="0">
        <v>510</v>
      </c>
      <c r="R128" t="s" s="0">
        <v>1014</v>
      </c>
      <c r="S128" s="40" t="s">
        <v>1015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t="s" s="0">
        <v>510</v>
      </c>
      <c r="N129" s="0" t="n">
        <v>0.0</v>
      </c>
      <c r="O129" t="s" s="0">
        <v>510</v>
      </c>
      <c r="P129" s="0" t="n">
        <v>0.0</v>
      </c>
      <c r="Q129" t="s" s="0">
        <v>510</v>
      </c>
      <c r="R129" t="s" s="0">
        <v>1016</v>
      </c>
      <c r="S129" s="40" t="s">
        <v>1017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t="s" s="0">
        <v>510</v>
      </c>
      <c r="N130" s="0" t="n">
        <v>0.0</v>
      </c>
      <c r="O130" t="s" s="0">
        <v>510</v>
      </c>
      <c r="P130" s="0" t="n">
        <v>0.0</v>
      </c>
      <c r="Q130" t="s" s="0">
        <v>510</v>
      </c>
      <c r="R130" t="s" s="0">
        <v>1016</v>
      </c>
      <c r="S130" s="40" t="s">
        <v>1017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s">
        <v>510</v>
      </c>
      <c r="N131" s="5" t="n">
        <v>0.0</v>
      </c>
      <c r="O131" s="5" t="s">
        <v>510</v>
      </c>
      <c r="P131" s="5" t="n">
        <v>0.0</v>
      </c>
      <c r="Q131" s="5" t="s">
        <v>510</v>
      </c>
      <c r="R131" s="5" t="s">
        <v>1016</v>
      </c>
      <c r="S131" s="41" t="s">
        <v>1017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t="s" s="0">
        <v>510</v>
      </c>
      <c r="N132" s="0" t="n">
        <v>0.0</v>
      </c>
      <c r="O132" t="s" s="0">
        <v>510</v>
      </c>
      <c r="P132" s="0" t="n">
        <v>0.0</v>
      </c>
      <c r="Q132" t="s" s="0">
        <v>510</v>
      </c>
      <c r="R132" t="s" s="0">
        <v>1016</v>
      </c>
      <c r="S132" s="40" t="s">
        <v>1017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t="s" s="0">
        <v>510</v>
      </c>
      <c r="N133" s="0" t="n">
        <v>0.0</v>
      </c>
      <c r="O133" t="s" s="0">
        <v>510</v>
      </c>
      <c r="P133" s="0" t="n">
        <v>0.0</v>
      </c>
      <c r="Q133" t="s" s="0">
        <v>510</v>
      </c>
      <c r="R133" t="s" s="0">
        <v>1016</v>
      </c>
      <c r="S133" s="40" t="s">
        <v>1017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t="s" s="0">
        <v>510</v>
      </c>
      <c r="N134" s="0" t="n">
        <v>0.0</v>
      </c>
      <c r="O134" t="s" s="0">
        <v>510</v>
      </c>
      <c r="P134" s="0" t="n">
        <v>0.0</v>
      </c>
      <c r="Q134" t="s" s="0">
        <v>510</v>
      </c>
      <c r="R134" t="s" s="0">
        <v>1016</v>
      </c>
      <c r="S134" s="40" t="s">
        <v>1017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t="s" s="0">
        <v>510</v>
      </c>
      <c r="N135" s="0" t="n">
        <v>0.0</v>
      </c>
      <c r="O135" t="s" s="0">
        <v>510</v>
      </c>
      <c r="P135" s="0" t="n">
        <v>0.0</v>
      </c>
      <c r="Q135" t="s" s="0">
        <v>510</v>
      </c>
      <c r="R135" t="s" s="0">
        <v>1016</v>
      </c>
      <c r="S135" s="40" t="s">
        <v>1017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t="s" s="0">
        <v>510</v>
      </c>
      <c r="N136" s="0" t="n">
        <v>0.0</v>
      </c>
      <c r="O136" t="s" s="0">
        <v>510</v>
      </c>
      <c r="P136" s="0" t="n">
        <v>0.0</v>
      </c>
      <c r="Q136" t="s" s="0">
        <v>510</v>
      </c>
      <c r="R136" t="s" s="0">
        <v>1016</v>
      </c>
      <c r="S136" s="40" t="s">
        <v>1017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t="s" s="0">
        <v>510</v>
      </c>
      <c r="N137" s="0" t="n">
        <v>0.0</v>
      </c>
      <c r="O137" t="s" s="0">
        <v>510</v>
      </c>
      <c r="P137" s="0" t="n">
        <v>0.0</v>
      </c>
      <c r="Q137" t="s" s="0">
        <v>510</v>
      </c>
      <c r="R137" t="s" s="0">
        <v>1016</v>
      </c>
      <c r="S137" s="40" t="s">
        <v>1017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t="s" s="0">
        <v>510</v>
      </c>
      <c r="N138" s="0" t="n">
        <v>0.0</v>
      </c>
      <c r="O138" t="s" s="0">
        <v>510</v>
      </c>
      <c r="P138" s="0" t="n">
        <v>0.0</v>
      </c>
      <c r="Q138" t="s" s="0">
        <v>510</v>
      </c>
      <c r="R138" t="s" s="0">
        <v>1016</v>
      </c>
      <c r="S138" s="40" t="s">
        <v>1017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t="s" s="0">
        <v>510</v>
      </c>
      <c r="N139" s="0" t="n">
        <v>0.0</v>
      </c>
      <c r="O139" t="s" s="0">
        <v>510</v>
      </c>
      <c r="P139" s="0" t="n">
        <v>0.0</v>
      </c>
      <c r="Q139" t="s" s="0">
        <v>510</v>
      </c>
      <c r="R139" t="s" s="0">
        <v>1016</v>
      </c>
      <c r="S139" s="40" t="s">
        <v>1017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t="s" s="0">
        <v>510</v>
      </c>
      <c r="N140" s="0" t="n">
        <v>0.0</v>
      </c>
      <c r="O140" t="s" s="0">
        <v>510</v>
      </c>
      <c r="P140" s="0" t="n">
        <v>0.0</v>
      </c>
      <c r="Q140" t="s" s="0">
        <v>510</v>
      </c>
      <c r="R140" t="s" s="0">
        <v>1016</v>
      </c>
      <c r="S140" s="40" t="s">
        <v>1017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s">
        <v>510</v>
      </c>
      <c r="N141" s="5" t="n">
        <v>0.0</v>
      </c>
      <c r="O141" s="5" t="s">
        <v>510</v>
      </c>
      <c r="P141" s="5" t="n">
        <v>0.0</v>
      </c>
      <c r="Q141" s="5" t="s">
        <v>510</v>
      </c>
      <c r="R141" s="5" t="s">
        <v>1016</v>
      </c>
      <c r="S141" s="41" t="s">
        <v>1017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t="s" s="0">
        <v>510</v>
      </c>
      <c r="N142" s="0" t="n">
        <v>0.0</v>
      </c>
      <c r="O142" t="s" s="0">
        <v>510</v>
      </c>
      <c r="P142" s="0" t="n">
        <v>0.0</v>
      </c>
      <c r="Q142" t="s" s="0">
        <v>510</v>
      </c>
      <c r="R142" t="s" s="0">
        <v>1016</v>
      </c>
      <c r="S142" s="40" t="s">
        <v>1017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t="s" s="0">
        <v>510</v>
      </c>
      <c r="N143" s="0" t="n">
        <v>0.0</v>
      </c>
      <c r="O143" t="s" s="0">
        <v>510</v>
      </c>
      <c r="P143" s="0" t="n">
        <v>0.0</v>
      </c>
      <c r="Q143" t="s" s="0">
        <v>510</v>
      </c>
      <c r="R143" t="s" s="0">
        <v>1016</v>
      </c>
      <c r="S143" s="40" t="s">
        <v>1017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t="s" s="0">
        <v>510</v>
      </c>
      <c r="N144" s="0" t="n">
        <v>0.0</v>
      </c>
      <c r="O144" t="s" s="0">
        <v>510</v>
      </c>
      <c r="P144" s="0" t="n">
        <v>0.0</v>
      </c>
      <c r="Q144" t="s" s="0">
        <v>510</v>
      </c>
      <c r="R144" t="s" s="0">
        <v>1016</v>
      </c>
      <c r="S144" s="40" t="s">
        <v>1017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t="s" s="0">
        <v>510</v>
      </c>
      <c r="N145" s="0" t="n">
        <v>0.0</v>
      </c>
      <c r="O145" t="s" s="0">
        <v>510</v>
      </c>
      <c r="P145" s="0" t="n">
        <v>0.0</v>
      </c>
      <c r="Q145" t="s" s="0">
        <v>510</v>
      </c>
      <c r="R145" t="s" s="0">
        <v>1018</v>
      </c>
      <c r="S145" s="40" t="s">
        <v>1006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t="s" s="0">
        <v>510</v>
      </c>
      <c r="N146" s="0" t="n">
        <v>0.0</v>
      </c>
      <c r="O146" t="s" s="0">
        <v>510</v>
      </c>
      <c r="P146" s="0" t="n">
        <v>0.0</v>
      </c>
      <c r="Q146" t="s" s="0">
        <v>510</v>
      </c>
      <c r="R146" t="s" s="0">
        <v>1018</v>
      </c>
      <c r="S146" s="40" t="s">
        <v>1006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t="s" s="0">
        <v>510</v>
      </c>
      <c r="N147" s="0" t="n">
        <v>0.0</v>
      </c>
      <c r="O147" t="s" s="0">
        <v>510</v>
      </c>
      <c r="P147" s="0" t="n">
        <v>0.0</v>
      </c>
      <c r="Q147" t="s" s="0">
        <v>510</v>
      </c>
      <c r="R147" t="s" s="0">
        <v>1018</v>
      </c>
      <c r="S147" s="40" t="s">
        <v>1006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t="s" s="0">
        <v>510</v>
      </c>
      <c r="N148" s="0" t="n">
        <v>0.0</v>
      </c>
      <c r="O148" t="s" s="0">
        <v>510</v>
      </c>
      <c r="P148" s="0" t="n">
        <v>0.0</v>
      </c>
      <c r="Q148" t="s" s="0">
        <v>510</v>
      </c>
      <c r="R148" t="s" s="0">
        <v>1018</v>
      </c>
      <c r="S148" s="40" t="s">
        <v>1006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t="s" s="0">
        <v>510</v>
      </c>
      <c r="N149" s="0" t="n">
        <v>0.0</v>
      </c>
      <c r="O149" t="s" s="0">
        <v>510</v>
      </c>
      <c r="P149" s="0" t="n">
        <v>0.0</v>
      </c>
      <c r="Q149" t="s" s="0">
        <v>510</v>
      </c>
      <c r="R149" t="s" s="0">
        <v>1018</v>
      </c>
      <c r="S149" s="40" t="s">
        <v>1006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t="s" s="0">
        <v>510</v>
      </c>
      <c r="N150" s="0" t="n">
        <v>0.0</v>
      </c>
      <c r="O150" t="s" s="0">
        <v>510</v>
      </c>
      <c r="P150" s="0" t="n">
        <v>0.0</v>
      </c>
      <c r="Q150" t="s" s="0">
        <v>510</v>
      </c>
      <c r="R150" t="s" s="0">
        <v>1018</v>
      </c>
      <c r="S150" s="40" t="s">
        <v>1006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s">
        <v>510</v>
      </c>
      <c r="N151" s="5" t="n">
        <v>0.0</v>
      </c>
      <c r="O151" s="5" t="s">
        <v>510</v>
      </c>
      <c r="P151" s="5" t="n">
        <v>0.0</v>
      </c>
      <c r="Q151" s="5" t="s">
        <v>510</v>
      </c>
      <c r="R151" s="5" t="s">
        <v>1018</v>
      </c>
      <c r="S151" s="41" t="s">
        <v>1006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t="s" s="0">
        <v>510</v>
      </c>
      <c r="N152" s="0" t="n">
        <v>0.0</v>
      </c>
      <c r="O152" t="s" s="0">
        <v>510</v>
      </c>
      <c r="P152" s="0" t="n">
        <v>0.0</v>
      </c>
      <c r="Q152" t="s" s="0">
        <v>510</v>
      </c>
      <c r="R152" t="s" s="0">
        <v>1018</v>
      </c>
      <c r="S152" s="40" t="s">
        <v>1006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t="s" s="0">
        <v>510</v>
      </c>
      <c r="N153" s="0" t="n">
        <v>0.0</v>
      </c>
      <c r="O153" t="s" s="0">
        <v>510</v>
      </c>
      <c r="P153" s="0" t="n">
        <v>0.0</v>
      </c>
      <c r="Q153" t="s" s="0">
        <v>510</v>
      </c>
      <c r="R153" t="s" s="0">
        <v>1018</v>
      </c>
      <c r="S153" s="40" t="s">
        <v>1006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t="s" s="0">
        <v>510</v>
      </c>
      <c r="N154" s="0" t="n">
        <v>0.0</v>
      </c>
      <c r="O154" t="s" s="0">
        <v>510</v>
      </c>
      <c r="P154" s="0" t="n">
        <v>0.0</v>
      </c>
      <c r="Q154" t="s" s="0">
        <v>510</v>
      </c>
      <c r="R154" t="s" s="0">
        <v>1018</v>
      </c>
      <c r="S154" s="40" t="s">
        <v>1006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t="s" s="0">
        <v>510</v>
      </c>
      <c r="N155" s="0" t="n">
        <v>0.0</v>
      </c>
      <c r="O155" t="s" s="0">
        <v>510</v>
      </c>
      <c r="P155" s="0" t="n">
        <v>0.0</v>
      </c>
      <c r="Q155" t="s" s="0">
        <v>510</v>
      </c>
      <c r="R155" t="s" s="0">
        <v>1018</v>
      </c>
      <c r="S155" s="40" t="s">
        <v>1006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t="s" s="0">
        <v>510</v>
      </c>
      <c r="N156" s="0" t="n">
        <v>0.0</v>
      </c>
      <c r="O156" t="s" s="0">
        <v>510</v>
      </c>
      <c r="P156" s="0" t="n">
        <v>0.0</v>
      </c>
      <c r="Q156" t="s" s="0">
        <v>510</v>
      </c>
      <c r="R156" t="s" s="0">
        <v>1018</v>
      </c>
      <c r="S156" s="40" t="s">
        <v>1006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t="s" s="0">
        <v>510</v>
      </c>
      <c r="N157" s="0" t="n">
        <v>0.0</v>
      </c>
      <c r="O157" t="s" s="0">
        <v>510</v>
      </c>
      <c r="P157" s="0" t="n">
        <v>0.0</v>
      </c>
      <c r="Q157" t="s" s="0">
        <v>510</v>
      </c>
      <c r="R157" t="s" s="0">
        <v>1018</v>
      </c>
      <c r="S157" s="40" t="s">
        <v>1006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t="s" s="0">
        <v>510</v>
      </c>
      <c r="N158" s="0" t="n">
        <v>0.0</v>
      </c>
      <c r="O158" t="s" s="0">
        <v>510</v>
      </c>
      <c r="P158" s="0" t="n">
        <v>0.0</v>
      </c>
      <c r="Q158" t="s" s="0">
        <v>510</v>
      </c>
      <c r="R158" t="s" s="0">
        <v>1018</v>
      </c>
      <c r="S158" s="40" t="s">
        <v>1006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t="s" s="0">
        <v>510</v>
      </c>
      <c r="N159" s="0" t="n">
        <v>0.0</v>
      </c>
      <c r="O159" t="s" s="0">
        <v>510</v>
      </c>
      <c r="P159" s="0" t="n">
        <v>0.0</v>
      </c>
      <c r="Q159" t="s" s="0">
        <v>510</v>
      </c>
      <c r="R159" t="s" s="0">
        <v>1018</v>
      </c>
      <c r="S159" s="40" t="s">
        <v>1006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t="s" s="0">
        <v>510</v>
      </c>
      <c r="N160" s="0" t="n">
        <v>0.0</v>
      </c>
      <c r="O160" t="s" s="0">
        <v>510</v>
      </c>
      <c r="P160" s="0" t="n">
        <v>0.0</v>
      </c>
      <c r="Q160" t="s" s="0">
        <v>510</v>
      </c>
      <c r="R160" t="s" s="0">
        <v>1018</v>
      </c>
      <c r="S160" s="40" t="s">
        <v>1006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s">
        <v>510</v>
      </c>
      <c r="N161" s="5" t="n">
        <v>0.0</v>
      </c>
      <c r="O161" s="5" t="s">
        <v>510</v>
      </c>
      <c r="P161" s="5" t="n">
        <v>0.0</v>
      </c>
      <c r="Q161" s="5" t="s">
        <v>510</v>
      </c>
      <c r="R161" s="5" t="s">
        <v>1008</v>
      </c>
      <c r="S161" s="41" t="s">
        <v>1008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t="s" s="0">
        <v>510</v>
      </c>
      <c r="N162" s="0" t="n">
        <v>0.0</v>
      </c>
      <c r="O162" t="s" s="0">
        <v>510</v>
      </c>
      <c r="P162" s="0" t="n">
        <v>0.0</v>
      </c>
      <c r="Q162" t="s" s="0">
        <v>510</v>
      </c>
      <c r="R162" t="s" s="0">
        <v>1008</v>
      </c>
      <c r="S162" s="40" t="s">
        <v>1008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t="s" s="0">
        <v>510</v>
      </c>
      <c r="N163" s="0" t="n">
        <v>0.0</v>
      </c>
      <c r="O163" t="s" s="0">
        <v>510</v>
      </c>
      <c r="P163" s="0" t="n">
        <v>0.0</v>
      </c>
      <c r="Q163" t="s" s="0">
        <v>510</v>
      </c>
      <c r="R163" t="s" s="0">
        <v>1008</v>
      </c>
      <c r="S163" s="40" t="s">
        <v>1008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t="s" s="0">
        <v>510</v>
      </c>
      <c r="N164" s="0" t="n">
        <v>0.0</v>
      </c>
      <c r="O164" t="s" s="0">
        <v>510</v>
      </c>
      <c r="P164" s="0" t="n">
        <v>0.0</v>
      </c>
      <c r="Q164" t="s" s="0">
        <v>510</v>
      </c>
      <c r="R164" t="s" s="0">
        <v>1008</v>
      </c>
      <c r="S164" s="40" t="s">
        <v>1008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t="s" s="0">
        <v>510</v>
      </c>
      <c r="N165" s="0" t="n">
        <v>0.0</v>
      </c>
      <c r="O165" t="s" s="0">
        <v>510</v>
      </c>
      <c r="P165" s="0" t="n">
        <v>0.0</v>
      </c>
      <c r="Q165" t="s" s="0">
        <v>510</v>
      </c>
      <c r="R165" t="s" s="0">
        <v>1008</v>
      </c>
      <c r="S165" s="40" t="s">
        <v>1008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t="s" s="0">
        <v>510</v>
      </c>
      <c r="N166" s="0" t="n">
        <v>0.0</v>
      </c>
      <c r="O166" t="s" s="0">
        <v>510</v>
      </c>
      <c r="P166" s="0" t="n">
        <v>0.0</v>
      </c>
      <c r="Q166" t="s" s="0">
        <v>510</v>
      </c>
      <c r="R166" t="s" s="0">
        <v>1008</v>
      </c>
      <c r="S166" s="40" t="s">
        <v>1008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t="s" s="0">
        <v>510</v>
      </c>
      <c r="N167" s="0" t="n">
        <v>0.0</v>
      </c>
      <c r="O167" t="s" s="0">
        <v>510</v>
      </c>
      <c r="P167" s="0" t="n">
        <v>0.0</v>
      </c>
      <c r="Q167" t="s" s="0">
        <v>510</v>
      </c>
      <c r="R167" t="s" s="0">
        <v>1008</v>
      </c>
      <c r="S167" s="40" t="s">
        <v>1008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t="s" s="0">
        <v>510</v>
      </c>
      <c r="N168" s="0" t="n">
        <v>0.0</v>
      </c>
      <c r="O168" t="s" s="0">
        <v>510</v>
      </c>
      <c r="P168" s="0" t="n">
        <v>0.0</v>
      </c>
      <c r="Q168" t="s" s="0">
        <v>510</v>
      </c>
      <c r="R168" t="s" s="0">
        <v>1008</v>
      </c>
      <c r="S168" s="40" t="s">
        <v>1008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t="s" s="0">
        <v>510</v>
      </c>
      <c r="N169" s="0" t="n">
        <v>0.0</v>
      </c>
      <c r="O169" t="s" s="0">
        <v>510</v>
      </c>
      <c r="P169" s="0" t="n">
        <v>0.0</v>
      </c>
      <c r="Q169" t="s" s="0">
        <v>510</v>
      </c>
      <c r="R169" t="s" s="0">
        <v>1008</v>
      </c>
      <c r="S169" s="40" t="s">
        <v>1008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t="s" s="0">
        <v>510</v>
      </c>
      <c r="N170" s="0" t="n">
        <v>0.0</v>
      </c>
      <c r="O170" t="s" s="0">
        <v>510</v>
      </c>
      <c r="P170" s="0" t="n">
        <v>0.0</v>
      </c>
      <c r="Q170" t="s" s="0">
        <v>510</v>
      </c>
      <c r="R170" t="s" s="0">
        <v>1008</v>
      </c>
      <c r="S170" s="40" t="s">
        <v>1008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t="s" s="0">
        <v>510</v>
      </c>
      <c r="N171" s="0" t="n">
        <v>0.0</v>
      </c>
      <c r="O171" t="s" s="0">
        <v>510</v>
      </c>
      <c r="P171" s="0" t="n">
        <v>0.0</v>
      </c>
      <c r="Q171" t="s" s="0">
        <v>510</v>
      </c>
      <c r="R171" t="s" s="0">
        <v>1008</v>
      </c>
      <c r="S171" s="40" t="s">
        <v>1008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t="s" s="0">
        <v>510</v>
      </c>
      <c r="N172" s="0" t="n">
        <v>0.0</v>
      </c>
      <c r="O172" t="s" s="0">
        <v>510</v>
      </c>
      <c r="P172" s="0" t="n">
        <v>0.0</v>
      </c>
      <c r="Q172" t="s" s="0">
        <v>510</v>
      </c>
      <c r="R172" t="s" s="0">
        <v>1008</v>
      </c>
      <c r="S172" s="40" t="s">
        <v>1008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t="s" s="0">
        <v>510</v>
      </c>
      <c r="N173" s="0" t="n">
        <v>0.0</v>
      </c>
      <c r="O173" t="s" s="0">
        <v>510</v>
      </c>
      <c r="P173" s="0" t="n">
        <v>0.0</v>
      </c>
      <c r="Q173" t="s" s="0">
        <v>510</v>
      </c>
      <c r="R173" t="s" s="0">
        <v>1008</v>
      </c>
      <c r="S173" s="40" t="s">
        <v>1008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t="s" s="0">
        <v>510</v>
      </c>
      <c r="N174" s="0" t="n">
        <v>0.0</v>
      </c>
      <c r="O174" t="s" s="0">
        <v>510</v>
      </c>
      <c r="P174" s="0" t="n">
        <v>0.0</v>
      </c>
      <c r="Q174" t="s" s="0">
        <v>510</v>
      </c>
      <c r="R174" t="s" s="0">
        <v>1008</v>
      </c>
      <c r="S174" s="40" t="s">
        <v>1008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t="s" s="0">
        <v>510</v>
      </c>
      <c r="N175" s="0" t="n">
        <v>0.0</v>
      </c>
      <c r="O175" t="s" s="0">
        <v>510</v>
      </c>
      <c r="P175" s="0" t="n">
        <v>0.0</v>
      </c>
      <c r="Q175" t="s" s="0">
        <v>510</v>
      </c>
      <c r="R175" t="s" s="0">
        <v>1008</v>
      </c>
      <c r="S175" s="40" t="s">
        <v>1008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t="s" s="0">
        <v>510</v>
      </c>
      <c r="N176" s="0" t="n">
        <v>0.0</v>
      </c>
      <c r="O176" t="s" s="0">
        <v>510</v>
      </c>
      <c r="P176" s="0" t="n">
        <v>0.0</v>
      </c>
      <c r="Q176" t="s" s="0">
        <v>510</v>
      </c>
      <c r="R176" t="s" s="0">
        <v>1008</v>
      </c>
      <c r="S176" s="40" t="s">
        <v>1008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t="s" s="0">
        <v>510</v>
      </c>
      <c r="N177" s="0" t="n">
        <v>0.0</v>
      </c>
      <c r="O177" t="s" s="0">
        <v>510</v>
      </c>
      <c r="P177" s="0" t="n">
        <v>0.0</v>
      </c>
      <c r="Q177" t="s" s="0">
        <v>510</v>
      </c>
      <c r="R177" t="s" s="0">
        <v>1019</v>
      </c>
      <c r="S177" s="40" t="s">
        <v>1018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t="s" s="0">
        <v>510</v>
      </c>
      <c r="N178" s="0" t="n">
        <v>0.0</v>
      </c>
      <c r="O178" t="s" s="0">
        <v>510</v>
      </c>
      <c r="P178" s="0" t="n">
        <v>0.0</v>
      </c>
      <c r="Q178" t="s" s="0">
        <v>510</v>
      </c>
      <c r="R178" t="s" s="0">
        <v>1019</v>
      </c>
      <c r="S178" s="40" t="s">
        <v>1018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t="s" s="0">
        <v>510</v>
      </c>
      <c r="N179" s="0" t="n">
        <v>0.0</v>
      </c>
      <c r="O179" t="s" s="0">
        <v>510</v>
      </c>
      <c r="P179" s="0" t="n">
        <v>0.0</v>
      </c>
      <c r="Q179" t="s" s="0">
        <v>510</v>
      </c>
      <c r="R179" t="s" s="0">
        <v>1019</v>
      </c>
      <c r="S179" s="40" t="s">
        <v>1018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t="s" s="0">
        <v>510</v>
      </c>
      <c r="N180" s="0" t="n">
        <v>0.0</v>
      </c>
      <c r="O180" t="s" s="0">
        <v>510</v>
      </c>
      <c r="P180" s="0" t="n">
        <v>0.0</v>
      </c>
      <c r="Q180" t="s" s="0">
        <v>510</v>
      </c>
      <c r="R180" t="s" s="0">
        <v>1019</v>
      </c>
      <c r="S180" s="40" t="s">
        <v>1018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t="s" s="0">
        <v>510</v>
      </c>
      <c r="N181" s="0" t="n">
        <v>0.0</v>
      </c>
      <c r="O181" t="s" s="0">
        <v>510</v>
      </c>
      <c r="P181" s="0" t="n">
        <v>0.0</v>
      </c>
      <c r="Q181" t="s" s="0">
        <v>510</v>
      </c>
      <c r="R181" t="s" s="0">
        <v>1019</v>
      </c>
      <c r="S181" s="40" t="s">
        <v>1018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t="s" s="0">
        <v>510</v>
      </c>
      <c r="N182" s="0" t="n">
        <v>0.0</v>
      </c>
      <c r="O182" t="s" s="0">
        <v>510</v>
      </c>
      <c r="P182" s="0" t="n">
        <v>0.0</v>
      </c>
      <c r="Q182" t="s" s="0">
        <v>510</v>
      </c>
      <c r="R182" t="s" s="0">
        <v>1019</v>
      </c>
      <c r="S182" s="40" t="s">
        <v>1018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t="s" s="0">
        <v>510</v>
      </c>
      <c r="N183" s="0" t="n">
        <v>0.0</v>
      </c>
      <c r="O183" t="s" s="0">
        <v>510</v>
      </c>
      <c r="P183" s="0" t="n">
        <v>0.0</v>
      </c>
      <c r="Q183" t="s" s="0">
        <v>510</v>
      </c>
      <c r="R183" t="s" s="0">
        <v>1019</v>
      </c>
      <c r="S183" s="40" t="s">
        <v>1018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t="s" s="0">
        <v>510</v>
      </c>
      <c r="N184" s="0" t="n">
        <v>0.0</v>
      </c>
      <c r="O184" t="s" s="0">
        <v>510</v>
      </c>
      <c r="P184" s="0" t="n">
        <v>0.0</v>
      </c>
      <c r="Q184" t="s" s="0">
        <v>510</v>
      </c>
      <c r="R184" t="s" s="0">
        <v>1019</v>
      </c>
      <c r="S184" s="40" t="s">
        <v>1018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t="s" s="0">
        <v>510</v>
      </c>
      <c r="N185" s="0" t="n">
        <v>0.0</v>
      </c>
      <c r="O185" t="s" s="0">
        <v>510</v>
      </c>
      <c r="P185" s="0" t="n">
        <v>0.0</v>
      </c>
      <c r="Q185" t="s" s="0">
        <v>510</v>
      </c>
      <c r="R185" t="s" s="0">
        <v>1019</v>
      </c>
      <c r="S185" s="40" t="s">
        <v>1018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t="s" s="0">
        <v>510</v>
      </c>
      <c r="N186" s="0" t="n">
        <v>0.0</v>
      </c>
      <c r="O186" t="s" s="0">
        <v>510</v>
      </c>
      <c r="P186" s="0" t="n">
        <v>0.0</v>
      </c>
      <c r="Q186" t="s" s="0">
        <v>510</v>
      </c>
      <c r="R186" t="s" s="0">
        <v>1019</v>
      </c>
      <c r="S186" s="40" t="s">
        <v>1018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t="s" s="0">
        <v>510</v>
      </c>
      <c r="N187" s="0" t="n">
        <v>0.0</v>
      </c>
      <c r="O187" t="s" s="0">
        <v>510</v>
      </c>
      <c r="P187" s="0" t="n">
        <v>0.0</v>
      </c>
      <c r="Q187" t="s" s="0">
        <v>510</v>
      </c>
      <c r="R187" t="s" s="0">
        <v>1019</v>
      </c>
      <c r="S187" s="40" t="s">
        <v>1018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t="s" s="0">
        <v>510</v>
      </c>
      <c r="N188" s="0" t="n">
        <v>0.0</v>
      </c>
      <c r="O188" t="s" s="0">
        <v>510</v>
      </c>
      <c r="P188" s="0" t="n">
        <v>0.0</v>
      </c>
      <c r="Q188" t="s" s="0">
        <v>510</v>
      </c>
      <c r="R188" t="s" s="0">
        <v>1019</v>
      </c>
      <c r="S188" s="40" t="s">
        <v>1018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t="s" s="0">
        <v>510</v>
      </c>
      <c r="N189" s="0" t="n">
        <v>0.0</v>
      </c>
      <c r="O189" t="s" s="0">
        <v>510</v>
      </c>
      <c r="P189" s="0" t="n">
        <v>0.0</v>
      </c>
      <c r="Q189" t="s" s="0">
        <v>510</v>
      </c>
      <c r="R189" t="s" s="0">
        <v>1019</v>
      </c>
      <c r="S189" s="40" t="s">
        <v>1018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t="s" s="0">
        <v>510</v>
      </c>
      <c r="N190" s="0" t="n">
        <v>0.0</v>
      </c>
      <c r="O190" t="s" s="0">
        <v>510</v>
      </c>
      <c r="P190" s="0" t="n">
        <v>0.0</v>
      </c>
      <c r="Q190" t="s" s="0">
        <v>510</v>
      </c>
      <c r="R190" t="s" s="0">
        <v>1019</v>
      </c>
      <c r="S190" s="40" t="s">
        <v>1018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t="s" s="0">
        <v>510</v>
      </c>
      <c r="N191" s="0" t="n">
        <v>0.0</v>
      </c>
      <c r="O191" t="s" s="0">
        <v>510</v>
      </c>
      <c r="P191" s="0" t="n">
        <v>0.0</v>
      </c>
      <c r="Q191" t="s" s="0">
        <v>510</v>
      </c>
      <c r="R191" t="s" s="0">
        <v>1019</v>
      </c>
      <c r="S191" s="40" t="s">
        <v>1018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t="s" s="0">
        <v>510</v>
      </c>
      <c r="N192" s="0" t="n">
        <v>0.0</v>
      </c>
      <c r="O192" t="s" s="0">
        <v>510</v>
      </c>
      <c r="P192" s="0" t="n">
        <v>0.0</v>
      </c>
      <c r="Q192" t="s" s="0">
        <v>510</v>
      </c>
      <c r="R192" t="s" s="0">
        <v>1019</v>
      </c>
      <c r="S192" s="40" t="s">
        <v>1018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1" t="s">
        <v>178</v>
      </c>
      <c r="C2" s="211"/>
      <c r="D2" s="211"/>
      <c r="E2" s="211"/>
      <c r="F2" s="211"/>
      <c r="G2" s="211"/>
      <c r="H2" s="211"/>
      <c r="I2" s="210" t="s">
        <v>179</v>
      </c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46"/>
      <c r="U2" s="46"/>
      <c r="Y2" s="204" t="s">
        <v>158</v>
      </c>
      <c r="Z2" s="205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6" t="s">
        <v>2</v>
      </c>
      <c r="C5" s="208" t="s">
        <v>141</v>
      </c>
      <c r="D5" s="208" t="s">
        <v>142</v>
      </c>
      <c r="E5" s="208"/>
      <c r="F5" s="208"/>
      <c r="G5" s="208"/>
      <c r="H5" s="208" t="s">
        <v>146</v>
      </c>
      <c r="I5" s="208"/>
      <c r="J5" s="208"/>
      <c r="K5" s="208" t="s">
        <v>127</v>
      </c>
      <c r="L5" s="208"/>
      <c r="M5" s="208"/>
      <c r="N5" s="209" t="s">
        <v>149</v>
      </c>
      <c r="O5" s="209" t="s">
        <v>150</v>
      </c>
      <c r="P5" s="208" t="s">
        <v>151</v>
      </c>
      <c r="Q5" s="208"/>
      <c r="R5" s="208"/>
      <c r="S5" s="208"/>
      <c r="T5" s="209" t="s">
        <v>153</v>
      </c>
      <c r="U5" s="209"/>
      <c r="V5" s="208" t="s">
        <v>154</v>
      </c>
      <c r="W5" s="208"/>
      <c r="X5" s="208" t="s">
        <v>155</v>
      </c>
      <c r="Y5" s="208"/>
      <c r="Z5" s="208"/>
      <c r="AA5" s="208"/>
      <c r="AB5" s="200" t="s">
        <v>157</v>
      </c>
    </row>
    <row r="6" spans="2:28" x14ac:dyDescent="0.25">
      <c r="B6" s="207"/>
      <c r="C6" s="202"/>
      <c r="D6" s="202" t="s">
        <v>143</v>
      </c>
      <c r="E6" s="202"/>
      <c r="F6" s="202"/>
      <c r="G6" s="203" t="s">
        <v>29</v>
      </c>
      <c r="H6" s="202" t="s">
        <v>148</v>
      </c>
      <c r="I6" s="202" t="s">
        <v>147</v>
      </c>
      <c r="J6" s="202" t="s">
        <v>10</v>
      </c>
      <c r="K6" s="203" t="s">
        <v>148</v>
      </c>
      <c r="L6" s="203" t="s">
        <v>147</v>
      </c>
      <c r="M6" s="203" t="s">
        <v>10</v>
      </c>
      <c r="N6" s="203"/>
      <c r="O6" s="203"/>
      <c r="P6" s="202" t="s">
        <v>143</v>
      </c>
      <c r="Q6" s="202"/>
      <c r="R6" s="202" t="s">
        <v>152</v>
      </c>
      <c r="S6" s="202"/>
      <c r="T6" s="203" t="s">
        <v>144</v>
      </c>
      <c r="U6" s="203" t="s">
        <v>145</v>
      </c>
      <c r="V6" s="202" t="s">
        <v>144</v>
      </c>
      <c r="W6" s="202" t="s">
        <v>145</v>
      </c>
      <c r="X6" s="2" t="s">
        <v>147</v>
      </c>
      <c r="Y6" s="2"/>
      <c r="Z6" s="2" t="s">
        <v>148</v>
      </c>
      <c r="AA6" s="2"/>
      <c r="AB6" s="201"/>
    </row>
    <row r="7" spans="2:28" x14ac:dyDescent="0.25">
      <c r="B7" s="207"/>
      <c r="C7" s="202"/>
      <c r="D7" s="2" t="s">
        <v>144</v>
      </c>
      <c r="E7" s="2" t="s">
        <v>145</v>
      </c>
      <c r="F7" s="2" t="s">
        <v>10</v>
      </c>
      <c r="G7" s="203"/>
      <c r="H7" s="202"/>
      <c r="I7" s="202"/>
      <c r="J7" s="202"/>
      <c r="K7" s="203"/>
      <c r="L7" s="203"/>
      <c r="M7" s="203"/>
      <c r="N7" s="203"/>
      <c r="O7" s="203"/>
      <c r="P7" s="2" t="s">
        <v>135</v>
      </c>
      <c r="Q7" s="45" t="s">
        <v>136</v>
      </c>
      <c r="R7" s="2" t="s">
        <v>135</v>
      </c>
      <c r="S7" s="2" t="s">
        <v>136</v>
      </c>
      <c r="T7" s="203"/>
      <c r="U7" s="203"/>
      <c r="V7" s="202"/>
      <c r="W7" s="202"/>
      <c r="X7" s="2" t="s">
        <v>136</v>
      </c>
      <c r="Y7" s="2" t="s">
        <v>156</v>
      </c>
      <c r="Z7" s="2" t="s">
        <v>136</v>
      </c>
      <c r="AA7" s="2" t="s">
        <v>156</v>
      </c>
      <c r="AB7" s="20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3" t="s">
        <v>481</v>
      </c>
      <c r="G193" s="163"/>
      <c r="J193" s="163" t="s">
        <v>483</v>
      </c>
      <c r="K193" s="163"/>
      <c r="L193" s="163"/>
      <c r="M193" s="124"/>
      <c r="N193" s="124"/>
      <c r="O193" s="199" t="s">
        <v>485</v>
      </c>
      <c r="P193" s="199"/>
      <c r="Q193" s="199"/>
      <c r="T193" s="199" t="s">
        <v>487</v>
      </c>
      <c r="U193" s="199"/>
      <c r="V193" s="199"/>
      <c r="Y193" s="163" t="s">
        <v>489</v>
      </c>
      <c r="Z193" s="163"/>
      <c r="AA193" s="163"/>
    </row>
    <row r="197" spans="2:27" s="5" customFormat="1" x14ac:dyDescent="0.25">
      <c r="B197" s="123"/>
      <c r="C197" s="5" t="s">
        <v>480</v>
      </c>
      <c r="F197" s="163" t="s">
        <v>482</v>
      </c>
      <c r="G197" s="163"/>
      <c r="H197" s="69"/>
      <c r="J197" s="163" t="s">
        <v>484</v>
      </c>
      <c r="K197" s="163"/>
      <c r="L197" s="163"/>
      <c r="M197" s="124"/>
      <c r="N197" s="124"/>
      <c r="O197" s="199" t="s">
        <v>486</v>
      </c>
      <c r="P197" s="199"/>
      <c r="Q197" s="199"/>
      <c r="T197" s="199" t="s">
        <v>488</v>
      </c>
      <c r="U197" s="199"/>
      <c r="V197" s="199"/>
      <c r="Y197" s="163" t="s">
        <v>490</v>
      </c>
      <c r="Z197" s="163"/>
      <c r="AA197" s="163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2025-03-05T06:29:40Z</dcterms:modified>
</cp:coreProperties>
</file>