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1"/>
  </bookViews>
  <sheets>
    <sheet name="dvi_tructhuoc" sheetId="12" r:id="rId1"/>
    <sheet name="luan_chuyenvon_data" sheetId="7" r:id="rId2"/>
    <sheet name="bc_nxt_data" sheetId="1" r:id="rId3"/>
    <sheet name="NXT" sheetId="2" r:id="rId4"/>
    <sheet name="t_thu_xd_theo_n_vu_data" sheetId="3" r:id="rId5"/>
    <sheet name="TTXD" sheetId="6" r:id="rId6"/>
    <sheet name="bc_ttnl_theo_kh_data" sheetId="4" r:id="rId7"/>
    <sheet name="NL_BAY_THEO_KH" sheetId="5" r:id="rId8"/>
    <sheet name="ttxd_xmt_data" sheetId="8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4" i="2" l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53" i="2"/>
  <c r="T52" i="2" s="1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5" i="2"/>
  <c r="T24" i="2" s="1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9" i="2"/>
  <c r="K24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52" i="2" s="1"/>
  <c r="K23" i="2" s="1"/>
  <c r="K70" i="2"/>
  <c r="K71" i="2"/>
  <c r="K72" i="2"/>
  <c r="K73" i="2"/>
  <c r="K74" i="2"/>
  <c r="K75" i="2"/>
  <c r="K76" i="2"/>
  <c r="K77" i="2"/>
  <c r="K78" i="2"/>
  <c r="K79" i="2"/>
  <c r="K53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5" i="2"/>
  <c r="K13" i="2"/>
  <c r="K8" i="2" s="1"/>
  <c r="K14" i="2"/>
  <c r="K15" i="2"/>
  <c r="K16" i="2"/>
  <c r="K17" i="2"/>
  <c r="K18" i="2"/>
  <c r="K19" i="2"/>
  <c r="K20" i="2"/>
  <c r="K21" i="2"/>
  <c r="K22" i="2"/>
  <c r="K10" i="2"/>
  <c r="K11" i="2"/>
  <c r="K12" i="2"/>
  <c r="K9" i="2"/>
  <c r="T23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4" i="2" l="1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53" i="2"/>
  <c r="R54" i="2"/>
  <c r="R55" i="2"/>
  <c r="R56" i="2"/>
  <c r="R57" i="2"/>
  <c r="R58" i="2"/>
  <c r="R59" i="2"/>
  <c r="V59" i="2" s="1"/>
  <c r="R60" i="2"/>
  <c r="R61" i="2"/>
  <c r="R62" i="2"/>
  <c r="R63" i="2"/>
  <c r="R64" i="2"/>
  <c r="R65" i="2"/>
  <c r="R66" i="2"/>
  <c r="R67" i="2"/>
  <c r="V67" i="2" s="1"/>
  <c r="R68" i="2"/>
  <c r="R69" i="2"/>
  <c r="R70" i="2"/>
  <c r="R71" i="2"/>
  <c r="R72" i="2"/>
  <c r="R73" i="2"/>
  <c r="R74" i="2"/>
  <c r="R75" i="2"/>
  <c r="V75" i="2" s="1"/>
  <c r="R76" i="2"/>
  <c r="R77" i="2"/>
  <c r="R78" i="2"/>
  <c r="R79" i="2"/>
  <c r="R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53" i="2"/>
  <c r="Q52" i="2" s="1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53" i="2"/>
  <c r="N54" i="2"/>
  <c r="N55" i="2"/>
  <c r="N56" i="2"/>
  <c r="N57" i="2"/>
  <c r="N58" i="2"/>
  <c r="N59" i="2"/>
  <c r="N60" i="2"/>
  <c r="N61" i="2"/>
  <c r="N62" i="2"/>
  <c r="N63" i="2"/>
  <c r="V63" i="2" s="1"/>
  <c r="N64" i="2"/>
  <c r="N65" i="2"/>
  <c r="N66" i="2"/>
  <c r="N67" i="2"/>
  <c r="N68" i="2"/>
  <c r="N69" i="2"/>
  <c r="N70" i="2"/>
  <c r="N71" i="2"/>
  <c r="V71" i="2" s="1"/>
  <c r="N72" i="2"/>
  <c r="N73" i="2"/>
  <c r="N74" i="2"/>
  <c r="N75" i="2"/>
  <c r="N76" i="2"/>
  <c r="N77" i="2"/>
  <c r="N78" i="2"/>
  <c r="N79" i="2"/>
  <c r="V79" i="2" s="1"/>
  <c r="N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3" i="2"/>
  <c r="H52" i="2" s="1"/>
  <c r="G54" i="2"/>
  <c r="G55" i="2"/>
  <c r="G56" i="2"/>
  <c r="G57" i="2"/>
  <c r="G58" i="2"/>
  <c r="G59" i="2"/>
  <c r="G60" i="2"/>
  <c r="G61" i="2"/>
  <c r="M61" i="2" s="1"/>
  <c r="G62" i="2"/>
  <c r="G63" i="2"/>
  <c r="G64" i="2"/>
  <c r="G65" i="2"/>
  <c r="G66" i="2"/>
  <c r="G67" i="2"/>
  <c r="G68" i="2"/>
  <c r="G69" i="2"/>
  <c r="M69" i="2" s="1"/>
  <c r="G70" i="2"/>
  <c r="G71" i="2"/>
  <c r="G72" i="2"/>
  <c r="G73" i="2"/>
  <c r="G74" i="2"/>
  <c r="G75" i="2"/>
  <c r="G76" i="2"/>
  <c r="G77" i="2"/>
  <c r="M77" i="2" s="1"/>
  <c r="G78" i="2"/>
  <c r="G79" i="2"/>
  <c r="G53" i="2"/>
  <c r="D54" i="2"/>
  <c r="E54" i="2"/>
  <c r="X54" i="2" s="1"/>
  <c r="F54" i="2"/>
  <c r="D55" i="2"/>
  <c r="E55" i="2"/>
  <c r="F55" i="2"/>
  <c r="D56" i="2"/>
  <c r="E56" i="2"/>
  <c r="X56" i="2" s="1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E53" i="2"/>
  <c r="X53" i="2" s="1"/>
  <c r="F53" i="2"/>
  <c r="D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53" i="2"/>
  <c r="C52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5" i="2"/>
  <c r="H51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5" i="2"/>
  <c r="G24" i="2" s="1"/>
  <c r="C49" i="2"/>
  <c r="D49" i="2"/>
  <c r="E49" i="2"/>
  <c r="X49" i="2" s="1"/>
  <c r="F49" i="2"/>
  <c r="C50" i="2"/>
  <c r="D50" i="2"/>
  <c r="E50" i="2"/>
  <c r="X50" i="2" s="1"/>
  <c r="F50" i="2"/>
  <c r="C51" i="2"/>
  <c r="D51" i="2"/>
  <c r="E51" i="2"/>
  <c r="X51" i="2" s="1"/>
  <c r="F51" i="2"/>
  <c r="C44" i="2"/>
  <c r="D44" i="2"/>
  <c r="E44" i="2"/>
  <c r="X44" i="2" s="1"/>
  <c r="F44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37" i="2"/>
  <c r="D37" i="2"/>
  <c r="E37" i="2"/>
  <c r="X37" i="2" s="1"/>
  <c r="F37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D25" i="2"/>
  <c r="E25" i="2"/>
  <c r="X25" i="2" s="1"/>
  <c r="F25" i="2"/>
  <c r="F24" i="2" s="1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C35" i="2"/>
  <c r="C36" i="2"/>
  <c r="C26" i="2"/>
  <c r="C27" i="2"/>
  <c r="C28" i="2"/>
  <c r="C29" i="2"/>
  <c r="C30" i="2"/>
  <c r="C31" i="2"/>
  <c r="C32" i="2"/>
  <c r="C33" i="2"/>
  <c r="C34" i="2"/>
  <c r="C25" i="2"/>
  <c r="U22" i="2"/>
  <c r="S22" i="2"/>
  <c r="R22" i="2"/>
  <c r="Q22" i="2"/>
  <c r="P22" i="2"/>
  <c r="O22" i="2"/>
  <c r="N22" i="2"/>
  <c r="L22" i="2"/>
  <c r="J22" i="2"/>
  <c r="I22" i="2"/>
  <c r="H22" i="2"/>
  <c r="G22" i="2"/>
  <c r="U10" i="2"/>
  <c r="U11" i="2"/>
  <c r="U12" i="2"/>
  <c r="U13" i="2"/>
  <c r="U14" i="2"/>
  <c r="U15" i="2"/>
  <c r="U16" i="2"/>
  <c r="U17" i="2"/>
  <c r="U18" i="2"/>
  <c r="U19" i="2"/>
  <c r="U20" i="2"/>
  <c r="U21" i="2"/>
  <c r="U9" i="2"/>
  <c r="S10" i="2"/>
  <c r="S11" i="2"/>
  <c r="S12" i="2"/>
  <c r="S13" i="2"/>
  <c r="S14" i="2"/>
  <c r="S15" i="2"/>
  <c r="S16" i="2"/>
  <c r="S17" i="2"/>
  <c r="S18" i="2"/>
  <c r="S19" i="2"/>
  <c r="S20" i="2"/>
  <c r="S21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9" i="2"/>
  <c r="P10" i="2"/>
  <c r="P11" i="2"/>
  <c r="P12" i="2"/>
  <c r="P13" i="2"/>
  <c r="P14" i="2"/>
  <c r="P15" i="2"/>
  <c r="P16" i="2"/>
  <c r="P17" i="2"/>
  <c r="P18" i="2"/>
  <c r="P19" i="2"/>
  <c r="P20" i="2"/>
  <c r="P21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J10" i="2"/>
  <c r="J11" i="2"/>
  <c r="J12" i="2"/>
  <c r="J13" i="2"/>
  <c r="J14" i="2"/>
  <c r="J15" i="2"/>
  <c r="J16" i="2"/>
  <c r="J17" i="2"/>
  <c r="J18" i="2"/>
  <c r="J19" i="2"/>
  <c r="J20" i="2"/>
  <c r="J21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9" i="2"/>
  <c r="G8" i="2" s="1"/>
  <c r="C10" i="2"/>
  <c r="D10" i="2"/>
  <c r="E10" i="2"/>
  <c r="X10" i="2" s="1"/>
  <c r="F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D9" i="2"/>
  <c r="E9" i="2"/>
  <c r="F9" i="2"/>
  <c r="C9" i="2"/>
  <c r="N52" i="2" l="1"/>
  <c r="M50" i="2"/>
  <c r="M42" i="2"/>
  <c r="M34" i="2"/>
  <c r="M26" i="2"/>
  <c r="O24" i="2"/>
  <c r="O23" i="2" s="1"/>
  <c r="U52" i="2"/>
  <c r="M14" i="2"/>
  <c r="M21" i="2"/>
  <c r="M75" i="2"/>
  <c r="M67" i="2"/>
  <c r="M59" i="2"/>
  <c r="M78" i="2"/>
  <c r="M70" i="2"/>
  <c r="M62" i="2"/>
  <c r="M54" i="2"/>
  <c r="V76" i="2"/>
  <c r="V68" i="2"/>
  <c r="V60" i="2"/>
  <c r="W60" i="2" s="1"/>
  <c r="Y60" i="2" s="1"/>
  <c r="M33" i="2"/>
  <c r="M47" i="2"/>
  <c r="W47" i="2" s="1"/>
  <c r="Y47" i="2" s="1"/>
  <c r="M13" i="2"/>
  <c r="N8" i="2"/>
  <c r="P24" i="2"/>
  <c r="M76" i="2"/>
  <c r="M68" i="2"/>
  <c r="M60" i="2"/>
  <c r="L52" i="2"/>
  <c r="M49" i="2"/>
  <c r="M39" i="2"/>
  <c r="M19" i="2"/>
  <c r="W19" i="2" s="1"/>
  <c r="Y19" i="2" s="1"/>
  <c r="M11" i="2"/>
  <c r="M41" i="2"/>
  <c r="M31" i="2"/>
  <c r="V19" i="2"/>
  <c r="V11" i="2"/>
  <c r="W11" i="2" s="1"/>
  <c r="Y11" i="2" s="1"/>
  <c r="V78" i="2"/>
  <c r="W78" i="2" s="1"/>
  <c r="Y78" i="2" s="1"/>
  <c r="M15" i="2"/>
  <c r="J8" i="2"/>
  <c r="V20" i="2"/>
  <c r="V12" i="2"/>
  <c r="P8" i="2"/>
  <c r="M51" i="2"/>
  <c r="M43" i="2"/>
  <c r="M35" i="2"/>
  <c r="M27" i="2"/>
  <c r="J24" i="2"/>
  <c r="V50" i="2"/>
  <c r="W50" i="2" s="1"/>
  <c r="Y50" i="2" s="1"/>
  <c r="V42" i="2"/>
  <c r="W42" i="2" s="1"/>
  <c r="Y42" i="2" s="1"/>
  <c r="V34" i="2"/>
  <c r="V26" i="2"/>
  <c r="U24" i="2"/>
  <c r="U23" i="2" s="1"/>
  <c r="V53" i="2"/>
  <c r="V72" i="2"/>
  <c r="V64" i="2"/>
  <c r="V56" i="2"/>
  <c r="E52" i="2"/>
  <c r="E8" i="2"/>
  <c r="M20" i="2"/>
  <c r="M12" i="2"/>
  <c r="I8" i="2"/>
  <c r="V17" i="2"/>
  <c r="O8" i="2"/>
  <c r="M48" i="2"/>
  <c r="M40" i="2"/>
  <c r="M32" i="2"/>
  <c r="M46" i="2"/>
  <c r="M38" i="2"/>
  <c r="M30" i="2"/>
  <c r="L24" i="2"/>
  <c r="L23" i="2" s="1"/>
  <c r="V47" i="2"/>
  <c r="V39" i="2"/>
  <c r="V31" i="2"/>
  <c r="W31" i="2" s="1"/>
  <c r="Y31" i="2" s="1"/>
  <c r="W76" i="2"/>
  <c r="Y76" i="2" s="1"/>
  <c r="W68" i="2"/>
  <c r="Y68" i="2" s="1"/>
  <c r="V77" i="2"/>
  <c r="W77" i="2" s="1"/>
  <c r="Y77" i="2" s="1"/>
  <c r="V69" i="2"/>
  <c r="W69" i="2" s="1"/>
  <c r="Y69" i="2" s="1"/>
  <c r="V61" i="2"/>
  <c r="W61" i="2" s="1"/>
  <c r="Y61" i="2" s="1"/>
  <c r="O52" i="2"/>
  <c r="F8" i="2"/>
  <c r="R24" i="2"/>
  <c r="V54" i="2"/>
  <c r="V21" i="2"/>
  <c r="W21" i="2" s="1"/>
  <c r="Y21" i="2" s="1"/>
  <c r="R8" i="2"/>
  <c r="U8" i="2"/>
  <c r="V22" i="2"/>
  <c r="V46" i="2"/>
  <c r="V38" i="2"/>
  <c r="V30" i="2"/>
  <c r="M74" i="2"/>
  <c r="M66" i="2"/>
  <c r="M58" i="2"/>
  <c r="W58" i="2" s="1"/>
  <c r="Y58" i="2" s="1"/>
  <c r="I52" i="2"/>
  <c r="R52" i="2"/>
  <c r="W54" i="2"/>
  <c r="Y54" i="2" s="1"/>
  <c r="V10" i="2"/>
  <c r="D24" i="2"/>
  <c r="V70" i="2"/>
  <c r="V16" i="2"/>
  <c r="W16" i="2" s="1"/>
  <c r="Y16" i="2" s="1"/>
  <c r="V13" i="2"/>
  <c r="M18" i="2"/>
  <c r="W18" i="2" s="1"/>
  <c r="Y18" i="2" s="1"/>
  <c r="M10" i="2"/>
  <c r="L8" i="2"/>
  <c r="V15" i="2"/>
  <c r="W15" i="2" s="1"/>
  <c r="Y15" i="2" s="1"/>
  <c r="Q8" i="2"/>
  <c r="I24" i="2"/>
  <c r="V45" i="2"/>
  <c r="W45" i="2" s="1"/>
  <c r="Y45" i="2" s="1"/>
  <c r="V37" i="2"/>
  <c r="V29" i="2"/>
  <c r="V48" i="2"/>
  <c r="V40" i="2"/>
  <c r="V32" i="2"/>
  <c r="S24" i="2"/>
  <c r="D52" i="2"/>
  <c r="M73" i="2"/>
  <c r="W73" i="2" s="1"/>
  <c r="Y73" i="2" s="1"/>
  <c r="M65" i="2"/>
  <c r="M57" i="2"/>
  <c r="V18" i="2"/>
  <c r="M17" i="2"/>
  <c r="M45" i="2"/>
  <c r="M37" i="2"/>
  <c r="M29" i="2"/>
  <c r="V25" i="2"/>
  <c r="V44" i="2"/>
  <c r="V36" i="2"/>
  <c r="V24" i="2" s="1"/>
  <c r="V28" i="2"/>
  <c r="F52" i="2"/>
  <c r="F23" i="2" s="1"/>
  <c r="M53" i="2"/>
  <c r="M72" i="2"/>
  <c r="M64" i="2"/>
  <c r="M56" i="2"/>
  <c r="V74" i="2"/>
  <c r="V66" i="2"/>
  <c r="W66" i="2" s="1"/>
  <c r="Y66" i="2" s="1"/>
  <c r="V58" i="2"/>
  <c r="H24" i="2"/>
  <c r="H23" i="2" s="1"/>
  <c r="V62" i="2"/>
  <c r="W62" i="2" s="1"/>
  <c r="Y62" i="2" s="1"/>
  <c r="H8" i="2"/>
  <c r="V14" i="2"/>
  <c r="W14" i="2" s="1"/>
  <c r="Y14" i="2" s="1"/>
  <c r="M16" i="2"/>
  <c r="S8" i="2"/>
  <c r="M22" i="2"/>
  <c r="M44" i="2"/>
  <c r="M36" i="2"/>
  <c r="M28" i="2"/>
  <c r="V51" i="2"/>
  <c r="V43" i="2"/>
  <c r="V35" i="2"/>
  <c r="V27" i="2"/>
  <c r="V49" i="2"/>
  <c r="V41" i="2"/>
  <c r="W41" i="2" s="1"/>
  <c r="Y41" i="2" s="1"/>
  <c r="V33" i="2"/>
  <c r="Q24" i="2"/>
  <c r="Q23" i="2" s="1"/>
  <c r="M79" i="2"/>
  <c r="W79" i="2" s="1"/>
  <c r="Y79" i="2" s="1"/>
  <c r="M71" i="2"/>
  <c r="W71" i="2" s="1"/>
  <c r="Y71" i="2" s="1"/>
  <c r="M63" i="2"/>
  <c r="W63" i="2" s="1"/>
  <c r="Y63" i="2" s="1"/>
  <c r="M55" i="2"/>
  <c r="J52" i="2"/>
  <c r="V73" i="2"/>
  <c r="V65" i="2"/>
  <c r="V57" i="2"/>
  <c r="W57" i="2" s="1"/>
  <c r="Y57" i="2" s="1"/>
  <c r="P52" i="2"/>
  <c r="P23" i="2" s="1"/>
  <c r="S52" i="2"/>
  <c r="X24" i="2"/>
  <c r="W34" i="2"/>
  <c r="Y34" i="2" s="1"/>
  <c r="W33" i="2"/>
  <c r="Y33" i="2" s="1"/>
  <c r="W12" i="2"/>
  <c r="Y12" i="2" s="1"/>
  <c r="W75" i="2"/>
  <c r="Y75" i="2" s="1"/>
  <c r="W67" i="2"/>
  <c r="Y67" i="2" s="1"/>
  <c r="W59" i="2"/>
  <c r="Y59" i="2" s="1"/>
  <c r="D8" i="2"/>
  <c r="M9" i="2"/>
  <c r="V9" i="2"/>
  <c r="V55" i="2"/>
  <c r="W55" i="2" s="1"/>
  <c r="G52" i="2"/>
  <c r="G23" i="2" s="1"/>
  <c r="M25" i="2"/>
  <c r="M24" i="2" s="1"/>
  <c r="X55" i="2"/>
  <c r="X52" i="2" s="1"/>
  <c r="X9" i="2"/>
  <c r="X8" i="2" s="1"/>
  <c r="N24" i="2"/>
  <c r="N23" i="2" s="1"/>
  <c r="E24" i="2"/>
  <c r="E23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H9" i="11" l="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5" i="2"/>
  <c r="Y65" i="2" s="1"/>
  <c r="W72" i="2"/>
  <c r="Y72" i="2" s="1"/>
  <c r="W48" i="2"/>
  <c r="Y48" i="2" s="1"/>
  <c r="W30" i="2"/>
  <c r="Y30" i="2" s="1"/>
  <c r="W49" i="2"/>
  <c r="Y49" i="2" s="1"/>
  <c r="W26" i="2"/>
  <c r="Y26" i="2" s="1"/>
  <c r="W36" i="2"/>
  <c r="Y36" i="2" s="1"/>
  <c r="W20" i="2"/>
  <c r="Y20" i="2" s="1"/>
  <c r="V8" i="2"/>
  <c r="W13" i="2"/>
  <c r="Y13" i="2" s="1"/>
  <c r="M52" i="2"/>
  <c r="W46" i="2"/>
  <c r="Y46" i="2" s="1"/>
  <c r="W64" i="2"/>
  <c r="Y64" i="2" s="1"/>
  <c r="J23" i="2"/>
  <c r="W32" i="2"/>
  <c r="Y32" i="2" s="1"/>
  <c r="W28" i="2"/>
  <c r="Y28" i="2" s="1"/>
  <c r="W29" i="2"/>
  <c r="Y29" i="2" s="1"/>
  <c r="W39" i="2"/>
  <c r="Y39" i="2" s="1"/>
  <c r="W37" i="2"/>
  <c r="Y37" i="2" s="1"/>
  <c r="S23" i="2"/>
  <c r="W44" i="2"/>
  <c r="Y44" i="2" s="1"/>
  <c r="W70" i="2"/>
  <c r="Y70" i="2" s="1"/>
  <c r="W17" i="2"/>
  <c r="Y17" i="2" s="1"/>
  <c r="W74" i="2"/>
  <c r="Y74" i="2" s="1"/>
  <c r="W38" i="2"/>
  <c r="Y38" i="2" s="1"/>
  <c r="W56" i="2"/>
  <c r="Y56" i="2" s="1"/>
  <c r="W53" i="2"/>
  <c r="W52" i="2" s="1"/>
  <c r="W40" i="2"/>
  <c r="Y40" i="2" s="1"/>
  <c r="M23" i="2"/>
  <c r="M8" i="2"/>
  <c r="W27" i="2"/>
  <c r="Y27" i="2" s="1"/>
  <c r="W35" i="2"/>
  <c r="Y35" i="2" s="1"/>
  <c r="W22" i="2"/>
  <c r="Y22" i="2" s="1"/>
  <c r="W43" i="2"/>
  <c r="Y43" i="2" s="1"/>
  <c r="D23" i="2"/>
  <c r="I23" i="2"/>
  <c r="W10" i="2"/>
  <c r="Y10" i="2" s="1"/>
  <c r="R23" i="2"/>
  <c r="W51" i="2"/>
  <c r="Y51" i="2" s="1"/>
  <c r="V52" i="2"/>
  <c r="V23" i="2" s="1"/>
  <c r="W9" i="2"/>
  <c r="W25" i="2"/>
  <c r="X23" i="2"/>
  <c r="Y55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3" i="2"/>
  <c r="Y52" i="2" s="1"/>
  <c r="W8" i="2"/>
  <c r="Y9" i="2"/>
  <c r="Y8" i="2" s="1"/>
  <c r="W24" i="2"/>
  <c r="W23" i="2" s="1"/>
  <c r="Y25" i="2"/>
  <c r="Y24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3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<sst xmlns="http://schemas.openxmlformats.org/spreadsheetml/2006/main" count="23943" uniqueCount="501">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</sst>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27" workbookViewId="0">
      <selection activeCell="S11" sqref="S11"/>
    </sheetView>
  </sheetViews>
  <sheetFormatPr defaultRowHeight="15" x14ac:dyDescent="0.25"/>
  <cols>
    <col min="1" max="2" style="43" width="9.140625"/>
    <col min="3" max="3" customWidth="true" style="43" width="27.42578125"/>
    <col min="4" max="4" customWidth="true" style="43" width="19.57031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66" t="s">
        <v>5</v>
      </c>
      <c r="C2" s="166"/>
      <c r="D2" s="166"/>
      <c r="E2" s="185" t="s">
        <v>297</v>
      </c>
      <c r="F2" s="185"/>
      <c r="G2" s="185"/>
      <c r="H2" s="185"/>
      <c r="I2" s="185"/>
      <c r="J2" s="185"/>
      <c r="K2" s="130"/>
      <c r="L2" s="130"/>
      <c r="N2" s="81" t="s">
        <v>298</v>
      </c>
    </row>
    <row r="4" spans="2:14" ht="15.75" thickBot="1" x14ac:dyDescent="0.3">
      <c r="K4" s="189" t="s">
        <v>491</v>
      </c>
      <c r="L4" s="189"/>
      <c r="M4" s="189"/>
    </row>
    <row r="5" spans="2:14" ht="15.75" thickTop="1" x14ac:dyDescent="0.25">
      <c r="B5" s="195" t="s">
        <v>2</v>
      </c>
      <c r="C5" s="162" t="s">
        <v>277</v>
      </c>
      <c r="D5" s="197" t="s">
        <v>278</v>
      </c>
      <c r="E5" s="197" t="s">
        <v>279</v>
      </c>
      <c r="F5" s="197"/>
      <c r="G5" s="197" t="s">
        <v>282</v>
      </c>
      <c r="H5" s="197"/>
      <c r="I5" s="197"/>
      <c r="J5" s="197"/>
      <c r="K5" s="197" t="s">
        <v>287</v>
      </c>
      <c r="L5" s="197"/>
      <c r="M5" s="197"/>
      <c r="N5" s="198"/>
    </row>
    <row r="6" spans="2:14" x14ac:dyDescent="0.25">
      <c r="B6" s="196"/>
      <c r="C6" s="163"/>
      <c r="D6" s="193"/>
      <c r="E6" s="193" t="s">
        <v>280</v>
      </c>
      <c r="F6" s="193" t="s">
        <v>281</v>
      </c>
      <c r="G6" s="193" t="s">
        <v>283</v>
      </c>
      <c r="H6" s="193" t="s">
        <v>284</v>
      </c>
      <c r="I6" s="193" t="s">
        <v>285</v>
      </c>
      <c r="J6" s="193"/>
      <c r="K6" s="193" t="s">
        <v>288</v>
      </c>
      <c r="L6" s="193" t="s">
        <v>284</v>
      </c>
      <c r="M6" s="193" t="s">
        <v>285</v>
      </c>
      <c r="N6" s="194"/>
    </row>
    <row r="7" spans="2:14" x14ac:dyDescent="0.25">
      <c r="B7" s="196"/>
      <c r="C7" s="163"/>
      <c r="D7" s="193"/>
      <c r="E7" s="193"/>
      <c r="F7" s="193"/>
      <c r="G7" s="193"/>
      <c r="H7" s="193"/>
      <c r="I7" s="100" t="s">
        <v>286</v>
      </c>
      <c r="J7" s="100" t="s">
        <v>156</v>
      </c>
      <c r="K7" s="193"/>
      <c r="L7" s="193"/>
      <c r="M7" s="100" t="s">
        <v>136</v>
      </c>
      <c r="N7" s="101" t="s">
        <v>156</v>
      </c>
    </row>
    <row r="8" spans="2:14" s="22" customFormat="1" ht="14.25" x14ac:dyDescent="0.25">
      <c r="B8" s="28" t="n">
        <f>ttxd_xmt_data!G9</f>
        <v>1.0</v>
      </c>
      <c r="C8" s="84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102" t="n">
        <f>ttxd_xmt_data!G10</f>
        <v>2.0</v>
      </c>
      <c r="C9" s="100" t="str">
        <f>ttxd_xmt_data!H10</f>
        <v>YKC 400</v>
      </c>
      <c r="D9" s="100" t="n">
        <f>ttxd_xmt_data!I10</f>
        <v>14.0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 t="n">
        <f>ttxd_xmt_data!J10</f>
        <v>18.0</v>
      </c>
      <c r="L9" s="100"/>
      <c r="M9" s="100"/>
      <c r="N9" s="101"/>
    </row>
    <row r="10" spans="2:14" x14ac:dyDescent="0.25">
      <c r="B10" s="102" t="n">
        <f>ttxd_xmt_data!G11</f>
        <v>3.0</v>
      </c>
      <c r="C10" s="100" t="str">
        <f>ttxd_xmt_data!H11</f>
        <v>YCK 8</v>
      </c>
      <c r="D10" s="100" t="n">
        <f>ttxd_xmt_data!I11</f>
        <v>3.0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 t="n">
        <f>ttxd_xmt_data!J11</f>
        <v>18.0</v>
      </c>
      <c r="L10" s="100"/>
      <c r="M10" s="100"/>
      <c r="N10" s="101"/>
    </row>
    <row r="11" spans="2:14" x14ac:dyDescent="0.25">
      <c r="B11" s="102" t="n">
        <f>ttxd_xmt_data!G12</f>
        <v>4.0</v>
      </c>
      <c r="C11" s="100" t="str">
        <f>ttxd_xmt_data!H12</f>
        <v>Vykino</v>
      </c>
      <c r="D11" s="100" t="n">
        <f>ttxd_xmt_data!I12</f>
        <v>1.0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 t="n">
        <f>ttxd_xmt_data!J12</f>
        <v>13.0</v>
      </c>
      <c r="L11" s="100"/>
      <c r="M11" s="100"/>
      <c r="N11" s="101"/>
    </row>
    <row r="12" spans="2:14" x14ac:dyDescent="0.25">
      <c r="B12" s="102" t="n">
        <f>ttxd_xmt_data!G13</f>
        <v>5.0</v>
      </c>
      <c r="C12" s="100" t="str">
        <f>ttxd_xmt_data!H13</f>
        <v>TW100</v>
      </c>
      <c r="D12" s="100" t="n">
        <f>ttxd_xmt_data!I13</f>
        <v>1.0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 t="n">
        <f>ttxd_xmt_data!J13</f>
        <v>15.0</v>
      </c>
      <c r="L12" s="100"/>
      <c r="M12" s="100"/>
      <c r="N12" s="101"/>
    </row>
    <row r="13" spans="2:14" x14ac:dyDescent="0.25">
      <c r="B13" s="102" t="n">
        <f>ttxd_xmt_data!G14</f>
        <v>6.0</v>
      </c>
      <c r="C13" s="100" t="str">
        <f>ttxd_xmt_data!H14</f>
        <v>SKODA</v>
      </c>
      <c r="D13" s="100" t="n">
        <f>ttxd_xmt_data!I14</f>
        <v>1.0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 t="n">
        <f>ttxd_xmt_data!J14</f>
        <v>13.0</v>
      </c>
      <c r="L13" s="100"/>
      <c r="M13" s="100"/>
      <c r="N13" s="101"/>
    </row>
    <row r="14" spans="2:14" x14ac:dyDescent="0.25">
      <c r="B14" s="102" t="n">
        <f>ttxd_xmt_data!G15</f>
        <v>7.0</v>
      </c>
      <c r="C14" s="100" t="str">
        <f>ttxd_xmt_data!H15</f>
        <v>PT-19TD</v>
      </c>
      <c r="D14" s="100" t="n">
        <f>ttxd_xmt_data!I15</f>
        <v>1.0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 t="n">
        <f>ttxd_xmt_data!J15</f>
        <v>23.0</v>
      </c>
      <c r="L14" s="100"/>
      <c r="M14" s="100"/>
      <c r="N14" s="101"/>
    </row>
    <row r="15" spans="2:14" x14ac:dyDescent="0.25">
      <c r="B15" s="102" t="n">
        <f>ttxd_xmt_data!G16</f>
        <v>8.0</v>
      </c>
      <c r="C15" s="100" t="str">
        <f>ttxd_xmt_data!H16</f>
        <v>PITER</v>
      </c>
      <c r="D15" s="100" t="n">
        <f>ttxd_xmt_data!I16</f>
        <v>2.0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 t="n">
        <f>ttxd_xmt_data!J16</f>
        <v>18.0</v>
      </c>
      <c r="L15" s="100"/>
      <c r="M15" s="100"/>
      <c r="N15" s="101"/>
    </row>
    <row r="16" spans="2:14" x14ac:dyDescent="0.25">
      <c r="B16" s="102" t="n">
        <f>ttxd_xmt_data!G17</f>
        <v>9.0</v>
      </c>
      <c r="C16" s="100" t="str">
        <f>ttxd_xmt_data!H17</f>
        <v>Perkins</v>
      </c>
      <c r="D16" s="100" t="n">
        <f>ttxd_xmt_data!I17</f>
        <v>1.0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 t="n">
        <f>ttxd_xmt_data!J17</f>
        <v>20.0</v>
      </c>
      <c r="L16" s="100"/>
      <c r="M16" s="100"/>
      <c r="N16" s="101"/>
    </row>
    <row r="17" spans="2:14" x14ac:dyDescent="0.25">
      <c r="B17" s="102" t="n">
        <f>ttxd_xmt_data!G18</f>
        <v>10.0</v>
      </c>
      <c r="C17" s="100" t="str">
        <f>ttxd_xmt_data!H18</f>
        <v>Mooc điều hòa</v>
      </c>
      <c r="D17" s="100" t="n">
        <f>ttxd_xmt_data!I18</f>
        <v>10.0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 t="n">
        <f>ttxd_xmt_data!J18</f>
        <v>22.0</v>
      </c>
      <c r="L17" s="100"/>
      <c r="M17" s="100"/>
      <c r="N17" s="101"/>
    </row>
    <row r="18" spans="2:14" x14ac:dyDescent="0.25">
      <c r="B18" s="102" t="n">
        <f>ttxd_xmt_data!G19</f>
        <v>11.0</v>
      </c>
      <c r="C18" s="100" t="str">
        <f>ttxd_xmt_data!H19</f>
        <v>Móc điện</v>
      </c>
      <c r="D18" s="100" t="n">
        <f>ttxd_xmt_data!I19</f>
        <v>8.0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 t="n">
        <f>ttxd_xmt_data!J19</f>
        <v>15.0</v>
      </c>
      <c r="L18" s="100"/>
      <c r="M18" s="100"/>
      <c r="N18" s="101"/>
    </row>
    <row r="19" spans="2:14" x14ac:dyDescent="0.25">
      <c r="B19" s="102" t="n">
        <f>ttxd_xmt_data!G20</f>
        <v>12.0</v>
      </c>
      <c r="C19" s="100" t="str">
        <f>ttxd_xmt_data!H20</f>
        <v>Máy TD200s</v>
      </c>
      <c r="D19" s="100" t="n">
        <f>ttxd_xmt_data!I20</f>
        <v>1.0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 t="n">
        <f>ttxd_xmt_data!J20</f>
        <v>14.0</v>
      </c>
      <c r="L19" s="100"/>
      <c r="M19" s="100"/>
      <c r="N19" s="101"/>
    </row>
    <row r="20" spans="2:14" x14ac:dyDescent="0.25">
      <c r="B20" s="102" t="n">
        <f>ttxd_xmt_data!G21</f>
        <v>13.0</v>
      </c>
      <c r="C20" s="100" t="str">
        <f>ttxd_xmt_data!H21</f>
        <v>Máy T-4000</v>
      </c>
      <c r="D20" s="100" t="n">
        <f>ttxd_xmt_data!I21</f>
        <v>1.0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 t="n">
        <f>ttxd_xmt_data!J21</f>
        <v>4.0</v>
      </c>
      <c r="L20" s="100"/>
      <c r="M20" s="100"/>
      <c r="N20" s="101"/>
    </row>
    <row r="21" spans="2:14" x14ac:dyDescent="0.25">
      <c r="B21" s="102" t="n">
        <f>ttxd_xmt_data!G22</f>
        <v>14.0</v>
      </c>
      <c r="C21" s="100" t="str">
        <f>ttxd_xmt_data!H22</f>
        <v>Máy HUDA</v>
      </c>
      <c r="D21" s="100" t="n">
        <f>ttxd_xmt_data!I22</f>
        <v>1.0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 t="n">
        <f>ttxd_xmt_data!J22</f>
        <v>26.0</v>
      </c>
      <c r="L21" s="100"/>
      <c r="M21" s="100"/>
      <c r="N21" s="101"/>
    </row>
    <row r="22" spans="2:14" x14ac:dyDescent="0.25">
      <c r="B22" s="102" t="n">
        <f>ttxd_xmt_data!G23</f>
        <v>15.0</v>
      </c>
      <c r="C22" s="100" t="str">
        <f>ttxd_xmt_data!H23</f>
        <v>Máy GC 50</v>
      </c>
      <c r="D22" s="100" t="n">
        <f>ttxd_xmt_data!I23</f>
        <v>1.0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 t="n">
        <f>ttxd_xmt_data!J23</f>
        <v>21.0</v>
      </c>
      <c r="L22" s="100"/>
      <c r="M22" s="100"/>
      <c r="N22" s="101"/>
    </row>
    <row r="23" spans="2:14" x14ac:dyDescent="0.25">
      <c r="B23" s="102" t="n">
        <f>ttxd_xmt_data!G24</f>
        <v>16.0</v>
      </c>
      <c r="C23" s="100" t="str">
        <f>ttxd_xmt_data!H24</f>
        <v>Máy Đô san</v>
      </c>
      <c r="D23" s="100" t="n">
        <f>ttxd_xmt_data!I24</f>
        <v>2.0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 t="n">
        <f>ttxd_xmt_data!J24</f>
        <v>23.0</v>
      </c>
      <c r="L23" s="100"/>
      <c r="M23" s="100"/>
      <c r="N23" s="101"/>
    </row>
    <row r="24" spans="2:14" x14ac:dyDescent="0.25">
      <c r="B24" s="102" t="n">
        <f>ttxd_xmt_data!G25</f>
        <v>17.0</v>
      </c>
      <c r="C24" s="100" t="str">
        <f>ttxd_xmt_data!H25</f>
        <v>Máy D-4</v>
      </c>
      <c r="D24" s="100" t="n">
        <f>ttxd_xmt_data!I25</f>
        <v>2.0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 t="n">
        <f>ttxd_xmt_data!J25</f>
        <v>20.0</v>
      </c>
      <c r="L24" s="100"/>
      <c r="M24" s="100"/>
      <c r="N24" s="101"/>
    </row>
    <row r="25" spans="2:14" x14ac:dyDescent="0.25">
      <c r="B25" s="102" t="n">
        <f>ttxd_xmt_data!G26</f>
        <v>18.0</v>
      </c>
      <c r="C25" s="100" t="str">
        <f>ttxd_xmt_data!H26</f>
        <v>Máy bơm 80CYZ</v>
      </c>
      <c r="D25" s="100" t="n">
        <f>ttxd_xmt_data!I26</f>
        <v>1.0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 t="n">
        <f>ttxd_xmt_data!J26</f>
        <v>20.0</v>
      </c>
      <c r="L25" s="100"/>
      <c r="M25" s="100"/>
      <c r="N25" s="101"/>
    </row>
    <row r="26" spans="2:14" x14ac:dyDescent="0.25">
      <c r="B26" s="102" t="n">
        <f>ttxd_xmt_data!G27</f>
        <v>19.0</v>
      </c>
      <c r="C26" s="100" t="str">
        <f>ttxd_xmt_data!H27</f>
        <v>Máy bơm 60m3/h</v>
      </c>
      <c r="D26" s="100" t="n">
        <f>ttxd_xmt_data!I27</f>
        <v>1.0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 t="n">
        <f>ttxd_xmt_data!J27</f>
        <v>8.0</v>
      </c>
      <c r="L26" s="100"/>
      <c r="M26" s="100"/>
      <c r="N26" s="101"/>
    </row>
    <row r="27" spans="2:14" x14ac:dyDescent="0.25">
      <c r="B27" s="102" t="n">
        <f>ttxd_xmt_data!G28</f>
        <v>20.0</v>
      </c>
      <c r="C27" s="100" t="str">
        <f>ttxd_xmt_data!H28</f>
        <v>Máy AS-110</v>
      </c>
      <c r="D27" s="100" t="n">
        <f>ttxd_xmt_data!I28</f>
        <v>1.0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 t="n">
        <f>ttxd_xmt_data!J28</f>
        <v>19.0</v>
      </c>
      <c r="L27" s="100"/>
      <c r="M27" s="100"/>
      <c r="N27" s="101"/>
    </row>
    <row r="28" spans="2:14" x14ac:dyDescent="0.25">
      <c r="B28" s="102" t="n">
        <f>ttxd_xmt_data!G29</f>
        <v>21.0</v>
      </c>
      <c r="C28" s="100" t="str">
        <f>ttxd_xmt_data!H29</f>
        <v>Máy 1 D6</v>
      </c>
      <c r="D28" s="100" t="n">
        <f>ttxd_xmt_data!I29</f>
        <v>3.0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 t="n">
        <f>ttxd_xmt_data!J29</f>
        <v>17.0</v>
      </c>
      <c r="L28" s="100"/>
      <c r="M28" s="100"/>
      <c r="N28" s="101"/>
    </row>
    <row r="29" spans="2:14" x14ac:dyDescent="0.25">
      <c r="B29" s="102" t="n">
        <f>ttxd_xmt_data!G30</f>
        <v>22.0</v>
      </c>
      <c r="C29" s="100" t="str">
        <f>ttxd_xmt_data!H30</f>
        <v>LISTERTTER</v>
      </c>
      <c r="D29" s="100" t="n">
        <f>ttxd_xmt_data!I30</f>
        <v>6.0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 t="n">
        <f>ttxd_xmt_data!J30</f>
        <v>5.0</v>
      </c>
      <c r="L29" s="100"/>
      <c r="M29" s="100"/>
      <c r="N29" s="101"/>
    </row>
    <row r="30" spans="2:14" x14ac:dyDescent="0.25">
      <c r="B30" s="102" t="n">
        <f>ttxd_xmt_data!G31</f>
        <v>23.0</v>
      </c>
      <c r="C30" s="100" t="str">
        <f>ttxd_xmt_data!H31</f>
        <v>Kimosa</v>
      </c>
      <c r="D30" s="100" t="n">
        <f>ttxd_xmt_data!I31</f>
        <v>26.0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 t="n">
        <f>ttxd_xmt_data!J31</f>
        <v>6.0</v>
      </c>
      <c r="L30" s="100"/>
      <c r="M30" s="100"/>
      <c r="N30" s="101"/>
    </row>
    <row r="31" spans="2:14" x14ac:dyDescent="0.25">
      <c r="B31" s="102" t="n">
        <f>ttxd_xmt_data!G32</f>
        <v>24.0</v>
      </c>
      <c r="C31" s="100" t="str">
        <f>ttxd_xmt_data!H32</f>
        <v>Kano</v>
      </c>
      <c r="D31" s="100" t="n">
        <f>ttxd_xmt_data!I32</f>
        <v>2.0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 t="n">
        <f>ttxd_xmt_data!J32</f>
        <v>4.0</v>
      </c>
      <c r="L31" s="100"/>
      <c r="M31" s="100"/>
      <c r="N31" s="101"/>
    </row>
    <row r="32" spans="2:14" x14ac:dyDescent="0.25">
      <c r="B32" s="102" t="n">
        <f>ttxd_xmt_data!G33</f>
        <v>25.0</v>
      </c>
      <c r="C32" s="100" t="str">
        <f>ttxd_xmt_data!H33</f>
        <v>KAMA-50MFD</v>
      </c>
      <c r="D32" s="100" t="n">
        <f>ttxd_xmt_data!I33</f>
        <v>1.0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 t="n">
        <f>ttxd_xmt_data!J33</f>
        <v>3.0</v>
      </c>
      <c r="L32" s="100"/>
      <c r="M32" s="100"/>
      <c r="N32" s="101"/>
    </row>
    <row r="33" spans="2:14" x14ac:dyDescent="0.25">
      <c r="B33" s="102" t="n">
        <f>ttxd_xmt_data!G34</f>
        <v>26.0</v>
      </c>
      <c r="C33" s="100" t="str">
        <f>ttxd_xmt_data!H34</f>
        <v>IV-40</v>
      </c>
      <c r="D33" s="100" t="n">
        <f>ttxd_xmt_data!I34</f>
        <v>4.0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 t="n">
        <f>ttxd_xmt_data!J34</f>
        <v>13.0</v>
      </c>
      <c r="L33" s="100"/>
      <c r="M33" s="100"/>
      <c r="N33" s="101"/>
    </row>
    <row r="34" spans="2:14" x14ac:dyDescent="0.25">
      <c r="B34" s="102" t="n">
        <f>ttxd_xmt_data!G35</f>
        <v>27.0</v>
      </c>
      <c r="C34" s="100" t="str">
        <f>ttxd_xmt_data!H35</f>
        <v>Huyn đai (m_diezel)</v>
      </c>
      <c r="D34" s="100" t="n">
        <f>ttxd_xmt_data!I35</f>
        <v>1.0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 t="n">
        <f>ttxd_xmt_data!J35</f>
        <v>30.0</v>
      </c>
      <c r="L34" s="100"/>
      <c r="M34" s="100"/>
      <c r="N34" s="101"/>
    </row>
    <row r="35" spans="2:14" x14ac:dyDescent="0.25">
      <c r="B35" s="102" t="n">
        <f>ttxd_xmt_data!G36</f>
        <v>28.0</v>
      </c>
      <c r="C35" s="100" t="str">
        <f>ttxd_xmt_data!H36</f>
        <v>HT5F-10</v>
      </c>
      <c r="D35" s="100" t="n">
        <f>ttxd_xmt_data!I36</f>
        <v>1.0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 t="n">
        <f>ttxd_xmt_data!J36</f>
        <v>22.0</v>
      </c>
      <c r="L35" s="100"/>
      <c r="M35" s="100"/>
      <c r="N35" s="101"/>
    </row>
    <row r="36" spans="2:14" x14ac:dyDescent="0.25">
      <c r="B36" s="102" t="n">
        <f>ttxd_xmt_data!G37</f>
        <v>29.0</v>
      </c>
      <c r="C36" s="100" t="str">
        <f>ttxd_xmt_data!H37</f>
        <v>HP 163 CM</v>
      </c>
      <c r="D36" s="100" t="n">
        <f>ttxd_xmt_data!I37</f>
        <v>1.0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 t="n">
        <f>ttxd_xmt_data!J37</f>
        <v>23.0</v>
      </c>
      <c r="L36" s="100"/>
      <c r="M36" s="100"/>
      <c r="N36" s="101"/>
    </row>
    <row r="37" spans="2:14" x14ac:dyDescent="0.25">
      <c r="B37" s="102" t="n">
        <f>ttxd_xmt_data!G38</f>
        <v>30.0</v>
      </c>
      <c r="C37" s="100" t="str">
        <f>ttxd_xmt_data!H38</f>
        <v>Hexikino</v>
      </c>
      <c r="D37" s="100" t="n">
        <f>ttxd_xmt_data!I38</f>
        <v>1.0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 t="n">
        <f>ttxd_xmt_data!J38</f>
        <v>8.0</v>
      </c>
      <c r="L37" s="100"/>
      <c r="M37" s="100"/>
      <c r="N37" s="101"/>
    </row>
    <row r="38" spans="2:14" x14ac:dyDescent="0.25">
      <c r="B38" s="102" t="n">
        <f>ttxd_xmt_data!G39</f>
        <v>31.0</v>
      </c>
      <c r="C38" s="100" t="str">
        <f>ttxd_xmt_data!H39</f>
        <v>Hasbinger</v>
      </c>
      <c r="D38" s="100" t="n">
        <f>ttxd_xmt_data!I39</f>
        <v>1.0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 t="n">
        <f>ttxd_xmt_data!J39</f>
        <v>10.0</v>
      </c>
      <c r="L38" s="100"/>
      <c r="M38" s="100"/>
      <c r="N38" s="101"/>
    </row>
    <row r="39" spans="2:14" x14ac:dyDescent="0.25">
      <c r="B39" s="102" t="n">
        <f>ttxd_xmt_data!G40</f>
        <v>32.0</v>
      </c>
      <c r="C39" s="100" t="str">
        <f>ttxd_xmt_data!H40</f>
        <v>GW167P</v>
      </c>
      <c r="D39" s="100" t="n">
        <f>ttxd_xmt_data!I40</f>
        <v>1.0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 t="n">
        <f>ttxd_xmt_data!J40</f>
        <v>34.0</v>
      </c>
      <c r="L39" s="100"/>
      <c r="M39" s="100"/>
      <c r="N39" s="101"/>
    </row>
    <row r="40" spans="2:14" x14ac:dyDescent="0.25">
      <c r="B40" s="102" t="n">
        <f>ttxd_xmt_data!G41</f>
        <v>33.0</v>
      </c>
      <c r="C40" s="100" t="str">
        <f>ttxd_xmt_data!H41</f>
        <v>GW 95P</v>
      </c>
      <c r="D40" s="100" t="n">
        <f>ttxd_xmt_data!I41</f>
        <v>1.0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 t="n">
        <f>ttxd_xmt_data!J41</f>
        <v>20.0</v>
      </c>
      <c r="L40" s="100"/>
      <c r="M40" s="100"/>
      <c r="N40" s="101"/>
    </row>
    <row r="41" spans="2:14" x14ac:dyDescent="0.25">
      <c r="B41" s="102" t="n">
        <f>ttxd_xmt_data!G42</f>
        <v>34.0</v>
      </c>
      <c r="C41" s="100" t="str">
        <f>ttxd_xmt_data!H42</f>
        <v>ECP-200</v>
      </c>
      <c r="D41" s="100" t="n">
        <f>ttxd_xmt_data!I42</f>
        <v>1.0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 t="n">
        <f>ttxd_xmt_data!J42</f>
        <v>60.0</v>
      </c>
      <c r="L41" s="100"/>
      <c r="M41" s="100"/>
      <c r="N41" s="101"/>
    </row>
    <row r="42" spans="2:14" x14ac:dyDescent="0.25">
      <c r="B42" s="102" t="n">
        <f>ttxd_xmt_data!G43</f>
        <v>35.0</v>
      </c>
      <c r="C42" s="100" t="str">
        <f>ttxd_xmt_data!H43</f>
        <v>ECB - 13km</v>
      </c>
      <c r="D42" s="100" t="n">
        <f>ttxd_xmt_data!I43</f>
        <v>1.0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 t="n">
        <f>ttxd_xmt_data!J43</f>
        <v>11.0</v>
      </c>
      <c r="L42" s="100"/>
      <c r="M42" s="100"/>
      <c r="N42" s="101"/>
    </row>
    <row r="43" spans="2:14" x14ac:dyDescent="0.25">
      <c r="B43" s="102" t="n">
        <f>ttxd_xmt_data!G44</f>
        <v>36.0</v>
      </c>
      <c r="C43" s="100" t="str">
        <f>ttxd_xmt_data!H44</f>
        <v>Đông Phong 75</v>
      </c>
      <c r="D43" s="100" t="n">
        <f>ttxd_xmt_data!I44</f>
        <v>3.0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 t="n">
        <f>ttxd_xmt_data!J44</f>
        <v>30.0</v>
      </c>
      <c r="L43" s="100"/>
      <c r="M43" s="100"/>
      <c r="N43" s="101"/>
    </row>
    <row r="44" spans="2:14" x14ac:dyDescent="0.25">
      <c r="B44" s="102" t="n">
        <f>ttxd_xmt_data!G45</f>
        <v>37.0</v>
      </c>
      <c r="C44" s="100" t="str">
        <f>ttxd_xmt_data!H45</f>
        <v>DHY</v>
      </c>
      <c r="D44" s="100" t="n">
        <f>ttxd_xmt_data!I45</f>
        <v>1.0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 t="n">
        <f>ttxd_xmt_data!J45</f>
        <v>9.0</v>
      </c>
      <c r="L44" s="100"/>
      <c r="M44" s="100"/>
      <c r="N44" s="101"/>
    </row>
    <row r="45" spans="2:14" x14ac:dyDescent="0.25">
      <c r="B45" s="102" t="n">
        <f>ttxd_xmt_data!G46</f>
        <v>38.0</v>
      </c>
      <c r="C45" s="100" t="str">
        <f>ttxd_xmt_data!H46</f>
        <v>CU min (máy diezel)</v>
      </c>
      <c r="D45" s="100" t="n">
        <f>ttxd_xmt_data!I46</f>
        <v>2.0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 t="n">
        <f>ttxd_xmt_data!J46</f>
        <v>49.0</v>
      </c>
      <c r="L45" s="100"/>
      <c r="M45" s="100"/>
      <c r="N45" s="101"/>
    </row>
    <row r="46" spans="2:14" x14ac:dyDescent="0.25">
      <c r="B46" s="102" t="n">
        <f>ttxd_xmt_data!G47</f>
        <v>39.0</v>
      </c>
      <c r="C46" s="100" t="str">
        <f>ttxd_xmt_data!H47</f>
        <v>CU min</v>
      </c>
      <c r="D46" s="100" t="n">
        <f>ttxd_xmt_data!I47</f>
        <v>1.0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 t="n">
        <f>ttxd_xmt_data!J47</f>
        <v>16.0</v>
      </c>
      <c r="L46" s="100"/>
      <c r="M46" s="100"/>
      <c r="N46" s="101"/>
    </row>
    <row r="47" spans="2:14" x14ac:dyDescent="0.25">
      <c r="B47" s="102" t="n">
        <f>ttxd_xmt_data!G48</f>
        <v>40.0</v>
      </c>
      <c r="C47" s="100" t="str">
        <f>ttxd_xmt_data!H48</f>
        <v>AD75</v>
      </c>
      <c r="D47" s="100" t="n">
        <f>ttxd_xmt_data!I48</f>
        <v>1.0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 t="n">
        <f>ttxd_xmt_data!J48</f>
        <v>29.0</v>
      </c>
      <c r="L47" s="100"/>
      <c r="M47" s="100"/>
      <c r="N47" s="101"/>
    </row>
    <row r="48" spans="2:14" x14ac:dyDescent="0.25">
      <c r="B48" s="102" t="n">
        <f>ttxd_xmt_data!G49</f>
        <v>41.0</v>
      </c>
      <c r="C48" s="100" t="str">
        <f>ttxd_xmt_data!H49</f>
        <v>AD-50</v>
      </c>
      <c r="D48" s="100" t="n">
        <f>ttxd_xmt_data!I49</f>
        <v>14.0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 t="n">
        <f>ttxd_xmt_data!J49</f>
        <v>27.0</v>
      </c>
      <c r="L48" s="100"/>
      <c r="M48" s="100"/>
      <c r="N48" s="101"/>
    </row>
    <row r="49" spans="2:14" x14ac:dyDescent="0.25">
      <c r="B49" s="102" t="n">
        <f>ttxd_xmt_data!G50</f>
        <v>42.0</v>
      </c>
      <c r="C49" s="100" t="str">
        <f>ttxd_xmt_data!H50</f>
        <v>AD-30</v>
      </c>
      <c r="D49" s="100" t="n">
        <f>ttxd_xmt_data!I50</f>
        <v>16.0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 t="n">
        <f>ttxd_xmt_data!J50</f>
        <v>17.0</v>
      </c>
      <c r="L49" s="100"/>
      <c r="M49" s="100"/>
      <c r="N49" s="101"/>
    </row>
    <row r="50" spans="2:14" x14ac:dyDescent="0.25">
      <c r="B50" s="102" t="n">
        <f>ttxd_xmt_data!G51</f>
        <v>43.0</v>
      </c>
      <c r="C50" s="100" t="str">
        <f>ttxd_xmt_data!H51</f>
        <v>AD-20</v>
      </c>
      <c r="D50" s="100" t="n">
        <f>ttxd_xmt_data!I51</f>
        <v>17.0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 t="n">
        <f>ttxd_xmt_data!J51</f>
        <v>12.0</v>
      </c>
      <c r="L50" s="100"/>
      <c r="M50" s="100"/>
      <c r="N50" s="101"/>
    </row>
    <row r="51" spans="2:14" x14ac:dyDescent="0.25">
      <c r="B51" s="102" t="n">
        <f>ttxd_xmt_data!G52</f>
        <v>44.0</v>
      </c>
      <c r="C51" s="100" t="str">
        <f>ttxd_xmt_data!H52</f>
        <v>AD-10</v>
      </c>
      <c r="D51" s="100" t="n">
        <f>ttxd_xmt_data!I52</f>
        <v>23.0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 t="n">
        <f>ttxd_xmt_data!J52</f>
        <v>6.0</v>
      </c>
      <c r="L51" s="100"/>
      <c r="M51" s="100"/>
      <c r="N51" s="101"/>
    </row>
    <row r="52" spans="2:14" x14ac:dyDescent="0.25">
      <c r="B52" s="102" t="n">
        <f>ttxd_xmt_data!G53</f>
        <v>45.0</v>
      </c>
      <c r="C52" s="100" t="str">
        <f>ttxd_xmt_data!H53</f>
        <v>250 KW A</v>
      </c>
      <c r="D52" s="100" t="n">
        <f>ttxd_xmt_data!I53</f>
        <v>3.0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 t="n">
        <f>ttxd_xmt_data!J53</f>
        <v>49.0</v>
      </c>
      <c r="L52" s="100"/>
      <c r="M52" s="100"/>
      <c r="N52" s="101"/>
    </row>
    <row r="53" spans="2:14" s="22" customFormat="1" ht="14.25" x14ac:dyDescent="0.25">
      <c r="B53" s="28" t="n">
        <f>ttxd_xmt_data!G54</f>
        <v>1.0</v>
      </c>
      <c r="C53" s="84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102" t="n">
        <f>ttxd_xmt_data!G55</f>
        <v>2.0</v>
      </c>
      <c r="C54" s="100" t="str">
        <f>ttxd_xmt_data!H55</f>
        <v>YD -25</v>
      </c>
      <c r="D54" s="100" t="n">
        <f>ttxd_xmt_data!I55</f>
        <v>18.0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 t="n">
        <f>ttxd_xmt_data!J55</f>
        <v>4.0</v>
      </c>
      <c r="L54" s="100"/>
      <c r="M54" s="100"/>
      <c r="N54" s="101"/>
    </row>
    <row r="55" spans="2:14" x14ac:dyDescent="0.25">
      <c r="B55" s="102" t="n">
        <f>ttxd_xmt_data!G56</f>
        <v>3.0</v>
      </c>
      <c r="C55" s="100" t="str">
        <f>ttxd_xmt_data!H56</f>
        <v>YD - 2</v>
      </c>
      <c r="D55" s="100" t="n">
        <f>ttxd_xmt_data!I56</f>
        <v>13.0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 t="n">
        <f>ttxd_xmt_data!J56</f>
        <v>4.0</v>
      </c>
      <c r="L55" s="100"/>
      <c r="M55" s="100"/>
      <c r="N55" s="101"/>
    </row>
    <row r="56" spans="2:14" x14ac:dyDescent="0.25">
      <c r="B56" s="102" t="n">
        <f>ttxd_xmt_data!G57</f>
        <v>4.0</v>
      </c>
      <c r="C56" s="100" t="str">
        <f>ttxd_xmt_data!H57</f>
        <v>Xuồng ST-450</v>
      </c>
      <c r="D56" s="100" t="n">
        <f>ttxd_xmt_data!I57</f>
        <v>3.0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 t="n">
        <f>ttxd_xmt_data!J57</f>
        <v>20.0</v>
      </c>
      <c r="L56" s="100"/>
      <c r="M56" s="100"/>
      <c r="N56" s="101"/>
    </row>
    <row r="57" spans="2:14" x14ac:dyDescent="0.25">
      <c r="B57" s="102" t="n">
        <f>ttxd_xmt_data!G58</f>
        <v>5.0</v>
      </c>
      <c r="C57" s="100" t="str">
        <f>ttxd_xmt_data!H58</f>
        <v>TOHA SU</v>
      </c>
      <c r="D57" s="100" t="n">
        <f>ttxd_xmt_data!I58</f>
        <v>8.0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 t="n">
        <f>ttxd_xmt_data!J58</f>
        <v>12.0</v>
      </c>
      <c r="L57" s="100"/>
      <c r="M57" s="100"/>
      <c r="N57" s="101"/>
    </row>
    <row r="58" spans="2:14" x14ac:dyDescent="0.25">
      <c r="B58" s="102" t="n">
        <f>ttxd_xmt_data!G59</f>
        <v>6.0</v>
      </c>
      <c r="C58" s="100" t="str">
        <f>ttxd_xmt_data!H59</f>
        <v>PNU 35/70</v>
      </c>
      <c r="D58" s="100" t="n">
        <f>ttxd_xmt_data!I59</f>
        <v>3.0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 t="n">
        <f>ttxd_xmt_data!J59</f>
        <v>22.0</v>
      </c>
      <c r="L58" s="100"/>
      <c r="M58" s="100"/>
      <c r="N58" s="101"/>
    </row>
    <row r="59" spans="2:14" x14ac:dyDescent="0.25">
      <c r="B59" s="102" t="n">
        <f>ttxd_xmt_data!G60</f>
        <v>7.0</v>
      </c>
      <c r="C59" s="100" t="str">
        <f>ttxd_xmt_data!H60</f>
        <v>MJI</v>
      </c>
      <c r="D59" s="100" t="n">
        <f>ttxd_xmt_data!I60</f>
        <v>3.0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 t="n">
        <f>ttxd_xmt_data!J60</f>
        <v>7.0</v>
      </c>
      <c r="L59" s="100"/>
      <c r="M59" s="100"/>
      <c r="N59" s="101"/>
    </row>
    <row r="60" spans="2:14" x14ac:dyDescent="0.25">
      <c r="B60" s="102" t="n">
        <f>ttxd_xmt_data!G61</f>
        <v>8.0</v>
      </c>
      <c r="C60" s="100" t="str">
        <f>ttxd_xmt_data!H61</f>
        <v>MHYK 80</v>
      </c>
      <c r="D60" s="100" t="n">
        <f>ttxd_xmt_data!I61</f>
        <v>3.0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 t="n">
        <f>ttxd_xmt_data!J61</f>
        <v>10.0</v>
      </c>
      <c r="L60" s="100"/>
      <c r="M60" s="100"/>
      <c r="N60" s="101"/>
    </row>
    <row r="61" spans="2:14" x14ac:dyDescent="0.25">
      <c r="B61" s="102" t="n">
        <f>ttxd_xmt_data!G62</f>
        <v>9.0</v>
      </c>
      <c r="C61" s="100" t="str">
        <f>ttxd_xmt_data!H62</f>
        <v>Máy phun thuốc</v>
      </c>
      <c r="D61" s="100" t="n">
        <f>ttxd_xmt_data!I62</f>
        <v>1.0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 t="n">
        <f>ttxd_xmt_data!J62</f>
        <v>8.0</v>
      </c>
      <c r="L61" s="100"/>
      <c r="M61" s="100"/>
      <c r="N61" s="101"/>
    </row>
    <row r="62" spans="2:14" x14ac:dyDescent="0.25">
      <c r="B62" s="102" t="n">
        <f>ttxd_xmt_data!G63</f>
        <v>10.0</v>
      </c>
      <c r="C62" s="100" t="str">
        <f>ttxd_xmt_data!H63</f>
        <v>Máy P455</v>
      </c>
      <c r="D62" s="100" t="n">
        <f>ttxd_xmt_data!I63</f>
        <v>2.0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 t="n">
        <f>ttxd_xmt_data!J63</f>
        <v>12.0</v>
      </c>
      <c r="L62" s="100"/>
      <c r="M62" s="100"/>
      <c r="N62" s="101"/>
    </row>
    <row r="63" spans="2:14" x14ac:dyDescent="0.25">
      <c r="B63" s="102" t="n">
        <f>ttxd_xmt_data!G64</f>
        <v>11.0</v>
      </c>
      <c r="C63" s="100" t="str">
        <f>ttxd_xmt_data!H64</f>
        <v>Máy cắt cỏ H.đa</v>
      </c>
      <c r="D63" s="100" t="n">
        <f>ttxd_xmt_data!I64</f>
        <v>29.0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 t="n">
        <f>ttxd_xmt_data!J64</f>
        <v>2.0</v>
      </c>
      <c r="L63" s="100"/>
      <c r="M63" s="100"/>
      <c r="N63" s="101"/>
    </row>
    <row r="64" spans="2:14" x14ac:dyDescent="0.25">
      <c r="B64" s="102" t="n">
        <f>ttxd_xmt_data!G65</f>
        <v>12.0</v>
      </c>
      <c r="C64" s="100" t="str">
        <f>ttxd_xmt_data!H65</f>
        <v>Máy bơm V82</v>
      </c>
      <c r="D64" s="100" t="n">
        <f>ttxd_xmt_data!I65</f>
        <v>4.0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 t="n">
        <f>ttxd_xmt_data!J65</f>
        <v>18.0</v>
      </c>
      <c r="L64" s="100"/>
      <c r="M64" s="100"/>
      <c r="N64" s="101"/>
    </row>
    <row r="65" spans="2:14" x14ac:dyDescent="0.25">
      <c r="B65" s="102" t="n">
        <f>ttxd_xmt_data!G66</f>
        <v>13.0</v>
      </c>
      <c r="C65" s="100" t="str">
        <f>ttxd_xmt_data!H66</f>
        <v>Máy bơm Rabit</v>
      </c>
      <c r="D65" s="100" t="n">
        <f>ttxd_xmt_data!I66</f>
        <v>1.0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 t="n">
        <f>ttxd_xmt_data!J66</f>
        <v>18.0</v>
      </c>
      <c r="L65" s="100"/>
      <c r="M65" s="100"/>
      <c r="N65" s="101"/>
    </row>
    <row r="66" spans="2:14" x14ac:dyDescent="0.25">
      <c r="B66" s="102" t="n">
        <f>ttxd_xmt_data!G67</f>
        <v>14.0</v>
      </c>
      <c r="C66" s="100" t="str">
        <f>ttxd_xmt_data!H67</f>
        <v>Máy bay PO 6</v>
      </c>
      <c r="D66" s="100" t="n">
        <f>ttxd_xmt_data!I67</f>
        <v>8.0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 t="n">
        <f>ttxd_xmt_data!J67</f>
        <v>19.0</v>
      </c>
      <c r="L66" s="100"/>
      <c r="M66" s="100"/>
      <c r="N66" s="101"/>
    </row>
    <row r="67" spans="2:14" x14ac:dyDescent="0.25">
      <c r="B67" s="102" t="n">
        <f>ttxd_xmt_data!G68</f>
        <v>15.0</v>
      </c>
      <c r="C67" s="100" t="str">
        <f>ttxd_xmt_data!H68</f>
        <v>Hon da 5 KW</v>
      </c>
      <c r="D67" s="100" t="n">
        <f>ttxd_xmt_data!I68</f>
        <v>2.0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 t="n">
        <f>ttxd_xmt_data!J68</f>
        <v>3.0</v>
      </c>
      <c r="L67" s="100"/>
      <c r="M67" s="100"/>
      <c r="N67" s="101"/>
    </row>
    <row r="68" spans="2:14" x14ac:dyDescent="0.25">
      <c r="B68" s="102" t="n">
        <f>ttxd_xmt_data!G69</f>
        <v>16.0</v>
      </c>
      <c r="C68" s="100" t="str">
        <f>ttxd_xmt_data!H69</f>
        <v>Hon da 4,5 KW</v>
      </c>
      <c r="D68" s="100" t="n">
        <f>ttxd_xmt_data!I69</f>
        <v>1.0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 t="n">
        <f>ttxd_xmt_data!J69</f>
        <v>3.0</v>
      </c>
      <c r="L68" s="100"/>
      <c r="M68" s="100"/>
      <c r="N68" s="101"/>
    </row>
    <row r="69" spans="2:14" x14ac:dyDescent="0.25">
      <c r="B69" s="102" t="n">
        <f>ttxd_xmt_data!G70</f>
        <v>17.0</v>
      </c>
      <c r="C69" s="100" t="str">
        <f>ttxd_xmt_data!H70</f>
        <v>Hon da 3 KW</v>
      </c>
      <c r="D69" s="100" t="n">
        <f>ttxd_xmt_data!I70</f>
        <v>2.0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 t="n">
        <f>ttxd_xmt_data!J70</f>
        <v>2.0</v>
      </c>
      <c r="L69" s="100"/>
      <c r="M69" s="100"/>
      <c r="N69" s="101"/>
    </row>
    <row r="70" spans="2:14" x14ac:dyDescent="0.25">
      <c r="B70" s="102" t="n">
        <f>ttxd_xmt_data!G71</f>
        <v>18.0</v>
      </c>
      <c r="C70" s="100" t="str">
        <f>ttxd_xmt_data!H71</f>
        <v>Hon da 2,5 KW</v>
      </c>
      <c r="D70" s="100" t="n">
        <f>ttxd_xmt_data!I71</f>
        <v>10.0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 t="n">
        <f>ttxd_xmt_data!J71</f>
        <v>2.0</v>
      </c>
      <c r="L70" s="100"/>
      <c r="M70" s="100"/>
      <c r="N70" s="101"/>
    </row>
    <row r="71" spans="2:14" x14ac:dyDescent="0.25">
      <c r="B71" s="102" t="n">
        <f>ttxd_xmt_data!G72</f>
        <v>19.0</v>
      </c>
      <c r="C71" s="100" t="str">
        <f>ttxd_xmt_data!H72</f>
        <v>HK16000</v>
      </c>
      <c r="D71" s="100" t="n">
        <f>ttxd_xmt_data!I72</f>
        <v>2.0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 t="n">
        <f>ttxd_xmt_data!J72</f>
        <v>6.0</v>
      </c>
      <c r="L71" s="100"/>
      <c r="M71" s="100"/>
      <c r="N71" s="101"/>
    </row>
    <row r="72" spans="2:14" x14ac:dyDescent="0.25">
      <c r="B72" s="102" t="n">
        <f>ttxd_xmt_data!G73</f>
        <v>20.0</v>
      </c>
      <c r="C72" s="100" t="str">
        <f>ttxd_xmt_data!H73</f>
        <v>GEM 100</v>
      </c>
      <c r="D72" s="100" t="n">
        <f>ttxd_xmt_data!I73</f>
        <v>8.0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 t="n">
        <f>ttxd_xmt_data!J73</f>
        <v>10.0</v>
      </c>
      <c r="L72" s="100"/>
      <c r="M72" s="100"/>
      <c r="N72" s="101"/>
    </row>
    <row r="73" spans="2:14" x14ac:dyDescent="0.25">
      <c r="B73" s="102" t="n">
        <f>ttxd_xmt_data!G74</f>
        <v>21.0</v>
      </c>
      <c r="C73" s="100" t="str">
        <f>ttxd_xmt_data!H74</f>
        <v>ECB-12</v>
      </c>
      <c r="D73" s="100" t="n">
        <f>ttxd_xmt_data!I74</f>
        <v>11.0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 t="n">
        <f>ttxd_xmt_data!J74</f>
        <v>11.0</v>
      </c>
      <c r="L73" s="100"/>
      <c r="M73" s="100"/>
      <c r="N73" s="101"/>
    </row>
    <row r="74" spans="2:14" x14ac:dyDescent="0.25">
      <c r="B74" s="102" t="n">
        <f>ttxd_xmt_data!G75</f>
        <v>22.0</v>
      </c>
      <c r="C74" s="100" t="str">
        <f>ttxd_xmt_data!H75</f>
        <v>CA 30 100Y</v>
      </c>
      <c r="D74" s="100" t="n">
        <f>ttxd_xmt_data!I75</f>
        <v>5.0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 t="n">
        <f>ttxd_xmt_data!J75</f>
        <v>22.0</v>
      </c>
      <c r="L74" s="100"/>
      <c r="M74" s="100"/>
      <c r="N74" s="101"/>
    </row>
    <row r="75" spans="2:14" x14ac:dyDescent="0.25">
      <c r="B75" s="102" t="n">
        <f>ttxd_xmt_data!G76</f>
        <v>23.0</v>
      </c>
      <c r="C75" s="100" t="str">
        <f>ttxd_xmt_data!H76</f>
        <v>Bơm C.hỏa P455</v>
      </c>
      <c r="D75" s="100" t="n">
        <f>ttxd_xmt_data!I76</f>
        <v>2.0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 t="n">
        <f>ttxd_xmt_data!J76</f>
        <v>13.0</v>
      </c>
      <c r="L75" s="100"/>
      <c r="M75" s="100"/>
      <c r="N75" s="101"/>
    </row>
    <row r="76" spans="2:14" x14ac:dyDescent="0.25">
      <c r="B76" s="102" t="n">
        <f>ttxd_xmt_data!G77</f>
        <v>24.0</v>
      </c>
      <c r="C76" s="100" t="str">
        <f>ttxd_xmt_data!H77</f>
        <v>AB -8</v>
      </c>
      <c r="D76" s="100" t="n">
        <f>ttxd_xmt_data!I77</f>
        <v>4.0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 t="n">
        <f>ttxd_xmt_data!J77</f>
        <v>7.0</v>
      </c>
      <c r="L76" s="100"/>
      <c r="M76" s="100"/>
      <c r="N76" s="101"/>
    </row>
    <row r="77" spans="2:14" x14ac:dyDescent="0.25">
      <c r="B77" s="102" t="n">
        <f>ttxd_xmt_data!G78</f>
        <v>25.0</v>
      </c>
      <c r="C77" s="100" t="str">
        <f>ttxd_xmt_data!H78</f>
        <v>AB -4</v>
      </c>
      <c r="D77" s="100" t="n">
        <f>ttxd_xmt_data!I78</f>
        <v>4.0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 t="n">
        <f>ttxd_xmt_data!J78</f>
        <v>4.0</v>
      </c>
      <c r="L77" s="100"/>
      <c r="M77" s="100"/>
      <c r="N77" s="101"/>
    </row>
    <row r="78" spans="2:14" x14ac:dyDescent="0.25">
      <c r="B78" s="102" t="n">
        <f>ttxd_xmt_data!G79</f>
        <v>26.0</v>
      </c>
      <c r="C78" s="100" t="str">
        <f>ttxd_xmt_data!H79</f>
        <v>AB -16</v>
      </c>
      <c r="D78" s="100" t="n">
        <f>ttxd_xmt_data!I79</f>
        <v>8.0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 t="n">
        <f>ttxd_xmt_data!J79</f>
        <v>11.0</v>
      </c>
      <c r="L78" s="100"/>
      <c r="M78" s="100"/>
      <c r="N78" s="101"/>
    </row>
    <row r="79" spans="2:14" x14ac:dyDescent="0.25">
      <c r="B79" s="102" t="n">
        <f>ttxd_xmt_data!G80</f>
        <v>27.0</v>
      </c>
      <c r="C79" s="100" t="str">
        <f>ttxd_xmt_data!H80</f>
        <v>AB -10</v>
      </c>
      <c r="D79" s="100" t="n">
        <f>ttxd_xmt_data!I80</f>
        <v>4.0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 t="n">
        <f>ttxd_xmt_data!J80</f>
        <v>12.0</v>
      </c>
      <c r="L79" s="100"/>
      <c r="M79" s="100"/>
      <c r="N79" s="101"/>
    </row>
    <row r="80" spans="2:14" x14ac:dyDescent="0.25">
      <c r="B80" s="102" t="n">
        <f>ttxd_xmt_data!G81</f>
        <v>28.0</v>
      </c>
      <c r="C80" s="100" t="str">
        <f>ttxd_xmt_data!H81</f>
        <v>AB - 12</v>
      </c>
      <c r="D80" s="100" t="n">
        <f>ttxd_xmt_data!I81</f>
        <v>6.0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 t="n">
        <f>ttxd_xmt_data!J81</f>
        <v>14.0</v>
      </c>
      <c r="L80" s="100"/>
      <c r="M80" s="100"/>
      <c r="N80" s="101"/>
    </row>
    <row r="81" spans="2:14" x14ac:dyDescent="0.25">
      <c r="B81" s="102" t="n">
        <f>ttxd_xmt_data!G82</f>
        <v>29.0</v>
      </c>
      <c r="C81" s="100" t="str">
        <f>ttxd_xmt_data!H82</f>
        <v>AB - 10</v>
      </c>
      <c r="D81" s="100" t="n">
        <f>ttxd_xmt_data!I82</f>
        <v>4.0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 t="n">
        <f>ttxd_xmt_data!J82</f>
        <v>12.0</v>
      </c>
      <c r="L81" s="100"/>
      <c r="M81" s="100"/>
      <c r="N81" s="101"/>
    </row>
    <row r="82" spans="2:14" x14ac:dyDescent="0.25">
      <c r="B82" s="102" t="n">
        <f>ttxd_xmt_data!G83</f>
        <v>30.0</v>
      </c>
      <c r="C82" s="100" t="str">
        <f>ttxd_xmt_data!H83</f>
        <v>2CDB</v>
      </c>
      <c r="D82" s="100" t="n">
        <f>ttxd_xmt_data!I83</f>
        <v>1.0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 t="n">
        <f>ttxd_xmt_data!J83</f>
        <v>1.0</v>
      </c>
      <c r="L82" s="100"/>
      <c r="M82" s="100"/>
      <c r="N82" s="101"/>
    </row>
    <row r="83" spans="2:14" s="22" customFormat="1" ht="14.25" x14ac:dyDescent="0.25">
      <c r="B83" s="28" t="n">
        <f>ttxd_xmt_data!G84</f>
        <v>1.0</v>
      </c>
      <c r="C83" s="84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102" t="n">
        <f>ttxd_xmt_data!G85</f>
        <v>2.0</v>
      </c>
      <c r="C84" s="100" t="str">
        <f>ttxd_xmt_data!H85</f>
        <v>ZIL 133</v>
      </c>
      <c r="D84" s="100" t="n">
        <f>ttxd_xmt_data!I85</f>
        <v>3.0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 t="n">
        <f>ttxd_xmt_data!J85</f>
        <v>20.0</v>
      </c>
      <c r="L84" s="100"/>
      <c r="M84" s="100"/>
      <c r="N84" s="101"/>
    </row>
    <row r="85" spans="2:14" x14ac:dyDescent="0.25">
      <c r="B85" s="102" t="n">
        <f>ttxd_xmt_data!G86</f>
        <v>3.0</v>
      </c>
      <c r="C85" s="100" t="str">
        <f>ttxd_xmt_data!H86</f>
        <v>Xe Uran 4320(5DM1)</v>
      </c>
      <c r="D85" s="100" t="n">
        <f>ttxd_xmt_data!I86</f>
        <v>3.0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 t="n">
        <f>ttxd_xmt_data!J86</f>
        <v>50.0</v>
      </c>
      <c r="L85" s="100"/>
      <c r="M85" s="100"/>
      <c r="N85" s="101"/>
    </row>
    <row r="86" spans="2:14" x14ac:dyDescent="0.25">
      <c r="B86" s="102" t="n">
        <f>ttxd_xmt_data!G87</f>
        <v>4.0</v>
      </c>
      <c r="C86" s="100" t="str">
        <f>ttxd_xmt_data!H87</f>
        <v>Xe sup</v>
      </c>
      <c r="D86" s="100" t="n">
        <f>ttxd_xmt_data!I87</f>
        <v>1.0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 t="n">
        <f>ttxd_xmt_data!J87</f>
        <v>28.0</v>
      </c>
      <c r="L86" s="100"/>
      <c r="M86" s="100"/>
      <c r="N86" s="101"/>
    </row>
    <row r="87" spans="2:14" x14ac:dyDescent="0.25">
      <c r="B87" s="102" t="n">
        <f>ttxd_xmt_data!G88</f>
        <v>5.0</v>
      </c>
      <c r="C87" s="100" t="str">
        <f>ttxd_xmt_data!H88</f>
        <v>xe nạp dầu kuc 600</v>
      </c>
      <c r="D87" s="100" t="n">
        <f>ttxd_xmt_data!I88</f>
        <v>1.0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 t="n">
        <f>ttxd_xmt_data!J88</f>
        <v>3.0</v>
      </c>
      <c r="L87" s="100"/>
      <c r="M87" s="100"/>
      <c r="N87" s="101"/>
    </row>
    <row r="88" spans="2:14" x14ac:dyDescent="0.25">
      <c r="B88" s="102" t="n">
        <f>ttxd_xmt_data!G89</f>
        <v>6.0</v>
      </c>
      <c r="C88" s="100" t="str">
        <f>ttxd_xmt_data!H89</f>
        <v>Xe nâng Komasu</v>
      </c>
      <c r="D88" s="100" t="n">
        <f>ttxd_xmt_data!I89</f>
        <v>2.0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 t="n">
        <f>ttxd_xmt_data!J89</f>
        <v>8.0</v>
      </c>
      <c r="L88" s="100"/>
      <c r="M88" s="100"/>
      <c r="N88" s="101"/>
    </row>
    <row r="89" spans="2:14" x14ac:dyDescent="0.25">
      <c r="B89" s="102" t="n">
        <f>ttxd_xmt_data!G90</f>
        <v>7.0</v>
      </c>
      <c r="C89" s="100" t="str">
        <f>ttxd_xmt_data!H90</f>
        <v>Xe nâng gakahkap</v>
      </c>
      <c r="D89" s="100" t="n">
        <f>ttxd_xmt_data!I90</f>
        <v>3.0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 t="n">
        <f>ttxd_xmt_data!J90</f>
        <v>9.0</v>
      </c>
      <c r="L89" s="100"/>
      <c r="M89" s="100"/>
      <c r="N89" s="101"/>
    </row>
    <row r="90" spans="2:14" x14ac:dyDescent="0.25">
      <c r="B90" s="102" t="n">
        <f>ttxd_xmt_data!G91</f>
        <v>8.0</v>
      </c>
      <c r="C90" s="100" t="str">
        <f>ttxd_xmt_data!H91</f>
        <v>Xe kia</v>
      </c>
      <c r="D90" s="100" t="n">
        <f>ttxd_xmt_data!I91</f>
        <v>8.0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 t="n">
        <f>ttxd_xmt_data!J91</f>
        <v>16.0</v>
      </c>
      <c r="L90" s="100"/>
      <c r="M90" s="100"/>
      <c r="N90" s="101"/>
    </row>
    <row r="91" spans="2:14" x14ac:dyDescent="0.25">
      <c r="B91" s="102" t="n">
        <f>ttxd_xmt_data!G92</f>
        <v>9.0</v>
      </c>
      <c r="C91" s="100" t="str">
        <f>ttxd_xmt_data!H92</f>
        <v>Xe điện EGU</v>
      </c>
      <c r="D91" s="100" t="n">
        <f>ttxd_xmt_data!I92</f>
        <v>2.0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 t="n">
        <f>ttxd_xmt_data!J92</f>
        <v>25.0</v>
      </c>
      <c r="L91" s="100"/>
      <c r="M91" s="100"/>
      <c r="N91" s="101"/>
    </row>
    <row r="92" spans="2:14" x14ac:dyDescent="0.25">
      <c r="B92" s="102" t="n">
        <f>ttxd_xmt_data!G93</f>
        <v>10.0</v>
      </c>
      <c r="C92" s="100" t="str">
        <f>ttxd_xmt_data!H93</f>
        <v>Xe C.Hỏa CX 5130</v>
      </c>
      <c r="D92" s="100" t="n">
        <f>ttxd_xmt_data!I93</f>
        <v>1.0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 t="n">
        <f>ttxd_xmt_data!J93</f>
        <v>31.0</v>
      </c>
      <c r="L92" s="100"/>
      <c r="M92" s="100"/>
      <c r="N92" s="101"/>
    </row>
    <row r="93" spans="2:14" x14ac:dyDescent="0.25">
      <c r="B93" s="102" t="n">
        <f>ttxd_xmt_data!G94</f>
        <v>11.0</v>
      </c>
      <c r="C93" s="100" t="str">
        <f>ttxd_xmt_data!H94</f>
        <v>URAL - 4320 cẩu</v>
      </c>
      <c r="D93" s="100" t="n">
        <f>ttxd_xmt_data!I94</f>
        <v>8.0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 t="n">
        <f>ttxd_xmt_data!J94</f>
        <v>50.0</v>
      </c>
      <c r="L93" s="100"/>
      <c r="M93" s="100"/>
      <c r="N93" s="101"/>
    </row>
    <row r="94" spans="2:14" x14ac:dyDescent="0.25">
      <c r="B94" s="102" t="n">
        <f>ttxd_xmt_data!G95</f>
        <v>12.0</v>
      </c>
      <c r="C94" s="100" t="str">
        <f>ttxd_xmt_data!H95</f>
        <v>URAL-4320 cứu hỏa</v>
      </c>
      <c r="D94" s="100" t="n">
        <f>ttxd_xmt_data!I95</f>
        <v>5.0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 t="n">
        <f>ttxd_xmt_data!J95</f>
        <v>50.0</v>
      </c>
      <c r="L94" s="100"/>
      <c r="M94" s="100"/>
      <c r="N94" s="101"/>
    </row>
    <row r="95" spans="2:14" x14ac:dyDescent="0.25">
      <c r="B95" s="102" t="n">
        <f>ttxd_xmt_data!G96</f>
        <v>13.0</v>
      </c>
      <c r="C95" s="100" t="str">
        <f>ttxd_xmt_data!H96</f>
        <v xml:space="preserve">UPG300 </v>
      </c>
      <c r="D95" s="100" t="n">
        <f>ttxd_xmt_data!I96</f>
        <v>53.0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 t="n">
        <f>ttxd_xmt_data!J96</f>
        <v>43.0</v>
      </c>
      <c r="L95" s="100"/>
      <c r="M95" s="100"/>
      <c r="N95" s="101"/>
    </row>
    <row r="96" spans="2:14" x14ac:dyDescent="0.25">
      <c r="B96" s="102" t="n">
        <f>ttxd_xmt_data!G97</f>
        <v>14.0</v>
      </c>
      <c r="C96" s="100" t="str">
        <f>ttxd_xmt_data!H97</f>
        <v>U RAL 4320(apa,oxi,azot)</v>
      </c>
      <c r="D96" s="100" t="n">
        <f>ttxd_xmt_data!I97</f>
        <v>14.0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 t="n">
        <f>ttxd_xmt_data!J97</f>
        <v>20.0</v>
      </c>
      <c r="L96" s="100"/>
      <c r="M96" s="100"/>
      <c r="N96" s="101"/>
    </row>
    <row r="97" spans="2:14" x14ac:dyDescent="0.25">
      <c r="B97" s="102" t="n">
        <f>ttxd_xmt_data!G98</f>
        <v>15.0</v>
      </c>
      <c r="C97" s="100" t="str">
        <f>ttxd_xmt_data!H98</f>
        <v>U RAL 4320</v>
      </c>
      <c r="D97" s="100" t="n">
        <f>ttxd_xmt_data!I98</f>
        <v>11.0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 t="n">
        <f>ttxd_xmt_data!J98</f>
        <v>36.0</v>
      </c>
      <c r="L97" s="100"/>
      <c r="M97" s="100"/>
      <c r="N97" s="101"/>
    </row>
    <row r="98" spans="2:14" x14ac:dyDescent="0.25">
      <c r="B98" s="102" t="n">
        <f>ttxd_xmt_data!G99</f>
        <v>16.0</v>
      </c>
      <c r="C98" s="100" t="str">
        <f>ttxd_xmt_data!H99</f>
        <v>TZ 22 (Kra-257)</v>
      </c>
      <c r="D98" s="100" t="n">
        <f>ttxd_xmt_data!I99</f>
        <v>3.0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 t="n">
        <f>ttxd_xmt_data!J99</f>
        <v>50.0</v>
      </c>
      <c r="L98" s="100"/>
      <c r="M98" s="100"/>
      <c r="N98" s="101"/>
    </row>
    <row r="99" spans="2:14" x14ac:dyDescent="0.25">
      <c r="B99" s="102" t="n">
        <f>ttxd_xmt_data!G100</f>
        <v>17.0</v>
      </c>
      <c r="C99" s="100" t="str">
        <f>ttxd_xmt_data!H100</f>
        <v>SCZ - 5190</v>
      </c>
      <c r="D99" s="100" t="n">
        <f>ttxd_xmt_data!I100</f>
        <v>8.0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 t="n">
        <f>ttxd_xmt_data!J100</f>
        <v>32.0</v>
      </c>
      <c r="L99" s="100"/>
      <c r="M99" s="100"/>
      <c r="N99" s="101"/>
    </row>
    <row r="100" spans="2:14" x14ac:dyDescent="0.25">
      <c r="B100" s="102" t="n">
        <f>ttxd_xmt_data!G101</f>
        <v>18.0</v>
      </c>
      <c r="C100" s="100" t="str">
        <f>ttxd_xmt_data!H101</f>
        <v>Pho tran xít</v>
      </c>
      <c r="D100" s="100" t="n">
        <f>ttxd_xmt_data!I101</f>
        <v>3.0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 t="n">
        <f>ttxd_xmt_data!J101</f>
        <v>15.0</v>
      </c>
      <c r="L100" s="100"/>
      <c r="M100" s="100"/>
      <c r="N100" s="101"/>
    </row>
    <row r="101" spans="2:14" x14ac:dyDescent="0.25">
      <c r="B101" s="102" t="n">
        <f>ttxd_xmt_data!G102</f>
        <v>19.0</v>
      </c>
      <c r="C101" s="100" t="str">
        <f>ttxd_xmt_data!H102</f>
        <v>Nạp dầu INTER</v>
      </c>
      <c r="D101" s="100" t="n">
        <f>ttxd_xmt_data!I102</f>
        <v>1.0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 t="n">
        <f>ttxd_xmt_data!J102</f>
        <v>25.0</v>
      </c>
      <c r="L101" s="100"/>
      <c r="M101" s="100"/>
      <c r="N101" s="101"/>
    </row>
    <row r="102" spans="2:14" x14ac:dyDescent="0.25">
      <c r="B102" s="102" t="n">
        <f>ttxd_xmt_data!G103</f>
        <v>20.0</v>
      </c>
      <c r="C102" s="100" t="str">
        <f>ttxd_xmt_data!H103</f>
        <v>MTZ - 80</v>
      </c>
      <c r="D102" s="100" t="n">
        <f>ttxd_xmt_data!I103</f>
        <v>6.0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 t="n">
        <f>ttxd_xmt_data!J103</f>
        <v>8.0</v>
      </c>
      <c r="L102" s="100"/>
      <c r="M102" s="100"/>
      <c r="N102" s="101"/>
    </row>
    <row r="103" spans="2:14" x14ac:dyDescent="0.25">
      <c r="B103" s="102" t="n">
        <f>ttxd_xmt_data!G104</f>
        <v>21.0</v>
      </c>
      <c r="C103" s="100" t="str">
        <f>ttxd_xmt_data!H104</f>
        <v>Mescedes (Q.rác)</v>
      </c>
      <c r="D103" s="100" t="n">
        <f>ttxd_xmt_data!I104</f>
        <v>3.0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 t="n">
        <f>ttxd_xmt_data!J104</f>
        <v>42.0</v>
      </c>
      <c r="L103" s="100"/>
      <c r="M103" s="100"/>
      <c r="N103" s="101"/>
    </row>
    <row r="104" spans="2:14" x14ac:dyDescent="0.25">
      <c r="B104" s="102" t="n">
        <f>ttxd_xmt_data!G105</f>
        <v>22.0</v>
      </c>
      <c r="C104" s="100" t="str">
        <f>ttxd_xmt_data!H105</f>
        <v>Mercedes (Cứu hỏa)</v>
      </c>
      <c r="D104" s="100" t="n">
        <f>ttxd_xmt_data!I105</f>
        <v>3.0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 t="n">
        <f>ttxd_xmt_data!J105</f>
        <v>50.0</v>
      </c>
      <c r="L104" s="100"/>
      <c r="M104" s="100"/>
      <c r="N104" s="101"/>
    </row>
    <row r="105" spans="2:14" x14ac:dyDescent="0.25">
      <c r="B105" s="102" t="n">
        <f>ttxd_xmt_data!G106</f>
        <v>23.0</v>
      </c>
      <c r="C105" s="100" t="str">
        <f>ttxd_xmt_data!H106</f>
        <v>Maz điều hòa</v>
      </c>
      <c r="D105" s="100" t="n">
        <f>ttxd_xmt_data!I106</f>
        <v>4.0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 t="n">
        <f>ttxd_xmt_data!J106</f>
        <v>36.0</v>
      </c>
      <c r="L105" s="100"/>
      <c r="M105" s="100"/>
      <c r="N105" s="101"/>
    </row>
    <row r="106" spans="2:14" x14ac:dyDescent="0.25">
      <c r="B106" s="102" t="n">
        <f>ttxd_xmt_data!G107</f>
        <v>24.0</v>
      </c>
      <c r="C106" s="100" t="str">
        <f>ttxd_xmt_data!H107</f>
        <v>Maz-5536(Cứu hỏa)</v>
      </c>
      <c r="D106" s="100" t="n">
        <f>ttxd_xmt_data!I107</f>
        <v>2.0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 t="n">
        <f>ttxd_xmt_data!J107</f>
        <v>41.0</v>
      </c>
      <c r="L106" s="100"/>
      <c r="M106" s="100"/>
      <c r="N106" s="101"/>
    </row>
    <row r="107" spans="2:14" x14ac:dyDescent="0.25">
      <c r="B107" s="102" t="n">
        <f>ttxd_xmt_data!G108</f>
        <v>25.0</v>
      </c>
      <c r="C107" s="100" t="str">
        <f>ttxd_xmt_data!H108</f>
        <v>MAT 6317</v>
      </c>
      <c r="D107" s="100" t="n">
        <f>ttxd_xmt_data!I108</f>
        <v>12.0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 t="n">
        <f>ttxd_xmt_data!J108</f>
        <v>35.0</v>
      </c>
      <c r="L107" s="100"/>
      <c r="M107" s="100"/>
      <c r="N107" s="101"/>
    </row>
    <row r="108" spans="2:14" x14ac:dyDescent="0.25">
      <c r="B108" s="102" t="n">
        <f>ttxd_xmt_data!G109</f>
        <v>26.0</v>
      </c>
      <c r="C108" s="100" t="str">
        <f>ttxd_xmt_data!H109</f>
        <v>Mat 5430</v>
      </c>
      <c r="D108" s="100" t="n">
        <f>ttxd_xmt_data!I109</f>
        <v>13.0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 t="n">
        <f>ttxd_xmt_data!J109</f>
        <v>32.0</v>
      </c>
      <c r="L108" s="100"/>
      <c r="M108" s="100"/>
      <c r="N108" s="101"/>
    </row>
    <row r="109" spans="2:14" x14ac:dyDescent="0.25">
      <c r="B109" s="102" t="n">
        <f>ttxd_xmt_data!G110</f>
        <v>27.0</v>
      </c>
      <c r="C109" s="100" t="str">
        <f>ttxd_xmt_data!H110</f>
        <v>MAT 500</v>
      </c>
      <c r="D109" s="100" t="n">
        <f>ttxd_xmt_data!I110</f>
        <v>35.0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 t="n">
        <f>ttxd_xmt_data!J110</f>
        <v>32.0</v>
      </c>
      <c r="L109" s="100"/>
      <c r="M109" s="100"/>
      <c r="N109" s="101"/>
    </row>
    <row r="110" spans="2:14" x14ac:dyDescent="0.25">
      <c r="B110" s="102" t="n">
        <f>ttxd_xmt_data!G111</f>
        <v>28.0</v>
      </c>
      <c r="C110" s="100" t="str">
        <f>ttxd_xmt_data!H111</f>
        <v>Man TGS</v>
      </c>
      <c r="D110" s="100" t="n">
        <f>ttxd_xmt_data!I111</f>
        <v>23.0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 t="n">
        <f>ttxd_xmt_data!J111</f>
        <v>40.0</v>
      </c>
      <c r="L110" s="100"/>
      <c r="M110" s="100"/>
      <c r="N110" s="101"/>
    </row>
    <row r="111" spans="2:14" x14ac:dyDescent="0.25">
      <c r="B111" s="102" t="n">
        <f>ttxd_xmt_data!G112</f>
        <v>29.0</v>
      </c>
      <c r="C111" s="100" t="str">
        <f>ttxd_xmt_data!H112</f>
        <v>KRA (257)</v>
      </c>
      <c r="D111" s="100" t="n">
        <f>ttxd_xmt_data!I112</f>
        <v>2.0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 t="n">
        <f>ttxd_xmt_data!J112</f>
        <v>50.0</v>
      </c>
      <c r="L111" s="100"/>
      <c r="M111" s="100"/>
      <c r="N111" s="101"/>
    </row>
    <row r="112" spans="2:14" x14ac:dyDescent="0.25">
      <c r="B112" s="102" t="n">
        <f>ttxd_xmt_data!G113</f>
        <v>30.0</v>
      </c>
      <c r="C112" s="100" t="str">
        <f>ttxd_xmt_data!H113</f>
        <v>KRA (255B1)</v>
      </c>
      <c r="D112" s="100" t="n">
        <f>ttxd_xmt_data!I113</f>
        <v>16.0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 t="n">
        <f>ttxd_xmt_data!J113</f>
        <v>72.0</v>
      </c>
      <c r="L112" s="100"/>
      <c r="M112" s="100"/>
      <c r="N112" s="101"/>
    </row>
    <row r="113" spans="2:14" x14ac:dyDescent="0.25">
      <c r="B113" s="102" t="n">
        <f>ttxd_xmt_data!G114</f>
        <v>31.0</v>
      </c>
      <c r="C113" s="100" t="str">
        <f>ttxd_xmt_data!H114</f>
        <v>Kmaz tải</v>
      </c>
      <c r="D113" s="100" t="n">
        <f>ttxd_xmt_data!I114</f>
        <v>2.0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 t="n">
        <f>ttxd_xmt_data!J114</f>
        <v>32.0</v>
      </c>
      <c r="L113" s="100"/>
      <c r="M113" s="100"/>
      <c r="N113" s="101"/>
    </row>
    <row r="114" spans="2:14" x14ac:dyDescent="0.25">
      <c r="B114" s="102" t="n">
        <f>ttxd_xmt_data!G115</f>
        <v>32.0</v>
      </c>
      <c r="C114" s="100" t="str">
        <f>ttxd_xmt_data!H115</f>
        <v>Kmaz cẩu</v>
      </c>
      <c r="D114" s="100" t="n">
        <f>ttxd_xmt_data!I115</f>
        <v>2.0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 t="n">
        <f>ttxd_xmt_data!J115</f>
        <v>31.0</v>
      </c>
      <c r="L114" s="100"/>
      <c r="M114" s="100"/>
      <c r="N114" s="101"/>
    </row>
    <row r="115" spans="2:14" x14ac:dyDescent="0.25">
      <c r="B115" s="102" t="n">
        <f>ttxd_xmt_data!G116</f>
        <v>33.0</v>
      </c>
      <c r="C115" s="100" t="str">
        <f>ttxd_xmt_data!H116</f>
        <v>Kmaz 43119</v>
      </c>
      <c r="D115" s="100" t="n">
        <f>ttxd_xmt_data!I116</f>
        <v>3.0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 t="n">
        <f>ttxd_xmt_data!J116</f>
        <v>45.0</v>
      </c>
      <c r="L115" s="100"/>
      <c r="M115" s="100"/>
      <c r="N115" s="101"/>
    </row>
    <row r="116" spans="2:14" x14ac:dyDescent="0.25">
      <c r="B116" s="102" t="n">
        <f>ttxd_xmt_data!G117</f>
        <v>34.0</v>
      </c>
      <c r="C116" s="100" t="str">
        <f>ttxd_xmt_data!H117</f>
        <v>KAMAZ vận XD</v>
      </c>
      <c r="D116" s="100" t="n">
        <f>ttxd_xmt_data!I117</f>
        <v>9.0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 t="n">
        <f>ttxd_xmt_data!J117</f>
        <v>33.0</v>
      </c>
      <c r="L116" s="100"/>
      <c r="M116" s="100"/>
      <c r="N116" s="101"/>
    </row>
    <row r="117" spans="2:14" x14ac:dyDescent="0.25">
      <c r="B117" s="102" t="n">
        <f>ttxd_xmt_data!G118</f>
        <v>35.0</v>
      </c>
      <c r="C117" s="100" t="str">
        <f>ttxd_xmt_data!H118</f>
        <v>Kamaz cẩu</v>
      </c>
      <c r="D117" s="100" t="n">
        <f>ttxd_xmt_data!I118</f>
        <v>1.0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 t="n">
        <f>ttxd_xmt_data!J118</f>
        <v>26.0</v>
      </c>
      <c r="L117" s="100"/>
      <c r="M117" s="100"/>
      <c r="N117" s="101"/>
    </row>
    <row r="118" spans="2:14" x14ac:dyDescent="0.25">
      <c r="B118" s="102" t="n">
        <f>ttxd_xmt_data!G119</f>
        <v>36.0</v>
      </c>
      <c r="C118" s="100" t="str">
        <f>ttxd_xmt_data!H119</f>
        <v>Huyn đai</v>
      </c>
      <c r="D118" s="100" t="n">
        <f>ttxd_xmt_data!I119</f>
        <v>6.0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 t="n">
        <f>ttxd_xmt_data!J119</f>
        <v>20.0</v>
      </c>
      <c r="L118" s="100"/>
      <c r="M118" s="100"/>
      <c r="N118" s="101"/>
    </row>
    <row r="119" spans="2:14" x14ac:dyDescent="0.25">
      <c r="B119" s="102" t="n">
        <f>ttxd_xmt_data!G120</f>
        <v>37.0</v>
      </c>
      <c r="C119" s="100" t="str">
        <f>ttxd_xmt_data!H120</f>
        <v>Hilux</v>
      </c>
      <c r="D119" s="100" t="n">
        <f>ttxd_xmt_data!I120</f>
        <v>2.0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 t="n">
        <f>ttxd_xmt_data!J120</f>
        <v>13.0</v>
      </c>
      <c r="L119" s="100"/>
      <c r="M119" s="100"/>
      <c r="N119" s="101"/>
    </row>
    <row r="120" spans="2:14" x14ac:dyDescent="0.25">
      <c r="B120" s="102" t="n">
        <f>ttxd_xmt_data!G121</f>
        <v>38.0</v>
      </c>
      <c r="C120" s="100" t="str">
        <f>ttxd_xmt_data!H121</f>
        <v>Ford Rangger</v>
      </c>
      <c r="D120" s="100" t="n">
        <f>ttxd_xmt_data!I121</f>
        <v>6.0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 t="n">
        <f>ttxd_xmt_data!J121</f>
        <v>14.0</v>
      </c>
      <c r="L120" s="100"/>
      <c r="M120" s="100"/>
      <c r="N120" s="101"/>
    </row>
    <row r="121" spans="2:14" x14ac:dyDescent="0.25">
      <c r="B121" s="102" t="n">
        <f>ttxd_xmt_data!G122</f>
        <v>39.0</v>
      </c>
      <c r="C121" s="100" t="str">
        <f>ttxd_xmt_data!H122</f>
        <v>Cứu hỏa Kamaz-4310</v>
      </c>
      <c r="D121" s="100" t="n">
        <f>ttxd_xmt_data!I122</f>
        <v>1.0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 t="n">
        <f>ttxd_xmt_data!J122</f>
        <v>50.0</v>
      </c>
      <c r="L121" s="100"/>
      <c r="M121" s="100"/>
      <c r="N121" s="101"/>
    </row>
    <row r="122" spans="2:14" x14ac:dyDescent="0.25">
      <c r="B122" s="102" t="n">
        <f>ttxd_xmt_data!G123</f>
        <v>40.0</v>
      </c>
      <c r="C122" s="100" t="str">
        <f>ttxd_xmt_data!H123</f>
        <v>CQ-1190</v>
      </c>
      <c r="D122" s="100" t="n">
        <f>ttxd_xmt_data!I123</f>
        <v>5.0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 t="n">
        <f>ttxd_xmt_data!J123</f>
        <v>40.0</v>
      </c>
      <c r="L122" s="100"/>
      <c r="M122" s="100"/>
      <c r="N122" s="101"/>
    </row>
    <row r="123" spans="2:14" x14ac:dyDescent="0.25">
      <c r="B123" s="102" t="n">
        <f>ttxd_xmt_data!G124</f>
        <v>41.0</v>
      </c>
      <c r="C123" s="100" t="str">
        <f>ttxd_xmt_data!H124</f>
        <v>CA - 10</v>
      </c>
      <c r="D123" s="100" t="n">
        <f>ttxd_xmt_data!I124</f>
        <v>7.0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 t="n">
        <f>ttxd_xmt_data!J124</f>
        <v>21.0</v>
      </c>
      <c r="L123" s="100"/>
      <c r="M123" s="100"/>
      <c r="N123" s="101"/>
    </row>
    <row r="124" spans="2:14" x14ac:dyDescent="0.25">
      <c r="B124" s="102" t="n">
        <f>ttxd_xmt_data!G125</f>
        <v>42.0</v>
      </c>
      <c r="C124" s="100" t="str">
        <f>ttxd_xmt_data!H125</f>
        <v>C/Thương H.đai tranxit</v>
      </c>
      <c r="D124" s="100" t="n">
        <f>ttxd_xmt_data!I125</f>
        <v>1.0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 t="n">
        <f>ttxd_xmt_data!J125</f>
        <v>17.0</v>
      </c>
      <c r="L124" s="100"/>
      <c r="M124" s="100"/>
      <c r="N124" s="101"/>
    </row>
    <row r="125" spans="2:14" x14ac:dyDescent="0.25">
      <c r="B125" s="102" t="n">
        <f>ttxd_xmt_data!G126</f>
        <v>43.0</v>
      </c>
      <c r="C125" s="100" t="str">
        <f>ttxd_xmt_data!H126</f>
        <v>APA 5D</v>
      </c>
      <c r="D125" s="100" t="n">
        <f>ttxd_xmt_data!I126</f>
        <v>4.0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 t="n">
        <f>ttxd_xmt_data!J126</f>
        <v>20.0</v>
      </c>
      <c r="L125" s="100"/>
      <c r="M125" s="100"/>
      <c r="N125" s="101"/>
    </row>
    <row r="126" spans="2:14" x14ac:dyDescent="0.25">
      <c r="B126" s="102" t="n">
        <f>ttxd_xmt_data!G127</f>
        <v>44.0</v>
      </c>
      <c r="C126" s="100" t="str">
        <f>ttxd_xmt_data!H127</f>
        <v>APA 357D6</v>
      </c>
      <c r="D126" s="100" t="n">
        <f>ttxd_xmt_data!I127</f>
        <v>6.0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 t="n">
        <f>ttxd_xmt_data!J127</f>
        <v>35.0</v>
      </c>
      <c r="L126" s="100"/>
      <c r="M126" s="100"/>
      <c r="N126" s="101"/>
    </row>
    <row r="127" spans="2:14" x14ac:dyDescent="0.25">
      <c r="B127" s="102" t="n">
        <f>ttxd_xmt_data!G128</f>
        <v>45.0</v>
      </c>
      <c r="C127" s="100" t="str">
        <f>ttxd_xmt_data!H128</f>
        <v>APA - 50</v>
      </c>
      <c r="D127" s="100" t="n">
        <f>ttxd_xmt_data!I128</f>
        <v>1.0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 t="n">
        <f>ttxd_xmt_data!J128</f>
        <v>25.0</v>
      </c>
      <c r="L127" s="100"/>
      <c r="M127" s="100"/>
      <c r="N127" s="101"/>
    </row>
    <row r="128" spans="2:14" s="22" customFormat="1" ht="14.25" x14ac:dyDescent="0.25">
      <c r="B128" s="28" t="n">
        <f>ttxd_xmt_data!G129</f>
        <v>1.0</v>
      </c>
      <c r="C128" s="84" t="str">
        <f>ttxd_xmt_data!H129</f>
        <v>XE_CHAY_XANG</v>
      </c>
      <c r="D128" s="84" t="n">
        <f>ttxd_xmt_data!I129</f>
        <v>274.0</v>
      </c>
      <c r="E128" s="84" t="str">
        <f>ttxd_xmt_data!L129</f>
        <v/>
      </c>
      <c r="F128" s="84" t="str">
        <f>TEXT(ttxd_xmt_data!M129/(24*60*60),"[h]:mm")</f>
        <v>0:00</v>
      </c>
      <c r="G128" s="84" t="str">
        <f>ttxd_xmt_data!N129</f>
        <v/>
      </c>
      <c r="H128" s="84" t="str">
        <f>ttxd_xmt_data!O129</f>
        <v/>
      </c>
      <c r="I128" s="84"/>
      <c r="J128" s="84"/>
      <c r="K128" s="84" t="n">
        <f>ttxd_xmt_data!J129</f>
        <v>654.0</v>
      </c>
      <c r="L128" s="84"/>
      <c r="M128" s="84"/>
      <c r="N128" s="85"/>
    </row>
    <row r="129" spans="2:14" x14ac:dyDescent="0.25">
      <c r="B129" s="102" t="n">
        <f>ttxd_xmt_data!G130</f>
        <v>2.0</v>
      </c>
      <c r="C129" s="100" t="str">
        <f>ttxd_xmt_data!H130</f>
        <v>ZIL 157</v>
      </c>
      <c r="D129" s="100" t="n">
        <f>ttxd_xmt_data!I130</f>
        <v>8.0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 t="n">
        <f>ttxd_xmt_data!J130</f>
        <v>52.0</v>
      </c>
      <c r="L129" s="100"/>
      <c r="M129" s="100"/>
      <c r="N129" s="101"/>
    </row>
    <row r="130" spans="2:14" x14ac:dyDescent="0.25">
      <c r="B130" s="102" t="n">
        <f>ttxd_xmt_data!G131</f>
        <v>3.0</v>
      </c>
      <c r="C130" s="100" t="str">
        <f>ttxd_xmt_data!H131</f>
        <v>ZIL 131</v>
      </c>
      <c r="D130" s="100" t="n">
        <f>ttxd_xmt_data!I131</f>
        <v>69.0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 t="n">
        <f>ttxd_xmt_data!J131</f>
        <v>52.0</v>
      </c>
      <c r="L130" s="100"/>
      <c r="M130" s="100"/>
      <c r="N130" s="101"/>
    </row>
    <row r="131" spans="2:14" x14ac:dyDescent="0.25">
      <c r="B131" s="102" t="n">
        <f>ttxd_xmt_data!G132</f>
        <v>4.0</v>
      </c>
      <c r="C131" s="100" t="str">
        <f>ttxd_xmt_data!H132</f>
        <v>ZIL 130</v>
      </c>
      <c r="D131" s="100" t="n">
        <f>ttxd_xmt_data!I132</f>
        <v>57.0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 t="n">
        <f>ttxd_xmt_data!J132</f>
        <v>35.0</v>
      </c>
      <c r="L131" s="100"/>
      <c r="M131" s="100"/>
      <c r="N131" s="101"/>
    </row>
    <row r="132" spans="2:14" x14ac:dyDescent="0.25">
      <c r="B132" s="102" t="n">
        <f>ttxd_xmt_data!G133</f>
        <v>5.0</v>
      </c>
      <c r="C132" s="100" t="str">
        <f>ttxd_xmt_data!H133</f>
        <v>Xe ka (paz)</v>
      </c>
      <c r="D132" s="100" t="n">
        <f>ttxd_xmt_data!I133</f>
        <v>7.0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 t="n">
        <f>ttxd_xmt_data!J133</f>
        <v>38.0</v>
      </c>
      <c r="L132" s="100"/>
      <c r="M132" s="100"/>
      <c r="N132" s="101"/>
    </row>
    <row r="133" spans="2:14" x14ac:dyDescent="0.25">
      <c r="B133" s="102" t="n">
        <f>ttxd_xmt_data!G134</f>
        <v>6.0</v>
      </c>
      <c r="C133" s="100" t="str">
        <f>ttxd_xmt_data!H134</f>
        <v>URAL 357</v>
      </c>
      <c r="D133" s="100" t="n">
        <f>ttxd_xmt_data!I134</f>
        <v>22.0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 t="n">
        <f>ttxd_xmt_data!J134</f>
        <v>70.0</v>
      </c>
      <c r="L133" s="100"/>
      <c r="M133" s="100"/>
      <c r="N133" s="101"/>
    </row>
    <row r="134" spans="2:14" x14ac:dyDescent="0.25">
      <c r="B134" s="102" t="n">
        <f>ttxd_xmt_data!G135</f>
        <v>7.0</v>
      </c>
      <c r="C134" s="100" t="str">
        <f>ttxd_xmt_data!H135</f>
        <v>UPG 300</v>
      </c>
      <c r="D134" s="100" t="n">
        <f>ttxd_xmt_data!I135</f>
        <v>8.0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 t="n">
        <f>ttxd_xmt_data!J135</f>
        <v>45.0</v>
      </c>
      <c r="L134" s="100"/>
      <c r="M134" s="100"/>
      <c r="N134" s="101"/>
    </row>
    <row r="135" spans="2:14" x14ac:dyDescent="0.25">
      <c r="B135" s="102" t="n">
        <f>ttxd_xmt_data!G136</f>
        <v>8.0</v>
      </c>
      <c r="C135" s="100" t="str">
        <f>ttxd_xmt_data!H136</f>
        <v>Uoat</v>
      </c>
      <c r="D135" s="100" t="n">
        <f>ttxd_xmt_data!I136</f>
        <v>43.0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 t="n">
        <f>ttxd_xmt_data!J136</f>
        <v>17.0</v>
      </c>
      <c r="L135" s="100"/>
      <c r="M135" s="100"/>
      <c r="N135" s="101"/>
    </row>
    <row r="136" spans="2:14" x14ac:dyDescent="0.25">
      <c r="B136" s="102" t="n">
        <f>ttxd_xmt_data!G137</f>
        <v>9.0</v>
      </c>
      <c r="C136" s="100" t="str">
        <f>ttxd_xmt_data!H137</f>
        <v>TZ 22</v>
      </c>
      <c r="D136" s="100" t="n">
        <f>ttxd_xmt_data!I137</f>
        <v>6.0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 t="n">
        <f>ttxd_xmt_data!J137</f>
        <v>10.0</v>
      </c>
      <c r="L136" s="100"/>
      <c r="M136" s="100"/>
      <c r="N136" s="101"/>
    </row>
    <row r="137" spans="2:14" x14ac:dyDescent="0.25">
      <c r="B137" s="102" t="n">
        <f>ttxd_xmt_data!G138</f>
        <v>10.0</v>
      </c>
      <c r="C137" s="100" t="str">
        <f>ttxd_xmt_data!H138</f>
        <v>Toyota 16 chỗ</v>
      </c>
      <c r="D137" s="100" t="n">
        <f>ttxd_xmt_data!I138</f>
        <v>4.0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 t="n">
        <f>ttxd_xmt_data!J138</f>
        <v>15.0</v>
      </c>
      <c r="L137" s="100"/>
      <c r="M137" s="100"/>
      <c r="N137" s="101"/>
    </row>
    <row r="138" spans="2:14" x14ac:dyDescent="0.25">
      <c r="B138" s="102" t="n">
        <f>ttxd_xmt_data!G139</f>
        <v>11.0</v>
      </c>
      <c r="C138" s="100" t="str">
        <f>ttxd_xmt_data!H139</f>
        <v>Toyota 15 chỗ</v>
      </c>
      <c r="D138" s="100" t="n">
        <f>ttxd_xmt_data!I139</f>
        <v>4.0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 t="n">
        <f>ttxd_xmt_data!J139</f>
        <v>15.0</v>
      </c>
      <c r="L138" s="100"/>
      <c r="M138" s="100"/>
      <c r="N138" s="101"/>
    </row>
    <row r="139" spans="2:14" x14ac:dyDescent="0.25">
      <c r="B139" s="102" t="n">
        <f>ttxd_xmt_data!G140</f>
        <v>12.0</v>
      </c>
      <c r="C139" s="100" t="str">
        <f>ttxd_xmt_data!H140</f>
        <v>Toyota-Corola</v>
      </c>
      <c r="D139" s="100" t="n">
        <f>ttxd_xmt_data!I140</f>
        <v>1.0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 t="n">
        <f>ttxd_xmt_data!J140</f>
        <v>10.0</v>
      </c>
      <c r="L139" s="100"/>
      <c r="M139" s="100"/>
      <c r="N139" s="101"/>
    </row>
    <row r="140" spans="2:14" x14ac:dyDescent="0.25">
      <c r="B140" s="102" t="n">
        <f>ttxd_xmt_data!G141</f>
        <v>13.0</v>
      </c>
      <c r="C140" s="100" t="str">
        <f>ttxd_xmt_data!H141</f>
        <v>PAZ 3205</v>
      </c>
      <c r="D140" s="100" t="n">
        <f>ttxd_xmt_data!I141</f>
        <v>1.0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 t="n">
        <f>ttxd_xmt_data!J141</f>
        <v>34.0</v>
      </c>
      <c r="L140" s="100"/>
      <c r="M140" s="100"/>
      <c r="N140" s="101"/>
    </row>
    <row r="141" spans="2:14" x14ac:dyDescent="0.25">
      <c r="B141" s="102" t="n">
        <f>ttxd_xmt_data!G142</f>
        <v>14.0</v>
      </c>
      <c r="C141" s="100" t="str">
        <f>ttxd_xmt_data!H142</f>
        <v>NISAN X-TRAIL</v>
      </c>
      <c r="D141" s="100" t="n">
        <f>ttxd_xmt_data!I142</f>
        <v>5.0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 t="n">
        <f>ttxd_xmt_data!J142</f>
        <v>15.0</v>
      </c>
      <c r="L141" s="100"/>
      <c r="M141" s="100"/>
      <c r="N141" s="101"/>
    </row>
    <row r="142" spans="2:14" x14ac:dyDescent="0.25">
      <c r="B142" s="102" t="n">
        <f>ttxd_xmt_data!G143</f>
        <v>15.0</v>
      </c>
      <c r="C142" s="100" t="str">
        <f>ttxd_xmt_data!H143</f>
        <v>Maza 4 chỗ</v>
      </c>
      <c r="D142" s="100" t="n">
        <f>ttxd_xmt_data!I143</f>
        <v>3.0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 t="n">
        <f>ttxd_xmt_data!J143</f>
        <v>12.0</v>
      </c>
      <c r="L142" s="100"/>
      <c r="M142" s="100"/>
      <c r="N142" s="101"/>
    </row>
    <row r="143" spans="2:14" x14ac:dyDescent="0.25">
      <c r="B143" s="102" t="n">
        <f>ttxd_xmt_data!G144</f>
        <v>16.0</v>
      </c>
      <c r="C143" s="100" t="str">
        <f>ttxd_xmt_data!H144</f>
        <v>Maza 12 chỗ (e2000)</v>
      </c>
      <c r="D143" s="100" t="n">
        <f>ttxd_xmt_data!I144</f>
        <v>1.0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 t="n">
        <f>ttxd_xmt_data!J144</f>
        <v>18.0</v>
      </c>
      <c r="L143" s="100"/>
      <c r="M143" s="100"/>
      <c r="N143" s="101"/>
    </row>
    <row r="144" spans="2:14" x14ac:dyDescent="0.25">
      <c r="B144" s="102" t="n">
        <f>ttxd_xmt_data!G145</f>
        <v>17.0</v>
      </c>
      <c r="C144" s="100" t="str">
        <f>ttxd_xmt_data!H145</f>
        <v>Jolie</v>
      </c>
      <c r="D144" s="100" t="n">
        <f>ttxd_xmt_data!I145</f>
        <v>2.0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 t="n">
        <f>ttxd_xmt_data!J145</f>
        <v>12.0</v>
      </c>
      <c r="L144" s="100"/>
      <c r="M144" s="100"/>
      <c r="N144" s="101"/>
    </row>
    <row r="145" spans="1:14" x14ac:dyDescent="0.25">
      <c r="B145" s="102" t="n">
        <f>ttxd_xmt_data!G146</f>
        <v>18.0</v>
      </c>
      <c r="C145" s="100" t="str">
        <f>ttxd_xmt_data!H146</f>
        <v>INNOVA</v>
      </c>
      <c r="D145" s="100" t="n">
        <f>ttxd_xmt_data!I146</f>
        <v>5.0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 t="n">
        <f>ttxd_xmt_data!J146</f>
        <v>12.0</v>
      </c>
      <c r="L145" s="100"/>
      <c r="M145" s="100"/>
      <c r="N145" s="101"/>
    </row>
    <row r="146" spans="1:14" x14ac:dyDescent="0.25">
      <c r="B146" s="102" t="n">
        <f>ttxd_xmt_data!G147</f>
        <v>19.0</v>
      </c>
      <c r="C146" s="100" t="str">
        <f>ttxd_xmt_data!H147</f>
        <v>Hon da Dream II</v>
      </c>
      <c r="D146" s="100" t="n">
        <f>ttxd_xmt_data!I147</f>
        <v>1.0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 t="n">
        <f>ttxd_xmt_data!J147</f>
        <v>10.0</v>
      </c>
      <c r="L146" s="100"/>
      <c r="M146" s="100"/>
      <c r="N146" s="101"/>
    </row>
    <row r="147" spans="1:14" x14ac:dyDescent="0.25">
      <c r="B147" s="102" t="n">
        <f>ttxd_xmt_data!G148</f>
        <v>20.0</v>
      </c>
      <c r="C147" s="100" t="str">
        <f>ttxd_xmt_data!H148</f>
        <v>Gat 66</v>
      </c>
      <c r="D147" s="100" t="n">
        <f>ttxd_xmt_data!I148</f>
        <v>5.0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 t="n">
        <f>ttxd_xmt_data!J148</f>
        <v>30.0</v>
      </c>
      <c r="L147" s="100"/>
      <c r="M147" s="100"/>
      <c r="N147" s="101"/>
    </row>
    <row r="148" spans="1:14" x14ac:dyDescent="0.25">
      <c r="B148" s="102" t="n">
        <f>ttxd_xmt_data!G149</f>
        <v>21.0</v>
      </c>
      <c r="C148" s="100" t="str">
        <f>ttxd_xmt_data!H149</f>
        <v>Gat 53</v>
      </c>
      <c r="D148" s="100" t="n">
        <f>ttxd_xmt_data!I149</f>
        <v>4.0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 t="n">
        <f>ttxd_xmt_data!J149</f>
        <v>26.0</v>
      </c>
      <c r="L148" s="100"/>
      <c r="M148" s="100"/>
      <c r="N148" s="101"/>
    </row>
    <row r="149" spans="1:14" x14ac:dyDescent="0.25">
      <c r="B149" s="102" t="n">
        <f>ttxd_xmt_data!G150</f>
        <v>22.0</v>
      </c>
      <c r="C149" s="100" t="str">
        <f>ttxd_xmt_data!H150</f>
        <v>Gat 52 (UPM)</v>
      </c>
      <c r="D149" s="100" t="n">
        <f>ttxd_xmt_data!I150</f>
        <v>4.0</v>
      </c>
      <c r="E149" s="100" t="str">
        <f>ttxd_xmt_data!L150</f>
        <v/>
      </c>
      <c r="F149" s="100" t="str">
        <f>TEXT(ttxd_xmt_data!M150/(24*60*60),"[h]:mm")</f>
        <v>0:00</v>
      </c>
      <c r="G149" s="100" t="str">
        <f>ttxd_xmt_data!N150</f>
        <v/>
      </c>
      <c r="H149" s="100" t="str">
        <f>ttxd_xmt_data!O150</f>
        <v/>
      </c>
      <c r="I149" s="100"/>
      <c r="J149" s="100"/>
      <c r="K149" s="100" t="n">
        <f>ttxd_xmt_data!J150</f>
        <v>34.0</v>
      </c>
      <c r="L149" s="100"/>
      <c r="M149" s="100"/>
      <c r="N149" s="101"/>
    </row>
    <row r="150" spans="1:14" x14ac:dyDescent="0.25">
      <c r="B150" s="102" t="n">
        <f>ttxd_xmt_data!G151</f>
        <v>23.0</v>
      </c>
      <c r="C150" s="100" t="str">
        <f>ttxd_xmt_data!H151</f>
        <v>Gat 51</v>
      </c>
      <c r="D150" s="100" t="n">
        <f>ttxd_xmt_data!I151</f>
        <v>1.0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 t="n">
        <f>ttxd_xmt_data!J151</f>
        <v>9.0</v>
      </c>
      <c r="L150" s="100"/>
      <c r="M150" s="100"/>
      <c r="N150" s="101"/>
    </row>
    <row r="151" spans="1:14" x14ac:dyDescent="0.25">
      <c r="B151" s="102" t="n">
        <f>ttxd_xmt_data!G152</f>
        <v>24.0</v>
      </c>
      <c r="C151" s="100" t="str">
        <f>ttxd_xmt_data!H152</f>
        <v>Gat 2705</v>
      </c>
      <c r="D151" s="100" t="n">
        <f>ttxd_xmt_data!I152</f>
        <v>5.0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 t="n">
        <f>ttxd_xmt_data!J152</f>
        <v>7.0</v>
      </c>
      <c r="L151" s="100"/>
      <c r="M151" s="100"/>
      <c r="N151" s="101"/>
    </row>
    <row r="152" spans="1:14" x14ac:dyDescent="0.25">
      <c r="B152" s="102" t="n">
        <f>ttxd_xmt_data!G153</f>
        <v>25.0</v>
      </c>
      <c r="C152" s="100" t="str">
        <f>ttxd_xmt_data!H153</f>
        <v>Fotunơ</v>
      </c>
      <c r="D152" s="100" t="n">
        <f>ttxd_xmt_data!I153</f>
        <v>1.0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 t="n">
        <f>ttxd_xmt_data!J153</f>
        <v>16.0</v>
      </c>
      <c r="L152" s="100"/>
      <c r="M152" s="100"/>
      <c r="N152" s="101"/>
    </row>
    <row r="153" spans="1:14" x14ac:dyDescent="0.25">
      <c r="B153" s="102" t="n">
        <f>ttxd_xmt_data!G154</f>
        <v>26.0</v>
      </c>
      <c r="C153" s="100" t="str">
        <f>ttxd_xmt_data!H154</f>
        <v>CLA RK03</v>
      </c>
      <c r="D153" s="100" t="n">
        <f>ttxd_xmt_data!I154</f>
        <v>1.0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 t="n">
        <f>ttxd_xmt_data!J154</f>
        <v>45.0</v>
      </c>
      <c r="L153" s="100"/>
      <c r="M153" s="100"/>
      <c r="N153" s="101"/>
    </row>
    <row r="154" spans="1:14" ht="15.75" thickBot="1" x14ac:dyDescent="0.3">
      <c r="B154" s="49" t="n">
        <f>ttxd_xmt_data!G155</f>
        <v>27.0</v>
      </c>
      <c r="C154" s="82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92" t="s">
        <v>336</v>
      </c>
      <c r="L155" s="192"/>
      <c r="M155" s="192"/>
      <c r="N155" s="11"/>
    </row>
    <row r="156" spans="1:14" s="22" customFormat="1" ht="74.25" customHeight="1" x14ac:dyDescent="0.25">
      <c r="A156" s="23"/>
      <c r="B156" s="23"/>
      <c r="C156" s="23"/>
      <c r="D156" s="23"/>
      <c r="E156" s="23"/>
      <c r="F156" s="23"/>
      <c r="G156" s="190"/>
      <c r="H156" s="190"/>
      <c r="I156" s="190"/>
      <c r="J156" s="23"/>
      <c r="K156" s="191" t="s">
        <v>326</v>
      </c>
      <c r="L156" s="191"/>
      <c r="M156" s="191"/>
      <c r="N156" s="23"/>
    </row>
    <row r="157" spans="1:14" s="22" customFormat="1" ht="14.25" x14ac:dyDescent="0.25">
      <c r="A157" s="23"/>
      <c r="B157" s="23"/>
      <c r="C157" s="23" t="s">
        <v>323</v>
      </c>
      <c r="D157" s="23"/>
      <c r="E157" s="23"/>
      <c r="F157" s="23"/>
      <c r="G157" s="190" t="s">
        <v>324</v>
      </c>
      <c r="H157" s="190"/>
      <c r="I157" s="190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23" t="s">
        <v>327</v>
      </c>
      <c r="D161" s="23"/>
      <c r="E161" s="23"/>
      <c r="F161" s="23"/>
      <c r="G161" s="190" t="s">
        <v>328</v>
      </c>
      <c r="H161" s="190"/>
      <c r="I161" s="190"/>
      <c r="J161" s="23"/>
      <c r="K161" s="190" t="s">
        <v>329</v>
      </c>
      <c r="L161" s="190"/>
      <c r="M161" s="190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topLeftCell="A28" workbookViewId="0">
      <selection activeCell="H53" sqref="H53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 t="n">
        <v>1.0</v>
      </c>
      <c r="F9" t="s" s="0">
        <v>4</v>
      </c>
      <c r="G9" t="s" s="0">
        <v>30</v>
      </c>
      <c r="H9" s="0" t="n">
        <v>0.0</v>
      </c>
      <c r="I9" s="0" t="n">
        <v>0.0</v>
      </c>
      <c r="J9" s="0" t="n">
        <v>0.0</v>
      </c>
      <c r="K9" s="0" t="n">
        <v>0.0</v>
      </c>
      <c r="L9" s="0" t="n">
        <v>0.0</v>
      </c>
      <c r="M9" s="0" t="n">
        <v>0.0</v>
      </c>
      <c r="N9" s="0" t="n">
        <v>0.0</v>
      </c>
      <c r="O9" s="0" t="n">
        <v>0.0</v>
      </c>
      <c r="P9" s="0" t="n">
        <v>0.0</v>
      </c>
    </row>
    <row r="10" spans="5:16" x14ac:dyDescent="0.25">
      <c r="E10" s="0" t="n">
        <v>3.0</v>
      </c>
      <c r="F10" t="s" s="0">
        <v>4</v>
      </c>
      <c r="G10" t="s" s="0">
        <v>31</v>
      </c>
      <c r="H10" s="0" t="n">
        <v>0.0</v>
      </c>
      <c r="I10" s="0" t="n">
        <v>0.0</v>
      </c>
      <c r="J10" s="0" t="n">
        <v>0.0</v>
      </c>
      <c r="K10" s="0" t="n">
        <v>0.0</v>
      </c>
      <c r="L10" s="0" t="n">
        <v>0.0</v>
      </c>
      <c r="M10" s="0" t="n">
        <v>0.0</v>
      </c>
      <c r="N10" s="0" t="n">
        <v>0.0</v>
      </c>
      <c r="O10" s="0" t="n">
        <v>0.0</v>
      </c>
      <c r="P10" s="0" t="n">
        <v>0.0</v>
      </c>
    </row>
    <row r="11" spans="5:16" x14ac:dyDescent="0.25">
      <c r="E11" s="0" t="n">
        <v>2.0</v>
      </c>
      <c r="F11" t="s" s="0">
        <v>4</v>
      </c>
      <c r="G11" t="s" s="0">
        <v>228</v>
      </c>
      <c r="H11" s="0" t="n">
        <v>0.0</v>
      </c>
      <c r="I11" s="0" t="n">
        <v>0.0</v>
      </c>
      <c r="J11" s="0" t="n">
        <v>0.0</v>
      </c>
      <c r="K11" s="0" t="n">
        <v>0.0</v>
      </c>
      <c r="L11" s="0" t="n">
        <v>0.0</v>
      </c>
      <c r="M11" s="0" t="n">
        <v>0.0</v>
      </c>
      <c r="N11" s="0" t="n">
        <v>0.0</v>
      </c>
      <c r="O11" s="0" t="n">
        <v>0.0</v>
      </c>
      <c r="P11" s="0" t="n">
        <v>0.0</v>
      </c>
    </row>
    <row r="12" spans="5:16" x14ac:dyDescent="0.25">
      <c r="E12" s="0" t="n">
        <v>1.0</v>
      </c>
      <c r="F12" t="s" s="0">
        <v>32</v>
      </c>
      <c r="G12" t="s" s="0">
        <v>330</v>
      </c>
      <c r="H12" s="0" t="n">
        <v>0.0</v>
      </c>
      <c r="I12" s="0" t="n">
        <v>0.0</v>
      </c>
      <c r="J12" s="0" t="n">
        <v>0.0</v>
      </c>
      <c r="K12" s="0" t="n">
        <v>0.0</v>
      </c>
      <c r="L12" s="0" t="n">
        <v>0.0</v>
      </c>
      <c r="M12" s="0" t="n">
        <v>0.0</v>
      </c>
      <c r="N12" s="0" t="n">
        <v>0.0</v>
      </c>
      <c r="O12" s="0" t="n">
        <v>0.0</v>
      </c>
      <c r="P12" s="0" t="n">
        <v>0.0</v>
      </c>
    </row>
    <row r="13" spans="5:16" x14ac:dyDescent="0.25">
      <c r="E13" s="0" t="n">
        <v>2.0</v>
      </c>
      <c r="F13" t="s" s="0">
        <v>32</v>
      </c>
      <c r="G13" t="s" s="0">
        <v>33</v>
      </c>
      <c r="H13" s="0" t="n">
        <v>0.0</v>
      </c>
      <c r="I13" s="0" t="n">
        <v>0.0</v>
      </c>
      <c r="J13" s="0" t="n">
        <v>0.0</v>
      </c>
      <c r="K13" s="0" t="n">
        <v>0.0</v>
      </c>
      <c r="L13" s="0" t="n">
        <v>0.0</v>
      </c>
      <c r="M13" s="0" t="n">
        <v>0.0</v>
      </c>
      <c r="N13" s="0" t="n">
        <v>0.0</v>
      </c>
      <c r="O13" s="0" t="n">
        <v>0.0</v>
      </c>
      <c r="P13" s="0" t="n">
        <v>0.0</v>
      </c>
    </row>
    <row r="14" spans="5:16" x14ac:dyDescent="0.25">
      <c r="E14" s="0" t="n">
        <v>2.0</v>
      </c>
      <c r="F14" t="s" s="0">
        <v>34</v>
      </c>
      <c r="G14" t="s" s="0">
        <v>36</v>
      </c>
      <c r="H14" s="0" t="n">
        <v>0.0</v>
      </c>
      <c r="I14" s="0" t="n">
        <v>0.0</v>
      </c>
      <c r="J14" s="0" t="n">
        <v>0.0</v>
      </c>
      <c r="K14" s="0" t="n">
        <v>0.0</v>
      </c>
      <c r="L14" s="0" t="n">
        <v>0.0</v>
      </c>
      <c r="M14" s="0" t="n">
        <v>0.0</v>
      </c>
      <c r="N14" s="0" t="n">
        <v>0.0</v>
      </c>
      <c r="O14" s="0" t="n">
        <v>0.0</v>
      </c>
      <c r="P14" s="0" t="n">
        <v>0.0</v>
      </c>
    </row>
    <row r="15" spans="5:16" x14ac:dyDescent="0.25">
      <c r="E15" s="0" t="n">
        <v>1.0</v>
      </c>
      <c r="F15" t="s" s="0">
        <v>34</v>
      </c>
      <c r="G15" t="s" s="0">
        <v>35</v>
      </c>
      <c r="H15" s="0" t="n">
        <v>0.0</v>
      </c>
      <c r="I15" s="0" t="n">
        <v>0.0</v>
      </c>
      <c r="J15" s="0" t="n">
        <v>0.0</v>
      </c>
      <c r="K15" s="0" t="n">
        <v>0.0</v>
      </c>
      <c r="L15" s="0" t="n">
        <v>0.0</v>
      </c>
      <c r="M15" s="0" t="n">
        <v>0.0</v>
      </c>
      <c r="N15" s="0" t="n">
        <v>0.0</v>
      </c>
      <c r="O15" s="0" t="n">
        <v>0.0</v>
      </c>
      <c r="P15" s="0" t="n">
        <v>0.0</v>
      </c>
    </row>
    <row r="16" spans="5:16" x14ac:dyDescent="0.25">
      <c r="E16" s="0" t="n">
        <v>3.0</v>
      </c>
      <c r="F16" t="s" s="0">
        <v>34</v>
      </c>
      <c r="G16" t="s" s="0">
        <v>37</v>
      </c>
      <c r="H16" s="0" t="n">
        <v>0.0</v>
      </c>
      <c r="I16" s="0" t="n">
        <v>0.0</v>
      </c>
      <c r="J16" s="0" t="n">
        <v>0.0</v>
      </c>
      <c r="K16" s="0" t="n">
        <v>0.0</v>
      </c>
      <c r="L16" s="0" t="n">
        <v>0.0</v>
      </c>
      <c r="M16" s="0" t="n">
        <v>0.0</v>
      </c>
      <c r="N16" s="0" t="n">
        <v>0.0</v>
      </c>
      <c r="O16" s="0" t="n">
        <v>0.0</v>
      </c>
      <c r="P16" s="0" t="n">
        <v>0.0</v>
      </c>
    </row>
    <row r="17" spans="5:16" x14ac:dyDescent="0.25">
      <c r="E17" s="0" t="n">
        <v>1.0</v>
      </c>
      <c r="F17" t="s" s="0">
        <v>38</v>
      </c>
      <c r="G17" t="s" s="0">
        <v>40</v>
      </c>
      <c r="H17" s="0" t="n">
        <v>0.0</v>
      </c>
      <c r="I17" s="0" t="n">
        <v>0.0</v>
      </c>
      <c r="J17" s="0" t="n">
        <v>0.0</v>
      </c>
      <c r="K17" s="0" t="n">
        <v>0.0</v>
      </c>
      <c r="L17" s="0" t="n">
        <v>0.0</v>
      </c>
      <c r="M17" s="0" t="n">
        <v>0.0</v>
      </c>
      <c r="N17" s="0" t="n">
        <v>0.0</v>
      </c>
      <c r="O17" s="0" t="n">
        <v>0.0</v>
      </c>
      <c r="P17" s="0" t="n">
        <v>0.0</v>
      </c>
    </row>
    <row r="18" spans="5:16" x14ac:dyDescent="0.25">
      <c r="E18" s="0" t="n">
        <v>2.0</v>
      </c>
      <c r="F18" t="s" s="0">
        <v>38</v>
      </c>
      <c r="G18" t="s" s="0">
        <v>39</v>
      </c>
      <c r="H18" s="0" t="n">
        <v>0.0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</row>
    <row r="19" spans="5:16" x14ac:dyDescent="0.25">
      <c r="E19" s="0" t="n">
        <v>7.0</v>
      </c>
      <c r="F19" t="s" s="0">
        <v>42</v>
      </c>
      <c r="G19" t="s" s="0">
        <v>47</v>
      </c>
      <c r="H19" s="0" t="n">
        <v>0.0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</row>
    <row r="20" spans="5:16" x14ac:dyDescent="0.25">
      <c r="E20" s="0" t="n">
        <v>9.0</v>
      </c>
      <c r="F20" t="s" s="0">
        <v>42</v>
      </c>
      <c r="G20" t="s" s="0">
        <v>50</v>
      </c>
      <c r="H20" s="0" t="n">
        <v>0.0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</row>
    <row r="21" spans="5:16" x14ac:dyDescent="0.25">
      <c r="E21" s="0" t="n">
        <v>10.0</v>
      </c>
      <c r="F21" t="s" s="0">
        <v>42</v>
      </c>
      <c r="G21" t="s" s="0">
        <v>51</v>
      </c>
      <c r="H21" s="0" t="n">
        <v>0.0</v>
      </c>
      <c r="I21" s="0" t="n">
        <v>0.0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</row>
    <row r="22" spans="5:16" x14ac:dyDescent="0.25">
      <c r="E22" s="0" t="n">
        <v>1.0</v>
      </c>
      <c r="F22" t="s" s="0">
        <v>42</v>
      </c>
      <c r="G22" t="s" s="0">
        <v>46</v>
      </c>
      <c r="H22" s="0" t="n">
        <v>0.0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</row>
    <row r="23" spans="5:16" x14ac:dyDescent="0.25">
      <c r="E23" s="0" t="n">
        <v>2.0</v>
      </c>
      <c r="F23" t="s" s="0">
        <v>42</v>
      </c>
      <c r="G23" t="s" s="0">
        <v>45</v>
      </c>
      <c r="H23" s="0" t="n">
        <v>0.0</v>
      </c>
      <c r="I23" s="0" t="n">
        <v>0.0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</row>
    <row r="24" spans="5:16" x14ac:dyDescent="0.25">
      <c r="E24" s="0" t="n">
        <v>3.0</v>
      </c>
      <c r="F24" t="s" s="0">
        <v>42</v>
      </c>
      <c r="G24" t="s" s="0">
        <v>44</v>
      </c>
      <c r="H24" s="0" t="n">
        <v>0.0</v>
      </c>
      <c r="I24" s="0" t="n">
        <v>0.0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</row>
    <row r="25" spans="5:16" x14ac:dyDescent="0.25">
      <c r="E25" s="0" t="n">
        <v>4.0</v>
      </c>
      <c r="F25" t="s" s="0">
        <v>42</v>
      </c>
      <c r="G25" t="s" s="0">
        <v>43</v>
      </c>
      <c r="H25" s="0" t="n">
        <v>0.0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s="0" t="n">
        <v>0.0</v>
      </c>
      <c r="P25" s="0" t="n">
        <v>0.0</v>
      </c>
    </row>
    <row r="26" spans="5:16" x14ac:dyDescent="0.25">
      <c r="E26" s="0" t="n">
        <v>5.0</v>
      </c>
      <c r="F26" t="s" s="0">
        <v>42</v>
      </c>
      <c r="G26" t="s" s="0">
        <v>49</v>
      </c>
      <c r="H26" s="0" t="n">
        <v>0.0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</row>
    <row r="27" spans="5:16" x14ac:dyDescent="0.25">
      <c r="E27" s="0" t="n">
        <v>6.0</v>
      </c>
      <c r="F27" t="s" s="0">
        <v>42</v>
      </c>
      <c r="G27" t="s" s="0">
        <v>48</v>
      </c>
      <c r="H27" s="0" t="n">
        <v>0.0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</row>
    <row r="28" spans="5:16" x14ac:dyDescent="0.25">
      <c r="E28" s="0" t="n">
        <v>8.0</v>
      </c>
      <c r="F28" t="s" s="0">
        <v>42</v>
      </c>
      <c r="G28" t="s" s="0">
        <v>52</v>
      </c>
      <c r="H28" s="0" t="n">
        <v>0.0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</row>
    <row r="29" spans="5:16" x14ac:dyDescent="0.25">
      <c r="E29" s="0" t="n">
        <v>1.0</v>
      </c>
      <c r="F29" t="s" s="0">
        <v>53</v>
      </c>
      <c r="G29" t="s" s="0">
        <v>58</v>
      </c>
      <c r="H29" s="0" t="n">
        <v>0.0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</row>
    <row r="30" spans="5:16" x14ac:dyDescent="0.25">
      <c r="E30" s="0" t="n">
        <v>5.0</v>
      </c>
      <c r="F30" t="s" s="0">
        <v>53</v>
      </c>
      <c r="G30" t="s" s="0">
        <v>54</v>
      </c>
      <c r="H30" s="0" t="n">
        <v>0.0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</row>
    <row r="31" spans="5:16" x14ac:dyDescent="0.25">
      <c r="E31" s="0" t="n">
        <v>4.0</v>
      </c>
      <c r="F31" t="s" s="0">
        <v>53</v>
      </c>
      <c r="G31" t="s" s="0">
        <v>55</v>
      </c>
      <c r="H31" s="0" t="n">
        <v>0.0</v>
      </c>
      <c r="I31" s="0" t="n">
        <v>0.0</v>
      </c>
      <c r="J31" s="0" t="n">
        <v>0.0</v>
      </c>
      <c r="K31" s="0" t="n">
        <v>0.0</v>
      </c>
      <c r="L31" s="0" t="n">
        <v>0.0</v>
      </c>
      <c r="M31" s="0" t="n">
        <v>0.0</v>
      </c>
      <c r="N31" s="0" t="n">
        <v>0.0</v>
      </c>
      <c r="O31" s="0" t="n">
        <v>0.0</v>
      </c>
      <c r="P31" s="0" t="n">
        <v>0.0</v>
      </c>
    </row>
    <row r="32" spans="5:16" x14ac:dyDescent="0.25">
      <c r="E32" s="0" t="n">
        <v>3.0</v>
      </c>
      <c r="F32" t="s" s="0">
        <v>53</v>
      </c>
      <c r="G32" t="s" s="0">
        <v>56</v>
      </c>
      <c r="H32" s="0" t="n">
        <v>0.0</v>
      </c>
      <c r="I32" s="0" t="n">
        <v>0.0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</row>
    <row r="33" spans="5:16" x14ac:dyDescent="0.25">
      <c r="E33" s="0" t="n">
        <v>2.0</v>
      </c>
      <c r="F33" t="s" s="0">
        <v>53</v>
      </c>
      <c r="G33" t="s" s="0">
        <v>57</v>
      </c>
      <c r="H33" s="0" t="n">
        <v>0.0</v>
      </c>
      <c r="I33" s="0" t="n">
        <v>0.0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</row>
    <row r="34" spans="5:16" x14ac:dyDescent="0.25">
      <c r="E34" s="0" t="n">
        <v>1.0</v>
      </c>
      <c r="F34" t="s" s="0">
        <v>59</v>
      </c>
      <c r="G34" t="s" s="0">
        <v>61</v>
      </c>
      <c r="H34" s="0" t="n">
        <v>0.0</v>
      </c>
      <c r="I34" s="0" t="n">
        <v>0.0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</row>
    <row r="35" spans="5:16" x14ac:dyDescent="0.25">
      <c r="E35" s="0" t="n">
        <v>2.0</v>
      </c>
      <c r="F35" t="s" s="0">
        <v>59</v>
      </c>
      <c r="G35" t="s" s="0">
        <v>60</v>
      </c>
      <c r="H35" s="0" t="n">
        <v>0.0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</row>
    <row r="36" spans="5:16" x14ac:dyDescent="0.25">
      <c r="E36" s="0" t="n">
        <v>5.0</v>
      </c>
      <c r="F36" t="s" s="0">
        <v>62</v>
      </c>
      <c r="G36" t="s" s="0">
        <v>63</v>
      </c>
      <c r="H36" s="0" t="n">
        <v>0.0</v>
      </c>
      <c r="I36" s="0" t="n">
        <v>0.0</v>
      </c>
      <c r="J36" s="0" t="n">
        <v>0.0</v>
      </c>
      <c r="K36" s="0" t="n">
        <v>0.0</v>
      </c>
      <c r="L36" s="0" t="n">
        <v>0.0</v>
      </c>
      <c r="M36" s="0" t="n">
        <v>0.0</v>
      </c>
      <c r="N36" s="0" t="n">
        <v>0.0</v>
      </c>
      <c r="O36" s="0" t="n">
        <v>0.0</v>
      </c>
      <c r="P36" s="0" t="n">
        <v>0.0</v>
      </c>
    </row>
    <row r="37" spans="5:16" x14ac:dyDescent="0.25">
      <c r="E37" s="0" t="n">
        <v>1.0</v>
      </c>
      <c r="F37" t="s" s="0">
        <v>62</v>
      </c>
      <c r="G37" t="s" s="0">
        <v>68</v>
      </c>
      <c r="H37" s="0" t="n">
        <v>0.0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</row>
    <row r="38" spans="5:16" x14ac:dyDescent="0.25">
      <c r="E38" s="0" t="n">
        <v>2.0</v>
      </c>
      <c r="F38" t="s" s="0">
        <v>62</v>
      </c>
      <c r="G38" t="s" s="0">
        <v>67</v>
      </c>
      <c r="H38" s="0" t="n">
        <v>0.0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</row>
    <row r="39" spans="5:16" x14ac:dyDescent="0.25">
      <c r="E39" s="0" t="n">
        <v>3.0</v>
      </c>
      <c r="F39" t="s" s="0">
        <v>62</v>
      </c>
      <c r="G39" t="s" s="0">
        <v>66</v>
      </c>
      <c r="H39" s="0" t="n">
        <v>0.0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</row>
    <row r="40" spans="5:16" x14ac:dyDescent="0.25">
      <c r="E40" s="0" t="n">
        <v>4.0</v>
      </c>
      <c r="F40" t="s" s="0">
        <v>62</v>
      </c>
      <c r="G40" t="s" s="0">
        <v>65</v>
      </c>
      <c r="H40" s="0" t="n">
        <v>0.0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</row>
    <row r="41" spans="5:16" x14ac:dyDescent="0.25">
      <c r="E41" s="0" t="n">
        <v>6.0</v>
      </c>
      <c r="F41" t="s" s="0">
        <v>62</v>
      </c>
      <c r="G41" t="s" s="0">
        <v>64</v>
      </c>
      <c r="H41" s="0" t="n">
        <v>0.0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</row>
    <row r="42" spans="5:16" x14ac:dyDescent="0.25">
      <c r="E42" s="0" t="n">
        <v>1.0</v>
      </c>
      <c r="F42" t="s" s="0">
        <v>70</v>
      </c>
      <c r="G42" t="s" s="0">
        <v>71</v>
      </c>
      <c r="H42" s="0" t="n">
        <v>0.0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</row>
    <row r="43" spans="5:16" x14ac:dyDescent="0.25">
      <c r="E43" s="0" t="n">
        <v>7.0</v>
      </c>
      <c r="F43" t="s" s="0">
        <v>72</v>
      </c>
      <c r="G43" t="s" s="0">
        <v>74</v>
      </c>
      <c r="H43" s="0" t="n">
        <v>0.0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</row>
    <row r="44" spans="5:16" x14ac:dyDescent="0.25">
      <c r="E44" s="0" t="n">
        <v>6.0</v>
      </c>
      <c r="F44" t="s" s="0">
        <v>72</v>
      </c>
      <c r="G44" t="s" s="0">
        <v>75</v>
      </c>
      <c r="H44" s="0" t="n">
        <v>0.0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</row>
    <row r="45" spans="5:16" x14ac:dyDescent="0.25">
      <c r="E45" s="0" t="n">
        <v>5.0</v>
      </c>
      <c r="F45" t="s" s="0">
        <v>72</v>
      </c>
      <c r="G45" t="s" s="0">
        <v>76</v>
      </c>
      <c r="H45" s="0" t="n">
        <v>0.0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</row>
    <row r="46" spans="5:16" x14ac:dyDescent="0.25">
      <c r="E46" s="0" t="n">
        <v>8.0</v>
      </c>
      <c r="F46" t="s" s="0">
        <v>72</v>
      </c>
      <c r="G46" t="s" s="0">
        <v>73</v>
      </c>
      <c r="H46" s="0" t="n">
        <v>0.0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</row>
    <row r="47" spans="5:16" x14ac:dyDescent="0.25">
      <c r="E47" s="0" t="n">
        <v>3.0</v>
      </c>
      <c r="F47" t="s" s="0">
        <v>72</v>
      </c>
      <c r="G47" t="s" s="0">
        <v>80</v>
      </c>
      <c r="H47" s="0" t="n">
        <v>0.0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</row>
    <row r="48" spans="5:16" x14ac:dyDescent="0.25">
      <c r="E48" s="0" t="n">
        <v>2.0</v>
      </c>
      <c r="F48" t="s" s="0">
        <v>72</v>
      </c>
      <c r="G48" t="s" s="0">
        <v>332</v>
      </c>
      <c r="H48" s="0" t="n">
        <v>0.0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</row>
    <row r="49" spans="5:16" x14ac:dyDescent="0.25">
      <c r="E49" s="0" t="n">
        <v>4.0</v>
      </c>
      <c r="F49" t="s" s="0">
        <v>72</v>
      </c>
      <c r="G49" t="s" s="0">
        <v>86</v>
      </c>
      <c r="H49" s="0" t="n">
        <v>0.0</v>
      </c>
      <c r="I49" s="0" t="n">
        <v>0.0</v>
      </c>
      <c r="J49" s="0" t="n">
        <v>0.0</v>
      </c>
      <c r="K49" s="0" t="n">
        <v>0.0</v>
      </c>
      <c r="L49" s="0" t="n">
        <v>0.0</v>
      </c>
      <c r="M49" s="0" t="n">
        <v>0.0</v>
      </c>
      <c r="N49" s="0" t="n">
        <v>0.0</v>
      </c>
      <c r="O49" s="0" t="n">
        <v>0.0</v>
      </c>
      <c r="P49" s="0" t="n">
        <v>0.0</v>
      </c>
    </row>
    <row r="50" spans="5:16" x14ac:dyDescent="0.25">
      <c r="E50" s="0" t="n">
        <v>1.0</v>
      </c>
      <c r="F50" t="s" s="0">
        <v>72</v>
      </c>
      <c r="G50" t="s" s="0">
        <v>81</v>
      </c>
      <c r="H50" s="0" t="n">
        <v>0.0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</row>
    <row r="51" spans="5:16" x14ac:dyDescent="0.25">
      <c r="E51" s="0" t="n">
        <v>10.0</v>
      </c>
      <c r="F51" t="s" s="0">
        <v>72</v>
      </c>
      <c r="G51" t="s" s="0">
        <v>331</v>
      </c>
      <c r="H51" s="0" t="n">
        <v>0.0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</row>
    <row r="52" spans="5:16" x14ac:dyDescent="0.25">
      <c r="E52" s="0" t="n">
        <v>9.0</v>
      </c>
      <c r="F52" t="s" s="0">
        <v>72</v>
      </c>
      <c r="G52" t="s" s="0">
        <v>77</v>
      </c>
      <c r="H52" s="0" t="n">
        <v>0.0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</row>
    <row r="53" spans="5:16" x14ac:dyDescent="0.25">
      <c r="E53" s="0" t="n">
        <v>1.0</v>
      </c>
      <c r="F53" t="s" s="0">
        <v>78</v>
      </c>
      <c r="G53" t="s" s="0">
        <v>79</v>
      </c>
      <c r="H53" s="0" t="n">
        <v>0.0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</row>
    <row r="54" spans="5:16" x14ac:dyDescent="0.25">
      <c r="E54" s="0" t="n">
        <v>2.0</v>
      </c>
      <c r="F54" t="s" s="0">
        <v>78</v>
      </c>
      <c r="G54" t="s" s="0">
        <v>87</v>
      </c>
      <c r="H54" s="0" t="n">
        <v>0.0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</row>
    <row r="55" spans="5:16" x14ac:dyDescent="0.25">
      <c r="E55" s="0" t="n">
        <v>3.0</v>
      </c>
      <c r="F55" t="s" s="0">
        <v>59</v>
      </c>
      <c r="G55" t="s" s="0">
        <v>83</v>
      </c>
      <c r="H55" s="0" t="n">
        <v>0.0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</row>
    <row r="56" spans="5:16" x14ac:dyDescent="0.25">
      <c r="E56" s="0" t="n">
        <v>4.0</v>
      </c>
      <c r="F56" t="s" s="0">
        <v>89</v>
      </c>
      <c r="G56" t="s" s="0">
        <v>93</v>
      </c>
      <c r="H56" s="0" t="n">
        <v>0.0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</row>
    <row r="57" spans="5:16" x14ac:dyDescent="0.25">
      <c r="E57" s="0" t="n">
        <v>5.0</v>
      </c>
      <c r="F57" t="s" s="0">
        <v>89</v>
      </c>
      <c r="G57" t="s" s="0">
        <v>92</v>
      </c>
      <c r="H57" s="0" t="n">
        <v>0.0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</row>
    <row r="58" spans="5:16" x14ac:dyDescent="0.25">
      <c r="E58" s="0" t="n">
        <v>1.0</v>
      </c>
      <c r="F58" t="s" s="0">
        <v>89</v>
      </c>
      <c r="G58" t="s" s="0">
        <v>85</v>
      </c>
      <c r="H58" s="0" t="n">
        <v>0.0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</row>
    <row r="59" spans="5:16" x14ac:dyDescent="0.25">
      <c r="E59" s="0" t="n">
        <v>8.0</v>
      </c>
      <c r="F59" t="s" s="0">
        <v>89</v>
      </c>
      <c r="G59" t="s" s="0">
        <v>82</v>
      </c>
      <c r="H59" s="0" t="n">
        <v>0.0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</row>
    <row r="60" spans="5:16" x14ac:dyDescent="0.25">
      <c r="E60" s="0" t="n">
        <v>6.0</v>
      </c>
      <c r="F60" t="s" s="0">
        <v>89</v>
      </c>
      <c r="G60" t="s" s="0">
        <v>88</v>
      </c>
      <c r="H60" s="0" t="n">
        <v>0.0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</row>
    <row r="61" spans="5:16" x14ac:dyDescent="0.25">
      <c r="E61" s="0" t="n">
        <v>7.0</v>
      </c>
      <c r="F61" t="s" s="0">
        <v>89</v>
      </c>
      <c r="G61" t="s" s="0">
        <v>84</v>
      </c>
      <c r="H61" s="0" t="n">
        <v>0.0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</row>
    <row r="62" spans="5:16" x14ac:dyDescent="0.25">
      <c r="E62" s="0" t="n">
        <v>2.0</v>
      </c>
      <c r="F62" t="s" s="0">
        <v>89</v>
      </c>
      <c r="G62" t="s" s="0">
        <v>91</v>
      </c>
      <c r="H62" s="0" t="n">
        <v>0.0</v>
      </c>
      <c r="I62" s="0" t="n">
        <v>0.0</v>
      </c>
      <c r="J62" s="0" t="n">
        <v>0.0</v>
      </c>
      <c r="K62" s="0" t="n">
        <v>0.0</v>
      </c>
      <c r="L62" s="0" t="n">
        <v>0.0</v>
      </c>
      <c r="M62" s="0" t="n">
        <v>0.0</v>
      </c>
      <c r="N62" s="0" t="n">
        <v>0.0</v>
      </c>
      <c r="O62" s="0" t="n">
        <v>0.0</v>
      </c>
      <c r="P62" s="0" t="n">
        <v>0.0</v>
      </c>
    </row>
    <row r="63" spans="5:16" x14ac:dyDescent="0.25">
      <c r="E63" s="0" t="n">
        <v>3.0</v>
      </c>
      <c r="F63" t="s" s="0">
        <v>89</v>
      </c>
      <c r="G63" t="s" s="0">
        <v>90</v>
      </c>
      <c r="H63" s="0" t="n">
        <v>0.0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tabSelected="1" workbookViewId="0">
      <selection activeCell="T16" sqref="T16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4" bestFit="true" customWidth="true" style="9" width="10.0"/>
    <col min="5" max="7" style="9" width="9.140625"/>
    <col min="8" max="8" customWidth="true" style="9" width="9.140625"/>
    <col min="9" max="9" bestFit="true" customWidth="true" style="9" width="9.7109375"/>
    <col min="10" max="12" style="9" width="9.140625"/>
    <col min="13" max="13" customWidth="true" style="9" width="13.0"/>
    <col min="14" max="16384" style="8" width="9.140625"/>
  </cols>
  <sheetData>
    <row r="2" spans="2:13" ht="28.5" customHeight="1" x14ac:dyDescent="0.25">
      <c r="C2" s="22" t="s">
        <v>319</v>
      </c>
      <c r="E2" s="152" t="s">
        <v>322</v>
      </c>
      <c r="F2" s="152"/>
      <c r="G2" s="152"/>
      <c r="H2" s="152"/>
      <c r="I2" s="152"/>
      <c r="L2" s="200" t="s">
        <v>321</v>
      </c>
      <c r="M2" s="201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195" t="s">
        <v>2</v>
      </c>
      <c r="C5" s="197" t="s">
        <v>299</v>
      </c>
      <c r="D5" s="199" t="s">
        <v>301</v>
      </c>
      <c r="E5" s="199"/>
      <c r="F5" s="199"/>
      <c r="G5" s="199"/>
      <c r="H5" s="199"/>
      <c r="I5" s="199"/>
      <c r="J5" s="199"/>
      <c r="K5" s="199"/>
      <c r="L5" s="199"/>
      <c r="M5" s="155" t="s">
        <v>300</v>
      </c>
    </row>
    <row r="6" spans="2:13" x14ac:dyDescent="0.25">
      <c r="B6" s="196"/>
      <c r="C6" s="193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53"/>
    </row>
    <row r="7" spans="2:13" s="3" customFormat="1" ht="14.25" x14ac:dyDescent="0.2">
      <c r="B7" s="28" t="s">
        <v>159</v>
      </c>
      <c r="C7" s="13" t="s">
        <v>303</v>
      </c>
      <c r="D7" s="17" t="n">
        <f>D8+D16</f>
        <v>0.0</v>
      </c>
      <c r="E7" s="17" t="n">
        <f t="shared" ref="E7:M7" si="0">E8+E16</f>
        <v>0.0</v>
      </c>
      <c r="F7" s="17" t="n">
        <f t="shared" si="0"/>
        <v>0.0</v>
      </c>
      <c r="G7" s="17" t="n">
        <f t="shared" si="0"/>
        <v>0.0</v>
      </c>
      <c r="H7" s="17" t="n">
        <f t="shared" si="0"/>
        <v>0.0</v>
      </c>
      <c r="I7" s="17" t="n">
        <f t="shared" si="0"/>
        <v>0.0</v>
      </c>
      <c r="J7" s="17" t="n">
        <f t="shared" si="0"/>
        <v>0.0</v>
      </c>
      <c r="K7" s="17" t="n">
        <f t="shared" si="0"/>
        <v>0.0</v>
      </c>
      <c r="L7" s="17" t="n">
        <f t="shared" si="0"/>
        <v>0.0</v>
      </c>
      <c r="M7" s="88" t="n">
        <f t="shared" si="0"/>
        <v>0.0</v>
      </c>
    </row>
    <row r="8" spans="2:13" s="3" customFormat="1" ht="14.25" x14ac:dyDescent="0.2">
      <c r="B8" s="28" t="s">
        <v>23</v>
      </c>
      <c r="C8" s="13" t="s">
        <v>304</v>
      </c>
      <c r="D8" s="17" t="n">
        <f>D9+D13</f>
        <v>0.0</v>
      </c>
      <c r="E8" s="17" t="n">
        <f t="shared" ref="E8:M8" si="1">E9+E13</f>
        <v>0.0</v>
      </c>
      <c r="F8" s="17" t="n">
        <f t="shared" si="1"/>
        <v>0.0</v>
      </c>
      <c r="G8" s="17" t="n">
        <f t="shared" si="1"/>
        <v>0.0</v>
      </c>
      <c r="H8" s="17" t="n">
        <f t="shared" si="1"/>
        <v>0.0</v>
      </c>
      <c r="I8" s="17" t="n">
        <f t="shared" si="1"/>
        <v>0.0</v>
      </c>
      <c r="J8" s="17" t="n">
        <f t="shared" si="1"/>
        <v>0.0</v>
      </c>
      <c r="K8" s="17" t="n">
        <f t="shared" si="1"/>
        <v>0.0</v>
      </c>
      <c r="L8" s="17" t="n">
        <f t="shared" si="1"/>
        <v>0.0</v>
      </c>
      <c r="M8" s="88" t="n">
        <f t="shared" si="1"/>
        <v>0.0</v>
      </c>
    </row>
    <row r="9" spans="2:13" s="3" customFormat="1" ht="14.25" x14ac:dyDescent="0.2">
      <c r="B9" s="28">
        <v>1</v>
      </c>
      <c r="C9" s="13" t="s">
        <v>4</v>
      </c>
      <c r="D9" s="17" t="n">
        <f>SUM(D10:D12)</f>
        <v>0.0</v>
      </c>
      <c r="E9" s="17" t="n">
        <f t="shared" ref="E9:L9" si="2">SUM(E10:E12)</f>
        <v>0.0</v>
      </c>
      <c r="F9" s="17" t="n">
        <f t="shared" si="2"/>
        <v>0.0</v>
      </c>
      <c r="G9" s="17" t="n">
        <f t="shared" si="2"/>
        <v>0.0</v>
      </c>
      <c r="H9" s="17" t="n">
        <f t="shared" si="2"/>
        <v>0.0</v>
      </c>
      <c r="I9" s="17" t="n">
        <f t="shared" si="2"/>
        <v>0.0</v>
      </c>
      <c r="J9" s="17" t="n">
        <f t="shared" si="2"/>
        <v>0.0</v>
      </c>
      <c r="K9" s="17" t="n">
        <f t="shared" si="2"/>
        <v>0.0</v>
      </c>
      <c r="L9" s="17" t="n">
        <f t="shared" si="2"/>
        <v>0.0</v>
      </c>
      <c r="M9" s="88" t="n">
        <f t="shared" ref="M8:M56" si="3">SUM(D9:L9)</f>
        <v>0.0</v>
      </c>
    </row>
    <row r="10" spans="2:13" x14ac:dyDescent="0.25">
      <c r="B10" s="31" t="s">
        <v>137</v>
      </c>
      <c r="C10" s="15" t="str">
        <f>pttk_data!G9</f>
        <v>XANG E5 RON92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0.0</v>
      </c>
      <c r="K10" s="18" t="n">
        <f>pttk_data!O9</f>
        <v>0.0</v>
      </c>
      <c r="L10" s="18" t="n">
        <f>pttk_data!P9</f>
        <v>0.0</v>
      </c>
      <c r="M10" s="89" t="n">
        <f t="shared" si="3"/>
        <v>0.0</v>
      </c>
    </row>
    <row r="11" spans="2:13" x14ac:dyDescent="0.25">
      <c r="B11" s="31" t="s">
        <v>137</v>
      </c>
      <c r="C11" s="15" t="str">
        <f>pttk_data!G10</f>
        <v>Xăng A80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0.0</v>
      </c>
      <c r="M11" s="89" t="n">
        <f t="shared" si="3"/>
        <v>0.0</v>
      </c>
    </row>
    <row r="12" spans="2:13" x14ac:dyDescent="0.25">
      <c r="B12" s="31" t="s">
        <v>137</v>
      </c>
      <c r="C12" s="15" t="str">
        <f>pttk_data!G11</f>
        <v>Xăng A83</v>
      </c>
      <c r="D12" s="18" t="n">
        <f>pttk_data!H11</f>
        <v>0.0</v>
      </c>
      <c r="E12" s="18" t="n">
        <f>pttk_data!I11</f>
        <v>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0.0</v>
      </c>
      <c r="K12" s="18" t="n">
        <f>pttk_data!O11</f>
        <v>0.0</v>
      </c>
      <c r="L12" s="18" t="n">
        <f>pttk_data!P11</f>
        <v>0.0</v>
      </c>
      <c r="M12" s="89" t="n">
        <f t="shared" si="3"/>
        <v>0.0</v>
      </c>
    </row>
    <row r="13" spans="2:13" s="3" customFormat="1" ht="14.25" x14ac:dyDescent="0.2">
      <c r="B13" s="28">
        <v>2</v>
      </c>
      <c r="C13" s="13" t="s">
        <v>120</v>
      </c>
      <c r="D13" s="17" t="n">
        <f>SUM(D14:D15)</f>
        <v>0.0</v>
      </c>
      <c r="E13" s="17" t="n">
        <f t="shared" ref="E13:M13" si="4">SUM(E14:E15)</f>
        <v>0.0</v>
      </c>
      <c r="F13" s="17" t="n">
        <f t="shared" si="4"/>
        <v>0.0</v>
      </c>
      <c r="G13" s="17" t="n">
        <f t="shared" si="4"/>
        <v>0.0</v>
      </c>
      <c r="H13" s="17" t="n">
        <f t="shared" si="4"/>
        <v>0.0</v>
      </c>
      <c r="I13" s="17" t="n">
        <f t="shared" si="4"/>
        <v>0.0</v>
      </c>
      <c r="J13" s="17" t="n">
        <f t="shared" si="4"/>
        <v>0.0</v>
      </c>
      <c r="K13" s="17" t="n">
        <f t="shared" si="4"/>
        <v>0.0</v>
      </c>
      <c r="L13" s="17" t="n">
        <f t="shared" si="4"/>
        <v>0.0</v>
      </c>
      <c r="M13" s="88" t="n">
        <f t="shared" si="4"/>
        <v>0.0</v>
      </c>
    </row>
    <row r="14" spans="2:13" x14ac:dyDescent="0.25">
      <c r="B14" s="31" t="s">
        <v>137</v>
      </c>
      <c r="C14" s="15" t="str">
        <f>pttk_data!G12</f>
        <v>DO 0.25%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89" t="n">
        <f t="shared" si="3"/>
        <v>0.0</v>
      </c>
    </row>
    <row r="15" spans="2:13" x14ac:dyDescent="0.25">
      <c r="B15" s="31"/>
      <c r="C15" s="15" t="str">
        <f>pttk_data!G13</f>
        <v>DO 0,05% S</v>
      </c>
      <c r="D15" s="15" t="n">
        <f>pttk_data!H13</f>
        <v>0.0</v>
      </c>
      <c r="E15" s="15" t="n">
        <f>pttk_data!I13</f>
        <v>0.0</v>
      </c>
      <c r="F15" s="15" t="n">
        <f>pttk_data!J13</f>
        <v>0.0</v>
      </c>
      <c r="G15" s="15" t="n">
        <f>pttk_data!K13</f>
        <v>0.0</v>
      </c>
      <c r="H15" s="15" t="n">
        <f>pttk_data!L13</f>
        <v>0.0</v>
      </c>
      <c r="I15" s="15" t="n">
        <f>pttk_data!M13</f>
        <v>0.0</v>
      </c>
      <c r="J15" s="15" t="n">
        <f>pttk_data!N13</f>
        <v>0.0</v>
      </c>
      <c r="K15" s="15" t="n">
        <f>pttk_data!O13</f>
        <v>0.0</v>
      </c>
      <c r="L15" s="15" t="n">
        <f>pttk_data!P13</f>
        <v>0.0</v>
      </c>
      <c r="M15" s="30" t="n">
        <f>pttk_data!Q13</f>
        <v>0.0</v>
      </c>
    </row>
    <row r="16" spans="2:13" s="3" customFormat="1" ht="14.25" x14ac:dyDescent="0.2">
      <c r="B16" s="28" t="s">
        <v>197</v>
      </c>
      <c r="C16" s="13" t="s">
        <v>312</v>
      </c>
      <c r="D16" s="17" t="n">
        <f>D17+D21</f>
        <v>0.0</v>
      </c>
      <c r="E16" s="17" t="n">
        <f t="shared" ref="E16:M16" si="5">E17+E21</f>
        <v>0.0</v>
      </c>
      <c r="F16" s="17" t="n">
        <f t="shared" si="5"/>
        <v>0.0</v>
      </c>
      <c r="G16" s="17" t="n">
        <f t="shared" si="5"/>
        <v>0.0</v>
      </c>
      <c r="H16" s="17" t="n">
        <f t="shared" si="5"/>
        <v>0.0</v>
      </c>
      <c r="I16" s="17" t="n">
        <f t="shared" si="5"/>
        <v>0.0</v>
      </c>
      <c r="J16" s="17" t="n">
        <f t="shared" si="5"/>
        <v>0.0</v>
      </c>
      <c r="K16" s="17" t="n">
        <f t="shared" si="5"/>
        <v>0.0</v>
      </c>
      <c r="L16" s="17" t="n">
        <f t="shared" si="5"/>
        <v>0.0</v>
      </c>
      <c r="M16" s="88" t="n">
        <f t="shared" si="5"/>
        <v>0.0</v>
      </c>
    </row>
    <row r="17" spans="2:13" s="3" customFormat="1" ht="14.25" x14ac:dyDescent="0.2">
      <c r="B17" s="28">
        <v>1</v>
      </c>
      <c r="C17" s="13" t="s">
        <v>34</v>
      </c>
      <c r="D17" s="17" t="n">
        <f>SUM(D18:D20)</f>
        <v>0.0</v>
      </c>
      <c r="E17" s="17" t="n">
        <f t="shared" ref="E17:M17" si="6">SUM(E18:E20)</f>
        <v>0.0</v>
      </c>
      <c r="F17" s="17" t="n">
        <f t="shared" si="6"/>
        <v>0.0</v>
      </c>
      <c r="G17" s="17" t="n">
        <f t="shared" si="6"/>
        <v>0.0</v>
      </c>
      <c r="H17" s="17" t="n">
        <f t="shared" si="6"/>
        <v>0.0</v>
      </c>
      <c r="I17" s="17" t="n">
        <f t="shared" si="6"/>
        <v>0.0</v>
      </c>
      <c r="J17" s="17" t="n">
        <f t="shared" si="6"/>
        <v>0.0</v>
      </c>
      <c r="K17" s="17" t="n">
        <f t="shared" si="6"/>
        <v>0.0</v>
      </c>
      <c r="L17" s="17" t="n">
        <f t="shared" si="6"/>
        <v>0.0</v>
      </c>
      <c r="M17" s="88" t="n">
        <f t="shared" si="6"/>
        <v>0.0</v>
      </c>
    </row>
    <row r="18" spans="2:13" x14ac:dyDescent="0.25">
      <c r="B18" s="132"/>
      <c r="C18" s="15" t="str">
        <f>pttk_data!G16</f>
        <v>Dầu JETA-01</v>
      </c>
      <c r="D18" s="18" t="n">
        <f>pttk_data!H16</f>
        <v>0.0</v>
      </c>
      <c r="E18" s="18" t="n">
        <f>pttk_data!I16</f>
        <v>0.0</v>
      </c>
      <c r="F18" s="18" t="n">
        <f>pttk_data!J16</f>
        <v>0.0</v>
      </c>
      <c r="G18" s="18" t="n">
        <f>pttk_data!K16</f>
        <v>0.0</v>
      </c>
      <c r="H18" s="18" t="n">
        <f>pttk_data!L16</f>
        <v>0.0</v>
      </c>
      <c r="I18" s="18" t="n">
        <f>pttk_data!M16</f>
        <v>0.0</v>
      </c>
      <c r="J18" s="18" t="n">
        <f>pttk_data!N16</f>
        <v>0.0</v>
      </c>
      <c r="K18" s="18" t="n">
        <f>pttk_data!O16</f>
        <v>0.0</v>
      </c>
      <c r="L18" s="18" t="n">
        <f>pttk_data!P16</f>
        <v>0.0</v>
      </c>
      <c r="M18" s="89" t="n">
        <f>SUM(D18:L18)</f>
        <v>0.0</v>
      </c>
    </row>
    <row r="19" spans="2:13" x14ac:dyDescent="0.25">
      <c r="B19" s="31" t="s">
        <v>137</v>
      </c>
      <c r="C19" s="15" t="str">
        <f>pttk_data!G14</f>
        <v>Dầu JETA-1K</v>
      </c>
      <c r="D19" s="18" t="n">
        <f>pttk_data!H14</f>
        <v>0.0</v>
      </c>
      <c r="E19" s="18" t="n">
        <f>pttk_data!I14</f>
        <v>0.0</v>
      </c>
      <c r="F19" s="18" t="n">
        <f>pttk_data!J14</f>
        <v>0.0</v>
      </c>
      <c r="G19" s="18" t="n">
        <f>pttk_data!K14</f>
        <v>0.0</v>
      </c>
      <c r="H19" s="18" t="n">
        <f>pttk_data!L14</f>
        <v>0.0</v>
      </c>
      <c r="I19" s="18" t="n">
        <f>pttk_data!M14</f>
        <v>0.0</v>
      </c>
      <c r="J19" s="18" t="n">
        <f>pttk_data!N14</f>
        <v>0.0</v>
      </c>
      <c r="K19" s="18" t="n">
        <f>pttk_data!O14</f>
        <v>0.0</v>
      </c>
      <c r="L19" s="18" t="n">
        <f>pttk_data!P14</f>
        <v>0.0</v>
      </c>
      <c r="M19" s="89" t="n">
        <f t="shared" si="3"/>
        <v>0.0</v>
      </c>
    </row>
    <row r="20" spans="2:13" x14ac:dyDescent="0.25">
      <c r="B20" s="31" t="s">
        <v>137</v>
      </c>
      <c r="C20" s="15" t="str">
        <f>pttk_data!G15</f>
        <v>Dầu TC-1</v>
      </c>
      <c r="D20" s="18" t="n">
        <f>pttk_data!H15</f>
        <v>0.0</v>
      </c>
      <c r="E20" s="18" t="n">
        <f>pttk_data!I15</f>
        <v>0.0</v>
      </c>
      <c r="F20" s="18" t="n">
        <f>pttk_data!J15</f>
        <v>0.0</v>
      </c>
      <c r="G20" s="18" t="n">
        <f>pttk_data!K15</f>
        <v>0.0</v>
      </c>
      <c r="H20" s="18" t="n">
        <f>pttk_data!L15</f>
        <v>0.0</v>
      </c>
      <c r="I20" s="18" t="n">
        <f>pttk_data!M15</f>
        <v>0.0</v>
      </c>
      <c r="J20" s="18" t="n">
        <f>pttk_data!N15</f>
        <v>0.0</v>
      </c>
      <c r="K20" s="18" t="n">
        <f>pttk_data!O15</f>
        <v>0.0</v>
      </c>
      <c r="L20" s="18" t="n">
        <f>pttk_data!P15</f>
        <v>0.0</v>
      </c>
      <c r="M20" s="89" t="n">
        <f t="shared" si="3"/>
        <v>0.0</v>
      </c>
    </row>
    <row r="21" spans="2:13" s="3" customFormat="1" ht="14.25" x14ac:dyDescent="0.2">
      <c r="B21" s="28">
        <v>2</v>
      </c>
      <c r="C21" s="13" t="s">
        <v>38</v>
      </c>
      <c r="D21" s="17" t="n">
        <f>SUM(D22:D23)</f>
        <v>0.0</v>
      </c>
      <c r="E21" s="17" t="n">
        <f t="shared" ref="E21:M21" si="7">SUM(E22:E23)</f>
        <v>0.0</v>
      </c>
      <c r="F21" s="17" t="n">
        <f t="shared" si="7"/>
        <v>0.0</v>
      </c>
      <c r="G21" s="17" t="n">
        <f t="shared" si="7"/>
        <v>0.0</v>
      </c>
      <c r="H21" s="17" t="n">
        <f t="shared" si="7"/>
        <v>0.0</v>
      </c>
      <c r="I21" s="17" t="n">
        <f t="shared" si="7"/>
        <v>0.0</v>
      </c>
      <c r="J21" s="17" t="n">
        <f t="shared" si="7"/>
        <v>0.0</v>
      </c>
      <c r="K21" s="17" t="n">
        <f t="shared" si="7"/>
        <v>0.0</v>
      </c>
      <c r="L21" s="17" t="n">
        <f t="shared" si="7"/>
        <v>0.0</v>
      </c>
      <c r="M21" s="88" t="n">
        <f t="shared" si="7"/>
        <v>0.0</v>
      </c>
    </row>
    <row r="22" spans="2:13" x14ac:dyDescent="0.25">
      <c r="B22" s="31" t="s">
        <v>137</v>
      </c>
      <c r="C22" s="15" t="str">
        <f>pttk_data!G18</f>
        <v>DầU JetA-1K</v>
      </c>
      <c r="D22" s="18" t="n">
        <f>pttk_data!H18</f>
        <v>0.0</v>
      </c>
      <c r="E22" s="18" t="n">
        <f>pttk_data!I18</f>
        <v>0.0</v>
      </c>
      <c r="F22" s="18" t="n">
        <f>pttk_data!J18</f>
        <v>0.0</v>
      </c>
      <c r="G22" s="18" t="n">
        <f>pttk_data!K18</f>
        <v>0.0</v>
      </c>
      <c r="H22" s="18" t="n">
        <f>pttk_data!L18</f>
        <v>0.0</v>
      </c>
      <c r="I22" s="18" t="n">
        <f>pttk_data!M18</f>
        <v>0.0</v>
      </c>
      <c r="J22" s="18" t="n">
        <f>pttk_data!N18</f>
        <v>0.0</v>
      </c>
      <c r="K22" s="18" t="n">
        <f>pttk_data!O18</f>
        <v>0.0</v>
      </c>
      <c r="L22" s="18" t="n">
        <f>pttk_data!P18</f>
        <v>0.0</v>
      </c>
      <c r="M22" s="89" t="n">
        <f>SUM(D22:L22)</f>
        <v>0.0</v>
      </c>
    </row>
    <row r="23" spans="2:13" x14ac:dyDescent="0.25">
      <c r="B23" s="132"/>
      <c r="C23" s="15" t="str">
        <f>pttk_data!G17</f>
        <v>DầU TC-1</v>
      </c>
      <c r="D23" s="18" t="n">
        <f>pttk_data!H17</f>
        <v>0.0</v>
      </c>
      <c r="E23" s="18" t="n">
        <f>pttk_data!I17</f>
        <v>0.0</v>
      </c>
      <c r="F23" s="18" t="n">
        <f>pttk_data!J17</f>
        <v>0.0</v>
      </c>
      <c r="G23" s="18" t="n">
        <f>pttk_data!K17</f>
        <v>0.0</v>
      </c>
      <c r="H23" s="18" t="n">
        <f>pttk_data!L17</f>
        <v>0.0</v>
      </c>
      <c r="I23" s="18" t="n">
        <f>pttk_data!M17</f>
        <v>0.0</v>
      </c>
      <c r="J23" s="18" t="n">
        <f>pttk_data!N17</f>
        <v>0.0</v>
      </c>
      <c r="K23" s="18" t="n">
        <f>pttk_data!O17</f>
        <v>0.0</v>
      </c>
      <c r="L23" s="18" t="n">
        <f>pttk_data!P17</f>
        <v>0.0</v>
      </c>
      <c r="M23" s="89" t="n">
        <f t="shared" si="3"/>
        <v>0.0</v>
      </c>
    </row>
    <row r="24" spans="2:13" s="3" customFormat="1" ht="14.25" x14ac:dyDescent="0.2">
      <c r="B24" s="28" t="s">
        <v>165</v>
      </c>
      <c r="C24" s="13" t="s">
        <v>313</v>
      </c>
      <c r="D24" s="17" t="n">
        <f>D25+D53</f>
        <v>0.0</v>
      </c>
      <c r="E24" s="17" t="n">
        <f t="shared" ref="E24:M24" si="8">E25+E53</f>
        <v>0.0</v>
      </c>
      <c r="F24" s="17" t="n">
        <f t="shared" si="8"/>
        <v>0.0</v>
      </c>
      <c r="G24" s="17" t="n">
        <f t="shared" si="8"/>
        <v>0.0</v>
      </c>
      <c r="H24" s="17" t="n">
        <f t="shared" si="8"/>
        <v>0.0</v>
      </c>
      <c r="I24" s="17" t="n">
        <f t="shared" si="8"/>
        <v>0.0</v>
      </c>
      <c r="J24" s="17" t="n">
        <f t="shared" si="8"/>
        <v>0.0</v>
      </c>
      <c r="K24" s="17" t="n">
        <f t="shared" si="8"/>
        <v>0.0</v>
      </c>
      <c r="L24" s="17" t="n">
        <f t="shared" si="8"/>
        <v>0.0</v>
      </c>
      <c r="M24" s="88" t="n">
        <f t="shared" si="8"/>
        <v>0.0</v>
      </c>
    </row>
    <row r="25" spans="2:13" s="3" customFormat="1" ht="14.25" x14ac:dyDescent="0.2">
      <c r="B25" s="28" t="s">
        <v>23</v>
      </c>
      <c r="C25" s="13" t="s">
        <v>314</v>
      </c>
      <c r="D25" s="17" t="n">
        <f>D26+D36+D42+D45</f>
        <v>0.0</v>
      </c>
      <c r="E25" s="17" t="n">
        <f t="shared" ref="E25:M25" si="9">E26+E36+E42+E45</f>
        <v>0.0</v>
      </c>
      <c r="F25" s="17" t="n">
        <f t="shared" si="9"/>
        <v>0.0</v>
      </c>
      <c r="G25" s="17" t="n">
        <f t="shared" si="9"/>
        <v>0.0</v>
      </c>
      <c r="H25" s="17" t="n">
        <f t="shared" si="9"/>
        <v>0.0</v>
      </c>
      <c r="I25" s="17" t="n">
        <f t="shared" si="9"/>
        <v>0.0</v>
      </c>
      <c r="J25" s="17" t="n">
        <f t="shared" si="9"/>
        <v>0.0</v>
      </c>
      <c r="K25" s="17" t="n">
        <f t="shared" si="9"/>
        <v>0.0</v>
      </c>
      <c r="L25" s="17" t="n">
        <f t="shared" si="9"/>
        <v>0.0</v>
      </c>
      <c r="M25" s="88" t="n">
        <f t="shared" si="9"/>
        <v>0.0</v>
      </c>
    </row>
    <row r="26" spans="2:13" s="3" customFormat="1" ht="14.25" x14ac:dyDescent="0.2">
      <c r="B26" s="28">
        <v>1</v>
      </c>
      <c r="C26" s="13" t="s">
        <v>315</v>
      </c>
      <c r="D26" s="17" t="n">
        <f>SUM(D27:D35)</f>
        <v>0.0</v>
      </c>
      <c r="E26" s="17" t="n">
        <f t="shared" ref="E26:M26" si="10">SUM(E27:E35)</f>
        <v>0.0</v>
      </c>
      <c r="F26" s="17" t="n">
        <f t="shared" si="10"/>
        <v>0.0</v>
      </c>
      <c r="G26" s="17" t="n">
        <f t="shared" si="10"/>
        <v>0.0</v>
      </c>
      <c r="H26" s="17" t="n">
        <f t="shared" si="10"/>
        <v>0.0</v>
      </c>
      <c r="I26" s="17" t="n">
        <f t="shared" si="10"/>
        <v>0.0</v>
      </c>
      <c r="J26" s="17" t="n">
        <f t="shared" si="10"/>
        <v>0.0</v>
      </c>
      <c r="K26" s="17" t="n">
        <f t="shared" si="10"/>
        <v>0.0</v>
      </c>
      <c r="L26" s="17" t="n">
        <f t="shared" si="10"/>
        <v>0.0</v>
      </c>
      <c r="M26" s="88" t="n">
        <f t="shared" si="10"/>
        <v>0.0</v>
      </c>
    </row>
    <row r="27" spans="2:13" x14ac:dyDescent="0.25">
      <c r="B27" s="132"/>
      <c r="C27" s="15" t="str">
        <f>pttk_data!G19</f>
        <v>MILPCO1-S-SAE40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89" t="n">
        <f t="shared" si="3"/>
        <v>0.0</v>
      </c>
    </row>
    <row r="28" spans="2:13" x14ac:dyDescent="0.25">
      <c r="B28" s="132"/>
      <c r="C28" s="15" t="str">
        <f>pttk_data!G20</f>
        <v>HelixHX-3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89" t="n">
        <f t="shared" si="3"/>
        <v>0.0</v>
      </c>
    </row>
    <row r="29" spans="2:13" x14ac:dyDescent="0.25">
      <c r="B29" s="132"/>
      <c r="C29" s="15" t="str">
        <f>pttk_data!G21</f>
        <v>CastrolCRB200W-50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89" t="n">
        <f t="shared" si="3"/>
        <v>0.0</v>
      </c>
    </row>
    <row r="30" spans="2:13" x14ac:dyDescent="0.25">
      <c r="B30" s="132"/>
      <c r="C30" s="15" t="str">
        <f>pttk_data!G22</f>
        <v>Rimula R4X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89" t="n">
        <f t="shared" si="3"/>
        <v>0.0</v>
      </c>
    </row>
    <row r="31" spans="2:13" x14ac:dyDescent="0.25">
      <c r="B31" s="132"/>
      <c r="C31" s="15" t="str">
        <f>pttk_data!G23</f>
        <v>QUATVNM 20W50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89" t="n">
        <f t="shared" si="3"/>
        <v>0.0</v>
      </c>
    </row>
    <row r="32" spans="2:13" x14ac:dyDescent="0.25">
      <c r="B32" s="132"/>
      <c r="C32" s="15" t="str">
        <f>pttk_data!G24</f>
        <v>QUAT9000-0W20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89" t="n">
        <f t="shared" si="3"/>
        <v>0.0</v>
      </c>
    </row>
    <row r="33" spans="2:13" x14ac:dyDescent="0.25">
      <c r="B33" s="132"/>
      <c r="C33" s="15" t="str">
        <f>pttk_data!G25</f>
        <v>Niwanano ios32-HG32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89" t="n">
        <f t="shared" si="3"/>
        <v>0.0</v>
      </c>
    </row>
    <row r="34" spans="2:13" x14ac:dyDescent="0.25">
      <c r="B34" s="132"/>
      <c r="C34" s="15" t="str">
        <f>pttk_data!G26</f>
        <v>MT-16P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89" t="n">
        <f t="shared" si="3"/>
        <v>0.0</v>
      </c>
    </row>
    <row r="35" spans="2:13" x14ac:dyDescent="0.25">
      <c r="B35" s="132"/>
      <c r="C35" s="15" t="str">
        <f>pttk_data!G27</f>
        <v>MILPCO1-SAE40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89" t="n">
        <f t="shared" si="3"/>
        <v>0.0</v>
      </c>
    </row>
    <row r="36" spans="2:13" s="3" customFormat="1" ht="14.25" x14ac:dyDescent="0.2">
      <c r="B36" s="28">
        <v>2</v>
      </c>
      <c r="C36" s="13" t="s">
        <v>316</v>
      </c>
      <c r="D36" s="17" t="n">
        <f>SUM(D37:D41)</f>
        <v>0.0</v>
      </c>
      <c r="E36" s="17" t="n">
        <f t="shared" ref="E36:M36" si="11">SUM(E37:E41)</f>
        <v>0.0</v>
      </c>
      <c r="F36" s="17" t="n">
        <f t="shared" si="11"/>
        <v>0.0</v>
      </c>
      <c r="G36" s="17" t="n">
        <f t="shared" si="11"/>
        <v>0.0</v>
      </c>
      <c r="H36" s="17" t="n">
        <f t="shared" si="11"/>
        <v>0.0</v>
      </c>
      <c r="I36" s="17" t="n">
        <f t="shared" si="11"/>
        <v>0.0</v>
      </c>
      <c r="J36" s="17" t="n">
        <f t="shared" si="11"/>
        <v>0.0</v>
      </c>
      <c r="K36" s="17" t="n">
        <f t="shared" si="11"/>
        <v>0.0</v>
      </c>
      <c r="L36" s="17" t="n">
        <f t="shared" si="11"/>
        <v>0.0</v>
      </c>
      <c r="M36" s="88" t="n">
        <f t="shared" si="11"/>
        <v>0.0</v>
      </c>
    </row>
    <row r="37" spans="2:13" x14ac:dyDescent="0.25">
      <c r="B37" s="132"/>
      <c r="C37" s="15" t="str">
        <f>pttk_data!G28</f>
        <v>Lukoi 15W-40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89" t="n">
        <f t="shared" si="3"/>
        <v>0.0</v>
      </c>
    </row>
    <row r="38" spans="2:13" x14ac:dyDescent="0.25">
      <c r="B38" s="132"/>
      <c r="C38" s="15" t="str">
        <f>pttk_data!G29</f>
        <v>Morrisong 140ef90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89" t="n">
        <f t="shared" si="3"/>
        <v>0.0</v>
      </c>
    </row>
    <row r="39" spans="2:13" x14ac:dyDescent="0.25">
      <c r="B39" s="132"/>
      <c r="C39" s="15" t="str">
        <f>pttk_data!G30</f>
        <v>Galube90eps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89" t="n">
        <f t="shared" si="3"/>
        <v>0.0</v>
      </c>
    </row>
    <row r="40" spans="2:13" x14ac:dyDescent="0.25">
      <c r="B40" s="132"/>
      <c r="C40" s="15" t="str">
        <f>pttk_data!G31</f>
        <v>GearGL4 W90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89" t="n">
        <f t="shared" si="3"/>
        <v>0.0</v>
      </c>
    </row>
    <row r="41" spans="2:13" x14ac:dyDescent="0.25">
      <c r="B41" s="132"/>
      <c r="C41" s="15" t="str">
        <f>pttk_data!G32</f>
        <v>MILPC02-SAE90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89" t="n">
        <f t="shared" si="3"/>
        <v>0.0</v>
      </c>
    </row>
    <row r="42" spans="2:13" s="3" customFormat="1" ht="14.25" x14ac:dyDescent="0.2">
      <c r="B42" s="28">
        <v>3</v>
      </c>
      <c r="C42" s="13" t="s">
        <v>317</v>
      </c>
      <c r="D42" s="17" t="n">
        <f>SUM(D43:D44)</f>
        <v>0.0</v>
      </c>
      <c r="E42" s="17" t="n">
        <f t="shared" ref="E42:M42" si="12">SUM(E43:E44)</f>
        <v>0.0</v>
      </c>
      <c r="F42" s="17" t="n">
        <f t="shared" si="12"/>
        <v>0.0</v>
      </c>
      <c r="G42" s="17" t="n">
        <f t="shared" si="12"/>
        <v>0.0</v>
      </c>
      <c r="H42" s="17" t="n">
        <f t="shared" si="12"/>
        <v>0.0</v>
      </c>
      <c r="I42" s="17" t="n">
        <f t="shared" si="12"/>
        <v>0.0</v>
      </c>
      <c r="J42" s="17" t="n">
        <f t="shared" si="12"/>
        <v>0.0</v>
      </c>
      <c r="K42" s="17" t="n">
        <f t="shared" si="12"/>
        <v>0.0</v>
      </c>
      <c r="L42" s="17" t="n">
        <f t="shared" si="12"/>
        <v>0.0</v>
      </c>
      <c r="M42" s="88" t="n">
        <f t="shared" si="12"/>
        <v>0.0</v>
      </c>
    </row>
    <row r="43" spans="2:13" x14ac:dyDescent="0.25">
      <c r="B43" s="132"/>
      <c r="C43" s="15" t="str">
        <f>pttk_data!G33</f>
        <v>MILPC03-SAE90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89" t="n">
        <f t="shared" si="3"/>
        <v>0.0</v>
      </c>
    </row>
    <row r="44" spans="2:13" x14ac:dyDescent="0.25">
      <c r="B44" s="132"/>
      <c r="C44" s="15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89" t="n">
        <f t="shared" si="3"/>
        <v>0.0</v>
      </c>
    </row>
    <row r="45" spans="2:13" s="3" customFormat="1" ht="14.25" x14ac:dyDescent="0.2">
      <c r="B45" s="28">
        <v>4</v>
      </c>
      <c r="C45" s="13" t="s">
        <v>62</v>
      </c>
      <c r="D45" s="17" t="n">
        <f>SUM(D46:D52)</f>
        <v>0.0</v>
      </c>
      <c r="E45" s="17" t="n">
        <f t="shared" ref="E45:M45" si="13">SUM(E46:E52)</f>
        <v>0.0</v>
      </c>
      <c r="F45" s="17" t="n">
        <f t="shared" si="13"/>
        <v>0.0</v>
      </c>
      <c r="G45" s="17" t="n">
        <f t="shared" si="13"/>
        <v>0.0</v>
      </c>
      <c r="H45" s="17" t="n">
        <f t="shared" si="13"/>
        <v>0.0</v>
      </c>
      <c r="I45" s="17" t="n">
        <f t="shared" si="13"/>
        <v>0.0</v>
      </c>
      <c r="J45" s="17" t="n">
        <f t="shared" si="13"/>
        <v>0.0</v>
      </c>
      <c r="K45" s="17" t="n">
        <f t="shared" si="13"/>
        <v>0.0</v>
      </c>
      <c r="L45" s="17" t="n">
        <f t="shared" si="13"/>
        <v>0.0</v>
      </c>
      <c r="M45" s="88" t="n">
        <f t="shared" si="13"/>
        <v>0.0</v>
      </c>
    </row>
    <row r="46" spans="2:13" x14ac:dyDescent="0.25">
      <c r="B46" s="132"/>
      <c r="C46" s="15" t="str">
        <f>pttk_data!G35</f>
        <v>MIL PC06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89" t="n">
        <f t="shared" si="3"/>
        <v>0.0</v>
      </c>
    </row>
    <row r="47" spans="2:13" x14ac:dyDescent="0.25">
      <c r="B47" s="132"/>
      <c r="C47" s="15" t="str">
        <f>pttk_data!G36</f>
        <v>Mỡ 1-13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89" t="n">
        <f t="shared" si="3"/>
        <v>0.0</v>
      </c>
    </row>
    <row r="48" spans="2:13" x14ac:dyDescent="0.25">
      <c r="B48" s="132"/>
      <c r="C48" s="15" t="str">
        <f>pttk_data!G37</f>
        <v>Opalgrease No3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89" t="n">
        <f t="shared" si="3"/>
        <v>0.0</v>
      </c>
    </row>
    <row r="49" spans="2:13" x14ac:dyDescent="0.25">
      <c r="B49" s="132"/>
      <c r="C49" s="15" t="str">
        <f>pttk_data!G38</f>
        <v>Mỡ SOLE DON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89" t="n">
        <f t="shared" si="3"/>
        <v>0.0</v>
      </c>
    </row>
    <row r="50" spans="2:13" x14ac:dyDescent="0.25">
      <c r="B50" s="132"/>
      <c r="C50" s="15" t="str">
        <f>pttk_data!G39</f>
        <v>Mỡ Gzeose GL3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89" t="n">
        <f t="shared" si="3"/>
        <v>0.0</v>
      </c>
    </row>
    <row r="51" spans="2:13" x14ac:dyDescent="0.25">
      <c r="B51" s="132"/>
      <c r="C51" s="15" t="str">
        <f>pttk_data!G40</f>
        <v>Mỡ Gzeose GL2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89" t="n">
        <f t="shared" si="3"/>
        <v>0.0</v>
      </c>
    </row>
    <row r="52" spans="2:13" x14ac:dyDescent="0.25">
      <c r="B52" s="132"/>
      <c r="C52" s="15" t="str">
        <f>pttk_data!G41</f>
        <v>Caxilium No2</v>
      </c>
      <c r="D52" s="18" t="n">
        <f>pttk_data!H41</f>
        <v>0.0</v>
      </c>
      <c r="E52" s="18" t="n">
        <f>pttk_data!I41</f>
        <v>0.0</v>
      </c>
      <c r="F52" s="18" t="n">
        <f>pttk_data!J41</f>
        <v>0.0</v>
      </c>
      <c r="G52" s="18" t="n">
        <f>pttk_data!K41</f>
        <v>0.0</v>
      </c>
      <c r="H52" s="18" t="n">
        <f>pttk_data!L41</f>
        <v>0.0</v>
      </c>
      <c r="I52" s="18" t="n">
        <f>pttk_data!M41</f>
        <v>0.0</v>
      </c>
      <c r="J52" s="18" t="n">
        <f>pttk_data!N41</f>
        <v>0.0</v>
      </c>
      <c r="K52" s="18" t="n">
        <f>pttk_data!O41</f>
        <v>0.0</v>
      </c>
      <c r="L52" s="18" t="n">
        <f>pttk_data!P41</f>
        <v>0.0</v>
      </c>
      <c r="M52" s="89" t="n">
        <f>SUM(D52:L52)</f>
        <v>0.0</v>
      </c>
    </row>
    <row r="53" spans="2:13" s="3" customFormat="1" ht="14.25" x14ac:dyDescent="0.2">
      <c r="B53" s="28" t="s">
        <v>197</v>
      </c>
      <c r="C53" s="13" t="s">
        <v>318</v>
      </c>
      <c r="D53" s="17" t="n">
        <f>D54+D56+D67+D70+D72</f>
        <v>0.0</v>
      </c>
      <c r="E53" s="17" t="n">
        <f t="shared" ref="E53:M53" si="14">E54+E56+E67+E70+E72</f>
        <v>0.0</v>
      </c>
      <c r="F53" s="17" t="n">
        <f t="shared" si="14"/>
        <v>0.0</v>
      </c>
      <c r="G53" s="17" t="n">
        <f t="shared" si="14"/>
        <v>0.0</v>
      </c>
      <c r="H53" s="17" t="n">
        <f t="shared" si="14"/>
        <v>0.0</v>
      </c>
      <c r="I53" s="17" t="n">
        <f t="shared" si="14"/>
        <v>0.0</v>
      </c>
      <c r="J53" s="17" t="n">
        <f t="shared" si="14"/>
        <v>0.0</v>
      </c>
      <c r="K53" s="17" t="n">
        <f t="shared" si="14"/>
        <v>0.0</v>
      </c>
      <c r="L53" s="17" t="n">
        <f t="shared" si="14"/>
        <v>0.0</v>
      </c>
      <c r="M53" s="88" t="n">
        <f t="shared" si="14"/>
        <v>0.0</v>
      </c>
    </row>
    <row r="54" spans="2:13" s="3" customFormat="1" ht="14.25" x14ac:dyDescent="0.2">
      <c r="B54" s="28">
        <v>1</v>
      </c>
      <c r="C54" s="13" t="s">
        <v>70</v>
      </c>
      <c r="D54" s="17" t="n">
        <f>SUM(D55)</f>
        <v>0.0</v>
      </c>
      <c r="E54" s="17" t="n">
        <f t="shared" ref="E54:M54" si="15">SUM(E55)</f>
        <v>0.0</v>
      </c>
      <c r="F54" s="17" t="n">
        <f t="shared" si="15"/>
        <v>0.0</v>
      </c>
      <c r="G54" s="17" t="n">
        <f t="shared" si="15"/>
        <v>0.0</v>
      </c>
      <c r="H54" s="17" t="n">
        <f t="shared" si="15"/>
        <v>0.0</v>
      </c>
      <c r="I54" s="17" t="n">
        <f t="shared" si="15"/>
        <v>0.0</v>
      </c>
      <c r="J54" s="17" t="n">
        <f t="shared" si="15"/>
        <v>0.0</v>
      </c>
      <c r="K54" s="17" t="n">
        <f t="shared" si="15"/>
        <v>0.0</v>
      </c>
      <c r="L54" s="17" t="n">
        <f t="shared" si="15"/>
        <v>0.0</v>
      </c>
      <c r="M54" s="88" t="n">
        <f t="shared" si="15"/>
        <v>0.0</v>
      </c>
    </row>
    <row r="55" spans="2:13" x14ac:dyDescent="0.25">
      <c r="B55" s="132"/>
      <c r="C55" s="15" t="str">
        <f>pttk_data!G42</f>
        <v>Xăng CN</v>
      </c>
      <c r="D55" s="18" t="n">
        <f>pttk_data!H42</f>
        <v>0.0</v>
      </c>
      <c r="E55" s="18" t="n">
        <f>pttk_data!I42</f>
        <v>0.0</v>
      </c>
      <c r="F55" s="18" t="n">
        <f>pttk_data!J42</f>
        <v>0.0</v>
      </c>
      <c r="G55" s="18" t="n">
        <f>pttk_data!K42</f>
        <v>0.0</v>
      </c>
      <c r="H55" s="18" t="n">
        <f>pttk_data!L42</f>
        <v>0.0</v>
      </c>
      <c r="I55" s="18" t="n">
        <f>pttk_data!M42</f>
        <v>0.0</v>
      </c>
      <c r="J55" s="18" t="n">
        <f>pttk_data!N42</f>
        <v>0.0</v>
      </c>
      <c r="K55" s="18" t="n">
        <f>pttk_data!O42</f>
        <v>0.0</v>
      </c>
      <c r="L55" s="18" t="n">
        <f>pttk_data!P42</f>
        <v>0.0</v>
      </c>
      <c r="M55" s="89" t="n">
        <f>SUM(D55:L55)</f>
        <v>0.0</v>
      </c>
    </row>
    <row r="56" spans="2:13" s="25" customFormat="1" ht="14.25" x14ac:dyDescent="0.2">
      <c r="B56" s="202">
        <v>2</v>
      </c>
      <c r="C56" s="203" t="s">
        <v>315</v>
      </c>
      <c r="D56" s="204" t="n">
        <f>SUM(D57:D66)</f>
        <v>0.0</v>
      </c>
      <c r="E56" s="204" t="n">
        <f t="shared" ref="E56:M56" si="16">SUM(E57:E66)</f>
        <v>0.0</v>
      </c>
      <c r="F56" s="204" t="n">
        <f t="shared" si="16"/>
        <v>0.0</v>
      </c>
      <c r="G56" s="204" t="n">
        <f t="shared" si="16"/>
        <v>0.0</v>
      </c>
      <c r="H56" s="204" t="n">
        <f t="shared" si="16"/>
        <v>0.0</v>
      </c>
      <c r="I56" s="204" t="n">
        <f t="shared" si="16"/>
        <v>0.0</v>
      </c>
      <c r="J56" s="204" t="n">
        <f t="shared" si="16"/>
        <v>0.0</v>
      </c>
      <c r="K56" s="204" t="n">
        <f t="shared" si="16"/>
        <v>0.0</v>
      </c>
      <c r="L56" s="204" t="n">
        <f t="shared" si="16"/>
        <v>0.0</v>
      </c>
      <c r="M56" s="205" t="n">
        <f t="shared" si="16"/>
        <v>0.0</v>
      </c>
    </row>
    <row r="57" spans="2:13" x14ac:dyDescent="0.25">
      <c r="B57" s="132"/>
      <c r="C57" s="15" t="str">
        <f>pttk_data!G43</f>
        <v>Dầu MC-20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89" t="n">
        <f>pttk_data!Q43</f>
        <v>0.0</v>
      </c>
    </row>
    <row r="58" spans="2:13" x14ac:dyDescent="0.25">
      <c r="B58" s="132"/>
      <c r="C58" s="15" t="str">
        <f>pttk_data!G44</f>
        <v>Dầu MC-8P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89" t="n">
        <f>pttk_data!Q44</f>
        <v>0.0</v>
      </c>
    </row>
    <row r="59" spans="2:13" x14ac:dyDescent="0.25">
      <c r="B59" s="132"/>
      <c r="C59" s="15" t="str">
        <f>pttk_data!G45</f>
        <v>Hypôit (TC Gip)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89" t="n">
        <f>pttk_data!Q45</f>
        <v>0.0</v>
      </c>
    </row>
    <row r="60" spans="2:13" x14ac:dyDescent="0.25">
      <c r="B60" s="132"/>
      <c r="C60" s="15" t="str">
        <f>pttk_data!G46</f>
        <v>Dầu IPM-10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89" t="n">
        <f>pttk_data!Q46</f>
        <v>0.0</v>
      </c>
    </row>
    <row r="61" spans="2:13" x14ac:dyDescent="0.25">
      <c r="B61" s="132"/>
      <c r="C61" s="15" t="str">
        <f>pttk_data!G47</f>
        <v>Turbonicoil 35M (B3V)</v>
      </c>
      <c r="D61" s="18" t="n">
        <f>pttk_data!H47</f>
        <v>0.0</v>
      </c>
      <c r="E61" s="18" t="n">
        <f>pttk_data!I47</f>
        <v>0.0</v>
      </c>
      <c r="F61" s="18" t="n">
        <f>pttk_data!J47</f>
        <v>0.0</v>
      </c>
      <c r="G61" s="18" t="n">
        <f>pttk_data!K47</f>
        <v>0.0</v>
      </c>
      <c r="H61" s="18" t="n">
        <f>pttk_data!L47</f>
        <v>0.0</v>
      </c>
      <c r="I61" s="18" t="n">
        <f>pttk_data!M47</f>
        <v>0.0</v>
      </c>
      <c r="J61" s="18" t="n">
        <f>pttk_data!N47</f>
        <v>0.0</v>
      </c>
      <c r="K61" s="18" t="n">
        <f>pttk_data!O47</f>
        <v>0.0</v>
      </c>
      <c r="L61" s="18" t="n">
        <f>pttk_data!P47</f>
        <v>0.0</v>
      </c>
      <c r="M61" s="89" t="n">
        <f>pttk_data!Q47</f>
        <v>0.0</v>
      </c>
    </row>
    <row r="62" spans="2:13" s="3" customFormat="1" x14ac:dyDescent="0.25">
      <c r="B62" s="28"/>
      <c r="C62" s="15" t="str">
        <f>pttk_data!G48</f>
        <v>Turbonicoil 98(B3V)</v>
      </c>
      <c r="D62" s="18" t="n">
        <f>pttk_data!H48</f>
        <v>0.0</v>
      </c>
      <c r="E62" s="18" t="n">
        <f>pttk_data!I48</f>
        <v>0.0</v>
      </c>
      <c r="F62" s="18" t="n">
        <f>pttk_data!J48</f>
        <v>0.0</v>
      </c>
      <c r="G62" s="18" t="n">
        <f>pttk_data!K48</f>
        <v>0.0</v>
      </c>
      <c r="H62" s="18" t="n">
        <f>pttk_data!L48</f>
        <v>0.0</v>
      </c>
      <c r="I62" s="18" t="n">
        <f>pttk_data!M48</f>
        <v>0.0</v>
      </c>
      <c r="J62" s="18" t="n">
        <f>pttk_data!N48</f>
        <v>0.0</v>
      </c>
      <c r="K62" s="18" t="n">
        <f>pttk_data!O48</f>
        <v>0.0</v>
      </c>
      <c r="L62" s="18" t="n">
        <f>pttk_data!P48</f>
        <v>0.0</v>
      </c>
      <c r="M62" s="89" t="n">
        <f>pttk_data!Q48</f>
        <v>0.0</v>
      </c>
    </row>
    <row r="63" spans="2:13" x14ac:dyDescent="0.25">
      <c r="B63" s="132"/>
      <c r="C63" s="15" t="str">
        <f>pttk_data!G49</f>
        <v>Turbonicoil 321(MC8P)</v>
      </c>
      <c r="D63" s="18" t="n">
        <f>pttk_data!H49</f>
        <v>0.0</v>
      </c>
      <c r="E63" s="18" t="n">
        <f>pttk_data!I49</f>
        <v>0.0</v>
      </c>
      <c r="F63" s="18" t="n">
        <f>pttk_data!J49</f>
        <v>0.0</v>
      </c>
      <c r="G63" s="18" t="n">
        <f>pttk_data!K49</f>
        <v>0.0</v>
      </c>
      <c r="H63" s="18" t="n">
        <f>pttk_data!L49</f>
        <v>0.0</v>
      </c>
      <c r="I63" s="18" t="n">
        <f>pttk_data!M49</f>
        <v>0.0</v>
      </c>
      <c r="J63" s="18" t="n">
        <f>pttk_data!N49</f>
        <v>0.0</v>
      </c>
      <c r="K63" s="18" t="n">
        <f>pttk_data!O49</f>
        <v>0.0</v>
      </c>
      <c r="L63" s="18" t="n">
        <f>pttk_data!P49</f>
        <v>0.0</v>
      </c>
      <c r="M63" s="89" t="n">
        <f>pttk_data!Q49</f>
        <v>0.0</v>
      </c>
    </row>
    <row r="64" spans="2:13" x14ac:dyDescent="0.25">
      <c r="B64" s="132"/>
      <c r="C64" s="15" t="str">
        <f>pttk_data!G50</f>
        <v>Turbonicoil210A(IPM-10)</v>
      </c>
      <c r="D64" s="18" t="n">
        <f>pttk_data!H50</f>
        <v>0.0</v>
      </c>
      <c r="E64" s="18" t="n">
        <f>pttk_data!I50</f>
        <v>0.0</v>
      </c>
      <c r="F64" s="18" t="n">
        <f>pttk_data!J50</f>
        <v>0.0</v>
      </c>
      <c r="G64" s="18" t="n">
        <f>pttk_data!K50</f>
        <v>0.0</v>
      </c>
      <c r="H64" s="18" t="n">
        <f>pttk_data!L50</f>
        <v>0.0</v>
      </c>
      <c r="I64" s="18" t="n">
        <f>pttk_data!M50</f>
        <v>0.0</v>
      </c>
      <c r="J64" s="18" t="n">
        <f>pttk_data!N50</f>
        <v>0.0</v>
      </c>
      <c r="K64" s="18" t="n">
        <f>pttk_data!O50</f>
        <v>0.0</v>
      </c>
      <c r="L64" s="18" t="n">
        <f>pttk_data!P50</f>
        <v>0.0</v>
      </c>
      <c r="M64" s="89" t="n">
        <f>pttk_data!Q50</f>
        <v>0.0</v>
      </c>
    </row>
    <row r="65" spans="2:13" s="3" customFormat="1" x14ac:dyDescent="0.25">
      <c r="B65" s="28"/>
      <c r="C65" s="15" t="str">
        <f>pttk_data!G51</f>
        <v>Aeroshell oi100 (MC20)</v>
      </c>
      <c r="D65" s="18" t="n">
        <f>pttk_data!H51</f>
        <v>0.0</v>
      </c>
      <c r="E65" s="18" t="n">
        <f>pttk_data!I51</f>
        <v>0.0</v>
      </c>
      <c r="F65" s="18" t="n">
        <f>pttk_data!J51</f>
        <v>0.0</v>
      </c>
      <c r="G65" s="18" t="n">
        <f>pttk_data!K51</f>
        <v>0.0</v>
      </c>
      <c r="H65" s="18" t="n">
        <f>pttk_data!L51</f>
        <v>0.0</v>
      </c>
      <c r="I65" s="18" t="n">
        <f>pttk_data!M51</f>
        <v>0.0</v>
      </c>
      <c r="J65" s="18" t="n">
        <f>pttk_data!N51</f>
        <v>0.0</v>
      </c>
      <c r="K65" s="18" t="n">
        <f>pttk_data!O51</f>
        <v>0.0</v>
      </c>
      <c r="L65" s="18" t="n">
        <f>pttk_data!P51</f>
        <v>0.0</v>
      </c>
      <c r="M65" s="89" t="n">
        <f>pttk_data!Q51</f>
        <v>0.0</v>
      </c>
    </row>
    <row r="66" spans="2:13" x14ac:dyDescent="0.25">
      <c r="B66" s="132"/>
      <c r="C66" s="15" t="str">
        <f>pttk_data!G52</f>
        <v>Dầu B-3V</v>
      </c>
      <c r="D66" s="18" t="n">
        <f>pttk_data!H52</f>
        <v>0.0</v>
      </c>
      <c r="E66" s="18" t="n">
        <f>pttk_data!I52</f>
        <v>0.0</v>
      </c>
      <c r="F66" s="18" t="n">
        <f>pttk_data!J52</f>
        <v>0.0</v>
      </c>
      <c r="G66" s="18" t="n">
        <f>pttk_data!K52</f>
        <v>0.0</v>
      </c>
      <c r="H66" s="18" t="n">
        <f>pttk_data!L52</f>
        <v>0.0</v>
      </c>
      <c r="I66" s="18" t="n">
        <f>pttk_data!M52</f>
        <v>0.0</v>
      </c>
      <c r="J66" s="18" t="n">
        <f>pttk_data!N52</f>
        <v>0.0</v>
      </c>
      <c r="K66" s="18" t="n">
        <f>pttk_data!O52</f>
        <v>0.0</v>
      </c>
      <c r="L66" s="18" t="n">
        <f>pttk_data!P52</f>
        <v>0.0</v>
      </c>
      <c r="M66" s="89" t="n">
        <f>pttk_data!Q52</f>
        <v>0.0</v>
      </c>
    </row>
    <row r="67" spans="2:13" x14ac:dyDescent="0.25">
      <c r="B67" s="28">
        <v>3</v>
      </c>
      <c r="C67" s="13" t="s">
        <v>78</v>
      </c>
      <c r="D67" s="18" t="n">
        <f>SUM(D68:D69)</f>
        <v>0.0</v>
      </c>
      <c r="E67" s="18" t="n">
        <f t="shared" ref="E67:M67" si="17">SUM(E68:E69)</f>
        <v>0.0</v>
      </c>
      <c r="F67" s="18" t="n">
        <f t="shared" si="17"/>
        <v>0.0</v>
      </c>
      <c r="G67" s="18" t="n">
        <f t="shared" si="17"/>
        <v>0.0</v>
      </c>
      <c r="H67" s="18" t="n">
        <f t="shared" si="17"/>
        <v>0.0</v>
      </c>
      <c r="I67" s="18" t="n">
        <f t="shared" si="17"/>
        <v>0.0</v>
      </c>
      <c r="J67" s="18" t="n">
        <f t="shared" si="17"/>
        <v>0.0</v>
      </c>
      <c r="K67" s="18" t="n">
        <f t="shared" si="17"/>
        <v>0.0</v>
      </c>
      <c r="L67" s="18" t="n">
        <f t="shared" si="17"/>
        <v>0.0</v>
      </c>
      <c r="M67" s="89" t="n">
        <f t="shared" si="17"/>
        <v>0.0</v>
      </c>
    </row>
    <row r="68" spans="2:13" x14ac:dyDescent="0.25">
      <c r="B68" s="132"/>
      <c r="C68" s="15" t="str">
        <f>pttk_data!G53</f>
        <v>Dầu AMG-10</v>
      </c>
      <c r="D68" s="18" t="n">
        <f>pttk_data!H53</f>
        <v>0.0</v>
      </c>
      <c r="E68" s="18" t="n">
        <f>pttk_data!I53</f>
        <v>0.0</v>
      </c>
      <c r="F68" s="18" t="n">
        <f>pttk_data!J53</f>
        <v>0.0</v>
      </c>
      <c r="G68" s="18" t="n">
        <f>pttk_data!K53</f>
        <v>0.0</v>
      </c>
      <c r="H68" s="18" t="n">
        <f>pttk_data!L53</f>
        <v>0.0</v>
      </c>
      <c r="I68" s="18" t="n">
        <f>pttk_data!M53</f>
        <v>0.0</v>
      </c>
      <c r="J68" s="18" t="n">
        <f>pttk_data!N53</f>
        <v>0.0</v>
      </c>
      <c r="K68" s="18" t="n">
        <f>pttk_data!O53</f>
        <v>0.0</v>
      </c>
      <c r="L68" s="18" t="n">
        <f>pttk_data!P53</f>
        <v>0.0</v>
      </c>
      <c r="M68" s="89" t="n">
        <f>pttk_data!Q54</f>
        <v>0.0</v>
      </c>
    </row>
    <row r="69" spans="2:13" x14ac:dyDescent="0.25">
      <c r="B69" s="132"/>
      <c r="C69" s="15" t="str">
        <f>pttk_data!G54</f>
        <v>Aeroshell Fluid41(AMG-10)</v>
      </c>
      <c r="D69" s="18" t="n">
        <f>pttk_data!H54</f>
        <v>0.0</v>
      </c>
      <c r="E69" s="18" t="n">
        <f>pttk_data!I54</f>
        <v>0.0</v>
      </c>
      <c r="F69" s="18" t="n">
        <f>pttk_data!J54</f>
        <v>0.0</v>
      </c>
      <c r="G69" s="18" t="n">
        <f>pttk_data!K54</f>
        <v>0.0</v>
      </c>
      <c r="H69" s="18" t="n">
        <f>pttk_data!L54</f>
        <v>0.0</v>
      </c>
      <c r="I69" s="18" t="n">
        <f>pttk_data!M54</f>
        <v>0.0</v>
      </c>
      <c r="J69" s="18" t="n">
        <f>pttk_data!N54</f>
        <v>0.0</v>
      </c>
      <c r="K69" s="18" t="n">
        <f>pttk_data!O54</f>
        <v>0.0</v>
      </c>
      <c r="L69" s="18" t="n">
        <f>pttk_data!P54</f>
        <v>0.0</v>
      </c>
      <c r="M69" s="89" t="n">
        <f>pttk_data!Q55</f>
        <v>0.0</v>
      </c>
    </row>
    <row r="70" spans="2:13" x14ac:dyDescent="0.25">
      <c r="B70" s="28">
        <v>4</v>
      </c>
      <c r="C70" s="13" t="s">
        <v>317</v>
      </c>
      <c r="D70" s="18" t="n">
        <f>pttk_data!H56</f>
        <v>0.0</v>
      </c>
      <c r="E70" s="18" t="n">
        <f>pttk_data!I56</f>
        <v>0.0</v>
      </c>
      <c r="F70" s="18" t="n">
        <f>pttk_data!J56</f>
        <v>0.0</v>
      </c>
      <c r="G70" s="18" t="n">
        <f>pttk_data!K56</f>
        <v>0.0</v>
      </c>
      <c r="H70" s="18" t="n">
        <f>pttk_data!L56</f>
        <v>0.0</v>
      </c>
      <c r="I70" s="18" t="n">
        <f>pttk_data!M56</f>
        <v>0.0</v>
      </c>
      <c r="J70" s="18" t="n">
        <f>pttk_data!N56</f>
        <v>0.0</v>
      </c>
      <c r="K70" s="18" t="n">
        <f>pttk_data!O56</f>
        <v>0.0</v>
      </c>
      <c r="L70" s="18" t="n">
        <f>pttk_data!P56</f>
        <v>0.0</v>
      </c>
      <c r="M70" s="89" t="n">
        <f>pttk_data!Q56</f>
        <v>0.0</v>
      </c>
    </row>
    <row r="71" spans="2:13" x14ac:dyDescent="0.25">
      <c r="B71" s="28"/>
      <c r="C71" s="15" t="str">
        <f>pttk_data!G55</f>
        <v>Dầu 132-25</v>
      </c>
      <c r="D71" s="18" t="n">
        <f>pttk_data!H55</f>
        <v>0.0</v>
      </c>
      <c r="E71" s="18" t="n">
        <f>pttk_data!I55</f>
        <v>0.0</v>
      </c>
      <c r="F71" s="18" t="n">
        <f>pttk_data!J55</f>
        <v>0.0</v>
      </c>
      <c r="G71" s="18" t="n">
        <f>pttk_data!K55</f>
        <v>0.0</v>
      </c>
      <c r="H71" s="18" t="n">
        <f>pttk_data!L55</f>
        <v>0.0</v>
      </c>
      <c r="I71" s="18" t="n">
        <f>pttk_data!M55</f>
        <v>0.0</v>
      </c>
      <c r="J71" s="18" t="n">
        <f>pttk_data!N55</f>
        <v>0.0</v>
      </c>
      <c r="K71" s="18" t="n">
        <f>pttk_data!O55</f>
        <v>0.0</v>
      </c>
      <c r="L71" s="18" t="n">
        <f>pttk_data!P55</f>
        <v>0.0</v>
      </c>
      <c r="M71" s="89" t="n">
        <f>pttk_data!Q57</f>
        <v>0.0</v>
      </c>
    </row>
    <row r="72" spans="2:13" x14ac:dyDescent="0.25">
      <c r="B72" s="28">
        <v>5</v>
      </c>
      <c r="C72" s="13" t="s">
        <v>89</v>
      </c>
      <c r="D72" s="18" t="n">
        <f>SUM(D73:D80)</f>
        <v>0.0</v>
      </c>
      <c r="E72" s="18" t="n">
        <f t="shared" ref="E72:M72" si="18">SUM(E73:E80)</f>
        <v>0.0</v>
      </c>
      <c r="F72" s="18" t="n">
        <f t="shared" si="18"/>
        <v>0.0</v>
      </c>
      <c r="G72" s="18" t="n">
        <f t="shared" si="18"/>
        <v>0.0</v>
      </c>
      <c r="H72" s="18" t="n">
        <f t="shared" si="18"/>
        <v>0.0</v>
      </c>
      <c r="I72" s="18" t="n">
        <f t="shared" si="18"/>
        <v>0.0</v>
      </c>
      <c r="J72" s="18" t="n">
        <f t="shared" si="18"/>
        <v>0.0</v>
      </c>
      <c r="K72" s="18" t="n">
        <f t="shared" si="18"/>
        <v>0.0</v>
      </c>
      <c r="L72" s="18" t="n">
        <f t="shared" si="18"/>
        <v>0.0</v>
      </c>
      <c r="M72" s="89" t="n">
        <f t="shared" si="18"/>
        <v>0.0</v>
      </c>
    </row>
    <row r="73" spans="2:13" s="3" customFormat="1" x14ac:dyDescent="0.25">
      <c r="B73" s="28"/>
      <c r="C73" s="15" t="str">
        <f>pttk_data!G56</f>
        <v>Mỡ 221</v>
      </c>
      <c r="D73" s="18" t="n">
        <f>pttk_data!H56</f>
        <v>0.0</v>
      </c>
      <c r="E73" s="18" t="n">
        <f>pttk_data!I56</f>
        <v>0.0</v>
      </c>
      <c r="F73" s="18" t="n">
        <f>pttk_data!J56</f>
        <v>0.0</v>
      </c>
      <c r="G73" s="18" t="n">
        <f>pttk_data!K56</f>
        <v>0.0</v>
      </c>
      <c r="H73" s="18" t="n">
        <f>pttk_data!L56</f>
        <v>0.0</v>
      </c>
      <c r="I73" s="18" t="n">
        <f>pttk_data!M56</f>
        <v>0.0</v>
      </c>
      <c r="J73" s="18" t="n">
        <f>pttk_data!N56</f>
        <v>0.0</v>
      </c>
      <c r="K73" s="18" t="n">
        <f>pttk_data!O56</f>
        <v>0.0</v>
      </c>
      <c r="L73" s="18" t="n">
        <f>pttk_data!P56</f>
        <v>0.0</v>
      </c>
      <c r="M73" s="89" t="n">
        <f>pttk_data!Q56</f>
        <v>0.0</v>
      </c>
    </row>
    <row r="74" spans="2:13" x14ac:dyDescent="0.25">
      <c r="B74" s="132"/>
      <c r="C74" s="15" t="str">
        <f>pttk_data!G57</f>
        <v>Mỡ 201</v>
      </c>
      <c r="D74" s="18" t="n">
        <f>pttk_data!H57</f>
        <v>0.0</v>
      </c>
      <c r="E74" s="18" t="n">
        <f>pttk_data!I57</f>
        <v>0.0</v>
      </c>
      <c r="F74" s="18" t="n">
        <f>pttk_data!J57</f>
        <v>0.0</v>
      </c>
      <c r="G74" s="18" t="n">
        <f>pttk_data!K57</f>
        <v>0.0</v>
      </c>
      <c r="H74" s="18" t="n">
        <f>pttk_data!L57</f>
        <v>0.0</v>
      </c>
      <c r="I74" s="18" t="n">
        <f>pttk_data!M57</f>
        <v>0.0</v>
      </c>
      <c r="J74" s="18" t="n">
        <f>pttk_data!N57</f>
        <v>0.0</v>
      </c>
      <c r="K74" s="18" t="n">
        <f>pttk_data!O57</f>
        <v>0.0</v>
      </c>
      <c r="L74" s="18" t="n">
        <f>pttk_data!P57</f>
        <v>0.0</v>
      </c>
      <c r="M74" s="89" t="n">
        <f>pttk_data!Q57</f>
        <v>0.0</v>
      </c>
    </row>
    <row r="75" spans="2:13" x14ac:dyDescent="0.25">
      <c r="B75" s="132"/>
      <c r="C75" s="15" t="str">
        <f>pttk_data!G58</f>
        <v>OKB122-7-5</v>
      </c>
      <c r="D75" s="18" t="n">
        <f>pttk_data!H58</f>
        <v>0.0</v>
      </c>
      <c r="E75" s="18" t="n">
        <f>pttk_data!I58</f>
        <v>0.0</v>
      </c>
      <c r="F75" s="18" t="n">
        <f>pttk_data!J58</f>
        <v>0.0</v>
      </c>
      <c r="G75" s="18" t="n">
        <f>pttk_data!K58</f>
        <v>0.0</v>
      </c>
      <c r="H75" s="18" t="n">
        <f>pttk_data!L58</f>
        <v>0.0</v>
      </c>
      <c r="I75" s="18" t="n">
        <f>pttk_data!M58</f>
        <v>0.0</v>
      </c>
      <c r="J75" s="18" t="n">
        <f>pttk_data!N58</f>
        <v>0.0</v>
      </c>
      <c r="K75" s="18" t="n">
        <f>pttk_data!O58</f>
        <v>0.0</v>
      </c>
      <c r="L75" s="18" t="n">
        <f>pttk_data!P58</f>
        <v>0.0</v>
      </c>
      <c r="M75" s="89" t="n">
        <f>pttk_data!Q58</f>
        <v>0.0</v>
      </c>
    </row>
    <row r="76" spans="2:13" x14ac:dyDescent="0.25">
      <c r="B76" s="132"/>
      <c r="C76" s="15" t="str">
        <f>pttk_data!G59</f>
        <v>Grease22</v>
      </c>
      <c r="D76" s="18" t="n">
        <f>pttk_data!H59</f>
        <v>0.0</v>
      </c>
      <c r="E76" s="18" t="n">
        <f>pttk_data!I59</f>
        <v>0.0</v>
      </c>
      <c r="F76" s="18" t="n">
        <f>pttk_data!J59</f>
        <v>0.0</v>
      </c>
      <c r="G76" s="18" t="n">
        <f>pttk_data!K59</f>
        <v>0.0</v>
      </c>
      <c r="H76" s="18" t="n">
        <f>pttk_data!L59</f>
        <v>0.0</v>
      </c>
      <c r="I76" s="18" t="n">
        <f>pttk_data!M59</f>
        <v>0.0</v>
      </c>
      <c r="J76" s="18" t="n">
        <f>pttk_data!N59</f>
        <v>0.0</v>
      </c>
      <c r="K76" s="18" t="n">
        <f>pttk_data!O59</f>
        <v>0.0</v>
      </c>
      <c r="L76" s="18" t="n">
        <f>pttk_data!P59</f>
        <v>0.0</v>
      </c>
      <c r="M76" s="89" t="n">
        <f>pttk_data!Q59</f>
        <v>0.0</v>
      </c>
    </row>
    <row r="77" spans="2:13" x14ac:dyDescent="0.25">
      <c r="B77" s="132"/>
      <c r="C77" s="15" t="str">
        <f>pttk_data!G60</f>
        <v>Grease33 (OKB)</v>
      </c>
      <c r="D77" s="18" t="n">
        <f>pttk_data!H60</f>
        <v>0.0</v>
      </c>
      <c r="E77" s="18" t="n">
        <f>pttk_data!I60</f>
        <v>0.0</v>
      </c>
      <c r="F77" s="18" t="n">
        <f>pttk_data!J60</f>
        <v>0.0</v>
      </c>
      <c r="G77" s="18" t="n">
        <f>pttk_data!K60</f>
        <v>0.0</v>
      </c>
      <c r="H77" s="18" t="n">
        <f>pttk_data!L60</f>
        <v>0.0</v>
      </c>
      <c r="I77" s="18" t="n">
        <f>pttk_data!M60</f>
        <v>0.0</v>
      </c>
      <c r="J77" s="18" t="n">
        <f>pttk_data!N60</f>
        <v>0.0</v>
      </c>
      <c r="K77" s="18" t="n">
        <f>pttk_data!O60</f>
        <v>0.0</v>
      </c>
      <c r="L77" s="18" t="n">
        <f>pttk_data!P60</f>
        <v>0.0</v>
      </c>
      <c r="M77" s="89" t="n">
        <f>pttk_data!Q60</f>
        <v>0.0</v>
      </c>
    </row>
    <row r="78" spans="2:13" x14ac:dyDescent="0.25">
      <c r="B78" s="132"/>
      <c r="C78" s="15" t="str">
        <f>pttk_data!G61</f>
        <v>Grease28 (Mỡ 221)</v>
      </c>
      <c r="D78" s="18" t="n">
        <f>pttk_data!H61</f>
        <v>0.0</v>
      </c>
      <c r="E78" s="18" t="n">
        <f>pttk_data!I61</f>
        <v>0.0</v>
      </c>
      <c r="F78" s="18" t="n">
        <f>pttk_data!J61</f>
        <v>0.0</v>
      </c>
      <c r="G78" s="18" t="n">
        <f>pttk_data!K61</f>
        <v>0.0</v>
      </c>
      <c r="H78" s="18" t="n">
        <f>pttk_data!L61</f>
        <v>0.0</v>
      </c>
      <c r="I78" s="18" t="n">
        <f>pttk_data!M61</f>
        <v>0.0</v>
      </c>
      <c r="J78" s="18" t="n">
        <f>pttk_data!N61</f>
        <v>0.0</v>
      </c>
      <c r="K78" s="18" t="n">
        <f>pttk_data!O61</f>
        <v>0.0</v>
      </c>
      <c r="L78" s="18" t="n">
        <f>pttk_data!P61</f>
        <v>0.0</v>
      </c>
      <c r="M78" s="89" t="n">
        <f>pttk_data!Q61</f>
        <v>0.0</v>
      </c>
    </row>
    <row r="79" spans="2:13" x14ac:dyDescent="0.25">
      <c r="B79" s="132"/>
      <c r="C79" s="15" t="str">
        <f>pttk_data!G62</f>
        <v>Mỡ số 9</v>
      </c>
      <c r="D79" s="18" t="n">
        <f>pttk_data!H62</f>
        <v>0.0</v>
      </c>
      <c r="E79" s="18" t="n">
        <f>pttk_data!I62</f>
        <v>0.0</v>
      </c>
      <c r="F79" s="18" t="n">
        <f>pttk_data!J62</f>
        <v>0.0</v>
      </c>
      <c r="G79" s="18" t="n">
        <f>pttk_data!K62</f>
        <v>0.0</v>
      </c>
      <c r="H79" s="18" t="n">
        <f>pttk_data!L62</f>
        <v>0.0</v>
      </c>
      <c r="I79" s="18" t="n">
        <f>pttk_data!M62</f>
        <v>0.0</v>
      </c>
      <c r="J79" s="18" t="n">
        <f>pttk_data!N62</f>
        <v>0.0</v>
      </c>
      <c r="K79" s="18" t="n">
        <f>pttk_data!O62</f>
        <v>0.0</v>
      </c>
      <c r="L79" s="18" t="n">
        <f>pttk_data!P62</f>
        <v>0.0</v>
      </c>
      <c r="M79" s="89" t="n">
        <f>pttk_data!Q62</f>
        <v>0.0</v>
      </c>
    </row>
    <row r="80" spans="2:13" ht="15.75" thickBot="1" x14ac:dyDescent="0.3">
      <c r="B80" s="49"/>
      <c r="C80" s="32" t="str">
        <f>pttk_data!G63</f>
        <v>Mỡ HK-50</v>
      </c>
      <c r="D80" s="33" t="n">
        <f>pttk_data!H63</f>
        <v>0.0</v>
      </c>
      <c r="E80" s="33" t="n">
        <f>pttk_data!I63</f>
        <v>0.0</v>
      </c>
      <c r="F80" s="33" t="n">
        <f>pttk_data!J63</f>
        <v>0.0</v>
      </c>
      <c r="G80" s="33" t="n">
        <f>pttk_data!K63</f>
        <v>0.0</v>
      </c>
      <c r="H80" s="33" t="n">
        <f>pttk_data!L63</f>
        <v>0.0</v>
      </c>
      <c r="I80" s="33" t="n">
        <f>pttk_data!M63</f>
        <v>0.0</v>
      </c>
      <c r="J80" s="33" t="n">
        <f>pttk_data!N63</f>
        <v>0.0</v>
      </c>
      <c r="K80" s="33" t="n">
        <f>pttk_data!O63</f>
        <v>0.0</v>
      </c>
      <c r="L80" s="33" t="n">
        <f>pttk_data!P63</f>
        <v>0.0</v>
      </c>
      <c r="M80" s="90" t="n">
        <f>pttk_data!Q63</f>
        <v>0.0</v>
      </c>
    </row>
    <row r="81" spans="1:14" ht="15.75" thickTop="1" x14ac:dyDescent="0.25">
      <c r="C81" s="19"/>
      <c r="K81" s="151" t="s">
        <v>325</v>
      </c>
      <c r="L81" s="151"/>
      <c r="M81" s="151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52" t="s">
        <v>326</v>
      </c>
      <c r="L82" s="152"/>
      <c r="M82" s="152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50" t="s">
        <v>328</v>
      </c>
      <c r="G85" s="150"/>
      <c r="H85" s="150"/>
      <c r="I85" s="24"/>
      <c r="J85" s="24"/>
      <c r="K85" s="150" t="s">
        <v>329</v>
      </c>
      <c r="L85" s="150"/>
      <c r="M85" s="150"/>
      <c r="N85" s="3"/>
    </row>
  </sheetData>
  <mergeCells count="10">
    <mergeCell ref="C5:C6"/>
    <mergeCell ref="B5:B6"/>
    <mergeCell ref="M5:M6"/>
    <mergeCell ref="E2:I2"/>
    <mergeCell ref="L2:M2"/>
    <mergeCell ref="K82:M82"/>
    <mergeCell ref="K81:M81"/>
    <mergeCell ref="F85:H85"/>
    <mergeCell ref="K85:M85"/>
    <mergeCell ref="D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topLeftCell="A3" workbookViewId="0">
      <selection activeCell="K24" sqref="K24"/>
    </sheetView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45" t="s">
        <v>230</v>
      </c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</row>
    <row r="5" spans="2:34" x14ac:dyDescent="0.25">
      <c r="D5" s="137" t="s">
        <v>231</v>
      </c>
      <c r="E5" s="135" t="s">
        <v>232</v>
      </c>
      <c r="F5" s="141" t="s">
        <v>7</v>
      </c>
      <c r="G5" s="142"/>
      <c r="H5" s="141" t="s">
        <v>244</v>
      </c>
      <c r="I5" s="143"/>
      <c r="J5" s="143"/>
      <c r="K5" s="143"/>
      <c r="L5" s="143"/>
      <c r="M5" s="143"/>
      <c r="N5" s="143"/>
      <c r="O5" s="142"/>
      <c r="P5" s="141" t="s">
        <v>243</v>
      </c>
      <c r="Q5" s="143"/>
      <c r="R5" s="143"/>
      <c r="S5" s="143"/>
      <c r="T5" s="143"/>
      <c r="U5" s="143"/>
      <c r="V5" s="142"/>
      <c r="W5" s="141" t="s">
        <v>150</v>
      </c>
      <c r="X5" s="142"/>
      <c r="Y5" s="146" t="s">
        <v>22</v>
      </c>
      <c r="Z5" s="146"/>
      <c r="AA5" s="78"/>
      <c r="AB5" s="78"/>
    </row>
    <row r="6" spans="2:34" ht="15" customHeight="1" x14ac:dyDescent="0.25">
      <c r="D6" s="138"/>
      <c r="E6" s="140"/>
      <c r="F6" s="135" t="s">
        <v>233</v>
      </c>
      <c r="G6" s="135" t="s">
        <v>234</v>
      </c>
      <c r="H6" s="135" t="s">
        <v>235</v>
      </c>
      <c r="I6" s="135" t="s">
        <v>236</v>
      </c>
      <c r="J6" s="135" t="s">
        <v>237</v>
      </c>
      <c r="K6" s="133" t="s">
        <v>238</v>
      </c>
      <c r="L6" s="135" t="s">
        <v>245</v>
      </c>
      <c r="M6" s="135" t="s">
        <v>15</v>
      </c>
      <c r="N6" s="144" t="s">
        <v>150</v>
      </c>
      <c r="O6" s="144"/>
      <c r="P6" s="133" t="s">
        <v>239</v>
      </c>
      <c r="Q6" s="135" t="s">
        <v>240</v>
      </c>
      <c r="R6" s="135" t="s">
        <v>18</v>
      </c>
      <c r="S6" s="133" t="s">
        <v>241</v>
      </c>
      <c r="T6" s="133" t="s">
        <v>246</v>
      </c>
      <c r="U6" s="133" t="s">
        <v>21</v>
      </c>
      <c r="V6" s="135" t="s">
        <v>15</v>
      </c>
      <c r="W6" s="135" t="s">
        <v>242</v>
      </c>
      <c r="X6" s="135" t="s">
        <v>234</v>
      </c>
      <c r="Y6" s="144" t="s">
        <v>233</v>
      </c>
      <c r="Z6" s="144" t="s">
        <v>234</v>
      </c>
      <c r="AA6" s="79"/>
      <c r="AB6" s="79"/>
    </row>
    <row r="7" spans="2:34" x14ac:dyDescent="0.25">
      <c r="D7" s="139"/>
      <c r="E7" s="136"/>
      <c r="F7" s="136"/>
      <c r="G7" s="136"/>
      <c r="H7" s="136"/>
      <c r="I7" s="136"/>
      <c r="J7" s="136"/>
      <c r="K7" s="134"/>
      <c r="L7" s="136"/>
      <c r="M7" s="136"/>
      <c r="N7" s="80" t="s">
        <v>233</v>
      </c>
      <c r="O7" s="74" t="s">
        <v>234</v>
      </c>
      <c r="P7" s="134"/>
      <c r="Q7" s="136"/>
      <c r="R7" s="136"/>
      <c r="S7" s="134"/>
      <c r="T7" s="134"/>
      <c r="U7" s="134"/>
      <c r="V7" s="136"/>
      <c r="W7" s="136"/>
      <c r="X7" s="136"/>
      <c r="Y7" s="144"/>
      <c r="Z7" s="144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n">
        <v>0.0</v>
      </c>
      <c r="F9" s="1" t="n">
        <v>0.0</v>
      </c>
      <c r="G9" s="63" t="s">
        <v>28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 t="n">
        <v>1.0</v>
      </c>
      <c r="AB9" s="75" t="n">
        <v>1.0</v>
      </c>
      <c r="AC9" s="0" t="n">
        <v>1.0</v>
      </c>
      <c r="AD9" s="0" t="n">
        <v>1.0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n">
        <v>0.0</v>
      </c>
      <c r="F10" s="70" t="n">
        <v>0.0</v>
      </c>
      <c r="G10" s="67" t="s">
        <v>28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 t="n">
        <v>0.0</v>
      </c>
      <c r="AB10" s="76" t="n">
        <v>1.0</v>
      </c>
      <c r="AC10" s="5" t="n">
        <v>1.0</v>
      </c>
      <c r="AD10" s="5" t="n">
        <v>1.0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n">
        <v>0.0</v>
      </c>
      <c r="F11" s="1" t="n">
        <v>0.0</v>
      </c>
      <c r="G11" s="63" t="s">
        <v>28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 t="n">
        <v>0.0</v>
      </c>
      <c r="AB11" s="75" t="n">
        <v>0.0</v>
      </c>
      <c r="AC11" s="0" t="n">
        <v>1.0</v>
      </c>
      <c r="AD11" s="0" t="n">
        <v>1.0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n">
        <v>0.0</v>
      </c>
      <c r="F12" s="1" t="n">
        <v>0.0</v>
      </c>
      <c r="G12" s="63" t="s">
        <v>28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 t="n">
        <v>0.0</v>
      </c>
      <c r="AB12" s="75" t="n">
        <v>0.0</v>
      </c>
      <c r="AC12" s="0" t="n">
        <v>0.0</v>
      </c>
      <c r="AD12" s="0" t="n">
        <v>1.0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n">
        <v>0.0</v>
      </c>
      <c r="F13" s="1" t="n">
        <v>0.0</v>
      </c>
      <c r="G13" s="63" t="s">
        <v>28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 t="n">
        <v>0.0</v>
      </c>
      <c r="AB13" s="75" t="n">
        <v>0.0</v>
      </c>
      <c r="AC13" s="0" t="n">
        <v>0.0</v>
      </c>
      <c r="AD13" s="0" t="n">
        <v>0.0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n">
        <v>0.0</v>
      </c>
      <c r="F14" s="70" t="n">
        <v>0.0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 t="n">
        <v>0.0</v>
      </c>
      <c r="AB14" s="76" t="n">
        <v>0.0</v>
      </c>
      <c r="AC14" s="5" t="n">
        <v>0.0</v>
      </c>
      <c r="AD14" s="5" t="n">
        <v>1.0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n">
        <v>0.0</v>
      </c>
      <c r="F15" s="1" t="n">
        <v>0.0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 t="n">
        <v>0.0</v>
      </c>
      <c r="AB15" s="75" t="n">
        <v>0.0</v>
      </c>
      <c r="AC15" s="0" t="n">
        <v>0.0</v>
      </c>
      <c r="AD15" s="0" t="n">
        <v>0.0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35</v>
      </c>
      <c r="E16" s="1" t="n">
        <v>0.0</v>
      </c>
      <c r="F16" s="1" t="n">
        <v>0.0</v>
      </c>
      <c r="G16" s="63" t="s">
        <v>28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 t="n">
        <v>0.0</v>
      </c>
      <c r="AB16" s="75" t="n">
        <v>0.0</v>
      </c>
      <c r="AC16" s="0" t="n">
        <v>0.0</v>
      </c>
      <c r="AD16" s="0" t="n">
        <v>1.0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35</v>
      </c>
      <c r="E17" s="1" t="n">
        <v>0.0</v>
      </c>
      <c r="F17" s="1" t="n">
        <v>0.0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 t="n">
        <v>0.0</v>
      </c>
      <c r="AB17" s="75" t="n">
        <v>0.0</v>
      </c>
      <c r="AC17" s="0" t="n">
        <v>0.0</v>
      </c>
      <c r="AD17" s="0" t="n">
        <v>0.0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38</v>
      </c>
      <c r="E18" s="1" t="n">
        <v>0.0</v>
      </c>
      <c r="F18" s="1" t="n">
        <v>0.0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 t="n">
        <v>0.0</v>
      </c>
      <c r="AB18" s="75" t="n">
        <v>0.0</v>
      </c>
      <c r="AC18" s="0" t="n">
        <v>1.0</v>
      </c>
      <c r="AD18" s="0" t="n">
        <v>1.0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39</v>
      </c>
      <c r="E19" s="1" t="n">
        <v>0.0</v>
      </c>
      <c r="F19" s="1" t="n">
        <v>0.0</v>
      </c>
      <c r="G19" s="63" t="s">
        <v>28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 t="n">
        <v>0.0</v>
      </c>
      <c r="AB19" s="75" t="n">
        <v>0.0</v>
      </c>
      <c r="AC19" s="0" t="n">
        <v>0.0</v>
      </c>
      <c r="AD19" s="0" t="n">
        <v>1.0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39</v>
      </c>
      <c r="E20" s="1" t="n">
        <v>0.0</v>
      </c>
      <c r="F20" s="1" t="n">
        <v>0.0</v>
      </c>
      <c r="G20" s="63" t="s">
        <v>28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 t="n">
        <v>0.0</v>
      </c>
      <c r="AB20" s="75" t="n">
        <v>0.0</v>
      </c>
      <c r="AC20" s="0" t="n">
        <v>0.0</v>
      </c>
      <c r="AD20" s="0" t="n">
        <v>0.0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38</v>
      </c>
      <c r="D21" s="1" t="s">
        <v>40</v>
      </c>
      <c r="E21" s="1" t="n">
        <v>0.0</v>
      </c>
      <c r="F21" s="1" t="n">
        <v>0.0</v>
      </c>
      <c r="G21" s="63" t="s">
        <v>28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 t="n">
        <v>0.0</v>
      </c>
      <c r="AB21" s="75" t="n">
        <v>0.0</v>
      </c>
      <c r="AC21" s="0" t="n">
        <v>0.0</v>
      </c>
      <c r="AD21" s="0" t="n">
        <v>1.0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38</v>
      </c>
      <c r="D22" s="1" t="s">
        <v>40</v>
      </c>
      <c r="E22" s="1" t="n">
        <v>0.0</v>
      </c>
      <c r="F22" s="1" t="n">
        <v>0.0</v>
      </c>
      <c r="G22" s="63" t="s">
        <v>28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 t="n">
        <v>0.0</v>
      </c>
      <c r="AB22" s="75" t="n">
        <v>0.0</v>
      </c>
      <c r="AC22" s="0" t="n">
        <v>0.0</v>
      </c>
      <c r="AD22" s="0" t="n">
        <v>0.0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32</v>
      </c>
      <c r="D23" s="1" t="s">
        <v>32</v>
      </c>
      <c r="E23" s="1" t="n">
        <v>0.0</v>
      </c>
      <c r="F23" s="1" t="n">
        <v>0.0</v>
      </c>
      <c r="G23" s="63" t="s">
        <v>28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 t="n">
        <v>0.0</v>
      </c>
      <c r="AB23" s="75" t="n">
        <v>0.0</v>
      </c>
      <c r="AC23" s="0" t="n">
        <v>1.0</v>
      </c>
      <c r="AD23" s="0" t="n">
        <v>1.0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32</v>
      </c>
      <c r="D24" s="1" t="s">
        <v>33</v>
      </c>
      <c r="E24" s="1" t="n">
        <v>0.0</v>
      </c>
      <c r="F24" s="1" t="n">
        <v>0.0</v>
      </c>
      <c r="G24" s="63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 t="n">
        <v>0.0</v>
      </c>
      <c r="AB24" s="75" t="n">
        <v>0.0</v>
      </c>
      <c r="AC24" s="0" t="n">
        <v>0.0</v>
      </c>
      <c r="AD24" s="0" t="n">
        <v>1.0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32</v>
      </c>
      <c r="D25" s="1" t="s">
        <v>33</v>
      </c>
      <c r="E25" s="1" t="n">
        <v>0.0</v>
      </c>
      <c r="F25" s="1" t="n">
        <v>0.0</v>
      </c>
      <c r="G25" s="63" t="s">
        <v>28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 t="n">
        <v>0.0</v>
      </c>
      <c r="AB25" s="75" t="n">
        <v>0.0</v>
      </c>
      <c r="AC25" s="0" t="n">
        <v>0.0</v>
      </c>
      <c r="AD25" s="0" t="n">
        <v>0.0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32</v>
      </c>
      <c r="D26" s="1" t="s">
        <v>330</v>
      </c>
      <c r="E26" s="1" t="n">
        <v>0.0</v>
      </c>
      <c r="F26" s="1" t="n">
        <v>0.0</v>
      </c>
      <c r="G26" s="63" t="s">
        <v>28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 t="n">
        <v>0.0</v>
      </c>
      <c r="AB26" s="75" t="n">
        <v>0.0</v>
      </c>
      <c r="AC26" s="0" t="n">
        <v>0.0</v>
      </c>
      <c r="AD26" s="0" t="n">
        <v>1.0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32</v>
      </c>
      <c r="D27" s="1" t="s">
        <v>330</v>
      </c>
      <c r="E27" s="1" t="n">
        <v>0.0</v>
      </c>
      <c r="F27" s="1" t="n">
        <v>0.0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 t="n">
        <v>0.0</v>
      </c>
      <c r="AB27" s="75" t="n">
        <v>0.0</v>
      </c>
      <c r="AC27" s="0" t="n">
        <v>0.0</v>
      </c>
      <c r="AD27" s="0" t="n">
        <v>0.0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4</v>
      </c>
      <c r="E28" s="1" t="n">
        <v>0.0</v>
      </c>
      <c r="F28" s="1" t="n">
        <v>0.0</v>
      </c>
      <c r="G28" s="63" t="s">
        <v>28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 t="n">
        <v>0.0</v>
      </c>
      <c r="AB28" s="75" t="n">
        <v>0.0</v>
      </c>
      <c r="AC28" s="0" t="n">
        <v>1.0</v>
      </c>
      <c r="AD28" s="0" t="n">
        <v>1.0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31</v>
      </c>
      <c r="E29" s="1" t="n">
        <v>0.0</v>
      </c>
      <c r="F29" s="1" t="n">
        <v>0.0</v>
      </c>
      <c r="G29" s="63" t="s">
        <v>28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 t="n">
        <v>0.0</v>
      </c>
      <c r="AB29" s="75" t="n">
        <v>0.0</v>
      </c>
      <c r="AC29" s="0" t="n">
        <v>0.0</v>
      </c>
      <c r="AD29" s="0" t="n">
        <v>1.0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31</v>
      </c>
      <c r="E30" s="1" t="n">
        <v>0.0</v>
      </c>
      <c r="F30" s="1" t="n">
        <v>0.0</v>
      </c>
      <c r="G30" s="63" t="s">
        <v>28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 t="n">
        <v>0.0</v>
      </c>
      <c r="AB30" s="75" t="n">
        <v>0.0</v>
      </c>
      <c r="AC30" s="0" t="n">
        <v>0.0</v>
      </c>
      <c r="AD30" s="0" t="n">
        <v>0.0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228</v>
      </c>
      <c r="E31" s="1" t="n">
        <v>0.0</v>
      </c>
      <c r="F31" s="1" t="n">
        <v>0.0</v>
      </c>
      <c r="G31" s="63" t="s">
        <v>28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 t="n">
        <v>0.0</v>
      </c>
      <c r="AB31" s="75" t="n">
        <v>0.0</v>
      </c>
      <c r="AC31" s="0" t="n">
        <v>0.0</v>
      </c>
      <c r="AD31" s="0" t="n">
        <v>1.0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228</v>
      </c>
      <c r="E32" s="1" t="n">
        <v>0.0</v>
      </c>
      <c r="F32" s="1" t="n">
        <v>0.0</v>
      </c>
      <c r="G32" s="63" t="s">
        <v>28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 t="n">
        <v>0.0</v>
      </c>
      <c r="AB32" s="75" t="n">
        <v>0.0</v>
      </c>
      <c r="AC32" s="0" t="n">
        <v>0.0</v>
      </c>
      <c r="AD32" s="0" t="n">
        <v>0.0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30</v>
      </c>
      <c r="E33" s="1" t="n">
        <v>0.0</v>
      </c>
      <c r="F33" s="1" t="n">
        <v>0.0</v>
      </c>
      <c r="G33" s="63" t="s">
        <v>28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 t="n">
        <v>0.0</v>
      </c>
      <c r="AB33" s="75" t="n">
        <v>0.0</v>
      </c>
      <c r="AC33" s="0" t="n">
        <v>0.0</v>
      </c>
      <c r="AD33" s="0" t="n">
        <v>1.0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30</v>
      </c>
      <c r="E34" s="1" t="n">
        <v>0.0</v>
      </c>
      <c r="F34" s="1" t="n">
        <v>0.0</v>
      </c>
      <c r="G34" s="63" t="s">
        <v>28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 t="n">
        <v>0.0</v>
      </c>
      <c r="AB34" s="75" t="n">
        <v>0.0</v>
      </c>
      <c r="AC34" s="0" t="n">
        <v>0.0</v>
      </c>
      <c r="AD34" s="0" t="n">
        <v>0.0</v>
      </c>
      <c r="AE34" s="0">
        <v>0</v>
      </c>
      <c r="AF34" s="0">
        <v>0</v>
      </c>
    </row>
    <row r="35" spans="2:32" x14ac:dyDescent="0.25">
      <c r="B35" t="s" s="0">
        <v>229</v>
      </c>
      <c r="C35" t="s" s="0">
        <v>28</v>
      </c>
      <c r="D35" s="1" t="s">
        <v>28</v>
      </c>
      <c r="E35" s="1" t="n">
        <v>0.0</v>
      </c>
      <c r="F35" s="1" t="n">
        <v>0.0</v>
      </c>
      <c r="G35" s="63" t="s">
        <v>28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 t="n">
        <v>0.0</v>
      </c>
      <c r="AB35" s="75" t="n">
        <v>1.0</v>
      </c>
      <c r="AC35" s="0" t="n">
        <v>1.0</v>
      </c>
      <c r="AD35" s="0" t="n">
        <v>1.0</v>
      </c>
      <c r="AE35" s="0">
        <v>0</v>
      </c>
      <c r="AF35" s="0">
        <v>0</v>
      </c>
    </row>
    <row r="36" spans="2:32" x14ac:dyDescent="0.25">
      <c r="B36" t="s" s="0">
        <v>229</v>
      </c>
      <c r="C36" t="s" s="0">
        <v>72</v>
      </c>
      <c r="D36" s="1" t="s">
        <v>72</v>
      </c>
      <c r="E36" s="1" t="n">
        <v>0.0</v>
      </c>
      <c r="F36" s="1" t="n">
        <v>0.0</v>
      </c>
      <c r="G36" s="63" t="s">
        <v>28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 t="n">
        <v>0.0</v>
      </c>
      <c r="AB36" s="75" t="n">
        <v>0.0</v>
      </c>
      <c r="AC36" s="0" t="n">
        <v>1.0</v>
      </c>
      <c r="AD36" s="0" t="n">
        <v>1.0</v>
      </c>
      <c r="AE36" s="0">
        <v>0</v>
      </c>
      <c r="AF36" s="0">
        <v>1</v>
      </c>
    </row>
    <row r="37" spans="2:32" x14ac:dyDescent="0.25">
      <c r="B37" t="s" s="0">
        <v>229</v>
      </c>
      <c r="C37" t="s" s="0">
        <v>72</v>
      </c>
      <c r="D37" s="1" t="s">
        <v>331</v>
      </c>
      <c r="E37" s="1" t="n">
        <v>0.0</v>
      </c>
      <c r="F37" s="1" t="n">
        <v>0.0</v>
      </c>
      <c r="G37" s="63" t="s">
        <v>28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 t="n">
        <v>0.0</v>
      </c>
      <c r="AB37" s="75" t="n">
        <v>0.0</v>
      </c>
      <c r="AC37" s="0" t="n">
        <v>0.0</v>
      </c>
      <c r="AD37" s="0" t="n">
        <v>1.0</v>
      </c>
      <c r="AE37" s="0">
        <v>0</v>
      </c>
      <c r="AF37" s="0">
        <v>0</v>
      </c>
    </row>
    <row r="38" spans="2:32" x14ac:dyDescent="0.25">
      <c r="B38" t="s" s="0">
        <v>229</v>
      </c>
      <c r="C38" t="s" s="0">
        <v>72</v>
      </c>
      <c r="D38" s="1" t="s">
        <v>331</v>
      </c>
      <c r="E38" s="1" t="n">
        <v>0.0</v>
      </c>
      <c r="F38" s="1" t="n">
        <v>0.0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 t="n">
        <v>0.0</v>
      </c>
      <c r="AB38" s="75" t="n">
        <v>0.0</v>
      </c>
      <c r="AC38" s="0" t="n">
        <v>0.0</v>
      </c>
      <c r="AD38" s="0" t="n">
        <v>0.0</v>
      </c>
      <c r="AE38" s="0">
        <v>0</v>
      </c>
      <c r="AF38" s="0">
        <v>0</v>
      </c>
    </row>
    <row r="39" spans="2:32" x14ac:dyDescent="0.25">
      <c r="B39" t="s" s="0">
        <v>229</v>
      </c>
      <c r="C39" t="s" s="0">
        <v>72</v>
      </c>
      <c r="D39" s="1" t="s">
        <v>77</v>
      </c>
      <c r="E39" s="1" t="n">
        <v>0.0</v>
      </c>
      <c r="F39" s="1" t="n">
        <v>0.0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 t="n">
        <v>0.0</v>
      </c>
      <c r="AB39" s="75" t="n">
        <v>0.0</v>
      </c>
      <c r="AC39" s="0" t="n">
        <v>0.0</v>
      </c>
      <c r="AD39" s="0" t="n">
        <v>1.0</v>
      </c>
      <c r="AE39" s="0">
        <v>0</v>
      </c>
      <c r="AF39" s="0">
        <v>1</v>
      </c>
    </row>
    <row r="40" spans="2:32" s="64" customFormat="1" x14ac:dyDescent="0.25">
      <c r="B40" s="64" t="s">
        <v>229</v>
      </c>
      <c r="C40" s="64" t="s">
        <v>72</v>
      </c>
      <c r="D40" s="71" t="s">
        <v>77</v>
      </c>
      <c r="E40" s="71" t="n">
        <v>0.0</v>
      </c>
      <c r="F40" s="71" t="n">
        <v>0.0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 t="n">
        <v>0.0</v>
      </c>
      <c r="AB40" s="77" t="n">
        <v>0.0</v>
      </c>
      <c r="AC40" s="64" t="n">
        <v>0.0</v>
      </c>
      <c r="AD40" s="64" t="n">
        <v>0.0</v>
      </c>
      <c r="AE40" s="64">
        <v>0</v>
      </c>
      <c r="AF40" s="64">
        <v>0</v>
      </c>
    </row>
    <row r="41" spans="2:32" x14ac:dyDescent="0.25">
      <c r="B41" t="s" s="0">
        <v>229</v>
      </c>
      <c r="C41" t="s" s="0">
        <v>72</v>
      </c>
      <c r="D41" s="1" t="s">
        <v>73</v>
      </c>
      <c r="E41" s="1" t="n">
        <v>0.0</v>
      </c>
      <c r="F41" s="1" t="n">
        <v>0.0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 t="n">
        <v>0.0</v>
      </c>
      <c r="AB41" s="75" t="n">
        <v>0.0</v>
      </c>
      <c r="AC41" s="0" t="n">
        <v>0.0</v>
      </c>
      <c r="AD41" s="0" t="n">
        <v>1.0</v>
      </c>
      <c r="AE41" s="0">
        <v>0</v>
      </c>
      <c r="AF41" s="0">
        <v>0</v>
      </c>
    </row>
    <row r="42" spans="2:32" x14ac:dyDescent="0.25">
      <c r="B42" t="s" s="0">
        <v>229</v>
      </c>
      <c r="C42" t="s" s="0">
        <v>72</v>
      </c>
      <c r="D42" s="1" t="s">
        <v>73</v>
      </c>
      <c r="E42" s="1" t="n">
        <v>0.0</v>
      </c>
      <c r="F42" s="1" t="n">
        <v>0.0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 t="n">
        <v>0.0</v>
      </c>
      <c r="AB42" s="75" t="n">
        <v>0.0</v>
      </c>
      <c r="AC42" s="0" t="n">
        <v>0.0</v>
      </c>
      <c r="AD42" s="0" t="n">
        <v>0.0</v>
      </c>
      <c r="AE42" s="0">
        <v>0</v>
      </c>
      <c r="AF42" s="0">
        <v>0</v>
      </c>
    </row>
    <row r="43" spans="2:32" x14ac:dyDescent="0.25">
      <c r="B43" t="s" s="0">
        <v>229</v>
      </c>
      <c r="C43" t="s" s="0">
        <v>72</v>
      </c>
      <c r="D43" s="1" t="s">
        <v>74</v>
      </c>
      <c r="E43" s="1" t="n">
        <v>0.0</v>
      </c>
      <c r="F43" s="1" t="n">
        <v>0.0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 t="n">
        <v>0.0</v>
      </c>
      <c r="AB43" s="75" t="n">
        <v>0.0</v>
      </c>
      <c r="AC43" s="0" t="n">
        <v>0.0</v>
      </c>
      <c r="AD43" s="0" t="n">
        <v>1.0</v>
      </c>
      <c r="AE43" s="0">
        <v>0</v>
      </c>
      <c r="AF43" s="0">
        <v>0</v>
      </c>
    </row>
    <row r="44" spans="2:32" s="64" customFormat="1" x14ac:dyDescent="0.25">
      <c r="B44" s="64" t="s">
        <v>229</v>
      </c>
      <c r="C44" s="64" t="s">
        <v>72</v>
      </c>
      <c r="D44" s="71" t="s">
        <v>74</v>
      </c>
      <c r="E44" s="71" t="n">
        <v>0.0</v>
      </c>
      <c r="F44" s="71" t="n">
        <v>0.0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 t="n">
        <v>0.0</v>
      </c>
      <c r="AB44" s="77" t="n">
        <v>0.0</v>
      </c>
      <c r="AC44" s="64" t="n">
        <v>0.0</v>
      </c>
      <c r="AD44" s="64" t="n">
        <v>0.0</v>
      </c>
      <c r="AE44" s="64">
        <v>0</v>
      </c>
      <c r="AF44" s="64">
        <v>0</v>
      </c>
    </row>
    <row r="45" spans="2:32" x14ac:dyDescent="0.25">
      <c r="B45" t="s" s="0">
        <v>229</v>
      </c>
      <c r="C45" t="s" s="0">
        <v>72</v>
      </c>
      <c r="D45" s="1" t="s">
        <v>75</v>
      </c>
      <c r="E45" s="1" t="n">
        <v>0.0</v>
      </c>
      <c r="F45" s="1" t="n">
        <v>0.0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 t="n">
        <v>0.0</v>
      </c>
      <c r="AB45" s="75" t="n">
        <v>0.0</v>
      </c>
      <c r="AC45" s="0" t="n">
        <v>0.0</v>
      </c>
      <c r="AD45" s="0" t="n">
        <v>1.0</v>
      </c>
      <c r="AE45" s="0">
        <v>0</v>
      </c>
      <c r="AF45" s="0">
        <v>0</v>
      </c>
    </row>
    <row r="46" spans="2:32" x14ac:dyDescent="0.25">
      <c r="B46" t="s" s="0">
        <v>229</v>
      </c>
      <c r="C46" t="s" s="0">
        <v>72</v>
      </c>
      <c r="D46" s="1" t="s">
        <v>75</v>
      </c>
      <c r="E46" s="1" t="n">
        <v>0.0</v>
      </c>
      <c r="F46" s="1" t="n">
        <v>0.0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 t="n">
        <v>0.0</v>
      </c>
      <c r="AB46" s="75" t="n">
        <v>0.0</v>
      </c>
      <c r="AC46" s="0" t="n">
        <v>0.0</v>
      </c>
      <c r="AD46" s="0" t="n">
        <v>0.0</v>
      </c>
      <c r="AE46" s="0">
        <v>0</v>
      </c>
      <c r="AF46" s="0">
        <v>0</v>
      </c>
    </row>
    <row r="47" spans="2:32" x14ac:dyDescent="0.25">
      <c r="B47" t="s" s="0">
        <v>229</v>
      </c>
      <c r="C47" t="s" s="0">
        <v>72</v>
      </c>
      <c r="D47" s="1" t="s">
        <v>76</v>
      </c>
      <c r="E47" s="1" t="n">
        <v>0.0</v>
      </c>
      <c r="F47" s="1" t="n">
        <v>0.0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 t="n">
        <v>0.0</v>
      </c>
      <c r="AB47" s="75" t="n">
        <v>0.0</v>
      </c>
      <c r="AC47" s="0" t="n">
        <v>0.0</v>
      </c>
      <c r="AD47" s="0" t="n">
        <v>1.0</v>
      </c>
      <c r="AE47" s="0">
        <v>0</v>
      </c>
      <c r="AF47" s="0">
        <v>0</v>
      </c>
    </row>
    <row r="48" spans="2:32" s="5" customFormat="1" x14ac:dyDescent="0.25">
      <c r="B48" s="5" t="s">
        <v>229</v>
      </c>
      <c r="C48" s="5" t="s">
        <v>72</v>
      </c>
      <c r="D48" s="70" t="s">
        <v>76</v>
      </c>
      <c r="E48" s="70" t="n">
        <v>0.0</v>
      </c>
      <c r="F48" s="70" t="n">
        <v>0.0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 t="n">
        <v>0.0</v>
      </c>
      <c r="AB48" s="76" t="n">
        <v>0.0</v>
      </c>
      <c r="AC48" s="5" t="n">
        <v>0.0</v>
      </c>
      <c r="AD48" s="5" t="n">
        <v>0.0</v>
      </c>
      <c r="AE48" s="5">
        <v>1</v>
      </c>
      <c r="AF48" s="5">
        <v>1</v>
      </c>
    </row>
    <row r="49" spans="2:34" x14ac:dyDescent="0.25">
      <c r="B49" t="s" s="0">
        <v>229</v>
      </c>
      <c r="C49" t="s" s="0">
        <v>72</v>
      </c>
      <c r="D49" s="1" t="s">
        <v>86</v>
      </c>
      <c r="E49" s="1" t="n">
        <v>0.0</v>
      </c>
      <c r="F49" s="1" t="n">
        <v>0.0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 t="n">
        <v>0.0</v>
      </c>
      <c r="AB49" s="75" t="n">
        <v>0.0</v>
      </c>
      <c r="AC49" s="0" t="n">
        <v>0.0</v>
      </c>
      <c r="AD49" s="0" t="n">
        <v>1.0</v>
      </c>
      <c r="AE49" s="0">
        <v>1</v>
      </c>
      <c r="AF49" s="0">
        <v>1</v>
      </c>
    </row>
    <row r="50" spans="2:34" x14ac:dyDescent="0.25">
      <c r="B50" t="s" s="0">
        <v>229</v>
      </c>
      <c r="C50" t="s" s="0">
        <v>72</v>
      </c>
      <c r="D50" s="1" t="s">
        <v>86</v>
      </c>
      <c r="E50" s="1" t="n">
        <v>0.0</v>
      </c>
      <c r="F50" s="1" t="n">
        <v>0.0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 t="n">
        <v>0.0</v>
      </c>
      <c r="AB50" s="75" t="n">
        <v>0.0</v>
      </c>
      <c r="AC50" s="0" t="n">
        <v>0.0</v>
      </c>
      <c r="AD50" s="0" t="n">
        <v>0.0</v>
      </c>
      <c r="AE50" s="0">
        <v>0</v>
      </c>
      <c r="AF50" s="0">
        <v>1</v>
      </c>
    </row>
    <row r="51" spans="2:34" x14ac:dyDescent="0.25">
      <c r="B51" t="s" s="0">
        <v>229</v>
      </c>
      <c r="C51" t="s" s="0">
        <v>72</v>
      </c>
      <c r="D51" s="1" t="s">
        <v>80</v>
      </c>
      <c r="E51" s="1" t="n">
        <v>0.0</v>
      </c>
      <c r="F51" s="1" t="n">
        <v>0.0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 t="n">
        <v>0.0</v>
      </c>
      <c r="AB51" s="75" t="n">
        <v>0.0</v>
      </c>
      <c r="AC51" s="0" t="n">
        <v>0.0</v>
      </c>
      <c r="AD51" s="0" t="n">
        <v>1.0</v>
      </c>
      <c r="AE51" s="0">
        <v>0</v>
      </c>
      <c r="AF51" s="0">
        <v>0</v>
      </c>
    </row>
    <row r="52" spans="2:34" s="64" customFormat="1" x14ac:dyDescent="0.25">
      <c r="B52" s="64" t="s">
        <v>229</v>
      </c>
      <c r="C52" s="64" t="s">
        <v>72</v>
      </c>
      <c r="D52" s="71" t="s">
        <v>80</v>
      </c>
      <c r="E52" s="71" t="n">
        <v>0.0</v>
      </c>
      <c r="F52" s="71" t="n">
        <v>0.0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 t="n">
        <v>0.0</v>
      </c>
      <c r="AB52" s="77" t="n">
        <v>0.0</v>
      </c>
      <c r="AC52" s="64" t="n">
        <v>0.0</v>
      </c>
      <c r="AD52" s="64" t="n">
        <v>0.0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229</v>
      </c>
      <c r="C53" t="s" s="0">
        <v>72</v>
      </c>
      <c r="D53" s="1" t="s">
        <v>332</v>
      </c>
      <c r="E53" s="1" t="n">
        <v>0.0</v>
      </c>
      <c r="F53" s="1" t="n">
        <v>0.0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 t="n">
        <v>0.0</v>
      </c>
      <c r="AB53" s="75" t="n">
        <v>0.0</v>
      </c>
      <c r="AC53" s="0" t="n">
        <v>0.0</v>
      </c>
      <c r="AD53" s="0" t="n">
        <v>1.0</v>
      </c>
      <c r="AE53" s="0">
        <v>0</v>
      </c>
      <c r="AF53" s="0">
        <v>0</v>
      </c>
    </row>
    <row r="54" spans="2:34" x14ac:dyDescent="0.25">
      <c r="B54" t="s" s="0">
        <v>229</v>
      </c>
      <c r="C54" t="s" s="0">
        <v>72</v>
      </c>
      <c r="D54" s="1" t="s">
        <v>332</v>
      </c>
      <c r="E54" s="1" t="n">
        <v>0.0</v>
      </c>
      <c r="F54" s="1" t="n">
        <v>0.0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 t="n">
        <v>0.0</v>
      </c>
      <c r="AB54" s="75" t="n">
        <v>0.0</v>
      </c>
      <c r="AC54" s="0" t="n">
        <v>0.0</v>
      </c>
      <c r="AD54" s="0" t="n">
        <v>0.0</v>
      </c>
      <c r="AE54" s="0">
        <v>0</v>
      </c>
      <c r="AF54" s="0">
        <v>1</v>
      </c>
    </row>
    <row r="55" spans="2:34" x14ac:dyDescent="0.25">
      <c r="B55" t="s" s="0">
        <v>229</v>
      </c>
      <c r="C55" t="s" s="0">
        <v>72</v>
      </c>
      <c r="D55" s="1" t="s">
        <v>81</v>
      </c>
      <c r="E55" s="1" t="n">
        <v>0.0</v>
      </c>
      <c r="F55" s="1" t="n">
        <v>0.0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 t="n">
        <v>0.0</v>
      </c>
      <c r="AB55" s="75" t="n">
        <v>0.0</v>
      </c>
      <c r="AC55" s="0" t="n">
        <v>0.0</v>
      </c>
      <c r="AD55" s="0" t="n">
        <v>1.0</v>
      </c>
      <c r="AE55" s="0">
        <v>0</v>
      </c>
      <c r="AF55" s="0">
        <v>0</v>
      </c>
    </row>
    <row r="56" spans="2:34" x14ac:dyDescent="0.25">
      <c r="B56" t="s" s="0">
        <v>229</v>
      </c>
      <c r="C56" t="s" s="0">
        <v>72</v>
      </c>
      <c r="D56" s="1" t="s">
        <v>81</v>
      </c>
      <c r="E56" s="1" t="n">
        <v>0.0</v>
      </c>
      <c r="F56" s="1" t="n">
        <v>0.0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 t="n">
        <v>0.0</v>
      </c>
      <c r="AB56" s="75" t="n">
        <v>0.0</v>
      </c>
      <c r="AC56" s="0" t="n">
        <v>0.0</v>
      </c>
      <c r="AD56" s="0" t="n">
        <v>0.0</v>
      </c>
      <c r="AE56" s="0">
        <v>0</v>
      </c>
      <c r="AF56" s="0">
        <v>1</v>
      </c>
    </row>
    <row r="57" spans="2:34" x14ac:dyDescent="0.25">
      <c r="B57" t="s" s="0">
        <v>229</v>
      </c>
      <c r="C57" t="s" s="0">
        <v>42</v>
      </c>
      <c r="D57" s="1" t="s">
        <v>42</v>
      </c>
      <c r="E57" s="1" t="n">
        <v>0.0</v>
      </c>
      <c r="F57" s="1" t="n">
        <v>0.0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 t="n">
        <v>0.0</v>
      </c>
      <c r="AB57" s="75" t="n">
        <v>0.0</v>
      </c>
      <c r="AC57" s="0" t="n">
        <v>1.0</v>
      </c>
      <c r="AD57" s="0" t="n">
        <v>1.0</v>
      </c>
      <c r="AE57" s="0">
        <v>0</v>
      </c>
      <c r="AF57" s="0">
        <v>0</v>
      </c>
    </row>
    <row r="58" spans="2:34" x14ac:dyDescent="0.25">
      <c r="B58" t="s" s="0">
        <v>229</v>
      </c>
      <c r="C58" t="s" s="0">
        <v>42</v>
      </c>
      <c r="D58" s="1" t="s">
        <v>51</v>
      </c>
      <c r="E58" s="1" t="n">
        <v>0.0</v>
      </c>
      <c r="F58" s="1" t="n">
        <v>0.0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 t="n">
        <v>0.0</v>
      </c>
      <c r="AB58" s="75" t="n">
        <v>0.0</v>
      </c>
      <c r="AC58" s="0" t="n">
        <v>0.0</v>
      </c>
      <c r="AD58" s="0" t="n">
        <v>1.0</v>
      </c>
      <c r="AE58" s="0">
        <v>0</v>
      </c>
      <c r="AF58" s="0">
        <v>1</v>
      </c>
    </row>
    <row r="59" spans="2:34" x14ac:dyDescent="0.25">
      <c r="B59" t="s" s="0">
        <v>229</v>
      </c>
      <c r="C59" t="s" s="0">
        <v>42</v>
      </c>
      <c r="D59" s="1" t="s">
        <v>51</v>
      </c>
      <c r="E59" s="1" t="n">
        <v>0.0</v>
      </c>
      <c r="F59" s="1" t="n">
        <v>0.0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 t="n">
        <v>0.0</v>
      </c>
      <c r="AB59" s="75" t="n">
        <v>0.0</v>
      </c>
      <c r="AC59" s="0" t="n">
        <v>0.0</v>
      </c>
      <c r="AD59" s="0" t="n">
        <v>0.0</v>
      </c>
      <c r="AE59" s="0">
        <v>0</v>
      </c>
      <c r="AF59" s="0">
        <v>0</v>
      </c>
    </row>
    <row r="60" spans="2:34" x14ac:dyDescent="0.25">
      <c r="B60" t="s" s="0">
        <v>229</v>
      </c>
      <c r="C60" t="s" s="0">
        <v>42</v>
      </c>
      <c r="D60" s="1" t="s">
        <v>50</v>
      </c>
      <c r="E60" s="1" t="n">
        <v>0.0</v>
      </c>
      <c r="F60" s="1" t="n">
        <v>0.0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 t="n">
        <v>0.0</v>
      </c>
      <c r="AB60" s="75" t="n">
        <v>0.0</v>
      </c>
      <c r="AC60" s="0" t="n">
        <v>0.0</v>
      </c>
      <c r="AD60" s="0" t="n">
        <v>1.0</v>
      </c>
      <c r="AE60" s="0">
        <v>1</v>
      </c>
      <c r="AF60" s="0">
        <v>1</v>
      </c>
    </row>
    <row r="61" spans="2:34" x14ac:dyDescent="0.25">
      <c r="B61" t="s" s="0">
        <v>229</v>
      </c>
      <c r="C61" t="s" s="0">
        <v>42</v>
      </c>
      <c r="D61" s="1" t="s">
        <v>50</v>
      </c>
      <c r="E61" s="1" t="n">
        <v>0.0</v>
      </c>
      <c r="F61" s="1" t="n">
        <v>0.0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 t="n">
        <v>0.0</v>
      </c>
      <c r="AB61" s="75" t="n">
        <v>0.0</v>
      </c>
      <c r="AC61" s="0" t="n">
        <v>0.0</v>
      </c>
      <c r="AD61" s="0" t="n">
        <v>0.0</v>
      </c>
      <c r="AE61" s="0">
        <v>0</v>
      </c>
      <c r="AF61" s="0">
        <v>1</v>
      </c>
    </row>
    <row r="62" spans="2:34" x14ac:dyDescent="0.25">
      <c r="B62" t="s" s="0">
        <v>229</v>
      </c>
      <c r="C62" t="s" s="0">
        <v>42</v>
      </c>
      <c r="D62" s="1" t="s">
        <v>52</v>
      </c>
      <c r="E62" s="1" t="n">
        <v>0.0</v>
      </c>
      <c r="F62" s="1" t="n">
        <v>0.0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 t="n">
        <v>0.0</v>
      </c>
      <c r="AB62" s="75" t="n">
        <v>0.0</v>
      </c>
      <c r="AC62" s="0" t="n">
        <v>0.0</v>
      </c>
      <c r="AD62" s="0" t="n">
        <v>1.0</v>
      </c>
      <c r="AE62" s="0">
        <v>0</v>
      </c>
      <c r="AF62" s="0">
        <v>0</v>
      </c>
    </row>
    <row r="63" spans="2:34" x14ac:dyDescent="0.25">
      <c r="B63" t="s" s="0">
        <v>229</v>
      </c>
      <c r="C63" t="s" s="0">
        <v>42</v>
      </c>
      <c r="D63" s="1" t="s">
        <v>52</v>
      </c>
      <c r="E63" s="1" t="n">
        <v>0.0</v>
      </c>
      <c r="F63" s="1" t="n">
        <v>0.0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 t="n">
        <v>0.0</v>
      </c>
      <c r="AB63" s="75" t="n">
        <v>0.0</v>
      </c>
      <c r="AC63" s="0" t="n">
        <v>0.0</v>
      </c>
      <c r="AD63" s="0" t="n">
        <v>0.0</v>
      </c>
      <c r="AE63" s="0">
        <v>0</v>
      </c>
      <c r="AF63" s="0">
        <v>0</v>
      </c>
    </row>
    <row r="64" spans="2:34" x14ac:dyDescent="0.25">
      <c r="B64" t="s" s="0">
        <v>229</v>
      </c>
      <c r="C64" t="s" s="0">
        <v>42</v>
      </c>
      <c r="D64" s="1" t="s">
        <v>47</v>
      </c>
      <c r="E64" s="1" t="n">
        <v>0.0</v>
      </c>
      <c r="F64" s="1" t="n">
        <v>0.0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 t="n">
        <v>0.0</v>
      </c>
      <c r="AB64" s="75" t="n">
        <v>0.0</v>
      </c>
      <c r="AC64" s="0" t="n">
        <v>0.0</v>
      </c>
      <c r="AD64" s="0" t="n">
        <v>1.0</v>
      </c>
      <c r="AE64" s="0">
        <v>0</v>
      </c>
      <c r="AF64" s="0">
        <v>0</v>
      </c>
    </row>
    <row r="65" spans="2:32" x14ac:dyDescent="0.25">
      <c r="B65" t="s" s="0">
        <v>229</v>
      </c>
      <c r="C65" t="s" s="0">
        <v>42</v>
      </c>
      <c r="D65" s="1" t="s">
        <v>47</v>
      </c>
      <c r="E65" s="1" t="n">
        <v>0.0</v>
      </c>
      <c r="F65" s="1" t="n">
        <v>0.0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 t="n">
        <v>0.0</v>
      </c>
      <c r="AB65" s="75" t="n">
        <v>0.0</v>
      </c>
      <c r="AC65" s="0" t="n">
        <v>0.0</v>
      </c>
      <c r="AD65" s="0" t="n">
        <v>0.0</v>
      </c>
      <c r="AE65" s="0">
        <v>0</v>
      </c>
      <c r="AF65" s="0">
        <v>1</v>
      </c>
    </row>
    <row r="66" spans="2:32" x14ac:dyDescent="0.25">
      <c r="B66" t="s" s="0">
        <v>229</v>
      </c>
      <c r="C66" t="s" s="0">
        <v>42</v>
      </c>
      <c r="D66" s="1" t="s">
        <v>48</v>
      </c>
      <c r="E66" s="1" t="n">
        <v>0.0</v>
      </c>
      <c r="F66" s="1" t="n">
        <v>0.0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 t="n">
        <v>0.0</v>
      </c>
      <c r="AB66" s="75" t="n">
        <v>0.0</v>
      </c>
      <c r="AC66" s="0" t="n">
        <v>0.0</v>
      </c>
      <c r="AD66" s="0" t="n">
        <v>1.0</v>
      </c>
      <c r="AE66" s="0">
        <v>0</v>
      </c>
      <c r="AF66" s="0">
        <v>0</v>
      </c>
    </row>
    <row r="67" spans="2:32" x14ac:dyDescent="0.25">
      <c r="B67" t="s" s="0">
        <v>229</v>
      </c>
      <c r="C67" t="s" s="0">
        <v>42</v>
      </c>
      <c r="D67" s="1" t="s">
        <v>48</v>
      </c>
      <c r="E67" s="1" t="n">
        <v>0.0</v>
      </c>
      <c r="F67" s="1" t="n">
        <v>0.0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 t="n">
        <v>0.0</v>
      </c>
      <c r="AB67" s="75" t="n">
        <v>0.0</v>
      </c>
      <c r="AC67" s="0" t="n">
        <v>0.0</v>
      </c>
      <c r="AD67" s="0" t="n">
        <v>0.0</v>
      </c>
      <c r="AE67" s="0">
        <v>0</v>
      </c>
      <c r="AF67" s="0">
        <v>1</v>
      </c>
    </row>
    <row r="68" spans="2:32" x14ac:dyDescent="0.25">
      <c r="B68" t="s" s="0">
        <v>229</v>
      </c>
      <c r="C68" t="s" s="0">
        <v>42</v>
      </c>
      <c r="D68" s="1" t="s">
        <v>49</v>
      </c>
      <c r="E68" s="1" t="n">
        <v>0.0</v>
      </c>
      <c r="F68" s="1" t="n">
        <v>0.0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 t="n">
        <v>0.0</v>
      </c>
      <c r="AB68" s="75" t="n">
        <v>0.0</v>
      </c>
      <c r="AC68" s="0" t="n">
        <v>0.0</v>
      </c>
      <c r="AD68" s="0" t="n">
        <v>1.0</v>
      </c>
      <c r="AE68" s="0">
        <v>0</v>
      </c>
      <c r="AF68" s="0">
        <v>0</v>
      </c>
    </row>
    <row r="69" spans="2:32" x14ac:dyDescent="0.25">
      <c r="B69" t="s" s="0">
        <v>229</v>
      </c>
      <c r="C69" t="s" s="0">
        <v>42</v>
      </c>
      <c r="D69" s="1" t="s">
        <v>49</v>
      </c>
      <c r="E69" s="1" t="n">
        <v>0.0</v>
      </c>
      <c r="F69" s="1" t="n">
        <v>0.0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 t="n">
        <v>0.0</v>
      </c>
      <c r="AB69" s="75" t="n">
        <v>0.0</v>
      </c>
      <c r="AC69" s="0" t="n">
        <v>0.0</v>
      </c>
      <c r="AD69" s="0" t="n">
        <v>0.0</v>
      </c>
      <c r="AE69" s="0">
        <v>0</v>
      </c>
      <c r="AF69" s="0">
        <v>1</v>
      </c>
    </row>
    <row r="70" spans="2:32" x14ac:dyDescent="0.25">
      <c r="B70" t="s" s="0">
        <v>229</v>
      </c>
      <c r="C70" t="s" s="0">
        <v>42</v>
      </c>
      <c r="D70" s="1" t="s">
        <v>43</v>
      </c>
      <c r="E70" s="1" t="n">
        <v>0.0</v>
      </c>
      <c r="F70" s="1" t="n">
        <v>0.0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 t="n">
        <v>0.0</v>
      </c>
      <c r="AB70" s="75" t="n">
        <v>0.0</v>
      </c>
      <c r="AC70" s="0" t="n">
        <v>0.0</v>
      </c>
      <c r="AD70" s="0" t="n">
        <v>1.0</v>
      </c>
      <c r="AE70" s="0">
        <v>0</v>
      </c>
      <c r="AF70" s="0">
        <v>0</v>
      </c>
    </row>
    <row r="71" spans="2:32" x14ac:dyDescent="0.25">
      <c r="B71" t="s" s="0">
        <v>229</v>
      </c>
      <c r="C71" t="s" s="0">
        <v>42</v>
      </c>
      <c r="D71" s="1" t="s">
        <v>43</v>
      </c>
      <c r="E71" s="1" t="n">
        <v>0.0</v>
      </c>
      <c r="F71" s="1" t="n">
        <v>0.0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 t="n">
        <v>0.0</v>
      </c>
      <c r="AB71" s="75" t="n">
        <v>0.0</v>
      </c>
      <c r="AC71" s="0" t="n">
        <v>0.0</v>
      </c>
      <c r="AD71" s="0" t="n">
        <v>0.0</v>
      </c>
      <c r="AE71" s="0">
        <v>0</v>
      </c>
      <c r="AF71" s="0">
        <v>1</v>
      </c>
    </row>
    <row r="72" spans="2:32" x14ac:dyDescent="0.25">
      <c r="B72" t="s" s="0">
        <v>229</v>
      </c>
      <c r="C72" t="s" s="0">
        <v>42</v>
      </c>
      <c r="D72" s="1" t="s">
        <v>44</v>
      </c>
      <c r="E72" s="1" t="n">
        <v>0.0</v>
      </c>
      <c r="F72" s="1" t="n">
        <v>0.0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 t="n">
        <v>0.0</v>
      </c>
      <c r="AB72" s="75" t="n">
        <v>0.0</v>
      </c>
      <c r="AC72" s="0" t="n">
        <v>0.0</v>
      </c>
      <c r="AD72" s="0" t="n">
        <v>1.0</v>
      </c>
      <c r="AE72" s="0">
        <v>0</v>
      </c>
      <c r="AF72" s="0">
        <v>0</v>
      </c>
    </row>
    <row r="73" spans="2:32" x14ac:dyDescent="0.25">
      <c r="B73" t="s" s="0">
        <v>229</v>
      </c>
      <c r="C73" t="s" s="0">
        <v>42</v>
      </c>
      <c r="D73" s="1" t="s">
        <v>44</v>
      </c>
      <c r="E73" s="1" t="n">
        <v>0.0</v>
      </c>
      <c r="F73" s="1" t="n">
        <v>0.0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 t="n">
        <v>0.0</v>
      </c>
      <c r="AB73" s="75" t="n">
        <v>0.0</v>
      </c>
      <c r="AC73" s="0" t="n">
        <v>0.0</v>
      </c>
      <c r="AD73" s="0" t="n">
        <v>0.0</v>
      </c>
      <c r="AE73" s="0">
        <v>0</v>
      </c>
      <c r="AF73" s="0">
        <v>1</v>
      </c>
    </row>
    <row r="74" spans="2:32" x14ac:dyDescent="0.25">
      <c r="B74" t="s" s="0">
        <v>229</v>
      </c>
      <c r="C74" t="s" s="0">
        <v>42</v>
      </c>
      <c r="D74" s="1" t="s">
        <v>45</v>
      </c>
      <c r="E74" s="1" t="n">
        <v>0.0</v>
      </c>
      <c r="F74" s="1" t="n">
        <v>0.0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 t="n">
        <v>0.0</v>
      </c>
      <c r="AB74" s="75" t="n">
        <v>0.0</v>
      </c>
      <c r="AC74" s="0" t="n">
        <v>0.0</v>
      </c>
      <c r="AD74" s="0" t="n">
        <v>1.0</v>
      </c>
      <c r="AE74" s="0">
        <v>0</v>
      </c>
      <c r="AF74" s="0">
        <v>0</v>
      </c>
    </row>
    <row r="75" spans="2:32" x14ac:dyDescent="0.25">
      <c r="B75" t="s" s="0">
        <v>229</v>
      </c>
      <c r="C75" t="s" s="0">
        <v>42</v>
      </c>
      <c r="D75" s="1" t="s">
        <v>45</v>
      </c>
      <c r="E75" s="1" t="n">
        <v>0.0</v>
      </c>
      <c r="F75" s="1" t="n">
        <v>0.0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 t="n">
        <v>0.0</v>
      </c>
      <c r="AB75" s="75" t="n">
        <v>0.0</v>
      </c>
      <c r="AC75" s="0" t="n">
        <v>0.0</v>
      </c>
      <c r="AD75" s="0" t="n">
        <v>0.0</v>
      </c>
      <c r="AE75" s="0">
        <v>0</v>
      </c>
      <c r="AF75" s="0">
        <v>1</v>
      </c>
    </row>
    <row r="76" spans="2:32" x14ac:dyDescent="0.25">
      <c r="B76" t="s" s="0">
        <v>229</v>
      </c>
      <c r="C76" t="s" s="0">
        <v>42</v>
      </c>
      <c r="D76" s="1" t="s">
        <v>46</v>
      </c>
      <c r="E76" s="1" t="n">
        <v>0.0</v>
      </c>
      <c r="F76" s="1" t="n">
        <v>0.0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 t="n">
        <v>0.0</v>
      </c>
      <c r="AB76" s="75" t="n">
        <v>0.0</v>
      </c>
      <c r="AC76" s="0" t="n">
        <v>0.0</v>
      </c>
      <c r="AD76" s="0" t="n">
        <v>1.0</v>
      </c>
      <c r="AE76" s="0">
        <v>0</v>
      </c>
      <c r="AF76" s="0">
        <v>0</v>
      </c>
    </row>
    <row r="77" spans="2:32" x14ac:dyDescent="0.25">
      <c r="B77" t="s" s="0">
        <v>229</v>
      </c>
      <c r="C77" t="s" s="0">
        <v>42</v>
      </c>
      <c r="D77" s="1" t="s">
        <v>46</v>
      </c>
      <c r="E77" s="1" t="n">
        <v>0.0</v>
      </c>
      <c r="F77" s="1" t="n">
        <v>0.0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 t="n">
        <v>0.0</v>
      </c>
      <c r="AB77" s="75" t="n">
        <v>0.0</v>
      </c>
      <c r="AC77" s="0" t="n">
        <v>0.0</v>
      </c>
      <c r="AD77" s="0" t="n">
        <v>0.0</v>
      </c>
      <c r="AE77" s="0">
        <v>0</v>
      </c>
      <c r="AF77" s="0">
        <v>1</v>
      </c>
    </row>
    <row r="78" spans="2:32" x14ac:dyDescent="0.25">
      <c r="B78" t="s" s="0">
        <v>229</v>
      </c>
      <c r="C78" t="s" s="0">
        <v>59</v>
      </c>
      <c r="D78" s="1" t="s">
        <v>59</v>
      </c>
      <c r="E78" s="1" t="n">
        <v>0.0</v>
      </c>
      <c r="F78" s="1" t="n">
        <v>0.0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 t="n">
        <v>0.0</v>
      </c>
      <c r="AB78" s="75" t="n">
        <v>0.0</v>
      </c>
      <c r="AC78" s="0" t="n">
        <v>1.0</v>
      </c>
      <c r="AD78" s="0" t="n">
        <v>1.0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59</v>
      </c>
      <c r="D79" s="1" t="s">
        <v>83</v>
      </c>
      <c r="E79" s="1" t="n">
        <v>0.0</v>
      </c>
      <c r="F79" s="1" t="n">
        <v>0.0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 t="n">
        <v>0.0</v>
      </c>
      <c r="AB79" s="75" t="n">
        <v>0.0</v>
      </c>
      <c r="AC79" s="0" t="n">
        <v>0.0</v>
      </c>
      <c r="AD79" s="0" t="n">
        <v>1.0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59</v>
      </c>
      <c r="D80" s="1" t="s">
        <v>83</v>
      </c>
      <c r="E80" s="1" t="n">
        <v>0.0</v>
      </c>
      <c r="F80" s="1" t="n">
        <v>0.0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 t="n">
        <v>0.0</v>
      </c>
      <c r="AB80" s="75" t="n">
        <v>0.0</v>
      </c>
      <c r="AC80" s="0" t="n">
        <v>0.0</v>
      </c>
      <c r="AD80" s="0" t="n">
        <v>0.0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59</v>
      </c>
      <c r="D81" s="1" t="s">
        <v>60</v>
      </c>
      <c r="E81" s="1" t="n">
        <v>0.0</v>
      </c>
      <c r="F81" s="1" t="n">
        <v>0.0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 t="n">
        <v>0.0</v>
      </c>
      <c r="AB81" s="75" t="n">
        <v>0.0</v>
      </c>
      <c r="AC81" s="0" t="n">
        <v>0.0</v>
      </c>
      <c r="AD81" s="0" t="n">
        <v>1.0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59</v>
      </c>
      <c r="D82" s="1" t="s">
        <v>60</v>
      </c>
      <c r="E82" s="1" t="n">
        <v>0.0</v>
      </c>
      <c r="F82" s="1" t="n">
        <v>0.0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 t="n">
        <v>0.0</v>
      </c>
      <c r="AB82" s="75" t="n">
        <v>0.0</v>
      </c>
      <c r="AC82" s="0" t="n">
        <v>0.0</v>
      </c>
      <c r="AD82" s="0" t="n">
        <v>0.0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59</v>
      </c>
      <c r="D83" s="1" t="s">
        <v>61</v>
      </c>
      <c r="E83" s="1" t="n">
        <v>0.0</v>
      </c>
      <c r="F83" s="1" t="n">
        <v>0.0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 t="n">
        <v>0.0</v>
      </c>
      <c r="AB83" s="75" t="n">
        <v>0.0</v>
      </c>
      <c r="AC83" s="0" t="n">
        <v>0.0</v>
      </c>
      <c r="AD83" s="0" t="n">
        <v>1.0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59</v>
      </c>
      <c r="D84" s="1" t="s">
        <v>61</v>
      </c>
      <c r="E84" s="1" t="n">
        <v>0.0</v>
      </c>
      <c r="F84" s="1" t="n">
        <v>0.0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 t="n">
        <v>0.0</v>
      </c>
      <c r="AB84" s="75" t="n">
        <v>0.0</v>
      </c>
      <c r="AC84" s="0" t="n">
        <v>0.0</v>
      </c>
      <c r="AD84" s="0" t="n">
        <v>0.0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78</v>
      </c>
      <c r="D85" s="1" t="s">
        <v>78</v>
      </c>
      <c r="E85" s="1" t="n">
        <v>0.0</v>
      </c>
      <c r="F85" s="1" t="n">
        <v>0.0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 t="n">
        <v>0.0</v>
      </c>
      <c r="AB85" s="75" t="n">
        <v>0.0</v>
      </c>
      <c r="AC85" s="0" t="n">
        <v>1.0</v>
      </c>
      <c r="AD85" s="0" t="n">
        <v>1.0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78</v>
      </c>
      <c r="D86" s="1" t="s">
        <v>87</v>
      </c>
      <c r="E86" s="1" t="n">
        <v>0.0</v>
      </c>
      <c r="F86" s="1" t="n">
        <v>0.0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 t="n">
        <v>0.0</v>
      </c>
      <c r="AB86" s="75" t="n">
        <v>0.0</v>
      </c>
      <c r="AC86" s="0" t="n">
        <v>0.0</v>
      </c>
      <c r="AD86" s="0" t="n">
        <v>1.0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78</v>
      </c>
      <c r="D87" s="1" t="s">
        <v>87</v>
      </c>
      <c r="E87" s="1" t="n">
        <v>0.0</v>
      </c>
      <c r="F87" s="1" t="n">
        <v>0.0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 t="n">
        <v>0.0</v>
      </c>
      <c r="AB87" s="75" t="n">
        <v>0.0</v>
      </c>
      <c r="AC87" s="0" t="n">
        <v>0.0</v>
      </c>
      <c r="AD87" s="0" t="n">
        <v>0.0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78</v>
      </c>
      <c r="D88" s="1" t="s">
        <v>79</v>
      </c>
      <c r="E88" s="1" t="n">
        <v>0.0</v>
      </c>
      <c r="F88" s="1" t="n">
        <v>0.0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 t="n">
        <v>0.0</v>
      </c>
      <c r="AB88" s="75" t="n">
        <v>0.0</v>
      </c>
      <c r="AC88" s="0" t="n">
        <v>0.0</v>
      </c>
      <c r="AD88" s="0" t="n">
        <v>1.0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78</v>
      </c>
      <c r="D89" s="1" t="s">
        <v>79</v>
      </c>
      <c r="E89" s="1" t="n">
        <v>0.0</v>
      </c>
      <c r="F89" s="1" t="n">
        <v>0.0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 t="n">
        <v>0.0</v>
      </c>
      <c r="AB89" s="75" t="n">
        <v>0.0</v>
      </c>
      <c r="AC89" s="0" t="n">
        <v>0.0</v>
      </c>
      <c r="AD89" s="0" t="n">
        <v>0.0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53</v>
      </c>
      <c r="D90" s="1" t="s">
        <v>53</v>
      </c>
      <c r="E90" s="1" t="n">
        <v>0.0</v>
      </c>
      <c r="F90" s="1" t="n">
        <v>0.0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 t="n">
        <v>0.0</v>
      </c>
      <c r="AB90" s="75" t="n">
        <v>0.0</v>
      </c>
      <c r="AC90" s="0" t="n">
        <v>1.0</v>
      </c>
      <c r="AD90" s="0" t="n">
        <v>1.0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53</v>
      </c>
      <c r="D91" s="1" t="s">
        <v>54</v>
      </c>
      <c r="E91" s="1" t="n">
        <v>0.0</v>
      </c>
      <c r="F91" s="1" t="n">
        <v>0.0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 t="n">
        <v>0.0</v>
      </c>
      <c r="AB91" s="75" t="n">
        <v>0.0</v>
      </c>
      <c r="AC91" s="0" t="n">
        <v>0.0</v>
      </c>
      <c r="AD91" s="0" t="n">
        <v>1.0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53</v>
      </c>
      <c r="D92" s="1" t="s">
        <v>54</v>
      </c>
      <c r="E92" s="1" t="n">
        <v>0.0</v>
      </c>
      <c r="F92" s="1" t="n">
        <v>0.0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 t="n">
        <v>0.0</v>
      </c>
      <c r="AB92" s="75" t="n">
        <v>0.0</v>
      </c>
      <c r="AC92" s="0" t="n">
        <v>0.0</v>
      </c>
      <c r="AD92" s="0" t="n">
        <v>0.0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53</v>
      </c>
      <c r="D93" s="1" t="s">
        <v>55</v>
      </c>
      <c r="E93" s="1" t="n">
        <v>0.0</v>
      </c>
      <c r="F93" s="1" t="n">
        <v>0.0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 t="n">
        <v>0.0</v>
      </c>
      <c r="AB93" s="75" t="n">
        <v>0.0</v>
      </c>
      <c r="AC93" s="0" t="n">
        <v>0.0</v>
      </c>
      <c r="AD93" s="0" t="n">
        <v>1.0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53</v>
      </c>
      <c r="D94" s="1" t="s">
        <v>55</v>
      </c>
      <c r="E94" s="1" t="n">
        <v>0.0</v>
      </c>
      <c r="F94" s="1" t="n">
        <v>0.0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 t="n">
        <v>0.0</v>
      </c>
      <c r="AB94" s="75" t="n">
        <v>0.0</v>
      </c>
      <c r="AC94" s="0" t="n">
        <v>0.0</v>
      </c>
      <c r="AD94" s="0" t="n">
        <v>0.0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53</v>
      </c>
      <c r="D95" s="1" t="s">
        <v>56</v>
      </c>
      <c r="E95" s="1" t="n">
        <v>0.0</v>
      </c>
      <c r="F95" s="1" t="n">
        <v>0.0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 t="n">
        <v>0.0</v>
      </c>
      <c r="AB95" s="75" t="n">
        <v>0.0</v>
      </c>
      <c r="AC95" s="0" t="n">
        <v>0.0</v>
      </c>
      <c r="AD95" s="0" t="n">
        <v>1.0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53</v>
      </c>
      <c r="D96" s="1" t="s">
        <v>56</v>
      </c>
      <c r="E96" s="1" t="n">
        <v>0.0</v>
      </c>
      <c r="F96" s="1" t="n">
        <v>0.0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 t="n">
        <v>0.0</v>
      </c>
      <c r="AB96" s="75" t="n">
        <v>0.0</v>
      </c>
      <c r="AC96" s="0" t="n">
        <v>0.0</v>
      </c>
      <c r="AD96" s="0" t="n">
        <v>0.0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53</v>
      </c>
      <c r="D97" s="1" t="s">
        <v>57</v>
      </c>
      <c r="E97" s="1" t="n">
        <v>0.0</v>
      </c>
      <c r="F97" s="1" t="n">
        <v>0.0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 t="n">
        <v>0.0</v>
      </c>
      <c r="AB97" s="75" t="n">
        <v>0.0</v>
      </c>
      <c r="AC97" s="0" t="n">
        <v>0.0</v>
      </c>
      <c r="AD97" s="0" t="n">
        <v>1.0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53</v>
      </c>
      <c r="D98" s="1" t="s">
        <v>57</v>
      </c>
      <c r="E98" s="1" t="n">
        <v>0.0</v>
      </c>
      <c r="F98" s="1" t="n">
        <v>0.0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 t="n">
        <v>0.0</v>
      </c>
      <c r="AB98" s="75" t="n">
        <v>0.0</v>
      </c>
      <c r="AC98" s="0" t="n">
        <v>0.0</v>
      </c>
      <c r="AD98" s="0" t="n">
        <v>0.0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53</v>
      </c>
      <c r="D99" s="1" t="s">
        <v>58</v>
      </c>
      <c r="E99" s="1" t="n">
        <v>0.0</v>
      </c>
      <c r="F99" s="1" t="n">
        <v>0.0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 t="n">
        <v>0.0</v>
      </c>
      <c r="AB99" s="75" t="n">
        <v>0.0</v>
      </c>
      <c r="AC99" s="0" t="n">
        <v>0.0</v>
      </c>
      <c r="AD99" s="0" t="n">
        <v>1.0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53</v>
      </c>
      <c r="D100" s="1" t="s">
        <v>58</v>
      </c>
      <c r="E100" s="1" t="n">
        <v>0.0</v>
      </c>
      <c r="F100" s="1" t="n">
        <v>0.0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 t="n">
        <v>0.0</v>
      </c>
      <c r="AB100" s="75" t="n">
        <v>0.0</v>
      </c>
      <c r="AC100" s="0" t="n">
        <v>0.0</v>
      </c>
      <c r="AD100" s="0" t="n">
        <v>0.0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70</v>
      </c>
      <c r="D101" s="1" t="s">
        <v>70</v>
      </c>
      <c r="E101" s="1" t="n">
        <v>0.0</v>
      </c>
      <c r="F101" s="1" t="n">
        <v>0.0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 t="n">
        <v>0.0</v>
      </c>
      <c r="AB101" s="75" t="n">
        <v>0.0</v>
      </c>
      <c r="AC101" s="0" t="n">
        <v>1.0</v>
      </c>
      <c r="AD101" s="0" t="n">
        <v>1.0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70</v>
      </c>
      <c r="D102" s="1" t="s">
        <v>71</v>
      </c>
      <c r="E102" s="1" t="n">
        <v>0.0</v>
      </c>
      <c r="F102" s="1" t="n">
        <v>0.0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 t="n">
        <v>0.0</v>
      </c>
      <c r="AB102" s="75" t="n">
        <v>0.0</v>
      </c>
      <c r="AC102" s="0" t="n">
        <v>0.0</v>
      </c>
      <c r="AD102" s="0" t="n">
        <v>1.0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70</v>
      </c>
      <c r="D103" s="1" t="s">
        <v>71</v>
      </c>
      <c r="E103" s="1" t="n">
        <v>0.0</v>
      </c>
      <c r="F103" s="1" t="n">
        <v>0.0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 t="n">
        <v>0.0</v>
      </c>
      <c r="AB103" s="75" t="n">
        <v>0.0</v>
      </c>
      <c r="AC103" s="0" t="n">
        <v>0.0</v>
      </c>
      <c r="AD103" s="0" t="n">
        <v>0.0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62</v>
      </c>
      <c r="D104" s="1" t="s">
        <v>62</v>
      </c>
      <c r="E104" s="1" t="n">
        <v>0.0</v>
      </c>
      <c r="F104" s="1" t="n">
        <v>0.0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 t="n">
        <v>0.0</v>
      </c>
      <c r="AB104" s="75" t="n">
        <v>0.0</v>
      </c>
      <c r="AC104" s="0" t="n">
        <v>1.0</v>
      </c>
      <c r="AD104" s="0" t="n">
        <v>1.0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62</v>
      </c>
      <c r="D105" s="1" t="s">
        <v>64</v>
      </c>
      <c r="E105" s="1" t="n">
        <v>0.0</v>
      </c>
      <c r="F105" s="1" t="n">
        <v>0.0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 t="n">
        <v>0.0</v>
      </c>
      <c r="AB105" s="75" t="n">
        <v>0.0</v>
      </c>
      <c r="AC105" s="0" t="n">
        <v>0.0</v>
      </c>
      <c r="AD105" s="0" t="n">
        <v>1.0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62</v>
      </c>
      <c r="D106" s="1" t="s">
        <v>64</v>
      </c>
      <c r="E106" s="1" t="n">
        <v>0.0</v>
      </c>
      <c r="F106" s="1" t="n">
        <v>0.0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 t="n">
        <v>0.0</v>
      </c>
      <c r="AB106" s="75" t="n">
        <v>0.0</v>
      </c>
      <c r="AC106" s="0" t="n">
        <v>0.0</v>
      </c>
      <c r="AD106" s="0" t="n">
        <v>0.0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62</v>
      </c>
      <c r="D107" s="1" t="s">
        <v>63</v>
      </c>
      <c r="E107" s="1" t="n">
        <v>0.0</v>
      </c>
      <c r="F107" s="1" t="n">
        <v>0.0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 t="n">
        <v>0.0</v>
      </c>
      <c r="AB107" s="75" t="n">
        <v>0.0</v>
      </c>
      <c r="AC107" s="0" t="n">
        <v>0.0</v>
      </c>
      <c r="AD107" s="0" t="n">
        <v>1.0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62</v>
      </c>
      <c r="D108" s="1" t="s">
        <v>63</v>
      </c>
      <c r="E108" s="1" t="n">
        <v>0.0</v>
      </c>
      <c r="F108" s="1" t="n">
        <v>0.0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 t="n">
        <v>0.0</v>
      </c>
      <c r="AB108" s="75" t="n">
        <v>0.0</v>
      </c>
      <c r="AC108" s="0" t="n">
        <v>0.0</v>
      </c>
      <c r="AD108" s="0" t="n">
        <v>0.0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62</v>
      </c>
      <c r="D109" s="1" t="s">
        <v>65</v>
      </c>
      <c r="E109" s="1" t="n">
        <v>0.0</v>
      </c>
      <c r="F109" s="1" t="n">
        <v>0.0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 t="n">
        <v>0.0</v>
      </c>
      <c r="AB109" s="75" t="n">
        <v>0.0</v>
      </c>
      <c r="AC109" s="0" t="n">
        <v>0.0</v>
      </c>
      <c r="AD109" s="0" t="n">
        <v>1.0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62</v>
      </c>
      <c r="D110" s="1" t="s">
        <v>65</v>
      </c>
      <c r="E110" s="1" t="n">
        <v>0.0</v>
      </c>
      <c r="F110" s="1" t="n">
        <v>0.0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 t="n">
        <v>0.0</v>
      </c>
      <c r="AB110" s="75" t="n">
        <v>0.0</v>
      </c>
      <c r="AC110" s="0" t="n">
        <v>0.0</v>
      </c>
      <c r="AD110" s="0" t="n">
        <v>0.0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62</v>
      </c>
      <c r="D111" s="1" t="s">
        <v>66</v>
      </c>
      <c r="E111" s="1" t="n">
        <v>0.0</v>
      </c>
      <c r="F111" s="1" t="n">
        <v>0.0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 t="n">
        <v>0.0</v>
      </c>
      <c r="AB111" s="75" t="n">
        <v>0.0</v>
      </c>
      <c r="AC111" s="0" t="n">
        <v>0.0</v>
      </c>
      <c r="AD111" s="0" t="n">
        <v>1.0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62</v>
      </c>
      <c r="D112" s="1" t="s">
        <v>66</v>
      </c>
      <c r="E112" s="1" t="n">
        <v>0.0</v>
      </c>
      <c r="F112" s="1" t="n">
        <v>0.0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 t="n">
        <v>0.0</v>
      </c>
      <c r="AB112" s="75" t="n">
        <v>0.0</v>
      </c>
      <c r="AC112" s="0" t="n">
        <v>0.0</v>
      </c>
      <c r="AD112" s="0" t="n">
        <v>0.0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62</v>
      </c>
      <c r="D113" s="1" t="s">
        <v>67</v>
      </c>
      <c r="E113" s="1" t="n">
        <v>0.0</v>
      </c>
      <c r="F113" s="1" t="n">
        <v>0.0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 t="n">
        <v>0.0</v>
      </c>
      <c r="AB113" s="75" t="n">
        <v>0.0</v>
      </c>
      <c r="AC113" s="0" t="n">
        <v>0.0</v>
      </c>
      <c r="AD113" s="0" t="n">
        <v>1.0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62</v>
      </c>
      <c r="D114" s="1" t="s">
        <v>67</v>
      </c>
      <c r="E114" s="1" t="n">
        <v>0.0</v>
      </c>
      <c r="F114" s="1" t="n">
        <v>0.0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 t="n">
        <v>0.0</v>
      </c>
      <c r="AB114" s="75" t="n">
        <v>0.0</v>
      </c>
      <c r="AC114" s="0" t="n">
        <v>0.0</v>
      </c>
      <c r="AD114" s="0" t="n">
        <v>0.0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62</v>
      </c>
      <c r="D115" s="1" t="s">
        <v>68</v>
      </c>
      <c r="E115" s="1" t="n">
        <v>0.0</v>
      </c>
      <c r="F115" s="1" t="n">
        <v>0.0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 t="n">
        <v>0.0</v>
      </c>
      <c r="AB115" s="75" t="n">
        <v>0.0</v>
      </c>
      <c r="AC115" s="0" t="n">
        <v>0.0</v>
      </c>
      <c r="AD115" s="0" t="n">
        <v>1.0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62</v>
      </c>
      <c r="D116" s="1" t="s">
        <v>68</v>
      </c>
      <c r="E116" s="1" t="n">
        <v>0.0</v>
      </c>
      <c r="F116" s="1" t="n">
        <v>0.0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 t="n">
        <v>0.0</v>
      </c>
      <c r="AB116" s="75" t="n">
        <v>0.0</v>
      </c>
      <c r="AC116" s="0" t="n">
        <v>0.0</v>
      </c>
      <c r="AD116" s="0" t="n">
        <v>0.0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89</v>
      </c>
      <c r="D117" s="1" t="s">
        <v>89</v>
      </c>
      <c r="E117" s="1" t="n">
        <v>0.0</v>
      </c>
      <c r="F117" s="1" t="n">
        <v>0.0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 t="n">
        <v>0.0</v>
      </c>
      <c r="AB117" s="75" t="n">
        <v>0.0</v>
      </c>
      <c r="AC117" s="0" t="n">
        <v>1.0</v>
      </c>
      <c r="AD117" s="0" t="n">
        <v>1.0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89</v>
      </c>
      <c r="D118" s="1" t="s">
        <v>82</v>
      </c>
      <c r="E118" s="1" t="n">
        <v>0.0</v>
      </c>
      <c r="F118" s="1" t="n">
        <v>0.0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 t="n">
        <v>0.0</v>
      </c>
      <c r="AB118" s="75" t="n">
        <v>0.0</v>
      </c>
      <c r="AC118" s="0" t="n">
        <v>0.0</v>
      </c>
      <c r="AD118" s="0" t="n">
        <v>1.0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89</v>
      </c>
      <c r="D119" s="1" t="s">
        <v>82</v>
      </c>
      <c r="E119" s="1" t="n">
        <v>0.0</v>
      </c>
      <c r="F119" s="1" t="n">
        <v>0.0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 t="n">
        <v>0.0</v>
      </c>
      <c r="AB119" s="75" t="n">
        <v>0.0</v>
      </c>
      <c r="AC119" s="0" t="n">
        <v>0.0</v>
      </c>
      <c r="AD119" s="0" t="n">
        <v>0.0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89</v>
      </c>
      <c r="D120" s="1" t="s">
        <v>84</v>
      </c>
      <c r="E120" s="1" t="n">
        <v>0.0</v>
      </c>
      <c r="F120" s="1" t="n">
        <v>0.0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 t="n">
        <v>0.0</v>
      </c>
      <c r="AB120" s="75" t="n">
        <v>0.0</v>
      </c>
      <c r="AC120" s="0" t="n">
        <v>0.0</v>
      </c>
      <c r="AD120" s="0" t="n">
        <v>1.0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89</v>
      </c>
      <c r="D121" s="1" t="s">
        <v>84</v>
      </c>
      <c r="E121" s="1" t="n">
        <v>0.0</v>
      </c>
      <c r="F121" s="1" t="n">
        <v>0.0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 t="n">
        <v>0.0</v>
      </c>
      <c r="AB121" s="75" t="n">
        <v>0.0</v>
      </c>
      <c r="AC121" s="0" t="n">
        <v>0.0</v>
      </c>
      <c r="AD121" s="0" t="n">
        <v>0.0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89</v>
      </c>
      <c r="D122" s="1" t="s">
        <v>88</v>
      </c>
      <c r="E122" s="1" t="n">
        <v>0.0</v>
      </c>
      <c r="F122" s="1" t="n">
        <v>0.0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 t="n">
        <v>0.0</v>
      </c>
      <c r="AB122" s="75" t="n">
        <v>0.0</v>
      </c>
      <c r="AC122" s="0" t="n">
        <v>0.0</v>
      </c>
      <c r="AD122" s="0" t="n">
        <v>1.0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89</v>
      </c>
      <c r="D123" s="1" t="s">
        <v>88</v>
      </c>
      <c r="E123" s="1" t="n">
        <v>0.0</v>
      </c>
      <c r="F123" s="1" t="n">
        <v>0.0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 t="n">
        <v>0.0</v>
      </c>
      <c r="AB123" s="75" t="n">
        <v>0.0</v>
      </c>
      <c r="AC123" s="0" t="n">
        <v>0.0</v>
      </c>
      <c r="AD123" s="0" t="n">
        <v>0.0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89</v>
      </c>
      <c r="D124" s="1" t="s">
        <v>92</v>
      </c>
      <c r="E124" s="1" t="n">
        <v>0.0</v>
      </c>
      <c r="F124" s="1" t="n">
        <v>0.0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 t="n">
        <v>0.0</v>
      </c>
      <c r="AB124" s="75" t="n">
        <v>0.0</v>
      </c>
      <c r="AC124" s="0" t="n">
        <v>0.0</v>
      </c>
      <c r="AD124" s="0" t="n">
        <v>1.0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89</v>
      </c>
      <c r="D125" s="1" t="s">
        <v>92</v>
      </c>
      <c r="E125" s="1" t="n">
        <v>0.0</v>
      </c>
      <c r="F125" s="1" t="n">
        <v>0.0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 t="n">
        <v>0.0</v>
      </c>
      <c r="AB125" s="75" t="n">
        <v>0.0</v>
      </c>
      <c r="AC125" s="0" t="n">
        <v>0.0</v>
      </c>
      <c r="AD125" s="0" t="n">
        <v>0.0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89</v>
      </c>
      <c r="D126" s="1" t="s">
        <v>93</v>
      </c>
      <c r="E126" s="1" t="n">
        <v>0.0</v>
      </c>
      <c r="F126" s="1" t="n">
        <v>0.0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 t="n">
        <v>0.0</v>
      </c>
      <c r="AB126" s="75" t="n">
        <v>0.0</v>
      </c>
      <c r="AC126" s="0" t="n">
        <v>0.0</v>
      </c>
      <c r="AD126" s="0" t="n">
        <v>1.0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89</v>
      </c>
      <c r="D127" s="1" t="s">
        <v>93</v>
      </c>
      <c r="E127" s="1" t="n">
        <v>0.0</v>
      </c>
      <c r="F127" s="1" t="n">
        <v>0.0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 t="n">
        <v>0.0</v>
      </c>
      <c r="AB127" s="75" t="n">
        <v>0.0</v>
      </c>
      <c r="AC127" s="0" t="n">
        <v>0.0</v>
      </c>
      <c r="AD127" s="0" t="n">
        <v>0.0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89</v>
      </c>
      <c r="D128" s="1" t="s">
        <v>90</v>
      </c>
      <c r="E128" s="1" t="n">
        <v>0.0</v>
      </c>
      <c r="F128" s="1" t="n">
        <v>0.0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 t="n">
        <v>0.0</v>
      </c>
      <c r="AB128" s="75" t="n">
        <v>0.0</v>
      </c>
      <c r="AC128" s="0" t="n">
        <v>0.0</v>
      </c>
      <c r="AD128" s="0" t="n">
        <v>1.0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89</v>
      </c>
      <c r="D129" s="1" t="s">
        <v>90</v>
      </c>
      <c r="E129" s="1" t="n">
        <v>0.0</v>
      </c>
      <c r="F129" s="1" t="n">
        <v>0.0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 t="n">
        <v>0.0</v>
      </c>
      <c r="AB129" s="75" t="n">
        <v>0.0</v>
      </c>
      <c r="AC129" s="0" t="n">
        <v>0.0</v>
      </c>
      <c r="AD129" s="0" t="n">
        <v>0.0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89</v>
      </c>
      <c r="D130" s="1" t="s">
        <v>91</v>
      </c>
      <c r="E130" s="1" t="n">
        <v>0.0</v>
      </c>
      <c r="F130" s="1" t="n">
        <v>0.0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 t="n">
        <v>0.0</v>
      </c>
      <c r="AB130" s="75" t="n">
        <v>0.0</v>
      </c>
      <c r="AC130" s="0" t="n">
        <v>0.0</v>
      </c>
      <c r="AD130" s="0" t="n">
        <v>1.0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89</v>
      </c>
      <c r="D131" s="1" t="s">
        <v>91</v>
      </c>
      <c r="E131" s="1" t="n">
        <v>0.0</v>
      </c>
      <c r="F131" s="1" t="n">
        <v>0.0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 t="n">
        <v>0.0</v>
      </c>
      <c r="AB131" s="75" t="n">
        <v>0.0</v>
      </c>
      <c r="AC131" s="0" t="n">
        <v>0.0</v>
      </c>
      <c r="AD131" s="0" t="n">
        <v>0.0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89</v>
      </c>
      <c r="D132" s="1" t="s">
        <v>85</v>
      </c>
      <c r="E132" s="1" t="n">
        <v>0.0</v>
      </c>
      <c r="F132" s="1" t="n">
        <v>0.0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 t="n">
        <v>0.0</v>
      </c>
      <c r="AB132" s="75" t="n">
        <v>0.0</v>
      </c>
      <c r="AC132" s="0" t="n">
        <v>0.0</v>
      </c>
      <c r="AD132" s="0" t="n">
        <v>1.0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89</v>
      </c>
      <c r="D133" s="1" t="s">
        <v>85</v>
      </c>
      <c r="E133" s="1" t="n">
        <v>0.0</v>
      </c>
      <c r="F133" s="1" t="n">
        <v>0.0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 t="n">
        <v>0.0</v>
      </c>
      <c r="AB133" s="75" t="n">
        <v>0.0</v>
      </c>
      <c r="AC133" s="0" t="n">
        <v>0.0</v>
      </c>
      <c r="AD133" s="0" t="n">
        <v>0.0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89</v>
      </c>
      <c r="D134" s="1" t="s">
        <v>85</v>
      </c>
      <c r="E134" s="1" t="n">
        <v>0.0</v>
      </c>
      <c r="F134" s="1" t="n">
        <v>0.0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 t="n">
        <v>0.0</v>
      </c>
      <c r="AB134" s="75" t="n">
        <v>0.0</v>
      </c>
      <c r="AC134" s="0" t="n">
        <v>0.0</v>
      </c>
      <c r="AD134" s="0" t="n">
        <v>1.0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89</v>
      </c>
      <c r="D135" s="1" t="s">
        <v>85</v>
      </c>
      <c r="E135" s="1" t="n">
        <v>0.0</v>
      </c>
      <c r="F135" s="1" t="n">
        <v>0.0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 t="n">
        <v>0.0</v>
      </c>
      <c r="AB135" s="75" t="n">
        <v>0.0</v>
      </c>
      <c r="AC135" s="0" t="n">
        <v>0.0</v>
      </c>
      <c r="AD135" s="0" t="n">
        <v>0.0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89</v>
      </c>
      <c r="D136" s="1" t="s">
        <v>85</v>
      </c>
      <c r="E136" s="1">
        <v>0</v>
      </c>
      <c r="F136" s="1">
        <v>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topLeftCell="H22" workbookViewId="0">
      <selection activeCell="F13" sqref="F13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48" t="s">
        <v>138</v>
      </c>
      <c r="H1" s="148"/>
      <c r="I1" s="148"/>
      <c r="J1" s="148"/>
      <c r="K1" s="148"/>
      <c r="L1" s="148"/>
      <c r="M1" s="34"/>
      <c r="N1" s="34"/>
    </row>
    <row r="2" spans="2:45" x14ac:dyDescent="0.25">
      <c r="G2" s="148"/>
      <c r="H2" s="148"/>
      <c r="I2" s="148"/>
      <c r="J2" s="148"/>
      <c r="K2" s="148"/>
      <c r="L2" s="148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5" t="s">
        <v>103</v>
      </c>
      <c r="G6" s="145"/>
      <c r="H6" s="145"/>
      <c r="AS6" s="35"/>
    </row>
    <row r="7">
      <c r="I7" t="s" s="7">
        <v>26</v>
      </c>
      <c r="J7" t="s" s="7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7">
        <v>94</v>
      </c>
      <c r="J8" t="s" s="7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0.0</v>
      </c>
      <c r="G9" t="n" s="7">
        <v>0.0</v>
      </c>
      <c r="H9" t="n" s="7">
        <v>0.0</v>
      </c>
      <c r="I9" t="n" s="7">
        <v>0.0</v>
      </c>
      <c r="J9" t="n" s="7">
        <v>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0.0</v>
      </c>
      <c r="R9" t="n" s="7">
        <v>0.0</v>
      </c>
      <c r="S9" t="n" s="7">
        <v>20000.0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0.0</v>
      </c>
      <c r="Y9" t="n" s="7">
        <v>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0.0</v>
      </c>
      <c r="AE9" t="n" s="7">
        <v>0.0</v>
      </c>
      <c r="AF9" t="n" s="7">
        <v>0.0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0.0</v>
      </c>
      <c r="G10" t="n" s="7">
        <v>0.0</v>
      </c>
      <c r="H10" t="n" s="7">
        <v>0.0</v>
      </c>
      <c r="I10" t="n" s="7">
        <v>0.0</v>
      </c>
      <c r="J10" t="n" s="7">
        <v>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0.0</v>
      </c>
      <c r="R10" t="n" s="7">
        <v>0.0</v>
      </c>
      <c r="S10" t="n" s="7">
        <v>20000.0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0.0</v>
      </c>
      <c r="Y10" t="n" s="7">
        <v>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0.0</v>
      </c>
      <c r="AE10" t="n" s="7">
        <v>0.0</v>
      </c>
      <c r="AF10" t="n" s="7">
        <v>0.0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0.0</v>
      </c>
      <c r="G11" t="n" s="7">
        <v>0.0</v>
      </c>
      <c r="H11" t="n" s="7">
        <v>0.0</v>
      </c>
      <c r="I11" t="n" s="7">
        <v>0.0</v>
      </c>
      <c r="J11" t="n" s="7">
        <v>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0.0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0.0</v>
      </c>
      <c r="G12" t="n" s="7">
        <v>0.0</v>
      </c>
      <c r="H12" t="n" s="7">
        <v>0.0</v>
      </c>
      <c r="I12" t="n" s="7">
        <v>0.0</v>
      </c>
      <c r="J12" t="n" s="7">
        <v>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0.0</v>
      </c>
      <c r="R12" t="n" s="7">
        <v>0.0</v>
      </c>
      <c r="S12" t="n" s="7">
        <v>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0.0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0.0</v>
      </c>
      <c r="G13" t="n" s="7">
        <v>0.0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0.0</v>
      </c>
      <c r="R13" t="n" s="7">
        <v>0.0</v>
      </c>
      <c r="S13" t="n" s="7">
        <v>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0.0</v>
      </c>
      <c r="G14" t="n" s="7">
        <v>0.0</v>
      </c>
      <c r="H14" t="n" s="7">
        <v>0.0</v>
      </c>
      <c r="I14" t="n" s="7">
        <v>0.0</v>
      </c>
      <c r="J14" t="n" s="7">
        <v>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0.0</v>
      </c>
      <c r="R14" t="n" s="7">
        <v>0.0</v>
      </c>
      <c r="S14" t="n" s="7">
        <v>20000.0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0.0</v>
      </c>
      <c r="Y14" t="n" s="7">
        <v>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0.0</v>
      </c>
      <c r="AE14" t="n" s="7">
        <v>0.0</v>
      </c>
      <c r="AF14" t="n" s="7">
        <v>0.0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0.0</v>
      </c>
      <c r="G15" t="n" s="7">
        <v>0.0</v>
      </c>
      <c r="H15" t="n" s="7">
        <v>0.0</v>
      </c>
      <c r="I15" t="n" s="7">
        <v>0.0</v>
      </c>
      <c r="J15" t="n" s="7">
        <v>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0.0</v>
      </c>
      <c r="R15" t="n" s="7">
        <v>0.0</v>
      </c>
      <c r="S15" t="n" s="7">
        <v>20000.0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0.0</v>
      </c>
      <c r="Y15" t="n" s="7">
        <v>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0.0</v>
      </c>
      <c r="AE15" t="n" s="7">
        <v>0.0</v>
      </c>
      <c r="AF15" t="n" s="7">
        <v>0.0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0.0</v>
      </c>
      <c r="G16" t="n" s="7">
        <v>0.0</v>
      </c>
      <c r="H16" t="n" s="7">
        <v>0.0</v>
      </c>
      <c r="I16" t="n" s="7">
        <v>0.0</v>
      </c>
      <c r="J16" t="n" s="7">
        <v>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0.0</v>
      </c>
      <c r="Y16" t="n" s="7">
        <v>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0.0</v>
      </c>
      <c r="G17" t="n" s="7">
        <v>0.0</v>
      </c>
      <c r="H17" t="n" s="7">
        <v>0.0</v>
      </c>
      <c r="I17" t="n" s="7">
        <v>0.0</v>
      </c>
      <c r="J17" t="n" s="7">
        <v>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0.0</v>
      </c>
      <c r="R17" t="n" s="7">
        <v>0.0</v>
      </c>
      <c r="S17" t="n" s="7">
        <v>0.0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0.0</v>
      </c>
      <c r="AE17" t="n" s="7">
        <v>0.0</v>
      </c>
      <c r="AF17" t="n" s="7">
        <v>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228</v>
      </c>
      <c r="F18" t="n" s="7">
        <v>0.0</v>
      </c>
      <c r="G18" t="n" s="7">
        <v>0.0</v>
      </c>
      <c r="H18" t="n" s="7">
        <v>0.0</v>
      </c>
      <c r="I18" t="n" s="7">
        <v>0.0</v>
      </c>
      <c r="J18" t="n" s="7">
        <v>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0.0</v>
      </c>
      <c r="R18" t="n" s="7">
        <v>0.0</v>
      </c>
      <c r="S18" t="n" s="7">
        <v>20000.0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0.0</v>
      </c>
      <c r="AE18" t="n" s="7">
        <v>0.0</v>
      </c>
      <c r="AF18" t="n" s="7">
        <v>0.0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0.0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2.0</v>
      </c>
      <c r="AL19" t="n" s="0">
        <v>0.0</v>
      </c>
      <c r="AM19" t="n" s="0">
        <v>0.0</v>
      </c>
      <c r="AN19" t="n" s="0">
        <v>1.0</v>
      </c>
    </row>
    <row r="20">
      <c r="B20" t="s" s="0">
        <v>29</v>
      </c>
      <c r="C20" t="s" s="0">
        <v>32</v>
      </c>
      <c r="D20" t="s" s="0">
        <v>32</v>
      </c>
      <c r="E20" t="s" s="0">
        <v>330</v>
      </c>
      <c r="F20" t="n" s="7">
        <v>0.0</v>
      </c>
      <c r="G20" t="n" s="7">
        <v>0.0</v>
      </c>
      <c r="H20" t="n" s="7">
        <v>0.0</v>
      </c>
      <c r="I20" t="n" s="7">
        <v>0.0</v>
      </c>
      <c r="J20" t="n" s="7">
        <v>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0.0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0.0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n" s="7">
        <v>0.0</v>
      </c>
      <c r="G21" t="n" s="7">
        <v>0.0</v>
      </c>
      <c r="H21" t="n" s="7">
        <v>0.0</v>
      </c>
      <c r="I21" t="n" s="7">
        <v>0.0</v>
      </c>
      <c r="J21" t="n" s="7">
        <v>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34</v>
      </c>
      <c r="D22" t="s" s="0">
        <v>34</v>
      </c>
      <c r="E22" t="s" s="0">
        <v>34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0.0</v>
      </c>
      <c r="R22" t="n" s="7">
        <v>0.0</v>
      </c>
      <c r="S22" t="n" s="7">
        <v>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0.0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3.0</v>
      </c>
      <c r="AL22" t="n" s="0">
        <v>0.0</v>
      </c>
      <c r="AM22" t="n" s="0">
        <v>0.0</v>
      </c>
      <c r="AN22" t="n" s="0">
        <v>1.0</v>
      </c>
    </row>
    <row r="23">
      <c r="B23" t="s" s="0">
        <v>29</v>
      </c>
      <c r="C23" t="s" s="0">
        <v>34</v>
      </c>
      <c r="D23" t="s" s="0">
        <v>34</v>
      </c>
      <c r="E23" t="s" s="0">
        <v>36</v>
      </c>
      <c r="F23" t="n" s="7">
        <v>0.0</v>
      </c>
      <c r="G23" t="n" s="7">
        <v>0.0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0.0</v>
      </c>
    </row>
    <row r="24">
      <c r="B24" t="s" s="0">
        <v>29</v>
      </c>
      <c r="C24" t="s" s="0">
        <v>34</v>
      </c>
      <c r="D24" t="s" s="0">
        <v>34</v>
      </c>
      <c r="E24" t="s" s="0">
        <v>37</v>
      </c>
      <c r="F24" t="n" s="7">
        <v>0.0</v>
      </c>
      <c r="G24" t="n" s="7">
        <v>0.0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35</v>
      </c>
      <c r="F25" t="n" s="7">
        <v>0.0</v>
      </c>
      <c r="G25" t="n" s="7">
        <v>0.0</v>
      </c>
      <c r="H25" t="n" s="7">
        <v>0.0</v>
      </c>
      <c r="I25" t="n" s="7">
        <v>0.0</v>
      </c>
      <c r="J25" t="n" s="7">
        <v>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0.0</v>
      </c>
      <c r="R25" t="n" s="7">
        <v>0.0</v>
      </c>
      <c r="S25" t="n" s="7">
        <v>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0.0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38</v>
      </c>
      <c r="D26" t="s" s="0">
        <v>38</v>
      </c>
      <c r="E26" t="s" s="0">
        <v>38</v>
      </c>
      <c r="F26" t="n" s="7">
        <v>0.0</v>
      </c>
      <c r="G26" t="n" s="7">
        <v>0.0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0.0</v>
      </c>
      <c r="R26" t="n" s="7">
        <v>0.0</v>
      </c>
      <c r="S26" t="n" s="7">
        <v>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4.0</v>
      </c>
      <c r="AL26" t="n" s="0">
        <v>0.0</v>
      </c>
      <c r="AM26" t="n" s="0">
        <v>0.0</v>
      </c>
      <c r="AN26" t="n" s="0">
        <v>1.0</v>
      </c>
    </row>
    <row r="27">
      <c r="B27" t="s" s="0">
        <v>29</v>
      </c>
      <c r="C27" t="s" s="0">
        <v>38</v>
      </c>
      <c r="D27" t="s" s="0">
        <v>38</v>
      </c>
      <c r="E27" t="s" s="0">
        <v>40</v>
      </c>
      <c r="F27" t="n" s="7">
        <v>0.0</v>
      </c>
      <c r="G27" t="n" s="7">
        <v>0.0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0.0</v>
      </c>
      <c r="R27" t="n" s="7">
        <v>0.0</v>
      </c>
      <c r="S27" t="n" s="7">
        <v>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0.0</v>
      </c>
    </row>
    <row r="28">
      <c r="B28" t="s" s="0">
        <v>29</v>
      </c>
      <c r="C28" t="s" s="0">
        <v>38</v>
      </c>
      <c r="D28" t="s" s="0">
        <v>38</v>
      </c>
      <c r="E28" t="s" s="0">
        <v>39</v>
      </c>
      <c r="F28" t="n" s="7">
        <v>0.0</v>
      </c>
      <c r="G28" t="n" s="7">
        <v>0.0</v>
      </c>
      <c r="H28" t="n" s="7">
        <v>0.0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229</v>
      </c>
      <c r="C29" t="s" s="0">
        <v>41</v>
      </c>
      <c r="D29" t="s" s="0">
        <v>28</v>
      </c>
      <c r="E29" t="s" s="0">
        <v>28</v>
      </c>
      <c r="F29" t="n" s="7">
        <v>0.0</v>
      </c>
      <c r="G29" t="n" s="7">
        <v>0.0</v>
      </c>
      <c r="H29" t="n" s="7">
        <v>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2.0</v>
      </c>
      <c r="AJ29" t="n" s="0">
        <v>1.0</v>
      </c>
      <c r="AK29" t="n" s="0">
        <v>8.0</v>
      </c>
      <c r="AL29" t="n" s="0">
        <v>0.0</v>
      </c>
      <c r="AM29" t="n" s="0">
        <v>1.0</v>
      </c>
      <c r="AN29" t="n" s="0">
        <v>1.0</v>
      </c>
    </row>
    <row r="30">
      <c r="B30" t="s" s="0">
        <v>229</v>
      </c>
      <c r="C30" t="s" s="0">
        <v>28</v>
      </c>
      <c r="D30" t="s" s="0">
        <v>28</v>
      </c>
      <c r="E30" t="s" s="0">
        <v>28</v>
      </c>
      <c r="F30" t="n" s="7">
        <v>0.0</v>
      </c>
      <c r="G30" t="n" s="7">
        <v>0.0</v>
      </c>
      <c r="H30" t="n" s="7">
        <v>0.0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2.0</v>
      </c>
      <c r="AK30" t="n" s="0">
        <v>13.0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69</v>
      </c>
      <c r="D31" t="s" s="0">
        <v>28</v>
      </c>
      <c r="E31" t="s" s="0">
        <v>28</v>
      </c>
      <c r="F31" t="n" s="7">
        <v>0.0</v>
      </c>
      <c r="G31" t="n" s="7">
        <v>0.0</v>
      </c>
      <c r="H31" t="n" s="7">
        <v>0.0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41</v>
      </c>
      <c r="D32" t="s" s="0">
        <v>42</v>
      </c>
      <c r="E32" t="s" s="0">
        <v>42</v>
      </c>
      <c r="F32" t="n" s="7">
        <v>0.0</v>
      </c>
      <c r="G32" t="n" s="7">
        <v>0.0</v>
      </c>
      <c r="H32" t="n" s="7">
        <v>0.0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1.0</v>
      </c>
      <c r="AK32" t="n" s="0">
        <v>5.0</v>
      </c>
      <c r="AL32" t="n" s="0">
        <v>0.0</v>
      </c>
      <c r="AM32" t="n" s="0">
        <v>0.0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51</v>
      </c>
      <c r="F33" t="n" s="7">
        <v>0.0</v>
      </c>
      <c r="G33" t="n" s="7">
        <v>0.0</v>
      </c>
      <c r="H33" t="n" s="7">
        <v>0.0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0.0</v>
      </c>
    </row>
    <row r="34">
      <c r="B34" t="s" s="0">
        <v>229</v>
      </c>
      <c r="C34" t="s" s="0">
        <v>41</v>
      </c>
      <c r="D34" t="s" s="0">
        <v>42</v>
      </c>
      <c r="E34" t="s" s="0">
        <v>44</v>
      </c>
      <c r="F34" t="n" s="7">
        <v>0.0</v>
      </c>
      <c r="G34" t="n" s="7">
        <v>0.0</v>
      </c>
      <c r="H34" t="n" s="7">
        <v>0.0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43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49</v>
      </c>
      <c r="F36" t="n" s="7">
        <v>0.0</v>
      </c>
      <c r="G36" t="n" s="7">
        <v>0.0</v>
      </c>
      <c r="H36" t="n" s="7">
        <v>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48</v>
      </c>
      <c r="F37" t="n" s="7">
        <v>0.0</v>
      </c>
      <c r="G37" t="n" s="7">
        <v>0.0</v>
      </c>
      <c r="H37" t="n" s="7">
        <v>0.0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47</v>
      </c>
      <c r="F38" t="n" s="7">
        <v>0.0</v>
      </c>
      <c r="G38" t="n" s="7">
        <v>0.0</v>
      </c>
      <c r="H38" t="n" s="7">
        <v>0.0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52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50</v>
      </c>
      <c r="F40" t="n" s="7">
        <v>0.0</v>
      </c>
      <c r="G40" t="n" s="7">
        <v>0.0</v>
      </c>
      <c r="H40" t="n" s="7">
        <v>0.0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46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45</v>
      </c>
      <c r="F42" t="n" s="7">
        <v>0.0</v>
      </c>
      <c r="G42" t="n" s="7">
        <v>0.0</v>
      </c>
      <c r="H42" t="n" s="7">
        <v>0.0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53</v>
      </c>
      <c r="E43" t="s" s="0">
        <v>53</v>
      </c>
      <c r="F43" t="n" s="7">
        <v>0.0</v>
      </c>
      <c r="G43" t="n" s="7">
        <v>0.0</v>
      </c>
      <c r="H43" t="n" s="7">
        <v>0.0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6.0</v>
      </c>
      <c r="AL43" t="n" s="0">
        <v>0.0</v>
      </c>
      <c r="AM43" t="n" s="0">
        <v>0.0</v>
      </c>
      <c r="AN43" t="n" s="0">
        <v>1.0</v>
      </c>
    </row>
    <row r="44">
      <c r="B44" t="s" s="0">
        <v>229</v>
      </c>
      <c r="C44" t="s" s="0">
        <v>41</v>
      </c>
      <c r="D44" t="s" s="0">
        <v>53</v>
      </c>
      <c r="E44" t="s" s="0">
        <v>58</v>
      </c>
      <c r="F44" t="n" s="7">
        <v>0.0</v>
      </c>
      <c r="G44" t="n" s="7">
        <v>0.0</v>
      </c>
      <c r="H44" t="n" s="7">
        <v>0.0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0.0</v>
      </c>
    </row>
    <row r="45">
      <c r="B45" t="s" s="0">
        <v>229</v>
      </c>
      <c r="C45" t="s" s="0">
        <v>41</v>
      </c>
      <c r="D45" t="s" s="0">
        <v>53</v>
      </c>
      <c r="E45" t="s" s="0">
        <v>55</v>
      </c>
      <c r="F45" t="n" s="7">
        <v>0.0</v>
      </c>
      <c r="G45" t="n" s="7">
        <v>0.0</v>
      </c>
      <c r="H45" t="n" s="7">
        <v>0.0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54</v>
      </c>
      <c r="F46" t="n" s="7">
        <v>0.0</v>
      </c>
      <c r="G46" t="n" s="7">
        <v>0.0</v>
      </c>
      <c r="H46" t="n" s="7">
        <v>0.0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56</v>
      </c>
      <c r="F47" t="n" s="7">
        <v>0.0</v>
      </c>
      <c r="G47" t="n" s="7">
        <v>0.0</v>
      </c>
      <c r="H47" t="n" s="7">
        <v>0.0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57</v>
      </c>
      <c r="F48" t="n" s="7">
        <v>0.0</v>
      </c>
      <c r="G48" t="n" s="7">
        <v>0.0</v>
      </c>
      <c r="H48" t="n" s="7">
        <v>0.0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59</v>
      </c>
      <c r="E49" t="s" s="0">
        <v>59</v>
      </c>
      <c r="F49" t="n" s="7">
        <v>0.0</v>
      </c>
      <c r="G49" t="n" s="7">
        <v>0.0</v>
      </c>
      <c r="H49" t="n" s="7">
        <v>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7.0</v>
      </c>
      <c r="AL49" t="n" s="0">
        <v>0.0</v>
      </c>
      <c r="AM49" t="n" s="0">
        <v>0.0</v>
      </c>
      <c r="AN49" t="n" s="0">
        <v>1.0</v>
      </c>
    </row>
    <row r="50">
      <c r="B50" t="s" s="0">
        <v>229</v>
      </c>
      <c r="C50" t="s" s="0">
        <v>41</v>
      </c>
      <c r="D50" t="s" s="0">
        <v>59</v>
      </c>
      <c r="E50" t="s" s="0">
        <v>60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7.0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61</v>
      </c>
      <c r="F51" t="n" s="7">
        <v>0.0</v>
      </c>
      <c r="G51" t="n" s="7">
        <v>0.0</v>
      </c>
      <c r="H51" t="n" s="7">
        <v>0.0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0.0</v>
      </c>
    </row>
    <row r="52">
      <c r="B52" t="s" s="0">
        <v>229</v>
      </c>
      <c r="C52" t="s" s="0">
        <v>41</v>
      </c>
      <c r="D52" t="s" s="0">
        <v>62</v>
      </c>
      <c r="E52" t="s" s="0">
        <v>62</v>
      </c>
      <c r="F52" t="n" s="7">
        <v>0.0</v>
      </c>
      <c r="G52" t="n" s="7">
        <v>0.0</v>
      </c>
      <c r="H52" t="n" s="7">
        <v>0.0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8.0</v>
      </c>
      <c r="AL52" t="n" s="0">
        <v>0.0</v>
      </c>
      <c r="AM52" t="n" s="0">
        <v>0.0</v>
      </c>
      <c r="AN52" t="n" s="0">
        <v>1.0</v>
      </c>
    </row>
    <row r="53">
      <c r="B53" t="s" s="0">
        <v>229</v>
      </c>
      <c r="C53" t="s" s="0">
        <v>41</v>
      </c>
      <c r="D53" t="s" s="0">
        <v>62</v>
      </c>
      <c r="E53" t="s" s="0">
        <v>66</v>
      </c>
      <c r="F53" t="n" s="7">
        <v>0.0</v>
      </c>
      <c r="G53" t="n" s="7">
        <v>0.0</v>
      </c>
      <c r="H53" t="n" s="7">
        <v>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8.0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67</v>
      </c>
      <c r="F54" t="n" s="7">
        <v>0.0</v>
      </c>
      <c r="G54" t="n" s="7">
        <v>0.0</v>
      </c>
      <c r="H54" t="n" s="7">
        <v>0.0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0.0</v>
      </c>
    </row>
    <row r="55">
      <c r="B55" t="s" s="0">
        <v>229</v>
      </c>
      <c r="C55" t="s" s="0">
        <v>41</v>
      </c>
      <c r="D55" t="s" s="0">
        <v>62</v>
      </c>
      <c r="E55" t="s" s="0">
        <v>68</v>
      </c>
      <c r="F55" t="n" s="7">
        <v>0.0</v>
      </c>
      <c r="G55" t="n" s="7">
        <v>0.0</v>
      </c>
      <c r="H55" t="n" s="7">
        <v>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65</v>
      </c>
      <c r="F56" t="n" s="7">
        <v>0.0</v>
      </c>
      <c r="G56" t="n" s="7">
        <v>0.0</v>
      </c>
      <c r="H56" t="n" s="7">
        <v>0.0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64</v>
      </c>
      <c r="F57" t="n" s="7">
        <v>0.0</v>
      </c>
      <c r="G57" t="n" s="7">
        <v>0.0</v>
      </c>
      <c r="H57" t="n" s="7">
        <v>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63</v>
      </c>
      <c r="F58" t="n" s="7">
        <v>0.0</v>
      </c>
      <c r="G58" t="n" s="7">
        <v>0.0</v>
      </c>
      <c r="H58" t="n" s="7">
        <v>0.0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69</v>
      </c>
      <c r="D59" t="s" s="0">
        <v>70</v>
      </c>
      <c r="E59" t="s" s="0">
        <v>70</v>
      </c>
      <c r="F59" t="n" s="7">
        <v>0.0</v>
      </c>
      <c r="G59" t="n" s="7">
        <v>0.0</v>
      </c>
      <c r="H59" t="n" s="7">
        <v>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2.0</v>
      </c>
      <c r="AK59" t="n" s="0">
        <v>9.0</v>
      </c>
      <c r="AL59" t="n" s="0">
        <v>0.0</v>
      </c>
      <c r="AM59" t="n" s="0">
        <v>0.0</v>
      </c>
      <c r="AN59" t="n" s="0">
        <v>1.0</v>
      </c>
    </row>
    <row r="60">
      <c r="B60" t="s" s="0">
        <v>229</v>
      </c>
      <c r="C60" t="s" s="0">
        <v>69</v>
      </c>
      <c r="D60" t="s" s="0">
        <v>70</v>
      </c>
      <c r="E60" t="s" s="0">
        <v>71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2.0</v>
      </c>
      <c r="AK60" t="n" s="0">
        <v>9.0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69</v>
      </c>
      <c r="D61" t="s" s="0">
        <v>72</v>
      </c>
      <c r="E61" t="s" s="0">
        <v>72</v>
      </c>
      <c r="F61" t="n" s="7">
        <v>0.0</v>
      </c>
      <c r="G61" t="n" s="7">
        <v>0.0</v>
      </c>
      <c r="H61" t="n" s="7">
        <v>0.0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2.0</v>
      </c>
      <c r="AK61" t="n" s="0">
        <v>10.0</v>
      </c>
      <c r="AL61" t="n" s="0">
        <v>0.0</v>
      </c>
      <c r="AM61" t="n" s="0">
        <v>0.0</v>
      </c>
      <c r="AN61" t="n" s="0">
        <v>1.0</v>
      </c>
    </row>
    <row r="62">
      <c r="B62" t="s" s="0">
        <v>229</v>
      </c>
      <c r="C62" t="s" s="0">
        <v>69</v>
      </c>
      <c r="D62" t="s" s="0">
        <v>72</v>
      </c>
      <c r="E62" t="s" s="0">
        <v>77</v>
      </c>
      <c r="F62" t="n" s="7">
        <v>0.0</v>
      </c>
      <c r="G62" t="n" s="7">
        <v>0.0</v>
      </c>
      <c r="H62" t="n" s="7">
        <v>0.0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10.0</v>
      </c>
      <c r="AL62" t="n" s="0">
        <v>0.0</v>
      </c>
      <c r="AM62" t="n" s="0">
        <v>0.0</v>
      </c>
      <c r="AN62" t="n" s="0">
        <v>0.0</v>
      </c>
    </row>
    <row r="63">
      <c r="B63" t="s" s="0">
        <v>229</v>
      </c>
      <c r="C63" t="s" s="0">
        <v>69</v>
      </c>
      <c r="D63" t="s" s="0">
        <v>72</v>
      </c>
      <c r="E63" t="s" s="0">
        <v>80</v>
      </c>
      <c r="F63" t="n" s="7">
        <v>0.0</v>
      </c>
      <c r="G63" t="n" s="7">
        <v>0.0</v>
      </c>
      <c r="H63" t="n" s="7">
        <v>0.0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10.0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86</v>
      </c>
      <c r="F64" t="n" s="7">
        <v>0.0</v>
      </c>
      <c r="G64" t="n" s="7">
        <v>0.0</v>
      </c>
      <c r="H64" t="n" s="7">
        <v>0.0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0.0</v>
      </c>
    </row>
    <row r="65">
      <c r="B65" t="s" s="0">
        <v>229</v>
      </c>
      <c r="C65" t="s" s="0">
        <v>69</v>
      </c>
      <c r="D65" t="s" s="0">
        <v>72</v>
      </c>
      <c r="E65" t="s" s="0">
        <v>76</v>
      </c>
      <c r="F65" t="n" s="7">
        <v>0.0</v>
      </c>
      <c r="G65" t="n" s="7">
        <v>0.0</v>
      </c>
      <c r="H65" t="n" s="7">
        <v>0.0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75</v>
      </c>
      <c r="F66" t="n" s="7">
        <v>0.0</v>
      </c>
      <c r="G66" t="n" s="7">
        <v>0.0</v>
      </c>
      <c r="H66" t="n" s="7">
        <v>0.0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74</v>
      </c>
      <c r="F67" t="n" s="7">
        <v>0.0</v>
      </c>
      <c r="G67" t="n" s="7">
        <v>0.0</v>
      </c>
      <c r="H67" t="n" s="7">
        <v>0.0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73</v>
      </c>
      <c r="F68" t="n" s="7">
        <v>0.0</v>
      </c>
      <c r="G68" t="n" s="7">
        <v>0.0</v>
      </c>
      <c r="H68" t="n" s="7">
        <v>0.0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331</v>
      </c>
      <c r="F69" t="n" s="7">
        <v>0.0</v>
      </c>
      <c r="G69" t="n" s="7">
        <v>0.0</v>
      </c>
      <c r="H69" t="n" s="7">
        <v>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81</v>
      </c>
      <c r="F70" t="n" s="7">
        <v>0.0</v>
      </c>
      <c r="G70" t="n" s="7">
        <v>0.0</v>
      </c>
      <c r="H70" t="n" s="7">
        <v>0.0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332</v>
      </c>
      <c r="F71" t="n" s="7">
        <v>0.0</v>
      </c>
      <c r="G71" t="n" s="7">
        <v>0.0</v>
      </c>
      <c r="H71" t="n" s="7">
        <v>0.0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78</v>
      </c>
      <c r="E72" t="s" s="0">
        <v>78</v>
      </c>
      <c r="F72" t="n" s="7">
        <v>0.0</v>
      </c>
      <c r="G72" t="n" s="7">
        <v>0.0</v>
      </c>
      <c r="H72" t="n" s="7">
        <v>0.0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11.0</v>
      </c>
      <c r="AL72" t="n" s="0">
        <v>0.0</v>
      </c>
      <c r="AM72" t="n" s="0">
        <v>0.0</v>
      </c>
      <c r="AN72" t="n" s="0">
        <v>1.0</v>
      </c>
    </row>
    <row r="73">
      <c r="B73" t="s" s="0">
        <v>229</v>
      </c>
      <c r="C73" t="s" s="0">
        <v>69</v>
      </c>
      <c r="D73" t="s" s="0">
        <v>78</v>
      </c>
      <c r="E73" t="s" s="0">
        <v>79</v>
      </c>
      <c r="F73" t="n" s="7">
        <v>0.0</v>
      </c>
      <c r="G73" t="n" s="7">
        <v>0.0</v>
      </c>
      <c r="H73" t="n" s="7">
        <v>0.0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11.0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78</v>
      </c>
      <c r="E74" t="s" s="0">
        <v>87</v>
      </c>
      <c r="F74" t="n" s="7">
        <v>0.0</v>
      </c>
      <c r="G74" t="n" s="7">
        <v>0.0</v>
      </c>
      <c r="H74" t="n" s="7">
        <v>0.0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11.0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59</v>
      </c>
      <c r="E75" t="s" s="0">
        <v>59</v>
      </c>
      <c r="F75" t="n" s="7">
        <v>0.0</v>
      </c>
      <c r="G75" t="n" s="7">
        <v>0.0</v>
      </c>
      <c r="H75" t="n" s="7">
        <v>0.0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12.0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59</v>
      </c>
      <c r="E76" t="s" s="0">
        <v>83</v>
      </c>
      <c r="F76" t="n" s="7">
        <v>0.0</v>
      </c>
      <c r="G76" t="n" s="7">
        <v>0.0</v>
      </c>
      <c r="H76" t="n" s="7">
        <v>0.0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12.0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89</v>
      </c>
      <c r="E77" t="s" s="0">
        <v>89</v>
      </c>
      <c r="F77" t="n" s="7">
        <v>0.0</v>
      </c>
      <c r="G77" t="n" s="7">
        <v>0.0</v>
      </c>
      <c r="H77" t="n" s="7">
        <v>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13.0</v>
      </c>
      <c r="AL77" t="n" s="0">
        <v>0.0</v>
      </c>
      <c r="AM77" t="n" s="0">
        <v>0.0</v>
      </c>
      <c r="AN77" t="n" s="0">
        <v>1.0</v>
      </c>
    </row>
    <row r="78">
      <c r="B78" t="s" s="0">
        <v>229</v>
      </c>
      <c r="C78" t="s" s="0">
        <v>69</v>
      </c>
      <c r="D78" t="s" s="0">
        <v>89</v>
      </c>
      <c r="E78" t="s" s="0">
        <v>90</v>
      </c>
      <c r="F78" t="n" s="7">
        <v>0.0</v>
      </c>
      <c r="G78" t="n" s="7">
        <v>0.0</v>
      </c>
      <c r="H78" t="n" s="7">
        <v>0.0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13.0</v>
      </c>
      <c r="AL78" t="n" s="0">
        <v>0.0</v>
      </c>
      <c r="AM78" t="n" s="0">
        <v>0.0</v>
      </c>
      <c r="AN78" t="n" s="0">
        <v>0.0</v>
      </c>
    </row>
    <row r="79">
      <c r="B79" t="s" s="0">
        <v>229</v>
      </c>
      <c r="C79" t="s" s="0">
        <v>69</v>
      </c>
      <c r="D79" t="s" s="0">
        <v>89</v>
      </c>
      <c r="E79" t="s" s="0">
        <v>85</v>
      </c>
      <c r="F79" t="n" s="7">
        <v>0.0</v>
      </c>
      <c r="G79" t="n" s="7">
        <v>0.0</v>
      </c>
      <c r="H79" t="n" s="7">
        <v>0.0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13.0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93</v>
      </c>
      <c r="F80" t="n" s="7">
        <v>0.0</v>
      </c>
      <c r="G80" t="n" s="7">
        <v>0.0</v>
      </c>
      <c r="H80" t="n" s="7">
        <v>0.0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0.0</v>
      </c>
    </row>
    <row r="81">
      <c r="B81" t="s" s="0">
        <v>229</v>
      </c>
      <c r="C81" t="s" s="0">
        <v>69</v>
      </c>
      <c r="D81" t="s" s="0">
        <v>89</v>
      </c>
      <c r="E81" t="s" s="0">
        <v>92</v>
      </c>
      <c r="F81" t="n" s="7">
        <v>0.0</v>
      </c>
      <c r="G81" t="n" s="7">
        <v>0.0</v>
      </c>
      <c r="H81" t="n" s="7">
        <v>0.0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88</v>
      </c>
      <c r="F82" t="n" s="7">
        <v>0.0</v>
      </c>
      <c r="G82" t="n" s="7">
        <v>0.0</v>
      </c>
      <c r="H82" t="n" s="7">
        <v>0.0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84</v>
      </c>
      <c r="F83" t="n" s="7">
        <v>0.0</v>
      </c>
      <c r="G83" t="n" s="7">
        <v>0.0</v>
      </c>
      <c r="H83" t="n" s="7">
        <v>0.0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82</v>
      </c>
      <c r="F84" t="n" s="7">
        <v>0.0</v>
      </c>
      <c r="G84" t="n" s="7">
        <v>0.0</v>
      </c>
      <c r="H84" t="n" s="7">
        <v>0.0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91</v>
      </c>
      <c r="F85" t="n" s="7">
        <v>0.0</v>
      </c>
      <c r="G85" t="n" s="7">
        <v>0.0</v>
      </c>
      <c r="H85" t="n" s="7">
        <v>0.0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5"/>
  <sheetViews>
    <sheetView showGridLines="0" topLeftCell="A40" workbookViewId="0">
      <selection activeCell="J75" sqref="J75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20" width="12.85546875"/>
    <col min="7" max="7" customWidth="true" style="120" width="8.0"/>
    <col min="8" max="8" customWidth="true" style="120" width="7.140625"/>
    <col min="9" max="9" customWidth="true" style="120" width="10.7109375"/>
    <col min="10" max="11" customWidth="true" style="120" width="10.42578125"/>
    <col min="12" max="16" style="120" width="9.140625"/>
    <col min="17" max="18" bestFit="true" customWidth="true" style="120" width="9.5703125"/>
    <col min="19" max="22" style="120" width="9.140625"/>
    <col min="23" max="23" customWidth="true" style="120" width="12.5703125"/>
    <col min="24" max="25" style="120" width="9.140625"/>
    <col min="26" max="16384" style="8" width="9.140625"/>
  </cols>
  <sheetData>
    <row r="2" spans="2:25" ht="35.25" customHeight="1" x14ac:dyDescent="0.25">
      <c r="C2" s="156" t="s">
        <v>5</v>
      </c>
      <c r="D2" s="156"/>
      <c r="E2" s="156"/>
      <c r="F2" s="156"/>
      <c r="G2" s="156"/>
      <c r="H2" s="159" t="s">
        <v>24</v>
      </c>
      <c r="I2" s="159"/>
      <c r="J2" s="159"/>
      <c r="K2" s="159"/>
      <c r="L2" s="159"/>
      <c r="M2" s="159"/>
      <c r="N2" s="159"/>
      <c r="O2" s="159"/>
      <c r="P2" s="119"/>
      <c r="Q2" s="119"/>
      <c r="R2" s="119"/>
      <c r="W2" s="157" t="s">
        <v>25</v>
      </c>
      <c r="X2" s="158"/>
    </row>
    <row r="4" spans="2:25" ht="15.75" thickBot="1" x14ac:dyDescent="0.3"/>
    <row r="5" spans="2:25" ht="23.25" customHeight="1" thickTop="1" x14ac:dyDescent="0.25">
      <c r="B5" s="160" t="s">
        <v>2</v>
      </c>
      <c r="C5" s="162" t="s">
        <v>6</v>
      </c>
      <c r="D5" s="154" t="s">
        <v>7</v>
      </c>
      <c r="E5" s="154"/>
      <c r="F5" s="154"/>
      <c r="G5" s="154" t="s">
        <v>11</v>
      </c>
      <c r="H5" s="154"/>
      <c r="I5" s="154"/>
      <c r="J5" s="154"/>
      <c r="K5" s="154"/>
      <c r="L5" s="154"/>
      <c r="M5" s="154"/>
      <c r="N5" s="154" t="s">
        <v>16</v>
      </c>
      <c r="O5" s="154"/>
      <c r="P5" s="154"/>
      <c r="Q5" s="154"/>
      <c r="R5" s="154"/>
      <c r="S5" s="154"/>
      <c r="T5" s="154"/>
      <c r="U5" s="154"/>
      <c r="V5" s="154"/>
      <c r="W5" s="154" t="s">
        <v>22</v>
      </c>
      <c r="X5" s="154"/>
      <c r="Y5" s="155"/>
    </row>
    <row r="6" spans="2:25" ht="19.5" customHeight="1" x14ac:dyDescent="0.25">
      <c r="B6" s="161"/>
      <c r="C6" s="163"/>
      <c r="D6" s="149" t="s">
        <v>8</v>
      </c>
      <c r="E6" s="149" t="s">
        <v>9</v>
      </c>
      <c r="F6" s="149" t="s">
        <v>10</v>
      </c>
      <c r="G6" s="149" t="s">
        <v>0</v>
      </c>
      <c r="H6" s="149" t="s">
        <v>3</v>
      </c>
      <c r="I6" s="149" t="s">
        <v>12</v>
      </c>
      <c r="J6" s="131" t="s">
        <v>13</v>
      </c>
      <c r="K6" s="149" t="s">
        <v>238</v>
      </c>
      <c r="L6" s="149" t="s">
        <v>15</v>
      </c>
      <c r="M6" s="149" t="s">
        <v>10</v>
      </c>
      <c r="N6" s="149" t="s">
        <v>17</v>
      </c>
      <c r="O6" s="149" t="s">
        <v>1</v>
      </c>
      <c r="P6" s="149" t="s">
        <v>18</v>
      </c>
      <c r="Q6" s="149" t="s">
        <v>19</v>
      </c>
      <c r="R6" s="149"/>
      <c r="S6" s="149" t="s">
        <v>21</v>
      </c>
      <c r="T6" s="149" t="s">
        <v>238</v>
      </c>
      <c r="U6" s="149" t="s">
        <v>15</v>
      </c>
      <c r="V6" s="149" t="s">
        <v>10</v>
      </c>
      <c r="W6" s="149" t="s">
        <v>8</v>
      </c>
      <c r="X6" s="149" t="s">
        <v>9</v>
      </c>
      <c r="Y6" s="153" t="s">
        <v>10</v>
      </c>
    </row>
    <row r="7" spans="2:25" ht="21.75" customHeight="1" x14ac:dyDescent="0.25">
      <c r="B7" s="161"/>
      <c r="C7" s="163"/>
      <c r="D7" s="149"/>
      <c r="E7" s="149"/>
      <c r="F7" s="149"/>
      <c r="G7" s="149"/>
      <c r="H7" s="149"/>
      <c r="I7" s="149"/>
      <c r="J7" s="131" t="s">
        <v>14</v>
      </c>
      <c r="K7" s="149"/>
      <c r="L7" s="149"/>
      <c r="M7" s="149"/>
      <c r="N7" s="149"/>
      <c r="O7" s="149"/>
      <c r="P7" s="149"/>
      <c r="Q7" s="131" t="s">
        <v>14</v>
      </c>
      <c r="R7" s="131" t="s">
        <v>20</v>
      </c>
      <c r="S7" s="149"/>
      <c r="T7" s="149"/>
      <c r="U7" s="149"/>
      <c r="V7" s="149"/>
      <c r="W7" s="149"/>
      <c r="X7" s="149"/>
      <c r="Y7" s="153"/>
    </row>
    <row r="8" spans="2:25" s="3" customFormat="1" ht="14.25" x14ac:dyDescent="0.2">
      <c r="B8" s="28" t="s">
        <v>23</v>
      </c>
      <c r="C8" s="13" t="s">
        <v>29</v>
      </c>
      <c r="D8" s="94" t="n">
        <f>D9+D13+D16+D20</f>
        <v>0.0</v>
      </c>
      <c r="E8" s="94" t="n">
        <f t="shared" ref="E8:Y8" si="0">E9+E13+E16+E20</f>
        <v>0.0</v>
      </c>
      <c r="F8" s="94" t="n">
        <f t="shared" si="0"/>
        <v>0.0</v>
      </c>
      <c r="G8" s="94" t="n">
        <f t="shared" si="0"/>
        <v>0.0</v>
      </c>
      <c r="H8" s="94" t="n">
        <f t="shared" si="0"/>
        <v>0.0</v>
      </c>
      <c r="I8" s="94" t="n">
        <f t="shared" si="0"/>
        <v>0.0</v>
      </c>
      <c r="J8" s="94" t="n">
        <f t="shared" si="0"/>
        <v>0.0</v>
      </c>
      <c r="K8" s="94" t="n">
        <f t="shared" si="0"/>
        <v>20000.0</v>
      </c>
      <c r="L8" s="94" t="n">
        <f t="shared" si="0"/>
        <v>0.0</v>
      </c>
      <c r="M8" s="94" t="n">
        <f t="shared" si="0"/>
        <v>20000.0</v>
      </c>
      <c r="N8" s="94" t="n">
        <f t="shared" si="0"/>
        <v>0.0</v>
      </c>
      <c r="O8" s="94" t="n">
        <f t="shared" si="0"/>
        <v>0.0</v>
      </c>
      <c r="P8" s="94" t="n">
        <f t="shared" si="0"/>
        <v>0.0</v>
      </c>
      <c r="Q8" s="94" t="n">
        <f t="shared" si="0"/>
        <v>0.0</v>
      </c>
      <c r="R8" s="94" t="n">
        <f t="shared" si="0"/>
        <v>0.0</v>
      </c>
      <c r="S8" s="94" t="n">
        <f t="shared" si="0"/>
        <v>0.0</v>
      </c>
      <c r="T8" s="94" t="n">
        <f t="shared" si="0"/>
        <v>0.0</v>
      </c>
      <c r="U8" s="94" t="n">
        <f t="shared" si="0"/>
        <v>0.0</v>
      </c>
      <c r="V8" s="94" t="n">
        <f t="shared" si="0"/>
        <v>0.0</v>
      </c>
      <c r="W8" s="94" t="n">
        <f t="shared" si="0"/>
        <v>20000.0</v>
      </c>
      <c r="X8" s="94" t="n">
        <f t="shared" si="0"/>
        <v>0.0</v>
      </c>
      <c r="Y8" s="95" t="n">
        <f t="shared" si="0"/>
        <v>20000.0</v>
      </c>
    </row>
    <row r="9" spans="2:25" s="3" customFormat="1" ht="14.25" x14ac:dyDescent="0.2">
      <c r="B9" s="28">
        <v>1</v>
      </c>
      <c r="C9" s="13" t="str">
        <f>bc_nxt_data!E15</f>
        <v>Xăng ô tô</v>
      </c>
      <c r="D9" s="94" t="n">
        <f>bc_nxt_data!F15</f>
        <v>0.0</v>
      </c>
      <c r="E9" s="94" t="n">
        <f>bc_nxt_data!G15</f>
        <v>0.0</v>
      </c>
      <c r="F9" s="94" t="n">
        <f>bc_nxt_data!H15</f>
        <v>0.0</v>
      </c>
      <c r="G9" s="94" t="n">
        <f>bc_nxt_data!J15</f>
        <v>0.0</v>
      </c>
      <c r="H9" s="94" t="n">
        <f>bc_nxt_data!R15</f>
        <v>0.0</v>
      </c>
      <c r="I9" s="94" t="n">
        <f>bc_nxt_data!I15</f>
        <v>0.0</v>
      </c>
      <c r="J9" s="94" t="n">
        <f>bc_nxt_data!U15</f>
        <v>0.0</v>
      </c>
      <c r="K9" s="94" t="n">
        <f>bc_nxt_data!S15</f>
        <v>20000.0</v>
      </c>
      <c r="L9" s="94" t="n">
        <f>bc_nxt_data!T15</f>
        <v>0.0</v>
      </c>
      <c r="M9" s="94" t="n">
        <f>SUM(G9:L9)</f>
        <v>20000.0</v>
      </c>
      <c r="N9" s="94" t="n">
        <f>bc_nxt_data!X15</f>
        <v>0.0</v>
      </c>
      <c r="O9" s="94" t="n">
        <f>bc_nxt_data!AA15</f>
        <v>0.0</v>
      </c>
      <c r="P9" s="94" t="n">
        <f>bc_nxt_data!Y15</f>
        <v>0.0</v>
      </c>
      <c r="Q9" s="94" t="n">
        <f>bc_nxt_data!U15</f>
        <v>0.0</v>
      </c>
      <c r="R9" s="94" t="n">
        <f>bc_nxt_data!AB15</f>
        <v>0.0</v>
      </c>
      <c r="S9" s="94" t="n">
        <f>bc_nxt_data!AC15</f>
        <v>0.0</v>
      </c>
      <c r="T9" s="94" t="n">
        <f>bc_nxt_data!AF15</f>
        <v>0.0</v>
      </c>
      <c r="U9" s="94" t="n">
        <f>bc_nxt_data!AG15</f>
        <v>0.0</v>
      </c>
      <c r="V9" s="94" t="n">
        <f>SUM(N9:U9)</f>
        <v>0.0</v>
      </c>
      <c r="W9" s="94" t="n">
        <f>D9+M9-V9</f>
        <v>20000.0</v>
      </c>
      <c r="X9" s="94" t="n">
        <f>E9</f>
        <v>0.0</v>
      </c>
      <c r="Y9" s="95" t="n">
        <f>SUM(W9:X9)</f>
        <v>20000.0</v>
      </c>
    </row>
    <row r="10" spans="2:25" x14ac:dyDescent="0.25">
      <c r="B10" s="28" t="s">
        <v>137</v>
      </c>
      <c r="C10" s="15" t="str">
        <f>bc_nxt_data!E16</f>
        <v>Xăng A80</v>
      </c>
      <c r="D10" s="96" t="n">
        <f>bc_nxt_data!F16</f>
        <v>0.0</v>
      </c>
      <c r="E10" s="96" t="n">
        <f>bc_nxt_data!G16</f>
        <v>0.0</v>
      </c>
      <c r="F10" s="96" t="n">
        <f>bc_nxt_data!H16</f>
        <v>0.0</v>
      </c>
      <c r="G10" s="96" t="n">
        <f>bc_nxt_data!J16</f>
        <v>0.0</v>
      </c>
      <c r="H10" s="96" t="n">
        <f>bc_nxt_data!R16</f>
        <v>0.0</v>
      </c>
      <c r="I10" s="96" t="n">
        <f>bc_nxt_data!I16</f>
        <v>0.0</v>
      </c>
      <c r="J10" s="96" t="n">
        <f>bc_nxt_data!U16</f>
        <v>0.0</v>
      </c>
      <c r="K10" s="96" t="n">
        <f>bc_nxt_data!S16</f>
        <v>0.0</v>
      </c>
      <c r="L10" s="96" t="n">
        <f>bc_nxt_data!T16</f>
        <v>0.0</v>
      </c>
      <c r="M10" s="96" t="n">
        <f t="shared" ref="M10:M73" si="1">SUM(G10:L10)</f>
        <v>0.0</v>
      </c>
      <c r="N10" s="96" t="n">
        <f>bc_nxt_data!X16</f>
        <v>0.0</v>
      </c>
      <c r="O10" s="96" t="n">
        <f>bc_nxt_data!AA16</f>
        <v>0.0</v>
      </c>
      <c r="P10" s="96" t="n">
        <f>bc_nxt_data!Y16</f>
        <v>0.0</v>
      </c>
      <c r="Q10" s="96" t="n">
        <f>bc_nxt_data!U16</f>
        <v>0.0</v>
      </c>
      <c r="R10" s="96" t="n">
        <f>bc_nxt_data!AB16</f>
        <v>0.0</v>
      </c>
      <c r="S10" s="96" t="n">
        <f>bc_nxt_data!AC16</f>
        <v>0.0</v>
      </c>
      <c r="T10" s="96" t="n">
        <f>bc_nxt_data!AF16</f>
        <v>0.0</v>
      </c>
      <c r="U10" s="96" t="n">
        <f>bc_nxt_data!AG16</f>
        <v>0.0</v>
      </c>
      <c r="V10" s="96" t="n">
        <f t="shared" ref="V10:V73" si="2">SUM(N10:U10)</f>
        <v>0.0</v>
      </c>
      <c r="W10" s="96" t="n">
        <f t="shared" ref="W10:W73" si="3">D10+M10-V10</f>
        <v>0.0</v>
      </c>
      <c r="X10" s="96" t="n">
        <f t="shared" ref="X10:X73" si="4">E10</f>
        <v>0.0</v>
      </c>
      <c r="Y10" s="97" t="n">
        <f t="shared" ref="Y10:Y73" si="5">SUM(W10:X10)</f>
        <v>0.0</v>
      </c>
    </row>
    <row r="11" spans="2:25" x14ac:dyDescent="0.25">
      <c r="B11" s="28" t="s">
        <v>137</v>
      </c>
      <c r="C11" s="15" t="str">
        <f>bc_nxt_data!E17</f>
        <v>XANG E5 RON92</v>
      </c>
      <c r="D11" s="96" t="n">
        <f>bc_nxt_data!F17</f>
        <v>0.0</v>
      </c>
      <c r="E11" s="96" t="n">
        <f>bc_nxt_data!G17</f>
        <v>0.0</v>
      </c>
      <c r="F11" s="96" t="n">
        <f>bc_nxt_data!H17</f>
        <v>0.0</v>
      </c>
      <c r="G11" s="96" t="n">
        <f>bc_nxt_data!J17</f>
        <v>0.0</v>
      </c>
      <c r="H11" s="96" t="n">
        <f>bc_nxt_data!R17</f>
        <v>0.0</v>
      </c>
      <c r="I11" s="96" t="n">
        <f>bc_nxt_data!I17</f>
        <v>0.0</v>
      </c>
      <c r="J11" s="96" t="n">
        <f>bc_nxt_data!U17</f>
        <v>0.0</v>
      </c>
      <c r="K11" s="96" t="n">
        <f>bc_nxt_data!S17</f>
        <v>0.0</v>
      </c>
      <c r="L11" s="96" t="n">
        <f>bc_nxt_data!T17</f>
        <v>0.0</v>
      </c>
      <c r="M11" s="96" t="n">
        <f t="shared" si="1"/>
        <v>0.0</v>
      </c>
      <c r="N11" s="96" t="n">
        <f>bc_nxt_data!X17</f>
        <v>0.0</v>
      </c>
      <c r="O11" s="96" t="n">
        <f>bc_nxt_data!AA17</f>
        <v>0.0</v>
      </c>
      <c r="P11" s="96" t="n">
        <f>bc_nxt_data!Y17</f>
        <v>0.0</v>
      </c>
      <c r="Q11" s="96" t="n">
        <f>bc_nxt_data!U17</f>
        <v>0.0</v>
      </c>
      <c r="R11" s="96" t="n">
        <f>bc_nxt_data!AB17</f>
        <v>0.0</v>
      </c>
      <c r="S11" s="96" t="n">
        <f>bc_nxt_data!AC17</f>
        <v>0.0</v>
      </c>
      <c r="T11" s="96" t="n">
        <f>bc_nxt_data!AF17</f>
        <v>0.0</v>
      </c>
      <c r="U11" s="96" t="n">
        <f>bc_nxt_data!AG17</f>
        <v>0.0</v>
      </c>
      <c r="V11" s="96" t="n">
        <f t="shared" si="2"/>
        <v>0.0</v>
      </c>
      <c r="W11" s="96" t="n">
        <f t="shared" si="3"/>
        <v>0.0</v>
      </c>
      <c r="X11" s="96" t="n">
        <f t="shared" si="4"/>
        <v>0.0</v>
      </c>
      <c r="Y11" s="97" t="n">
        <f t="shared" si="5"/>
        <v>0.0</v>
      </c>
    </row>
    <row r="12" spans="2:25" x14ac:dyDescent="0.25">
      <c r="B12" s="28" t="s">
        <v>137</v>
      </c>
      <c r="C12" s="15" t="str">
        <f>bc_nxt_data!E18</f>
        <v>Xăng A83</v>
      </c>
      <c r="D12" s="96" t="n">
        <f>bc_nxt_data!F18</f>
        <v>0.0</v>
      </c>
      <c r="E12" s="96" t="n">
        <f>bc_nxt_data!G18</f>
        <v>0.0</v>
      </c>
      <c r="F12" s="96" t="n">
        <f>bc_nxt_data!H18</f>
        <v>0.0</v>
      </c>
      <c r="G12" s="96" t="n">
        <f>bc_nxt_data!J18</f>
        <v>0.0</v>
      </c>
      <c r="H12" s="96" t="n">
        <f>bc_nxt_data!R18</f>
        <v>0.0</v>
      </c>
      <c r="I12" s="96" t="n">
        <f>bc_nxt_data!I18</f>
        <v>0.0</v>
      </c>
      <c r="J12" s="96" t="n">
        <f>bc_nxt_data!U18</f>
        <v>0.0</v>
      </c>
      <c r="K12" s="96" t="n">
        <f>bc_nxt_data!S18</f>
        <v>20000.0</v>
      </c>
      <c r="L12" s="96" t="n">
        <f>bc_nxt_data!T18</f>
        <v>0.0</v>
      </c>
      <c r="M12" s="96" t="n">
        <f t="shared" si="1"/>
        <v>20000.0</v>
      </c>
      <c r="N12" s="96" t="n">
        <f>bc_nxt_data!X18</f>
        <v>0.0</v>
      </c>
      <c r="O12" s="96" t="n">
        <f>bc_nxt_data!AA18</f>
        <v>0.0</v>
      </c>
      <c r="P12" s="96" t="n">
        <f>bc_nxt_data!Y18</f>
        <v>0.0</v>
      </c>
      <c r="Q12" s="96" t="n">
        <f>bc_nxt_data!U18</f>
        <v>0.0</v>
      </c>
      <c r="R12" s="96" t="n">
        <f>bc_nxt_data!AB18</f>
        <v>0.0</v>
      </c>
      <c r="S12" s="96" t="n">
        <f>bc_nxt_data!AC18</f>
        <v>0.0</v>
      </c>
      <c r="T12" s="96" t="n">
        <f>bc_nxt_data!AF18</f>
        <v>0.0</v>
      </c>
      <c r="U12" s="96" t="n">
        <f>bc_nxt_data!AG18</f>
        <v>0.0</v>
      </c>
      <c r="V12" s="96" t="n">
        <f t="shared" si="2"/>
        <v>0.0</v>
      </c>
      <c r="W12" s="96" t="n">
        <f t="shared" si="3"/>
        <v>20000.0</v>
      </c>
      <c r="X12" s="96" t="n">
        <f t="shared" si="4"/>
        <v>0.0</v>
      </c>
      <c r="Y12" s="97" t="n">
        <f t="shared" si="5"/>
        <v>20000.0</v>
      </c>
    </row>
    <row r="13" spans="2:25" s="3" customFormat="1" ht="14.25" x14ac:dyDescent="0.2">
      <c r="B13" s="28">
        <v>2</v>
      </c>
      <c r="C13" s="13" t="str">
        <f>bc_nxt_data!E19</f>
        <v>Diezel</v>
      </c>
      <c r="D13" s="94" t="n">
        <f>bc_nxt_data!F19</f>
        <v>0.0</v>
      </c>
      <c r="E13" s="94" t="n">
        <f>bc_nxt_data!G19</f>
        <v>0.0</v>
      </c>
      <c r="F13" s="94" t="n">
        <f>bc_nxt_data!H19</f>
        <v>0.0</v>
      </c>
      <c r="G13" s="94" t="n">
        <f>bc_nxt_data!J19</f>
        <v>0.0</v>
      </c>
      <c r="H13" s="94" t="n">
        <f>bc_nxt_data!R19</f>
        <v>0.0</v>
      </c>
      <c r="I13" s="94" t="n">
        <f>bc_nxt_data!I19</f>
        <v>0.0</v>
      </c>
      <c r="J13" s="94" t="n">
        <f>bc_nxt_data!U19</f>
        <v>0.0</v>
      </c>
      <c r="K13" s="94" t="n">
        <f>bc_nxt_data!S19</f>
        <v>0.0</v>
      </c>
      <c r="L13" s="94" t="n">
        <f>bc_nxt_data!T19</f>
        <v>0.0</v>
      </c>
      <c r="M13" s="94" t="n">
        <f t="shared" si="1"/>
        <v>0.0</v>
      </c>
      <c r="N13" s="94" t="n">
        <f>bc_nxt_data!X19</f>
        <v>0.0</v>
      </c>
      <c r="O13" s="94" t="n">
        <f>bc_nxt_data!AA19</f>
        <v>0.0</v>
      </c>
      <c r="P13" s="94" t="n">
        <f>bc_nxt_data!Y19</f>
        <v>0.0</v>
      </c>
      <c r="Q13" s="94" t="n">
        <f>bc_nxt_data!U19</f>
        <v>0.0</v>
      </c>
      <c r="R13" s="94" t="n">
        <f>bc_nxt_data!AB19</f>
        <v>0.0</v>
      </c>
      <c r="S13" s="94" t="n">
        <f>bc_nxt_data!AC19</f>
        <v>0.0</v>
      </c>
      <c r="T13" s="94" t="n">
        <f>bc_nxt_data!AF19</f>
        <v>0.0</v>
      </c>
      <c r="U13" s="94" t="n">
        <f>bc_nxt_data!AG19</f>
        <v>0.0</v>
      </c>
      <c r="V13" s="94" t="n">
        <f t="shared" si="2"/>
        <v>0.0</v>
      </c>
      <c r="W13" s="94" t="n">
        <f t="shared" si="3"/>
        <v>0.0</v>
      </c>
      <c r="X13" s="94" t="n">
        <f t="shared" si="4"/>
        <v>0.0</v>
      </c>
      <c r="Y13" s="95" t="n">
        <f t="shared" si="5"/>
        <v>0.0</v>
      </c>
    </row>
    <row r="14" spans="2:25" x14ac:dyDescent="0.25">
      <c r="B14" s="28" t="s">
        <v>137</v>
      </c>
      <c r="C14" s="15" t="str">
        <f>bc_nxt_data!E20</f>
        <v>DO 0.25% S</v>
      </c>
      <c r="D14" s="96" t="n">
        <f>bc_nxt_data!F20</f>
        <v>0.0</v>
      </c>
      <c r="E14" s="96" t="n">
        <f>bc_nxt_data!G20</f>
        <v>0.0</v>
      </c>
      <c r="F14" s="96" t="n">
        <f>bc_nxt_data!H20</f>
        <v>0.0</v>
      </c>
      <c r="G14" s="96" t="n">
        <f>bc_nxt_data!J20</f>
        <v>0.0</v>
      </c>
      <c r="H14" s="96" t="n">
        <f>bc_nxt_data!R20</f>
        <v>0.0</v>
      </c>
      <c r="I14" s="96" t="n">
        <f>bc_nxt_data!I20</f>
        <v>0.0</v>
      </c>
      <c r="J14" s="96" t="n">
        <f>bc_nxt_data!U20</f>
        <v>0.0</v>
      </c>
      <c r="K14" s="96" t="n">
        <f>bc_nxt_data!S20</f>
        <v>0.0</v>
      </c>
      <c r="L14" s="96" t="n">
        <f>bc_nxt_data!T20</f>
        <v>0.0</v>
      </c>
      <c r="M14" s="96" t="n">
        <f t="shared" si="1"/>
        <v>0.0</v>
      </c>
      <c r="N14" s="96" t="n">
        <f>bc_nxt_data!X20</f>
        <v>0.0</v>
      </c>
      <c r="O14" s="96" t="n">
        <f>bc_nxt_data!AA20</f>
        <v>0.0</v>
      </c>
      <c r="P14" s="96" t="n">
        <f>bc_nxt_data!Y20</f>
        <v>0.0</v>
      </c>
      <c r="Q14" s="96" t="n">
        <f>bc_nxt_data!U20</f>
        <v>0.0</v>
      </c>
      <c r="R14" s="96" t="n">
        <f>bc_nxt_data!AB20</f>
        <v>0.0</v>
      </c>
      <c r="S14" s="96" t="n">
        <f>bc_nxt_data!AC20</f>
        <v>0.0</v>
      </c>
      <c r="T14" s="96" t="n">
        <f>bc_nxt_data!AF20</f>
        <v>0.0</v>
      </c>
      <c r="U14" s="96" t="n">
        <f>bc_nxt_data!AG20</f>
        <v>0.0</v>
      </c>
      <c r="V14" s="96" t="n">
        <f t="shared" si="2"/>
        <v>0.0</v>
      </c>
      <c r="W14" s="96" t="n">
        <f t="shared" si="3"/>
        <v>0.0</v>
      </c>
      <c r="X14" s="96" t="n">
        <f t="shared" si="4"/>
        <v>0.0</v>
      </c>
      <c r="Y14" s="97" t="n">
        <f t="shared" si="5"/>
        <v>0.0</v>
      </c>
    </row>
    <row r="15" spans="2:25" x14ac:dyDescent="0.25">
      <c r="B15" s="28" t="s">
        <v>137</v>
      </c>
      <c r="C15" s="15" t="str">
        <f>bc_nxt_data!E21</f>
        <v>DO 0,05% S</v>
      </c>
      <c r="D15" s="96" t="n">
        <f>bc_nxt_data!F21</f>
        <v>0.0</v>
      </c>
      <c r="E15" s="96" t="n">
        <f>bc_nxt_data!G21</f>
        <v>0.0</v>
      </c>
      <c r="F15" s="96" t="n">
        <f>bc_nxt_data!H21</f>
        <v>0.0</v>
      </c>
      <c r="G15" s="96" t="n">
        <f>bc_nxt_data!J21</f>
        <v>0.0</v>
      </c>
      <c r="H15" s="96" t="n">
        <f>bc_nxt_data!R21</f>
        <v>0.0</v>
      </c>
      <c r="I15" s="96" t="n">
        <f>bc_nxt_data!I21</f>
        <v>0.0</v>
      </c>
      <c r="J15" s="96" t="n">
        <f>bc_nxt_data!U21</f>
        <v>0.0</v>
      </c>
      <c r="K15" s="96" t="n">
        <f>bc_nxt_data!S21</f>
        <v>0.0</v>
      </c>
      <c r="L15" s="96" t="n">
        <f>bc_nxt_data!T21</f>
        <v>0.0</v>
      </c>
      <c r="M15" s="96" t="n">
        <f t="shared" si="1"/>
        <v>0.0</v>
      </c>
      <c r="N15" s="96" t="n">
        <f>bc_nxt_data!X21</f>
        <v>0.0</v>
      </c>
      <c r="O15" s="96" t="n">
        <f>bc_nxt_data!AA21</f>
        <v>0.0</v>
      </c>
      <c r="P15" s="96" t="n">
        <f>bc_nxt_data!Y21</f>
        <v>0.0</v>
      </c>
      <c r="Q15" s="96" t="n">
        <f>bc_nxt_data!U21</f>
        <v>0.0</v>
      </c>
      <c r="R15" s="96" t="n">
        <f>bc_nxt_data!AB21</f>
        <v>0.0</v>
      </c>
      <c r="S15" s="96" t="n">
        <f>bc_nxt_data!AC21</f>
        <v>0.0</v>
      </c>
      <c r="T15" s="96" t="n">
        <f>bc_nxt_data!AF21</f>
        <v>0.0</v>
      </c>
      <c r="U15" s="96" t="n">
        <f>bc_nxt_data!AG21</f>
        <v>0.0</v>
      </c>
      <c r="V15" s="96" t="n">
        <f t="shared" si="2"/>
        <v>0.0</v>
      </c>
      <c r="W15" s="96" t="n">
        <f t="shared" si="3"/>
        <v>0.0</v>
      </c>
      <c r="X15" s="96" t="n">
        <f t="shared" si="4"/>
        <v>0.0</v>
      </c>
      <c r="Y15" s="97" t="n">
        <f t="shared" si="5"/>
        <v>0.0</v>
      </c>
    </row>
    <row r="16" spans="2:25" s="3" customFormat="1" ht="14.25" x14ac:dyDescent="0.2">
      <c r="B16" s="28">
        <v>3</v>
      </c>
      <c r="C16" s="13" t="str">
        <f>bc_nxt_data!E22</f>
        <v>Dầu bay</v>
      </c>
      <c r="D16" s="94" t="n">
        <f>bc_nxt_data!F22</f>
        <v>0.0</v>
      </c>
      <c r="E16" s="94" t="n">
        <f>bc_nxt_data!G22</f>
        <v>0.0</v>
      </c>
      <c r="F16" s="94" t="n">
        <f>bc_nxt_data!H22</f>
        <v>0.0</v>
      </c>
      <c r="G16" s="94" t="n">
        <f>bc_nxt_data!J22</f>
        <v>0.0</v>
      </c>
      <c r="H16" s="94" t="n">
        <f>bc_nxt_data!R22</f>
        <v>0.0</v>
      </c>
      <c r="I16" s="94" t="n">
        <f>bc_nxt_data!I22</f>
        <v>0.0</v>
      </c>
      <c r="J16" s="94" t="n">
        <f>bc_nxt_data!U22</f>
        <v>0.0</v>
      </c>
      <c r="K16" s="94" t="n">
        <f>bc_nxt_data!S22</f>
        <v>0.0</v>
      </c>
      <c r="L16" s="94" t="n">
        <f>bc_nxt_data!T22</f>
        <v>0.0</v>
      </c>
      <c r="M16" s="94" t="n">
        <f t="shared" si="1"/>
        <v>0.0</v>
      </c>
      <c r="N16" s="94" t="n">
        <f>bc_nxt_data!X22</f>
        <v>0.0</v>
      </c>
      <c r="O16" s="94" t="n">
        <f>bc_nxt_data!AA22</f>
        <v>0.0</v>
      </c>
      <c r="P16" s="94" t="n">
        <f>bc_nxt_data!Y22</f>
        <v>0.0</v>
      </c>
      <c r="Q16" s="94" t="n">
        <f>bc_nxt_data!U22</f>
        <v>0.0</v>
      </c>
      <c r="R16" s="94" t="n">
        <f>bc_nxt_data!AB22</f>
        <v>0.0</v>
      </c>
      <c r="S16" s="94" t="n">
        <f>bc_nxt_data!AC22</f>
        <v>0.0</v>
      </c>
      <c r="T16" s="94" t="n">
        <f>bc_nxt_data!AF22</f>
        <v>0.0</v>
      </c>
      <c r="U16" s="94" t="n">
        <f>bc_nxt_data!AG22</f>
        <v>0.0</v>
      </c>
      <c r="V16" s="94" t="n">
        <f t="shared" si="2"/>
        <v>0.0</v>
      </c>
      <c r="W16" s="94" t="n">
        <f t="shared" si="3"/>
        <v>0.0</v>
      </c>
      <c r="X16" s="94" t="n">
        <f t="shared" si="4"/>
        <v>0.0</v>
      </c>
      <c r="Y16" s="95" t="n">
        <f t="shared" si="5"/>
        <v>0.0</v>
      </c>
    </row>
    <row r="17" spans="2:25" x14ac:dyDescent="0.25">
      <c r="B17" s="28" t="s">
        <v>137</v>
      </c>
      <c r="C17" s="15" t="str">
        <f>bc_nxt_data!E23</f>
        <v>Dầu JETA-1K</v>
      </c>
      <c r="D17" s="96" t="n">
        <f>bc_nxt_data!F23</f>
        <v>0.0</v>
      </c>
      <c r="E17" s="96" t="n">
        <f>bc_nxt_data!G23</f>
        <v>0.0</v>
      </c>
      <c r="F17" s="96" t="n">
        <f>bc_nxt_data!H23</f>
        <v>0.0</v>
      </c>
      <c r="G17" s="96" t="n">
        <f>bc_nxt_data!J23</f>
        <v>0.0</v>
      </c>
      <c r="H17" s="96" t="n">
        <f>bc_nxt_data!R23</f>
        <v>0.0</v>
      </c>
      <c r="I17" s="96" t="n">
        <f>bc_nxt_data!I23</f>
        <v>0.0</v>
      </c>
      <c r="J17" s="96" t="n">
        <f>bc_nxt_data!U23</f>
        <v>0.0</v>
      </c>
      <c r="K17" s="96" t="n">
        <f>bc_nxt_data!S23</f>
        <v>0.0</v>
      </c>
      <c r="L17" s="96" t="n">
        <f>bc_nxt_data!T23</f>
        <v>0.0</v>
      </c>
      <c r="M17" s="96" t="n">
        <f t="shared" si="1"/>
        <v>0.0</v>
      </c>
      <c r="N17" s="96" t="n">
        <f>bc_nxt_data!X23</f>
        <v>0.0</v>
      </c>
      <c r="O17" s="96" t="n">
        <f>bc_nxt_data!AA23</f>
        <v>0.0</v>
      </c>
      <c r="P17" s="96" t="n">
        <f>bc_nxt_data!Y23</f>
        <v>0.0</v>
      </c>
      <c r="Q17" s="96" t="n">
        <f>bc_nxt_data!U23</f>
        <v>0.0</v>
      </c>
      <c r="R17" s="96" t="n">
        <f>bc_nxt_data!AB23</f>
        <v>0.0</v>
      </c>
      <c r="S17" s="96" t="n">
        <f>bc_nxt_data!AC23</f>
        <v>0.0</v>
      </c>
      <c r="T17" s="96" t="n">
        <f>bc_nxt_data!AF23</f>
        <v>0.0</v>
      </c>
      <c r="U17" s="96" t="n">
        <f>bc_nxt_data!AG23</f>
        <v>0.0</v>
      </c>
      <c r="V17" s="96" t="n">
        <f t="shared" si="2"/>
        <v>0.0</v>
      </c>
      <c r="W17" s="96" t="n">
        <f t="shared" si="3"/>
        <v>0.0</v>
      </c>
      <c r="X17" s="96" t="n">
        <f t="shared" si="4"/>
        <v>0.0</v>
      </c>
      <c r="Y17" s="97" t="n">
        <f t="shared" si="5"/>
        <v>0.0</v>
      </c>
    </row>
    <row r="18" spans="2:25" x14ac:dyDescent="0.25">
      <c r="B18" s="28" t="s">
        <v>137</v>
      </c>
      <c r="C18" s="15" t="str">
        <f>bc_nxt_data!E24</f>
        <v>Dầu JETA-01</v>
      </c>
      <c r="D18" s="96" t="n">
        <f>bc_nxt_data!F24</f>
        <v>0.0</v>
      </c>
      <c r="E18" s="96" t="n">
        <f>bc_nxt_data!G24</f>
        <v>0.0</v>
      </c>
      <c r="F18" s="96" t="n">
        <f>bc_nxt_data!H24</f>
        <v>0.0</v>
      </c>
      <c r="G18" s="96" t="n">
        <f>bc_nxt_data!J24</f>
        <v>0.0</v>
      </c>
      <c r="H18" s="96" t="n">
        <f>bc_nxt_data!R24</f>
        <v>0.0</v>
      </c>
      <c r="I18" s="96" t="n">
        <f>bc_nxt_data!I24</f>
        <v>0.0</v>
      </c>
      <c r="J18" s="96" t="n">
        <f>bc_nxt_data!U24</f>
        <v>0.0</v>
      </c>
      <c r="K18" s="96" t="n">
        <f>bc_nxt_data!S24</f>
        <v>0.0</v>
      </c>
      <c r="L18" s="96" t="n">
        <f>bc_nxt_data!T24</f>
        <v>0.0</v>
      </c>
      <c r="M18" s="96" t="n">
        <f t="shared" si="1"/>
        <v>0.0</v>
      </c>
      <c r="N18" s="96" t="n">
        <f>bc_nxt_data!X24</f>
        <v>0.0</v>
      </c>
      <c r="O18" s="96" t="n">
        <f>bc_nxt_data!AA24</f>
        <v>0.0</v>
      </c>
      <c r="P18" s="96" t="n">
        <f>bc_nxt_data!Y24</f>
        <v>0.0</v>
      </c>
      <c r="Q18" s="96" t="n">
        <f>bc_nxt_data!U24</f>
        <v>0.0</v>
      </c>
      <c r="R18" s="96" t="n">
        <f>bc_nxt_data!AB24</f>
        <v>0.0</v>
      </c>
      <c r="S18" s="96" t="n">
        <f>bc_nxt_data!AC24</f>
        <v>0.0</v>
      </c>
      <c r="T18" s="96" t="n">
        <f>bc_nxt_data!AF24</f>
        <v>0.0</v>
      </c>
      <c r="U18" s="96" t="n">
        <f>bc_nxt_data!AG24</f>
        <v>0.0</v>
      </c>
      <c r="V18" s="96" t="n">
        <f t="shared" si="2"/>
        <v>0.0</v>
      </c>
      <c r="W18" s="96" t="n">
        <f t="shared" si="3"/>
        <v>0.0</v>
      </c>
      <c r="X18" s="96" t="n">
        <f t="shared" si="4"/>
        <v>0.0</v>
      </c>
      <c r="Y18" s="97" t="n">
        <f t="shared" si="5"/>
        <v>0.0</v>
      </c>
    </row>
    <row r="19" spans="2:25" x14ac:dyDescent="0.25">
      <c r="B19" s="28" t="s">
        <v>137</v>
      </c>
      <c r="C19" s="15" t="str">
        <f>bc_nxt_data!E25</f>
        <v>Dầu TC-1</v>
      </c>
      <c r="D19" s="96" t="n">
        <f>bc_nxt_data!F25</f>
        <v>0.0</v>
      </c>
      <c r="E19" s="96" t="n">
        <f>bc_nxt_data!G25</f>
        <v>0.0</v>
      </c>
      <c r="F19" s="96" t="n">
        <f>bc_nxt_data!H25</f>
        <v>0.0</v>
      </c>
      <c r="G19" s="96" t="n">
        <f>bc_nxt_data!J25</f>
        <v>0.0</v>
      </c>
      <c r="H19" s="96" t="n">
        <f>bc_nxt_data!R25</f>
        <v>0.0</v>
      </c>
      <c r="I19" s="96" t="n">
        <f>bc_nxt_data!I25</f>
        <v>0.0</v>
      </c>
      <c r="J19" s="96" t="n">
        <f>bc_nxt_data!U25</f>
        <v>0.0</v>
      </c>
      <c r="K19" s="96" t="n">
        <f>bc_nxt_data!S25</f>
        <v>0.0</v>
      </c>
      <c r="L19" s="96" t="n">
        <f>bc_nxt_data!T25</f>
        <v>0.0</v>
      </c>
      <c r="M19" s="96" t="n">
        <f t="shared" si="1"/>
        <v>0.0</v>
      </c>
      <c r="N19" s="96" t="n">
        <f>bc_nxt_data!X25</f>
        <v>0.0</v>
      </c>
      <c r="O19" s="96" t="n">
        <f>bc_nxt_data!AA25</f>
        <v>0.0</v>
      </c>
      <c r="P19" s="96" t="n">
        <f>bc_nxt_data!Y25</f>
        <v>0.0</v>
      </c>
      <c r="Q19" s="96" t="n">
        <f>bc_nxt_data!U25</f>
        <v>0.0</v>
      </c>
      <c r="R19" s="96" t="n">
        <f>bc_nxt_data!AB25</f>
        <v>0.0</v>
      </c>
      <c r="S19" s="96" t="n">
        <f>bc_nxt_data!AC25</f>
        <v>0.0</v>
      </c>
      <c r="T19" s="96" t="n">
        <f>bc_nxt_data!AF25</f>
        <v>0.0</v>
      </c>
      <c r="U19" s="96" t="n">
        <f>bc_nxt_data!AG25</f>
        <v>0.0</v>
      </c>
      <c r="V19" s="96" t="n">
        <f t="shared" si="2"/>
        <v>0.0</v>
      </c>
      <c r="W19" s="96" t="n">
        <f t="shared" si="3"/>
        <v>0.0</v>
      </c>
      <c r="X19" s="96" t="n">
        <f t="shared" si="4"/>
        <v>0.0</v>
      </c>
      <c r="Y19" s="97" t="n">
        <f t="shared" si="5"/>
        <v>0.0</v>
      </c>
    </row>
    <row r="20" spans="2:25" s="3" customFormat="1" ht="14.25" x14ac:dyDescent="0.2">
      <c r="B20" s="28">
        <v>4</v>
      </c>
      <c r="C20" s="13" t="str">
        <f>bc_nxt_data!E26</f>
        <v>Dầu Hạ cấp</v>
      </c>
      <c r="D20" s="94" t="n">
        <f>bc_nxt_data!F26</f>
        <v>0.0</v>
      </c>
      <c r="E20" s="94" t="n">
        <f>bc_nxt_data!G26</f>
        <v>0.0</v>
      </c>
      <c r="F20" s="94" t="n">
        <f>bc_nxt_data!H26</f>
        <v>0.0</v>
      </c>
      <c r="G20" s="94" t="n">
        <f>bc_nxt_data!J26</f>
        <v>0.0</v>
      </c>
      <c r="H20" s="94" t="n">
        <f>bc_nxt_data!R26</f>
        <v>0.0</v>
      </c>
      <c r="I20" s="94" t="n">
        <f>bc_nxt_data!I26</f>
        <v>0.0</v>
      </c>
      <c r="J20" s="94" t="n">
        <f>bc_nxt_data!U26</f>
        <v>0.0</v>
      </c>
      <c r="K20" s="94" t="n">
        <f>bc_nxt_data!S26</f>
        <v>0.0</v>
      </c>
      <c r="L20" s="94" t="n">
        <f>bc_nxt_data!T26</f>
        <v>0.0</v>
      </c>
      <c r="M20" s="94" t="n">
        <f t="shared" si="1"/>
        <v>0.0</v>
      </c>
      <c r="N20" s="94" t="n">
        <f>bc_nxt_data!X26</f>
        <v>0.0</v>
      </c>
      <c r="O20" s="94" t="n">
        <f>bc_nxt_data!AA26</f>
        <v>0.0</v>
      </c>
      <c r="P20" s="94" t="n">
        <f>bc_nxt_data!Y26</f>
        <v>0.0</v>
      </c>
      <c r="Q20" s="94" t="n">
        <f>bc_nxt_data!U26</f>
        <v>0.0</v>
      </c>
      <c r="R20" s="94" t="n">
        <f>bc_nxt_data!AB26</f>
        <v>0.0</v>
      </c>
      <c r="S20" s="94" t="n">
        <f>bc_nxt_data!AC26</f>
        <v>0.0</v>
      </c>
      <c r="T20" s="94" t="n">
        <f>bc_nxt_data!AF26</f>
        <v>0.0</v>
      </c>
      <c r="U20" s="94" t="n">
        <f>bc_nxt_data!AG26</f>
        <v>0.0</v>
      </c>
      <c r="V20" s="94" t="n">
        <f t="shared" si="2"/>
        <v>0.0</v>
      </c>
      <c r="W20" s="94" t="n">
        <f t="shared" si="3"/>
        <v>0.0</v>
      </c>
      <c r="X20" s="94" t="n">
        <f t="shared" si="4"/>
        <v>0.0</v>
      </c>
      <c r="Y20" s="95" t="n">
        <f t="shared" si="5"/>
        <v>0.0</v>
      </c>
    </row>
    <row r="21" spans="2:25" x14ac:dyDescent="0.25">
      <c r="B21" s="28" t="s">
        <v>137</v>
      </c>
      <c r="C21" s="15" t="str">
        <f>bc_nxt_data!E27</f>
        <v>DầU TC-1</v>
      </c>
      <c r="D21" s="96" t="n">
        <f>bc_nxt_data!F27</f>
        <v>0.0</v>
      </c>
      <c r="E21" s="96" t="n">
        <f>bc_nxt_data!G27</f>
        <v>0.0</v>
      </c>
      <c r="F21" s="96" t="n">
        <f>bc_nxt_data!H27</f>
        <v>0.0</v>
      </c>
      <c r="G21" s="96" t="n">
        <f>bc_nxt_data!J27</f>
        <v>0.0</v>
      </c>
      <c r="H21" s="96" t="n">
        <f>bc_nxt_data!R27</f>
        <v>0.0</v>
      </c>
      <c r="I21" s="96" t="n">
        <f>bc_nxt_data!I27</f>
        <v>0.0</v>
      </c>
      <c r="J21" s="96" t="n">
        <f>bc_nxt_data!U27</f>
        <v>0.0</v>
      </c>
      <c r="K21" s="96" t="n">
        <f>bc_nxt_data!S27</f>
        <v>0.0</v>
      </c>
      <c r="L21" s="96" t="n">
        <f>bc_nxt_data!T27</f>
        <v>0.0</v>
      </c>
      <c r="M21" s="96" t="n">
        <f t="shared" si="1"/>
        <v>0.0</v>
      </c>
      <c r="N21" s="96" t="n">
        <f>bc_nxt_data!X27</f>
        <v>0.0</v>
      </c>
      <c r="O21" s="96" t="n">
        <f>bc_nxt_data!AA27</f>
        <v>0.0</v>
      </c>
      <c r="P21" s="96" t="n">
        <f>bc_nxt_data!Y27</f>
        <v>0.0</v>
      </c>
      <c r="Q21" s="96" t="n">
        <f>bc_nxt_data!U27</f>
        <v>0.0</v>
      </c>
      <c r="R21" s="96" t="n">
        <f>bc_nxt_data!AB27</f>
        <v>0.0</v>
      </c>
      <c r="S21" s="96" t="n">
        <f>bc_nxt_data!AC27</f>
        <v>0.0</v>
      </c>
      <c r="T21" s="96" t="n">
        <f>bc_nxt_data!AF27</f>
        <v>0.0</v>
      </c>
      <c r="U21" s="96" t="n">
        <f>bc_nxt_data!AG27</f>
        <v>0.0</v>
      </c>
      <c r="V21" s="96" t="n">
        <f t="shared" si="2"/>
        <v>0.0</v>
      </c>
      <c r="W21" s="96" t="n">
        <f t="shared" si="3"/>
        <v>0.0</v>
      </c>
      <c r="X21" s="96" t="n">
        <f t="shared" si="4"/>
        <v>0.0</v>
      </c>
      <c r="Y21" s="97" t="n">
        <f t="shared" si="5"/>
        <v>0.0</v>
      </c>
    </row>
    <row r="22" spans="2:25" x14ac:dyDescent="0.25">
      <c r="B22" s="28" t="s">
        <v>137</v>
      </c>
      <c r="C22" s="15" t="str">
        <f>bc_nxt_data!E28</f>
        <v>DầU JetA-1K</v>
      </c>
      <c r="D22" s="96" t="n">
        <f>bc_nxt_data!F28</f>
        <v>0.0</v>
      </c>
      <c r="E22" s="96" t="n">
        <f>bc_nxt_data!G28</f>
        <v>0.0</v>
      </c>
      <c r="F22" s="96" t="n">
        <f>bc_nxt_data!H28</f>
        <v>0.0</v>
      </c>
      <c r="G22" s="96" t="n">
        <f>bc_nxt_data!J28</f>
        <v>0.0</v>
      </c>
      <c r="H22" s="96" t="n">
        <f>bc_nxt_data!R28</f>
        <v>0.0</v>
      </c>
      <c r="I22" s="96" t="n">
        <f>bc_nxt_data!I28</f>
        <v>0.0</v>
      </c>
      <c r="J22" s="96" t="n">
        <f>bc_nxt_data!U28</f>
        <v>0.0</v>
      </c>
      <c r="K22" s="96" t="n">
        <f>bc_nxt_data!S28</f>
        <v>0.0</v>
      </c>
      <c r="L22" s="96" t="n">
        <f>bc_nxt_data!T28</f>
        <v>0.0</v>
      </c>
      <c r="M22" s="96" t="n">
        <f t="shared" si="1"/>
        <v>0.0</v>
      </c>
      <c r="N22" s="96" t="n">
        <f>bc_nxt_data!X28</f>
        <v>0.0</v>
      </c>
      <c r="O22" s="96" t="n">
        <f>bc_nxt_data!AA28</f>
        <v>0.0</v>
      </c>
      <c r="P22" s="96" t="n">
        <f>bc_nxt_data!Y28</f>
        <v>0.0</v>
      </c>
      <c r="Q22" s="96" t="n">
        <f>bc_nxt_data!U28</f>
        <v>0.0</v>
      </c>
      <c r="R22" s="96" t="n">
        <f>bc_nxt_data!AB28</f>
        <v>0.0</v>
      </c>
      <c r="S22" s="96" t="n">
        <f>bc_nxt_data!AC28</f>
        <v>0.0</v>
      </c>
      <c r="T22" s="96" t="n">
        <f>bc_nxt_data!AF28</f>
        <v>0.0</v>
      </c>
      <c r="U22" s="96" t="n">
        <f>bc_nxt_data!AG28</f>
        <v>0.0</v>
      </c>
      <c r="V22" s="96" t="n">
        <f t="shared" si="2"/>
        <v>0.0</v>
      </c>
      <c r="W22" s="96" t="n">
        <f t="shared" si="3"/>
        <v>0.0</v>
      </c>
      <c r="X22" s="96" t="n">
        <f t="shared" si="4"/>
        <v>0.0</v>
      </c>
      <c r="Y22" s="97" t="n">
        <f t="shared" si="5"/>
        <v>0.0</v>
      </c>
    </row>
    <row r="23" spans="2:25" s="3" customFormat="1" ht="14.25" x14ac:dyDescent="0.2">
      <c r="B23" s="28" t="s">
        <v>197</v>
      </c>
      <c r="C23" s="13" t="s">
        <v>229</v>
      </c>
      <c r="D23" s="94" t="n">
        <f>D24+D52</f>
        <v>0.0</v>
      </c>
      <c r="E23" s="94" t="n">
        <f t="shared" ref="E23:Y23" si="6">E24+E52</f>
        <v>0.0</v>
      </c>
      <c r="F23" s="94" t="n">
        <f t="shared" si="6"/>
        <v>0.0</v>
      </c>
      <c r="G23" s="94" t="n">
        <f t="shared" si="6"/>
        <v>0.0</v>
      </c>
      <c r="H23" s="94" t="n">
        <f t="shared" si="6"/>
        <v>0.0</v>
      </c>
      <c r="I23" s="94" t="n">
        <f t="shared" si="6"/>
        <v>0.0</v>
      </c>
      <c r="J23" s="94" t="n">
        <f t="shared" si="6"/>
        <v>0.0</v>
      </c>
      <c r="K23" s="94" t="n">
        <f t="shared" si="6"/>
        <v>0.0</v>
      </c>
      <c r="L23" s="94" t="n">
        <f t="shared" si="6"/>
        <v>0.0</v>
      </c>
      <c r="M23" s="94" t="n">
        <f t="shared" si="6"/>
        <v>0.0</v>
      </c>
      <c r="N23" s="94" t="n">
        <f t="shared" si="6"/>
        <v>0.0</v>
      </c>
      <c r="O23" s="94" t="n">
        <f t="shared" si="6"/>
        <v>0.0</v>
      </c>
      <c r="P23" s="94" t="n">
        <f t="shared" si="6"/>
        <v>0.0</v>
      </c>
      <c r="Q23" s="94" t="n">
        <f t="shared" si="6"/>
        <v>0.0</v>
      </c>
      <c r="R23" s="94" t="n">
        <f t="shared" si="6"/>
        <v>0.0</v>
      </c>
      <c r="S23" s="94" t="n">
        <f t="shared" si="6"/>
        <v>0.0</v>
      </c>
      <c r="T23" s="94" t="n">
        <f t="shared" si="6"/>
        <v>0.0</v>
      </c>
      <c r="U23" s="94" t="n">
        <f t="shared" si="6"/>
        <v>0.0</v>
      </c>
      <c r="V23" s="94" t="n">
        <f t="shared" si="6"/>
        <v>0.0</v>
      </c>
      <c r="W23" s="94" t="n">
        <f t="shared" si="6"/>
        <v>0.0</v>
      </c>
      <c r="X23" s="94" t="n">
        <f t="shared" si="6"/>
        <v>0.0</v>
      </c>
      <c r="Y23" s="95" t="n">
        <f t="shared" si="6"/>
        <v>0.0</v>
      </c>
    </row>
    <row r="24" spans="2:25" s="3" customFormat="1" ht="14.25" x14ac:dyDescent="0.2">
      <c r="B24" s="28" t="s">
        <v>333</v>
      </c>
      <c r="C24" s="13" t="s">
        <v>334</v>
      </c>
      <c r="D24" s="94" t="n">
        <f>D25+D36+D42+D45</f>
        <v>0.0</v>
      </c>
      <c r="E24" s="94" t="n">
        <f t="shared" ref="E24:Y24" si="7">E25+E36+E42+E45</f>
        <v>0.0</v>
      </c>
      <c r="F24" s="94" t="n">
        <f t="shared" si="7"/>
        <v>0.0</v>
      </c>
      <c r="G24" s="94" t="n">
        <f t="shared" si="7"/>
        <v>0.0</v>
      </c>
      <c r="H24" s="94" t="n">
        <f t="shared" si="7"/>
        <v>0.0</v>
      </c>
      <c r="I24" s="94" t="n">
        <f t="shared" si="7"/>
        <v>0.0</v>
      </c>
      <c r="J24" s="94" t="n">
        <f t="shared" si="7"/>
        <v>0.0</v>
      </c>
      <c r="K24" s="94" t="n">
        <f>K25+K36+K42+K45</f>
        <v>0.0</v>
      </c>
      <c r="L24" s="94" t="n">
        <f t="shared" si="7"/>
        <v>0.0</v>
      </c>
      <c r="M24" s="94" t="n">
        <f t="shared" si="7"/>
        <v>0.0</v>
      </c>
      <c r="N24" s="94" t="n">
        <f t="shared" si="7"/>
        <v>0.0</v>
      </c>
      <c r="O24" s="94" t="n">
        <f t="shared" si="7"/>
        <v>0.0</v>
      </c>
      <c r="P24" s="94" t="n">
        <f t="shared" si="7"/>
        <v>0.0</v>
      </c>
      <c r="Q24" s="94" t="n">
        <f t="shared" si="7"/>
        <v>0.0</v>
      </c>
      <c r="R24" s="94" t="n">
        <f t="shared" si="7"/>
        <v>0.0</v>
      </c>
      <c r="S24" s="94" t="n">
        <f t="shared" si="7"/>
        <v>0.0</v>
      </c>
      <c r="T24" s="94" t="n">
        <f t="shared" si="7"/>
        <v>0.0</v>
      </c>
      <c r="U24" s="94" t="n">
        <f t="shared" si="7"/>
        <v>0.0</v>
      </c>
      <c r="V24" s="94" t="n">
        <f t="shared" si="7"/>
        <v>0.0</v>
      </c>
      <c r="W24" s="94" t="n">
        <f t="shared" si="7"/>
        <v>0.0</v>
      </c>
      <c r="X24" s="94" t="n">
        <f t="shared" si="7"/>
        <v>0.0</v>
      </c>
      <c r="Y24" s="95" t="n">
        <f t="shared" si="7"/>
        <v>0.0</v>
      </c>
    </row>
    <row r="25" spans="2:25" s="3" customFormat="1" ht="14.25" x14ac:dyDescent="0.2">
      <c r="B25" s="28">
        <v>1</v>
      </c>
      <c r="C25" s="13" t="str">
        <f>bc_nxt_data!E32</f>
        <v>Dầu Đ.cơ ô tô</v>
      </c>
      <c r="D25" s="94" t="n">
        <f>bc_nxt_data!F32</f>
        <v>0.0</v>
      </c>
      <c r="E25" s="94" t="n">
        <f>bc_nxt_data!G32</f>
        <v>0.0</v>
      </c>
      <c r="F25" s="94" t="n">
        <f>bc_nxt_data!H32</f>
        <v>0.0</v>
      </c>
      <c r="G25" s="94" t="n">
        <f>bc_nxt_data!J32</f>
        <v>0.0</v>
      </c>
      <c r="H25" s="94" t="n">
        <f>bc_nxt_data!R32</f>
        <v>0.0</v>
      </c>
      <c r="I25" s="94" t="n">
        <f>bc_nxt_data!I32</f>
        <v>0.0</v>
      </c>
      <c r="J25" s="94" t="n">
        <f>bc_nxt_data!U32</f>
        <v>0.0</v>
      </c>
      <c r="K25" s="94" t="n">
        <f>bc_nxt_data!S32</f>
        <v>0.0</v>
      </c>
      <c r="L25" s="94" t="n">
        <f>bc_nxt_data!T32</f>
        <v>0.0</v>
      </c>
      <c r="M25" s="94" t="n">
        <f t="shared" si="1"/>
        <v>0.0</v>
      </c>
      <c r="N25" s="94" t="n">
        <f>bc_nxt_data!X32</f>
        <v>0.0</v>
      </c>
      <c r="O25" s="94" t="n">
        <f>bc_nxt_data!AA32</f>
        <v>0.0</v>
      </c>
      <c r="P25" s="94" t="n">
        <f>bc_nxt_data!Y32</f>
        <v>0.0</v>
      </c>
      <c r="Q25" s="94" t="n">
        <f>bc_nxt_data!U32</f>
        <v>0.0</v>
      </c>
      <c r="R25" s="94" t="n">
        <f>bc_nxt_data!AB32</f>
        <v>0.0</v>
      </c>
      <c r="S25" s="94" t="n">
        <f>bc_nxt_data!AC32</f>
        <v>0.0</v>
      </c>
      <c r="T25" s="94" t="n">
        <f>bc_nxt_data!AF32</f>
        <v>0.0</v>
      </c>
      <c r="U25" s="94" t="n">
        <f>bc_nxt_data!AG32</f>
        <v>0.0</v>
      </c>
      <c r="V25" s="94" t="n">
        <f t="shared" si="2"/>
        <v>0.0</v>
      </c>
      <c r="W25" s="94" t="n">
        <f t="shared" si="3"/>
        <v>0.0</v>
      </c>
      <c r="X25" s="94" t="n">
        <f t="shared" si="4"/>
        <v>0.0</v>
      </c>
      <c r="Y25" s="95" t="n">
        <f t="shared" si="5"/>
        <v>0.0</v>
      </c>
    </row>
    <row r="26" spans="2:25" x14ac:dyDescent="0.25">
      <c r="B26" s="28" t="s">
        <v>137</v>
      </c>
      <c r="C26" s="15" t="str">
        <f>bc_nxt_data!E33</f>
        <v>CastrolCRB200W-50</v>
      </c>
      <c r="D26" s="96" t="n">
        <f>bc_nxt_data!F33</f>
        <v>0.0</v>
      </c>
      <c r="E26" s="96" t="n">
        <f>bc_nxt_data!G33</f>
        <v>0.0</v>
      </c>
      <c r="F26" s="96" t="n">
        <f>bc_nxt_data!H33</f>
        <v>0.0</v>
      </c>
      <c r="G26" s="96" t="n">
        <f>bc_nxt_data!J33</f>
        <v>0.0</v>
      </c>
      <c r="H26" s="96" t="n">
        <f>bc_nxt_data!R33</f>
        <v>0.0</v>
      </c>
      <c r="I26" s="96" t="n">
        <f>bc_nxt_data!I33</f>
        <v>0.0</v>
      </c>
      <c r="J26" s="96" t="n">
        <f>bc_nxt_data!U33</f>
        <v>0.0</v>
      </c>
      <c r="K26" s="96" t="n">
        <f>bc_nxt_data!S33</f>
        <v>0.0</v>
      </c>
      <c r="L26" s="96" t="n">
        <f>bc_nxt_data!T33</f>
        <v>0.0</v>
      </c>
      <c r="M26" s="96" t="n">
        <f t="shared" si="1"/>
        <v>0.0</v>
      </c>
      <c r="N26" s="96" t="n">
        <f>bc_nxt_data!X33</f>
        <v>0.0</v>
      </c>
      <c r="O26" s="96" t="n">
        <f>bc_nxt_data!AA33</f>
        <v>0.0</v>
      </c>
      <c r="P26" s="96" t="n">
        <f>bc_nxt_data!Y33</f>
        <v>0.0</v>
      </c>
      <c r="Q26" s="96" t="n">
        <f>bc_nxt_data!U33</f>
        <v>0.0</v>
      </c>
      <c r="R26" s="96" t="n">
        <f>bc_nxt_data!AB33</f>
        <v>0.0</v>
      </c>
      <c r="S26" s="96" t="n">
        <f>bc_nxt_data!AC33</f>
        <v>0.0</v>
      </c>
      <c r="T26" s="96" t="n">
        <f>bc_nxt_data!AF33</f>
        <v>0.0</v>
      </c>
      <c r="U26" s="96" t="n">
        <f>bc_nxt_data!AG33</f>
        <v>0.0</v>
      </c>
      <c r="V26" s="96" t="n">
        <f t="shared" si="2"/>
        <v>0.0</v>
      </c>
      <c r="W26" s="96" t="n">
        <f t="shared" si="3"/>
        <v>0.0</v>
      </c>
      <c r="X26" s="96" t="n">
        <f t="shared" si="4"/>
        <v>0.0</v>
      </c>
      <c r="Y26" s="97" t="n">
        <f t="shared" si="5"/>
        <v>0.0</v>
      </c>
    </row>
    <row r="27" spans="2:25" x14ac:dyDescent="0.25">
      <c r="B27" s="28" t="s">
        <v>137</v>
      </c>
      <c r="C27" s="15" t="str">
        <f>bc_nxt_data!E34</f>
        <v>QUAT9000-0W20</v>
      </c>
      <c r="D27" s="96" t="n">
        <f>bc_nxt_data!F34</f>
        <v>0.0</v>
      </c>
      <c r="E27" s="96" t="n">
        <f>bc_nxt_data!G34</f>
        <v>0.0</v>
      </c>
      <c r="F27" s="96" t="n">
        <f>bc_nxt_data!H34</f>
        <v>0.0</v>
      </c>
      <c r="G27" s="96" t="n">
        <f>bc_nxt_data!J34</f>
        <v>0.0</v>
      </c>
      <c r="H27" s="96" t="n">
        <f>bc_nxt_data!R34</f>
        <v>0.0</v>
      </c>
      <c r="I27" s="96" t="n">
        <f>bc_nxt_data!I34</f>
        <v>0.0</v>
      </c>
      <c r="J27" s="96" t="n">
        <f>bc_nxt_data!U34</f>
        <v>0.0</v>
      </c>
      <c r="K27" s="96" t="n">
        <f>bc_nxt_data!S34</f>
        <v>0.0</v>
      </c>
      <c r="L27" s="96" t="n">
        <f>bc_nxt_data!T34</f>
        <v>0.0</v>
      </c>
      <c r="M27" s="96" t="n">
        <f t="shared" si="1"/>
        <v>0.0</v>
      </c>
      <c r="N27" s="96" t="n">
        <f>bc_nxt_data!X34</f>
        <v>0.0</v>
      </c>
      <c r="O27" s="96" t="n">
        <f>bc_nxt_data!AA34</f>
        <v>0.0</v>
      </c>
      <c r="P27" s="96" t="n">
        <f>bc_nxt_data!Y34</f>
        <v>0.0</v>
      </c>
      <c r="Q27" s="96" t="n">
        <f>bc_nxt_data!U34</f>
        <v>0.0</v>
      </c>
      <c r="R27" s="96" t="n">
        <f>bc_nxt_data!AB34</f>
        <v>0.0</v>
      </c>
      <c r="S27" s="96" t="n">
        <f>bc_nxt_data!AC34</f>
        <v>0.0</v>
      </c>
      <c r="T27" s="96" t="n">
        <f>bc_nxt_data!AF34</f>
        <v>0.0</v>
      </c>
      <c r="U27" s="96" t="n">
        <f>bc_nxt_data!AG34</f>
        <v>0.0</v>
      </c>
      <c r="V27" s="96" t="n">
        <f t="shared" si="2"/>
        <v>0.0</v>
      </c>
      <c r="W27" s="96" t="n">
        <f t="shared" si="3"/>
        <v>0.0</v>
      </c>
      <c r="X27" s="96" t="n">
        <f t="shared" si="4"/>
        <v>0.0</v>
      </c>
      <c r="Y27" s="97" t="n">
        <f t="shared" si="5"/>
        <v>0.0</v>
      </c>
    </row>
    <row r="28" spans="2:25" x14ac:dyDescent="0.25">
      <c r="B28" s="28" t="s">
        <v>137</v>
      </c>
      <c r="C28" s="15" t="str">
        <f>bc_nxt_data!E35</f>
        <v>Niwanano ios32-HG32</v>
      </c>
      <c r="D28" s="96" t="n">
        <f>bc_nxt_data!F35</f>
        <v>0.0</v>
      </c>
      <c r="E28" s="96" t="n">
        <f>bc_nxt_data!G35</f>
        <v>0.0</v>
      </c>
      <c r="F28" s="96" t="n">
        <f>bc_nxt_data!H35</f>
        <v>0.0</v>
      </c>
      <c r="G28" s="96" t="n">
        <f>bc_nxt_data!J35</f>
        <v>0.0</v>
      </c>
      <c r="H28" s="96" t="n">
        <f>bc_nxt_data!R35</f>
        <v>0.0</v>
      </c>
      <c r="I28" s="96" t="n">
        <f>bc_nxt_data!I35</f>
        <v>0.0</v>
      </c>
      <c r="J28" s="96" t="n">
        <f>bc_nxt_data!U35</f>
        <v>0.0</v>
      </c>
      <c r="K28" s="96" t="n">
        <f>bc_nxt_data!S35</f>
        <v>0.0</v>
      </c>
      <c r="L28" s="96" t="n">
        <f>bc_nxt_data!T35</f>
        <v>0.0</v>
      </c>
      <c r="M28" s="96" t="n">
        <f t="shared" si="1"/>
        <v>0.0</v>
      </c>
      <c r="N28" s="96" t="n">
        <f>bc_nxt_data!X35</f>
        <v>0.0</v>
      </c>
      <c r="O28" s="96" t="n">
        <f>bc_nxt_data!AA35</f>
        <v>0.0</v>
      </c>
      <c r="P28" s="96" t="n">
        <f>bc_nxt_data!Y35</f>
        <v>0.0</v>
      </c>
      <c r="Q28" s="96" t="n">
        <f>bc_nxt_data!U35</f>
        <v>0.0</v>
      </c>
      <c r="R28" s="96" t="n">
        <f>bc_nxt_data!AB35</f>
        <v>0.0</v>
      </c>
      <c r="S28" s="96" t="n">
        <f>bc_nxt_data!AC35</f>
        <v>0.0</v>
      </c>
      <c r="T28" s="96" t="n">
        <f>bc_nxt_data!AF35</f>
        <v>0.0</v>
      </c>
      <c r="U28" s="96" t="n">
        <f>bc_nxt_data!AG35</f>
        <v>0.0</v>
      </c>
      <c r="V28" s="96" t="n">
        <f t="shared" si="2"/>
        <v>0.0</v>
      </c>
      <c r="W28" s="96" t="n">
        <f t="shared" si="3"/>
        <v>0.0</v>
      </c>
      <c r="X28" s="96" t="n">
        <f t="shared" si="4"/>
        <v>0.0</v>
      </c>
      <c r="Y28" s="97" t="n">
        <f t="shared" si="5"/>
        <v>0.0</v>
      </c>
    </row>
    <row r="29" spans="2:25" x14ac:dyDescent="0.25">
      <c r="B29" s="28" t="s">
        <v>137</v>
      </c>
      <c r="C29" s="15" t="str">
        <f>bc_nxt_data!E36</f>
        <v>MT-16P</v>
      </c>
      <c r="D29" s="96" t="n">
        <f>bc_nxt_data!F36</f>
        <v>0.0</v>
      </c>
      <c r="E29" s="96" t="n">
        <f>bc_nxt_data!G36</f>
        <v>0.0</v>
      </c>
      <c r="F29" s="96" t="n">
        <f>bc_nxt_data!H36</f>
        <v>0.0</v>
      </c>
      <c r="G29" s="96" t="n">
        <f>bc_nxt_data!J36</f>
        <v>0.0</v>
      </c>
      <c r="H29" s="96" t="n">
        <f>bc_nxt_data!R36</f>
        <v>0.0</v>
      </c>
      <c r="I29" s="96" t="n">
        <f>bc_nxt_data!I36</f>
        <v>0.0</v>
      </c>
      <c r="J29" s="96" t="n">
        <f>bc_nxt_data!U36</f>
        <v>0.0</v>
      </c>
      <c r="K29" s="96" t="n">
        <f>bc_nxt_data!S36</f>
        <v>0.0</v>
      </c>
      <c r="L29" s="96" t="n">
        <f>bc_nxt_data!T36</f>
        <v>0.0</v>
      </c>
      <c r="M29" s="96" t="n">
        <f t="shared" si="1"/>
        <v>0.0</v>
      </c>
      <c r="N29" s="96" t="n">
        <f>bc_nxt_data!X36</f>
        <v>0.0</v>
      </c>
      <c r="O29" s="96" t="n">
        <f>bc_nxt_data!AA36</f>
        <v>0.0</v>
      </c>
      <c r="P29" s="96" t="n">
        <f>bc_nxt_data!Y36</f>
        <v>0.0</v>
      </c>
      <c r="Q29" s="96" t="n">
        <f>bc_nxt_data!U36</f>
        <v>0.0</v>
      </c>
      <c r="R29" s="96" t="n">
        <f>bc_nxt_data!AB36</f>
        <v>0.0</v>
      </c>
      <c r="S29" s="96" t="n">
        <f>bc_nxt_data!AC36</f>
        <v>0.0</v>
      </c>
      <c r="T29" s="96" t="n">
        <f>bc_nxt_data!AF36</f>
        <v>0.0</v>
      </c>
      <c r="U29" s="96" t="n">
        <f>bc_nxt_data!AG36</f>
        <v>0.0</v>
      </c>
      <c r="V29" s="96" t="n">
        <f t="shared" si="2"/>
        <v>0.0</v>
      </c>
      <c r="W29" s="96" t="n">
        <f t="shared" si="3"/>
        <v>0.0</v>
      </c>
      <c r="X29" s="96" t="n">
        <f t="shared" si="4"/>
        <v>0.0</v>
      </c>
      <c r="Y29" s="97" t="n">
        <f t="shared" si="5"/>
        <v>0.0</v>
      </c>
    </row>
    <row r="30" spans="2:25" x14ac:dyDescent="0.25">
      <c r="B30" s="28" t="s">
        <v>137</v>
      </c>
      <c r="C30" s="15" t="str">
        <f>bc_nxt_data!E37</f>
        <v>MILPCO1-SAE40</v>
      </c>
      <c r="D30" s="96" t="n">
        <f>bc_nxt_data!F37</f>
        <v>0.0</v>
      </c>
      <c r="E30" s="96" t="n">
        <f>bc_nxt_data!G37</f>
        <v>0.0</v>
      </c>
      <c r="F30" s="96" t="n">
        <f>bc_nxt_data!H37</f>
        <v>0.0</v>
      </c>
      <c r="G30" s="96" t="n">
        <f>bc_nxt_data!J37</f>
        <v>0.0</v>
      </c>
      <c r="H30" s="96" t="n">
        <f>bc_nxt_data!R37</f>
        <v>0.0</v>
      </c>
      <c r="I30" s="96" t="n">
        <f>bc_nxt_data!I37</f>
        <v>0.0</v>
      </c>
      <c r="J30" s="96" t="n">
        <f>bc_nxt_data!U37</f>
        <v>0.0</v>
      </c>
      <c r="K30" s="96" t="n">
        <f>bc_nxt_data!S37</f>
        <v>0.0</v>
      </c>
      <c r="L30" s="96" t="n">
        <f>bc_nxt_data!T37</f>
        <v>0.0</v>
      </c>
      <c r="M30" s="96" t="n">
        <f t="shared" si="1"/>
        <v>0.0</v>
      </c>
      <c r="N30" s="96" t="n">
        <f>bc_nxt_data!X37</f>
        <v>0.0</v>
      </c>
      <c r="O30" s="96" t="n">
        <f>bc_nxt_data!AA37</f>
        <v>0.0</v>
      </c>
      <c r="P30" s="96" t="n">
        <f>bc_nxt_data!Y37</f>
        <v>0.0</v>
      </c>
      <c r="Q30" s="96" t="n">
        <f>bc_nxt_data!U37</f>
        <v>0.0</v>
      </c>
      <c r="R30" s="96" t="n">
        <f>bc_nxt_data!AB37</f>
        <v>0.0</v>
      </c>
      <c r="S30" s="96" t="n">
        <f>bc_nxt_data!AC37</f>
        <v>0.0</v>
      </c>
      <c r="T30" s="96" t="n">
        <f>bc_nxt_data!AF37</f>
        <v>0.0</v>
      </c>
      <c r="U30" s="96" t="n">
        <f>bc_nxt_data!AG37</f>
        <v>0.0</v>
      </c>
      <c r="V30" s="96" t="n">
        <f t="shared" si="2"/>
        <v>0.0</v>
      </c>
      <c r="W30" s="96" t="n">
        <f t="shared" si="3"/>
        <v>0.0</v>
      </c>
      <c r="X30" s="96" t="n">
        <f t="shared" si="4"/>
        <v>0.0</v>
      </c>
      <c r="Y30" s="97" t="n">
        <f t="shared" si="5"/>
        <v>0.0</v>
      </c>
    </row>
    <row r="31" spans="2:25" x14ac:dyDescent="0.25">
      <c r="B31" s="28" t="s">
        <v>137</v>
      </c>
      <c r="C31" s="15" t="str">
        <f>bc_nxt_data!E38</f>
        <v>MILPCO1-S-SAE40</v>
      </c>
      <c r="D31" s="96" t="n">
        <f>bc_nxt_data!F38</f>
        <v>0.0</v>
      </c>
      <c r="E31" s="96" t="n">
        <f>bc_nxt_data!G38</f>
        <v>0.0</v>
      </c>
      <c r="F31" s="96" t="n">
        <f>bc_nxt_data!H38</f>
        <v>0.0</v>
      </c>
      <c r="G31" s="96" t="n">
        <f>bc_nxt_data!J38</f>
        <v>0.0</v>
      </c>
      <c r="H31" s="96" t="n">
        <f>bc_nxt_data!R38</f>
        <v>0.0</v>
      </c>
      <c r="I31" s="96" t="n">
        <f>bc_nxt_data!I38</f>
        <v>0.0</v>
      </c>
      <c r="J31" s="96" t="n">
        <f>bc_nxt_data!U38</f>
        <v>0.0</v>
      </c>
      <c r="K31" s="96" t="n">
        <f>bc_nxt_data!S38</f>
        <v>0.0</v>
      </c>
      <c r="L31" s="96" t="n">
        <f>bc_nxt_data!T38</f>
        <v>0.0</v>
      </c>
      <c r="M31" s="96" t="n">
        <f t="shared" si="1"/>
        <v>0.0</v>
      </c>
      <c r="N31" s="96" t="n">
        <f>bc_nxt_data!X38</f>
        <v>0.0</v>
      </c>
      <c r="O31" s="96" t="n">
        <f>bc_nxt_data!AA38</f>
        <v>0.0</v>
      </c>
      <c r="P31" s="96" t="n">
        <f>bc_nxt_data!Y38</f>
        <v>0.0</v>
      </c>
      <c r="Q31" s="96" t="n">
        <f>bc_nxt_data!U38</f>
        <v>0.0</v>
      </c>
      <c r="R31" s="96" t="n">
        <f>bc_nxt_data!AB38</f>
        <v>0.0</v>
      </c>
      <c r="S31" s="96" t="n">
        <f>bc_nxt_data!AC38</f>
        <v>0.0</v>
      </c>
      <c r="T31" s="96" t="n">
        <f>bc_nxt_data!AF38</f>
        <v>0.0</v>
      </c>
      <c r="U31" s="96" t="n">
        <f>bc_nxt_data!AG38</f>
        <v>0.0</v>
      </c>
      <c r="V31" s="96" t="n">
        <f t="shared" si="2"/>
        <v>0.0</v>
      </c>
      <c r="W31" s="96" t="n">
        <f t="shared" si="3"/>
        <v>0.0</v>
      </c>
      <c r="X31" s="96" t="n">
        <f t="shared" si="4"/>
        <v>0.0</v>
      </c>
      <c r="Y31" s="97" t="n">
        <f t="shared" si="5"/>
        <v>0.0</v>
      </c>
    </row>
    <row r="32" spans="2:25" x14ac:dyDescent="0.25">
      <c r="B32" s="28" t="s">
        <v>137</v>
      </c>
      <c r="C32" s="15" t="str">
        <f>bc_nxt_data!E39</f>
        <v>Lukoi 15W-40</v>
      </c>
      <c r="D32" s="96" t="n">
        <f>bc_nxt_data!F39</f>
        <v>0.0</v>
      </c>
      <c r="E32" s="96" t="n">
        <f>bc_nxt_data!G39</f>
        <v>0.0</v>
      </c>
      <c r="F32" s="96" t="n">
        <f>bc_nxt_data!H39</f>
        <v>0.0</v>
      </c>
      <c r="G32" s="96" t="n">
        <f>bc_nxt_data!J39</f>
        <v>0.0</v>
      </c>
      <c r="H32" s="96" t="n">
        <f>bc_nxt_data!R39</f>
        <v>0.0</v>
      </c>
      <c r="I32" s="96" t="n">
        <f>bc_nxt_data!I39</f>
        <v>0.0</v>
      </c>
      <c r="J32" s="96" t="n">
        <f>bc_nxt_data!U39</f>
        <v>0.0</v>
      </c>
      <c r="K32" s="96" t="n">
        <f>bc_nxt_data!S39</f>
        <v>0.0</v>
      </c>
      <c r="L32" s="96" t="n">
        <f>bc_nxt_data!T39</f>
        <v>0.0</v>
      </c>
      <c r="M32" s="96" t="n">
        <f t="shared" si="1"/>
        <v>0.0</v>
      </c>
      <c r="N32" s="96" t="n">
        <f>bc_nxt_data!X39</f>
        <v>0.0</v>
      </c>
      <c r="O32" s="96" t="n">
        <f>bc_nxt_data!AA39</f>
        <v>0.0</v>
      </c>
      <c r="P32" s="96" t="n">
        <f>bc_nxt_data!Y39</f>
        <v>0.0</v>
      </c>
      <c r="Q32" s="96" t="n">
        <f>bc_nxt_data!U39</f>
        <v>0.0</v>
      </c>
      <c r="R32" s="96" t="n">
        <f>bc_nxt_data!AB39</f>
        <v>0.0</v>
      </c>
      <c r="S32" s="96" t="n">
        <f>bc_nxt_data!AC39</f>
        <v>0.0</v>
      </c>
      <c r="T32" s="96" t="n">
        <f>bc_nxt_data!AF39</f>
        <v>0.0</v>
      </c>
      <c r="U32" s="96" t="n">
        <f>bc_nxt_data!AG39</f>
        <v>0.0</v>
      </c>
      <c r="V32" s="96" t="n">
        <f t="shared" si="2"/>
        <v>0.0</v>
      </c>
      <c r="W32" s="96" t="n">
        <f t="shared" si="3"/>
        <v>0.0</v>
      </c>
      <c r="X32" s="96" t="n">
        <f t="shared" si="4"/>
        <v>0.0</v>
      </c>
      <c r="Y32" s="97" t="n">
        <f t="shared" si="5"/>
        <v>0.0</v>
      </c>
    </row>
    <row r="33" spans="2:25" x14ac:dyDescent="0.25">
      <c r="B33" s="28" t="s">
        <v>137</v>
      </c>
      <c r="C33" s="15" t="str">
        <f>bc_nxt_data!E40</f>
        <v>HelixHX-3</v>
      </c>
      <c r="D33" s="96" t="n">
        <f>bc_nxt_data!F40</f>
        <v>0.0</v>
      </c>
      <c r="E33" s="96" t="n">
        <f>bc_nxt_data!G40</f>
        <v>0.0</v>
      </c>
      <c r="F33" s="96" t="n">
        <f>bc_nxt_data!H40</f>
        <v>0.0</v>
      </c>
      <c r="G33" s="96" t="n">
        <f>bc_nxt_data!J40</f>
        <v>0.0</v>
      </c>
      <c r="H33" s="96" t="n">
        <f>bc_nxt_data!R40</f>
        <v>0.0</v>
      </c>
      <c r="I33" s="96" t="n">
        <f>bc_nxt_data!I40</f>
        <v>0.0</v>
      </c>
      <c r="J33" s="96" t="n">
        <f>bc_nxt_data!U40</f>
        <v>0.0</v>
      </c>
      <c r="K33" s="96" t="n">
        <f>bc_nxt_data!S40</f>
        <v>0.0</v>
      </c>
      <c r="L33" s="96" t="n">
        <f>bc_nxt_data!T40</f>
        <v>0.0</v>
      </c>
      <c r="M33" s="96" t="n">
        <f t="shared" si="1"/>
        <v>0.0</v>
      </c>
      <c r="N33" s="96" t="n">
        <f>bc_nxt_data!X40</f>
        <v>0.0</v>
      </c>
      <c r="O33" s="96" t="n">
        <f>bc_nxt_data!AA40</f>
        <v>0.0</v>
      </c>
      <c r="P33" s="96" t="n">
        <f>bc_nxt_data!Y40</f>
        <v>0.0</v>
      </c>
      <c r="Q33" s="96" t="n">
        <f>bc_nxt_data!U40</f>
        <v>0.0</v>
      </c>
      <c r="R33" s="96" t="n">
        <f>bc_nxt_data!AB40</f>
        <v>0.0</v>
      </c>
      <c r="S33" s="96" t="n">
        <f>bc_nxt_data!AC40</f>
        <v>0.0</v>
      </c>
      <c r="T33" s="96" t="n">
        <f>bc_nxt_data!AF40</f>
        <v>0.0</v>
      </c>
      <c r="U33" s="96" t="n">
        <f>bc_nxt_data!AG40</f>
        <v>0.0</v>
      </c>
      <c r="V33" s="96" t="n">
        <f t="shared" si="2"/>
        <v>0.0</v>
      </c>
      <c r="W33" s="96" t="n">
        <f t="shared" si="3"/>
        <v>0.0</v>
      </c>
      <c r="X33" s="96" t="n">
        <f t="shared" si="4"/>
        <v>0.0</v>
      </c>
      <c r="Y33" s="97" t="n">
        <f t="shared" si="5"/>
        <v>0.0</v>
      </c>
    </row>
    <row r="34" spans="2:25" x14ac:dyDescent="0.25">
      <c r="B34" s="28" t="s">
        <v>137</v>
      </c>
      <c r="C34" s="15" t="str">
        <f>bc_nxt_data!E41</f>
        <v>Rimula R4X</v>
      </c>
      <c r="D34" s="96" t="n">
        <f>bc_nxt_data!F41</f>
        <v>0.0</v>
      </c>
      <c r="E34" s="96" t="n">
        <f>bc_nxt_data!G41</f>
        <v>0.0</v>
      </c>
      <c r="F34" s="96" t="n">
        <f>bc_nxt_data!H41</f>
        <v>0.0</v>
      </c>
      <c r="G34" s="96" t="n">
        <f>bc_nxt_data!J41</f>
        <v>0.0</v>
      </c>
      <c r="H34" s="96" t="n">
        <f>bc_nxt_data!R41</f>
        <v>0.0</v>
      </c>
      <c r="I34" s="96" t="n">
        <f>bc_nxt_data!I41</f>
        <v>0.0</v>
      </c>
      <c r="J34" s="96" t="n">
        <f>bc_nxt_data!U41</f>
        <v>0.0</v>
      </c>
      <c r="K34" s="96" t="n">
        <f>bc_nxt_data!S41</f>
        <v>0.0</v>
      </c>
      <c r="L34" s="96" t="n">
        <f>bc_nxt_data!T41</f>
        <v>0.0</v>
      </c>
      <c r="M34" s="96" t="n">
        <f t="shared" si="1"/>
        <v>0.0</v>
      </c>
      <c r="N34" s="96" t="n">
        <f>bc_nxt_data!X41</f>
        <v>0.0</v>
      </c>
      <c r="O34" s="96" t="n">
        <f>bc_nxt_data!AA41</f>
        <v>0.0</v>
      </c>
      <c r="P34" s="96" t="n">
        <f>bc_nxt_data!Y41</f>
        <v>0.0</v>
      </c>
      <c r="Q34" s="96" t="n">
        <f>bc_nxt_data!U41</f>
        <v>0.0</v>
      </c>
      <c r="R34" s="96" t="n">
        <f>bc_nxt_data!AB41</f>
        <v>0.0</v>
      </c>
      <c r="S34" s="96" t="n">
        <f>bc_nxt_data!AC41</f>
        <v>0.0</v>
      </c>
      <c r="T34" s="96" t="n">
        <f>bc_nxt_data!AF41</f>
        <v>0.0</v>
      </c>
      <c r="U34" s="96" t="n">
        <f>bc_nxt_data!AG41</f>
        <v>0.0</v>
      </c>
      <c r="V34" s="96" t="n">
        <f t="shared" si="2"/>
        <v>0.0</v>
      </c>
      <c r="W34" s="96" t="n">
        <f t="shared" si="3"/>
        <v>0.0</v>
      </c>
      <c r="X34" s="96" t="n">
        <f t="shared" si="4"/>
        <v>0.0</v>
      </c>
      <c r="Y34" s="97" t="n">
        <f t="shared" si="5"/>
        <v>0.0</v>
      </c>
    </row>
    <row r="35" spans="2:25" x14ac:dyDescent="0.25">
      <c r="B35" s="28" t="s">
        <v>137</v>
      </c>
      <c r="C35" s="15" t="str">
        <f>bc_nxt_data!E42</f>
        <v>QUATVNM 20W50</v>
      </c>
      <c r="D35" s="96" t="n">
        <f>bc_nxt_data!F42</f>
        <v>0.0</v>
      </c>
      <c r="E35" s="96" t="n">
        <f>bc_nxt_data!G42</f>
        <v>0.0</v>
      </c>
      <c r="F35" s="96" t="n">
        <f>bc_nxt_data!H42</f>
        <v>0.0</v>
      </c>
      <c r="G35" s="96" t="n">
        <f>bc_nxt_data!J42</f>
        <v>0.0</v>
      </c>
      <c r="H35" s="96" t="n">
        <f>bc_nxt_data!R42</f>
        <v>0.0</v>
      </c>
      <c r="I35" s="96" t="n">
        <f>bc_nxt_data!I42</f>
        <v>0.0</v>
      </c>
      <c r="J35" s="96" t="n">
        <f>bc_nxt_data!U42</f>
        <v>0.0</v>
      </c>
      <c r="K35" s="96" t="n">
        <f>bc_nxt_data!S42</f>
        <v>0.0</v>
      </c>
      <c r="L35" s="96" t="n">
        <f>bc_nxt_data!T42</f>
        <v>0.0</v>
      </c>
      <c r="M35" s="96" t="n">
        <f t="shared" si="1"/>
        <v>0.0</v>
      </c>
      <c r="N35" s="96" t="n">
        <f>bc_nxt_data!X42</f>
        <v>0.0</v>
      </c>
      <c r="O35" s="96" t="n">
        <f>bc_nxt_data!AA42</f>
        <v>0.0</v>
      </c>
      <c r="P35" s="96" t="n">
        <f>bc_nxt_data!Y42</f>
        <v>0.0</v>
      </c>
      <c r="Q35" s="96" t="n">
        <f>bc_nxt_data!U42</f>
        <v>0.0</v>
      </c>
      <c r="R35" s="96" t="n">
        <f>bc_nxt_data!AB42</f>
        <v>0.0</v>
      </c>
      <c r="S35" s="96" t="n">
        <f>bc_nxt_data!AC42</f>
        <v>0.0</v>
      </c>
      <c r="T35" s="96" t="n">
        <f>bc_nxt_data!AF42</f>
        <v>0.0</v>
      </c>
      <c r="U35" s="96" t="n">
        <f>bc_nxt_data!AG42</f>
        <v>0.0</v>
      </c>
      <c r="V35" s="96" t="n">
        <f t="shared" si="2"/>
        <v>0.0</v>
      </c>
      <c r="W35" s="96" t="n">
        <f t="shared" si="3"/>
        <v>0.0</v>
      </c>
      <c r="X35" s="96" t="n">
        <f t="shared" si="4"/>
        <v>0.0</v>
      </c>
      <c r="Y35" s="97" t="n">
        <f t="shared" si="5"/>
        <v>0.0</v>
      </c>
    </row>
    <row r="36" spans="2:25" s="3" customFormat="1" ht="14.25" x14ac:dyDescent="0.2">
      <c r="B36" s="28">
        <v>2</v>
      </c>
      <c r="C36" s="13" t="str">
        <f>bc_nxt_data!E43</f>
        <v>Dầu truyền động</v>
      </c>
      <c r="D36" s="94" t="n">
        <f>bc_nxt_data!F43</f>
        <v>0.0</v>
      </c>
      <c r="E36" s="94" t="n">
        <f>bc_nxt_data!G43</f>
        <v>0.0</v>
      </c>
      <c r="F36" s="94" t="n">
        <f>bc_nxt_data!H43</f>
        <v>0.0</v>
      </c>
      <c r="G36" s="94" t="n">
        <f>bc_nxt_data!J43</f>
        <v>0.0</v>
      </c>
      <c r="H36" s="94" t="n">
        <f>bc_nxt_data!R43</f>
        <v>0.0</v>
      </c>
      <c r="I36" s="94" t="n">
        <f>bc_nxt_data!I43</f>
        <v>0.0</v>
      </c>
      <c r="J36" s="94" t="n">
        <f>bc_nxt_data!U43</f>
        <v>0.0</v>
      </c>
      <c r="K36" s="94" t="n">
        <f>bc_nxt_data!S43</f>
        <v>0.0</v>
      </c>
      <c r="L36" s="94" t="n">
        <f>bc_nxt_data!T43</f>
        <v>0.0</v>
      </c>
      <c r="M36" s="94" t="n">
        <f t="shared" si="1"/>
        <v>0.0</v>
      </c>
      <c r="N36" s="94" t="n">
        <f>bc_nxt_data!X43</f>
        <v>0.0</v>
      </c>
      <c r="O36" s="94" t="n">
        <f>bc_nxt_data!AA43</f>
        <v>0.0</v>
      </c>
      <c r="P36" s="94" t="n">
        <f>bc_nxt_data!Y43</f>
        <v>0.0</v>
      </c>
      <c r="Q36" s="94" t="n">
        <f>bc_nxt_data!U43</f>
        <v>0.0</v>
      </c>
      <c r="R36" s="94" t="n">
        <f>bc_nxt_data!AB43</f>
        <v>0.0</v>
      </c>
      <c r="S36" s="94" t="n">
        <f>bc_nxt_data!AC43</f>
        <v>0.0</v>
      </c>
      <c r="T36" s="94" t="n">
        <f>bc_nxt_data!AF43</f>
        <v>0.0</v>
      </c>
      <c r="U36" s="94" t="n">
        <f>bc_nxt_data!AG43</f>
        <v>0.0</v>
      </c>
      <c r="V36" s="94" t="n">
        <f t="shared" si="2"/>
        <v>0.0</v>
      </c>
      <c r="W36" s="94" t="n">
        <f t="shared" si="3"/>
        <v>0.0</v>
      </c>
      <c r="X36" s="94" t="n">
        <f t="shared" si="4"/>
        <v>0.0</v>
      </c>
      <c r="Y36" s="95" t="n">
        <f t="shared" si="5"/>
        <v>0.0</v>
      </c>
    </row>
    <row r="37" spans="2:25" x14ac:dyDescent="0.25">
      <c r="B37" s="28" t="s">
        <v>137</v>
      </c>
      <c r="C37" s="15" t="str">
        <f>bc_nxt_data!E44</f>
        <v>Morrisong 140ef90</v>
      </c>
      <c r="D37" s="96" t="n">
        <f>bc_nxt_data!F44</f>
        <v>0.0</v>
      </c>
      <c r="E37" s="96" t="n">
        <f>bc_nxt_data!G44</f>
        <v>0.0</v>
      </c>
      <c r="F37" s="96" t="n">
        <f>bc_nxt_data!H44</f>
        <v>0.0</v>
      </c>
      <c r="G37" s="96" t="n">
        <f>bc_nxt_data!J44</f>
        <v>0.0</v>
      </c>
      <c r="H37" s="96" t="n">
        <f>bc_nxt_data!R44</f>
        <v>0.0</v>
      </c>
      <c r="I37" s="96" t="n">
        <f>bc_nxt_data!I44</f>
        <v>0.0</v>
      </c>
      <c r="J37" s="96" t="n">
        <f>bc_nxt_data!U44</f>
        <v>0.0</v>
      </c>
      <c r="K37" s="96" t="n">
        <f>bc_nxt_data!S44</f>
        <v>0.0</v>
      </c>
      <c r="L37" s="96" t="n">
        <f>bc_nxt_data!T44</f>
        <v>0.0</v>
      </c>
      <c r="M37" s="96" t="n">
        <f t="shared" si="1"/>
        <v>0.0</v>
      </c>
      <c r="N37" s="96" t="n">
        <f>bc_nxt_data!X44</f>
        <v>0.0</v>
      </c>
      <c r="O37" s="96" t="n">
        <f>bc_nxt_data!AA44</f>
        <v>0.0</v>
      </c>
      <c r="P37" s="96" t="n">
        <f>bc_nxt_data!Y44</f>
        <v>0.0</v>
      </c>
      <c r="Q37" s="96" t="n">
        <f>bc_nxt_data!U44</f>
        <v>0.0</v>
      </c>
      <c r="R37" s="96" t="n">
        <f>bc_nxt_data!AB44</f>
        <v>0.0</v>
      </c>
      <c r="S37" s="96" t="n">
        <f>bc_nxt_data!AC44</f>
        <v>0.0</v>
      </c>
      <c r="T37" s="96" t="n">
        <f>bc_nxt_data!AF44</f>
        <v>0.0</v>
      </c>
      <c r="U37" s="96" t="n">
        <f>bc_nxt_data!AG44</f>
        <v>0.0</v>
      </c>
      <c r="V37" s="96" t="n">
        <f t="shared" si="2"/>
        <v>0.0</v>
      </c>
      <c r="W37" s="96" t="n">
        <f t="shared" si="3"/>
        <v>0.0</v>
      </c>
      <c r="X37" s="96" t="n">
        <f t="shared" si="4"/>
        <v>0.0</v>
      </c>
      <c r="Y37" s="97" t="n">
        <f t="shared" si="5"/>
        <v>0.0</v>
      </c>
    </row>
    <row r="38" spans="2:25" x14ac:dyDescent="0.25">
      <c r="B38" s="28" t="s">
        <v>137</v>
      </c>
      <c r="C38" s="15" t="str">
        <f>bc_nxt_data!E45</f>
        <v>GearGL4 W90</v>
      </c>
      <c r="D38" s="96" t="n">
        <f>bc_nxt_data!F45</f>
        <v>0.0</v>
      </c>
      <c r="E38" s="96" t="n">
        <f>bc_nxt_data!G45</f>
        <v>0.0</v>
      </c>
      <c r="F38" s="96" t="n">
        <f>bc_nxt_data!H45</f>
        <v>0.0</v>
      </c>
      <c r="G38" s="96" t="n">
        <f>bc_nxt_data!J45</f>
        <v>0.0</v>
      </c>
      <c r="H38" s="96" t="n">
        <f>bc_nxt_data!R45</f>
        <v>0.0</v>
      </c>
      <c r="I38" s="96" t="n">
        <f>bc_nxt_data!I45</f>
        <v>0.0</v>
      </c>
      <c r="J38" s="96" t="n">
        <f>bc_nxt_data!U45</f>
        <v>0.0</v>
      </c>
      <c r="K38" s="96" t="n">
        <f>bc_nxt_data!S45</f>
        <v>0.0</v>
      </c>
      <c r="L38" s="96" t="n">
        <f>bc_nxt_data!T45</f>
        <v>0.0</v>
      </c>
      <c r="M38" s="96" t="n">
        <f t="shared" si="1"/>
        <v>0.0</v>
      </c>
      <c r="N38" s="96" t="n">
        <f>bc_nxt_data!X45</f>
        <v>0.0</v>
      </c>
      <c r="O38" s="96" t="n">
        <f>bc_nxt_data!AA45</f>
        <v>0.0</v>
      </c>
      <c r="P38" s="96" t="n">
        <f>bc_nxt_data!Y45</f>
        <v>0.0</v>
      </c>
      <c r="Q38" s="96" t="n">
        <f>bc_nxt_data!U45</f>
        <v>0.0</v>
      </c>
      <c r="R38" s="96" t="n">
        <f>bc_nxt_data!AB45</f>
        <v>0.0</v>
      </c>
      <c r="S38" s="96" t="n">
        <f>bc_nxt_data!AC45</f>
        <v>0.0</v>
      </c>
      <c r="T38" s="96" t="n">
        <f>bc_nxt_data!AF45</f>
        <v>0.0</v>
      </c>
      <c r="U38" s="96" t="n">
        <f>bc_nxt_data!AG45</f>
        <v>0.0</v>
      </c>
      <c r="V38" s="96" t="n">
        <f t="shared" si="2"/>
        <v>0.0</v>
      </c>
      <c r="W38" s="96" t="n">
        <f t="shared" si="3"/>
        <v>0.0</v>
      </c>
      <c r="X38" s="96" t="n">
        <f t="shared" si="4"/>
        <v>0.0</v>
      </c>
      <c r="Y38" s="97" t="n">
        <f t="shared" si="5"/>
        <v>0.0</v>
      </c>
    </row>
    <row r="39" spans="2:25" x14ac:dyDescent="0.25">
      <c r="B39" s="28" t="s">
        <v>137</v>
      </c>
      <c r="C39" s="15" t="str">
        <f>bc_nxt_data!E46</f>
        <v>Galube90eps</v>
      </c>
      <c r="D39" s="96" t="n">
        <f>bc_nxt_data!F46</f>
        <v>0.0</v>
      </c>
      <c r="E39" s="96" t="n">
        <f>bc_nxt_data!G46</f>
        <v>0.0</v>
      </c>
      <c r="F39" s="96" t="n">
        <f>bc_nxt_data!H46</f>
        <v>0.0</v>
      </c>
      <c r="G39" s="96" t="n">
        <f>bc_nxt_data!J46</f>
        <v>0.0</v>
      </c>
      <c r="H39" s="96" t="n">
        <f>bc_nxt_data!R46</f>
        <v>0.0</v>
      </c>
      <c r="I39" s="96" t="n">
        <f>bc_nxt_data!I46</f>
        <v>0.0</v>
      </c>
      <c r="J39" s="96" t="n">
        <f>bc_nxt_data!U46</f>
        <v>0.0</v>
      </c>
      <c r="K39" s="96" t="n">
        <f>bc_nxt_data!S46</f>
        <v>0.0</v>
      </c>
      <c r="L39" s="96" t="n">
        <f>bc_nxt_data!T46</f>
        <v>0.0</v>
      </c>
      <c r="M39" s="96" t="n">
        <f t="shared" si="1"/>
        <v>0.0</v>
      </c>
      <c r="N39" s="96" t="n">
        <f>bc_nxt_data!X46</f>
        <v>0.0</v>
      </c>
      <c r="O39" s="96" t="n">
        <f>bc_nxt_data!AA46</f>
        <v>0.0</v>
      </c>
      <c r="P39" s="96" t="n">
        <f>bc_nxt_data!Y46</f>
        <v>0.0</v>
      </c>
      <c r="Q39" s="96" t="n">
        <f>bc_nxt_data!U46</f>
        <v>0.0</v>
      </c>
      <c r="R39" s="96" t="n">
        <f>bc_nxt_data!AB46</f>
        <v>0.0</v>
      </c>
      <c r="S39" s="96" t="n">
        <f>bc_nxt_data!AC46</f>
        <v>0.0</v>
      </c>
      <c r="T39" s="96" t="n">
        <f>bc_nxt_data!AF46</f>
        <v>0.0</v>
      </c>
      <c r="U39" s="96" t="n">
        <f>bc_nxt_data!AG46</f>
        <v>0.0</v>
      </c>
      <c r="V39" s="96" t="n">
        <f t="shared" si="2"/>
        <v>0.0</v>
      </c>
      <c r="W39" s="96" t="n">
        <f t="shared" si="3"/>
        <v>0.0</v>
      </c>
      <c r="X39" s="96" t="n">
        <f t="shared" si="4"/>
        <v>0.0</v>
      </c>
      <c r="Y39" s="97" t="n">
        <f t="shared" si="5"/>
        <v>0.0</v>
      </c>
    </row>
    <row r="40" spans="2:25" x14ac:dyDescent="0.25">
      <c r="B40" s="28" t="s">
        <v>137</v>
      </c>
      <c r="C40" s="15" t="str">
        <f>bc_nxt_data!E47</f>
        <v>MILPC02-SAE90</v>
      </c>
      <c r="D40" s="96" t="n">
        <f>bc_nxt_data!F47</f>
        <v>0.0</v>
      </c>
      <c r="E40" s="96" t="n">
        <f>bc_nxt_data!G47</f>
        <v>0.0</v>
      </c>
      <c r="F40" s="96" t="n">
        <f>bc_nxt_data!H47</f>
        <v>0.0</v>
      </c>
      <c r="G40" s="96" t="n">
        <f>bc_nxt_data!J47</f>
        <v>0.0</v>
      </c>
      <c r="H40" s="96" t="n">
        <f>bc_nxt_data!R47</f>
        <v>0.0</v>
      </c>
      <c r="I40" s="96" t="n">
        <f>bc_nxt_data!I47</f>
        <v>0.0</v>
      </c>
      <c r="J40" s="96" t="n">
        <f>bc_nxt_data!U47</f>
        <v>0.0</v>
      </c>
      <c r="K40" s="96" t="n">
        <f>bc_nxt_data!S47</f>
        <v>0.0</v>
      </c>
      <c r="L40" s="96" t="n">
        <f>bc_nxt_data!T47</f>
        <v>0.0</v>
      </c>
      <c r="M40" s="96" t="n">
        <f t="shared" si="1"/>
        <v>0.0</v>
      </c>
      <c r="N40" s="96" t="n">
        <f>bc_nxt_data!X47</f>
        <v>0.0</v>
      </c>
      <c r="O40" s="96" t="n">
        <f>bc_nxt_data!AA47</f>
        <v>0.0</v>
      </c>
      <c r="P40" s="96" t="n">
        <f>bc_nxt_data!Y47</f>
        <v>0.0</v>
      </c>
      <c r="Q40" s="96" t="n">
        <f>bc_nxt_data!U47</f>
        <v>0.0</v>
      </c>
      <c r="R40" s="96" t="n">
        <f>bc_nxt_data!AB47</f>
        <v>0.0</v>
      </c>
      <c r="S40" s="96" t="n">
        <f>bc_nxt_data!AC47</f>
        <v>0.0</v>
      </c>
      <c r="T40" s="96" t="n">
        <f>bc_nxt_data!AF47</f>
        <v>0.0</v>
      </c>
      <c r="U40" s="96" t="n">
        <f>bc_nxt_data!AG47</f>
        <v>0.0</v>
      </c>
      <c r="V40" s="96" t="n">
        <f t="shared" si="2"/>
        <v>0.0</v>
      </c>
      <c r="W40" s="96" t="n">
        <f t="shared" si="3"/>
        <v>0.0</v>
      </c>
      <c r="X40" s="96" t="n">
        <f t="shared" si="4"/>
        <v>0.0</v>
      </c>
      <c r="Y40" s="97" t="n">
        <f t="shared" si="5"/>
        <v>0.0</v>
      </c>
    </row>
    <row r="41" spans="2:25" x14ac:dyDescent="0.25">
      <c r="B41" s="28" t="s">
        <v>137</v>
      </c>
      <c r="C41" s="15" t="str">
        <f>bc_nxt_data!E48</f>
        <v>MILPC03-SAE90</v>
      </c>
      <c r="D41" s="96" t="n">
        <f>bc_nxt_data!F48</f>
        <v>0.0</v>
      </c>
      <c r="E41" s="96" t="n">
        <f>bc_nxt_data!G48</f>
        <v>0.0</v>
      </c>
      <c r="F41" s="96" t="n">
        <f>bc_nxt_data!H48</f>
        <v>0.0</v>
      </c>
      <c r="G41" s="96" t="n">
        <f>bc_nxt_data!J48</f>
        <v>0.0</v>
      </c>
      <c r="H41" s="96" t="n">
        <f>bc_nxt_data!R48</f>
        <v>0.0</v>
      </c>
      <c r="I41" s="96" t="n">
        <f>bc_nxt_data!I48</f>
        <v>0.0</v>
      </c>
      <c r="J41" s="96" t="n">
        <f>bc_nxt_data!U48</f>
        <v>0.0</v>
      </c>
      <c r="K41" s="96" t="n">
        <f>bc_nxt_data!S48</f>
        <v>0.0</v>
      </c>
      <c r="L41" s="96" t="n">
        <f>bc_nxt_data!T48</f>
        <v>0.0</v>
      </c>
      <c r="M41" s="96" t="n">
        <f t="shared" si="1"/>
        <v>0.0</v>
      </c>
      <c r="N41" s="96" t="n">
        <f>bc_nxt_data!X48</f>
        <v>0.0</v>
      </c>
      <c r="O41" s="96" t="n">
        <f>bc_nxt_data!AA48</f>
        <v>0.0</v>
      </c>
      <c r="P41" s="96" t="n">
        <f>bc_nxt_data!Y48</f>
        <v>0.0</v>
      </c>
      <c r="Q41" s="96" t="n">
        <f>bc_nxt_data!U48</f>
        <v>0.0</v>
      </c>
      <c r="R41" s="96" t="n">
        <f>bc_nxt_data!AB48</f>
        <v>0.0</v>
      </c>
      <c r="S41" s="96" t="n">
        <f>bc_nxt_data!AC48</f>
        <v>0.0</v>
      </c>
      <c r="T41" s="96" t="n">
        <f>bc_nxt_data!AF48</f>
        <v>0.0</v>
      </c>
      <c r="U41" s="96" t="n">
        <f>bc_nxt_data!AG48</f>
        <v>0.0</v>
      </c>
      <c r="V41" s="96" t="n">
        <f t="shared" si="2"/>
        <v>0.0</v>
      </c>
      <c r="W41" s="96" t="n">
        <f t="shared" si="3"/>
        <v>0.0</v>
      </c>
      <c r="X41" s="96" t="n">
        <f t="shared" si="4"/>
        <v>0.0</v>
      </c>
      <c r="Y41" s="97" t="n">
        <f t="shared" si="5"/>
        <v>0.0</v>
      </c>
    </row>
    <row r="42" spans="2:25" s="3" customFormat="1" ht="14.25" x14ac:dyDescent="0.2">
      <c r="B42" s="28">
        <v>3</v>
      </c>
      <c r="C42" s="13" t="str">
        <f>bc_nxt_data!E49</f>
        <v>Dầu Khác</v>
      </c>
      <c r="D42" s="94" t="n">
        <f>bc_nxt_data!F49</f>
        <v>0.0</v>
      </c>
      <c r="E42" s="94" t="n">
        <f>bc_nxt_data!G49</f>
        <v>0.0</v>
      </c>
      <c r="F42" s="94" t="n">
        <f>bc_nxt_data!H49</f>
        <v>0.0</v>
      </c>
      <c r="G42" s="94" t="n">
        <f>bc_nxt_data!J49</f>
        <v>0.0</v>
      </c>
      <c r="H42" s="94" t="n">
        <f>bc_nxt_data!R49</f>
        <v>0.0</v>
      </c>
      <c r="I42" s="94" t="n">
        <f>bc_nxt_data!I49</f>
        <v>0.0</v>
      </c>
      <c r="J42" s="94" t="n">
        <f>bc_nxt_data!U49</f>
        <v>0.0</v>
      </c>
      <c r="K42" s="94" t="n">
        <f>bc_nxt_data!S49</f>
        <v>0.0</v>
      </c>
      <c r="L42" s="94" t="n">
        <f>bc_nxt_data!T49</f>
        <v>0.0</v>
      </c>
      <c r="M42" s="94" t="n">
        <f t="shared" si="1"/>
        <v>0.0</v>
      </c>
      <c r="N42" s="94" t="n">
        <f>bc_nxt_data!X49</f>
        <v>0.0</v>
      </c>
      <c r="O42" s="94" t="n">
        <f>bc_nxt_data!AA49</f>
        <v>0.0</v>
      </c>
      <c r="P42" s="94" t="n">
        <f>bc_nxt_data!Y49</f>
        <v>0.0</v>
      </c>
      <c r="Q42" s="94" t="n">
        <f>bc_nxt_data!U49</f>
        <v>0.0</v>
      </c>
      <c r="R42" s="94" t="n">
        <f>bc_nxt_data!AB49</f>
        <v>0.0</v>
      </c>
      <c r="S42" s="94" t="n">
        <f>bc_nxt_data!AC49</f>
        <v>0.0</v>
      </c>
      <c r="T42" s="94" t="n">
        <f>bc_nxt_data!AF49</f>
        <v>0.0</v>
      </c>
      <c r="U42" s="94" t="n">
        <f>bc_nxt_data!AG49</f>
        <v>0.0</v>
      </c>
      <c r="V42" s="94" t="n">
        <f t="shared" si="2"/>
        <v>0.0</v>
      </c>
      <c r="W42" s="94" t="n">
        <f t="shared" si="3"/>
        <v>0.0</v>
      </c>
      <c r="X42" s="94" t="n">
        <f t="shared" si="4"/>
        <v>0.0</v>
      </c>
      <c r="Y42" s="95" t="n">
        <f t="shared" si="5"/>
        <v>0.0</v>
      </c>
    </row>
    <row r="43" spans="2:25" x14ac:dyDescent="0.25">
      <c r="B43" s="28" t="s">
        <v>137</v>
      </c>
      <c r="C43" s="15" t="str">
        <f>bc_nxt_data!E50</f>
        <v>MIL PC06</v>
      </c>
      <c r="D43" s="96" t="n">
        <f>bc_nxt_data!F50</f>
        <v>0.0</v>
      </c>
      <c r="E43" s="96" t="n">
        <f>bc_nxt_data!G50</f>
        <v>0.0</v>
      </c>
      <c r="F43" s="96" t="n">
        <f>bc_nxt_data!H50</f>
        <v>0.0</v>
      </c>
      <c r="G43" s="96" t="n">
        <f>bc_nxt_data!J50</f>
        <v>0.0</v>
      </c>
      <c r="H43" s="96" t="n">
        <f>bc_nxt_data!R50</f>
        <v>0.0</v>
      </c>
      <c r="I43" s="96" t="n">
        <f>bc_nxt_data!I50</f>
        <v>0.0</v>
      </c>
      <c r="J43" s="96" t="n">
        <f>bc_nxt_data!U50</f>
        <v>0.0</v>
      </c>
      <c r="K43" s="96" t="n">
        <f>bc_nxt_data!S50</f>
        <v>0.0</v>
      </c>
      <c r="L43" s="96" t="n">
        <f>bc_nxt_data!T50</f>
        <v>0.0</v>
      </c>
      <c r="M43" s="96" t="n">
        <f t="shared" si="1"/>
        <v>0.0</v>
      </c>
      <c r="N43" s="96" t="n">
        <f>bc_nxt_data!X50</f>
        <v>0.0</v>
      </c>
      <c r="O43" s="96" t="n">
        <f>bc_nxt_data!AA50</f>
        <v>0.0</v>
      </c>
      <c r="P43" s="96" t="n">
        <f>bc_nxt_data!Y50</f>
        <v>0.0</v>
      </c>
      <c r="Q43" s="96" t="n">
        <f>bc_nxt_data!U50</f>
        <v>0.0</v>
      </c>
      <c r="R43" s="96" t="n">
        <f>bc_nxt_data!AB50</f>
        <v>0.0</v>
      </c>
      <c r="S43" s="96" t="n">
        <f>bc_nxt_data!AC50</f>
        <v>0.0</v>
      </c>
      <c r="T43" s="96" t="n">
        <f>bc_nxt_data!AF50</f>
        <v>0.0</v>
      </c>
      <c r="U43" s="96" t="n">
        <f>bc_nxt_data!AG50</f>
        <v>0.0</v>
      </c>
      <c r="V43" s="96" t="n">
        <f t="shared" si="2"/>
        <v>0.0</v>
      </c>
      <c r="W43" s="96" t="n">
        <f t="shared" si="3"/>
        <v>0.0</v>
      </c>
      <c r="X43" s="96" t="n">
        <f t="shared" si="4"/>
        <v>0.0</v>
      </c>
      <c r="Y43" s="97" t="n">
        <f t="shared" si="5"/>
        <v>0.0</v>
      </c>
    </row>
    <row r="44" spans="2:25" x14ac:dyDescent="0.25">
      <c r="B44" s="28" t="s">
        <v>137</v>
      </c>
      <c r="C44" s="15" t="str">
        <f>bc_nxt_data!E51</f>
        <v>Phanh BCK</v>
      </c>
      <c r="D44" s="96" t="n">
        <f>bc_nxt_data!F51</f>
        <v>0.0</v>
      </c>
      <c r="E44" s="96" t="n">
        <f>bc_nxt_data!G51</f>
        <v>0.0</v>
      </c>
      <c r="F44" s="96" t="n">
        <f>bc_nxt_data!H51</f>
        <v>0.0</v>
      </c>
      <c r="G44" s="96" t="n">
        <f>bc_nxt_data!J51</f>
        <v>0.0</v>
      </c>
      <c r="H44" s="96" t="n">
        <f>bc_nxt_data!R51</f>
        <v>0.0</v>
      </c>
      <c r="I44" s="96" t="n">
        <f>bc_nxt_data!I51</f>
        <v>0.0</v>
      </c>
      <c r="J44" s="96" t="n">
        <f>bc_nxt_data!U51</f>
        <v>0.0</v>
      </c>
      <c r="K44" s="96" t="n">
        <f>bc_nxt_data!S51</f>
        <v>0.0</v>
      </c>
      <c r="L44" s="96" t="n">
        <f>bc_nxt_data!T51</f>
        <v>0.0</v>
      </c>
      <c r="M44" s="96" t="n">
        <f t="shared" si="1"/>
        <v>0.0</v>
      </c>
      <c r="N44" s="96" t="n">
        <f>bc_nxt_data!X51</f>
        <v>0.0</v>
      </c>
      <c r="O44" s="96" t="n">
        <f>bc_nxt_data!AA51</f>
        <v>0.0</v>
      </c>
      <c r="P44" s="96" t="n">
        <f>bc_nxt_data!Y51</f>
        <v>0.0</v>
      </c>
      <c r="Q44" s="96" t="n">
        <f>bc_nxt_data!U51</f>
        <v>0.0</v>
      </c>
      <c r="R44" s="96" t="n">
        <f>bc_nxt_data!AB51</f>
        <v>0.0</v>
      </c>
      <c r="S44" s="96" t="n">
        <f>bc_nxt_data!AC51</f>
        <v>0.0</v>
      </c>
      <c r="T44" s="96" t="n">
        <f>bc_nxt_data!AF51</f>
        <v>0.0</v>
      </c>
      <c r="U44" s="96" t="n">
        <f>bc_nxt_data!AG51</f>
        <v>0.0</v>
      </c>
      <c r="V44" s="96" t="n">
        <f t="shared" si="2"/>
        <v>0.0</v>
      </c>
      <c r="W44" s="96" t="n">
        <f t="shared" si="3"/>
        <v>0.0</v>
      </c>
      <c r="X44" s="96" t="n">
        <f t="shared" si="4"/>
        <v>0.0</v>
      </c>
      <c r="Y44" s="97" t="n">
        <f t="shared" si="5"/>
        <v>0.0</v>
      </c>
    </row>
    <row r="45" spans="2:25" s="3" customFormat="1" ht="14.25" x14ac:dyDescent="0.2">
      <c r="B45" s="28">
        <v>4</v>
      </c>
      <c r="C45" s="13" t="str">
        <f>bc_nxt_data!E52</f>
        <v>Mỡ giảm ma sát</v>
      </c>
      <c r="D45" s="94" t="n">
        <f>bc_nxt_data!F52</f>
        <v>0.0</v>
      </c>
      <c r="E45" s="94" t="n">
        <f>bc_nxt_data!G52</f>
        <v>0.0</v>
      </c>
      <c r="F45" s="94" t="n">
        <f>bc_nxt_data!H52</f>
        <v>0.0</v>
      </c>
      <c r="G45" s="94" t="n">
        <f>bc_nxt_data!J52</f>
        <v>0.0</v>
      </c>
      <c r="H45" s="94" t="n">
        <f>bc_nxt_data!R52</f>
        <v>0.0</v>
      </c>
      <c r="I45" s="94" t="n">
        <f>bc_nxt_data!I52</f>
        <v>0.0</v>
      </c>
      <c r="J45" s="94" t="n">
        <f>bc_nxt_data!U52</f>
        <v>0.0</v>
      </c>
      <c r="K45" s="94" t="n">
        <f>bc_nxt_data!S52</f>
        <v>0.0</v>
      </c>
      <c r="L45" s="94" t="n">
        <f>bc_nxt_data!T52</f>
        <v>0.0</v>
      </c>
      <c r="M45" s="94" t="n">
        <f t="shared" si="1"/>
        <v>0.0</v>
      </c>
      <c r="N45" s="94" t="n">
        <f>bc_nxt_data!X52</f>
        <v>0.0</v>
      </c>
      <c r="O45" s="94" t="n">
        <f>bc_nxt_data!AA52</f>
        <v>0.0</v>
      </c>
      <c r="P45" s="94" t="n">
        <f>bc_nxt_data!Y52</f>
        <v>0.0</v>
      </c>
      <c r="Q45" s="94" t="n">
        <f>bc_nxt_data!U52</f>
        <v>0.0</v>
      </c>
      <c r="R45" s="94" t="n">
        <f>bc_nxt_data!AB52</f>
        <v>0.0</v>
      </c>
      <c r="S45" s="94" t="n">
        <f>bc_nxt_data!AC52</f>
        <v>0.0</v>
      </c>
      <c r="T45" s="94" t="n">
        <f>bc_nxt_data!AF52</f>
        <v>0.0</v>
      </c>
      <c r="U45" s="94" t="n">
        <f>bc_nxt_data!AG52</f>
        <v>0.0</v>
      </c>
      <c r="V45" s="94" t="n">
        <f t="shared" si="2"/>
        <v>0.0</v>
      </c>
      <c r="W45" s="94" t="n">
        <f t="shared" si="3"/>
        <v>0.0</v>
      </c>
      <c r="X45" s="94" t="n">
        <f t="shared" si="4"/>
        <v>0.0</v>
      </c>
      <c r="Y45" s="95" t="n">
        <f t="shared" si="5"/>
        <v>0.0</v>
      </c>
    </row>
    <row r="46" spans="2:25" x14ac:dyDescent="0.25">
      <c r="B46" s="28" t="s">
        <v>137</v>
      </c>
      <c r="C46" s="15" t="str">
        <f>bc_nxt_data!E53</f>
        <v>Mỡ Gzeose GL3</v>
      </c>
      <c r="D46" s="96" t="n">
        <f>bc_nxt_data!F53</f>
        <v>0.0</v>
      </c>
      <c r="E46" s="96" t="n">
        <f>bc_nxt_data!G53</f>
        <v>0.0</v>
      </c>
      <c r="F46" s="96" t="n">
        <f>bc_nxt_data!H53</f>
        <v>0.0</v>
      </c>
      <c r="G46" s="96" t="n">
        <f>bc_nxt_data!J53</f>
        <v>0.0</v>
      </c>
      <c r="H46" s="96" t="n">
        <f>bc_nxt_data!R53</f>
        <v>0.0</v>
      </c>
      <c r="I46" s="96" t="n">
        <f>bc_nxt_data!I53</f>
        <v>0.0</v>
      </c>
      <c r="J46" s="96" t="n">
        <f>bc_nxt_data!U53</f>
        <v>0.0</v>
      </c>
      <c r="K46" s="96" t="n">
        <f>bc_nxt_data!S53</f>
        <v>0.0</v>
      </c>
      <c r="L46" s="96" t="n">
        <f>bc_nxt_data!T53</f>
        <v>0.0</v>
      </c>
      <c r="M46" s="96" t="n">
        <f t="shared" si="1"/>
        <v>0.0</v>
      </c>
      <c r="N46" s="96" t="n">
        <f>bc_nxt_data!X53</f>
        <v>0.0</v>
      </c>
      <c r="O46" s="96" t="n">
        <f>bc_nxt_data!AA53</f>
        <v>0.0</v>
      </c>
      <c r="P46" s="96" t="n">
        <f>bc_nxt_data!Y53</f>
        <v>0.0</v>
      </c>
      <c r="Q46" s="96" t="n">
        <f>bc_nxt_data!U53</f>
        <v>0.0</v>
      </c>
      <c r="R46" s="96" t="n">
        <f>bc_nxt_data!AB53</f>
        <v>0.0</v>
      </c>
      <c r="S46" s="96" t="n">
        <f>bc_nxt_data!AC53</f>
        <v>0.0</v>
      </c>
      <c r="T46" s="96" t="n">
        <f>bc_nxt_data!AF53</f>
        <v>0.0</v>
      </c>
      <c r="U46" s="96" t="n">
        <f>bc_nxt_data!AG53</f>
        <v>0.0</v>
      </c>
      <c r="V46" s="96" t="n">
        <f t="shared" si="2"/>
        <v>0.0</v>
      </c>
      <c r="W46" s="96" t="n">
        <f t="shared" si="3"/>
        <v>0.0</v>
      </c>
      <c r="X46" s="96" t="n">
        <f t="shared" si="4"/>
        <v>0.0</v>
      </c>
      <c r="Y46" s="97" t="n">
        <f t="shared" si="5"/>
        <v>0.0</v>
      </c>
    </row>
    <row r="47" spans="2:25" x14ac:dyDescent="0.25">
      <c r="B47" s="28" t="s">
        <v>137</v>
      </c>
      <c r="C47" s="15" t="str">
        <f>bc_nxt_data!E54</f>
        <v>Mỡ SOLE DON</v>
      </c>
      <c r="D47" s="96" t="n">
        <f>bc_nxt_data!F54</f>
        <v>0.0</v>
      </c>
      <c r="E47" s="96" t="n">
        <f>bc_nxt_data!G54</f>
        <v>0.0</v>
      </c>
      <c r="F47" s="96" t="n">
        <f>bc_nxt_data!H54</f>
        <v>0.0</v>
      </c>
      <c r="G47" s="96" t="n">
        <f>bc_nxt_data!J54</f>
        <v>0.0</v>
      </c>
      <c r="H47" s="96" t="n">
        <f>bc_nxt_data!R54</f>
        <v>0.0</v>
      </c>
      <c r="I47" s="96" t="n">
        <f>bc_nxt_data!I54</f>
        <v>0.0</v>
      </c>
      <c r="J47" s="96" t="n">
        <f>bc_nxt_data!U54</f>
        <v>0.0</v>
      </c>
      <c r="K47" s="96" t="n">
        <f>bc_nxt_data!S54</f>
        <v>0.0</v>
      </c>
      <c r="L47" s="96" t="n">
        <f>bc_nxt_data!T54</f>
        <v>0.0</v>
      </c>
      <c r="M47" s="96" t="n">
        <f t="shared" si="1"/>
        <v>0.0</v>
      </c>
      <c r="N47" s="96" t="n">
        <f>bc_nxt_data!X54</f>
        <v>0.0</v>
      </c>
      <c r="O47" s="96" t="n">
        <f>bc_nxt_data!AA54</f>
        <v>0.0</v>
      </c>
      <c r="P47" s="96" t="n">
        <f>bc_nxt_data!Y54</f>
        <v>0.0</v>
      </c>
      <c r="Q47" s="96" t="n">
        <f>bc_nxt_data!U54</f>
        <v>0.0</v>
      </c>
      <c r="R47" s="96" t="n">
        <f>bc_nxt_data!AB54</f>
        <v>0.0</v>
      </c>
      <c r="S47" s="96" t="n">
        <f>bc_nxt_data!AC54</f>
        <v>0.0</v>
      </c>
      <c r="T47" s="96" t="n">
        <f>bc_nxt_data!AF54</f>
        <v>0.0</v>
      </c>
      <c r="U47" s="96" t="n">
        <f>bc_nxt_data!AG54</f>
        <v>0.0</v>
      </c>
      <c r="V47" s="96" t="n">
        <f t="shared" si="2"/>
        <v>0.0</v>
      </c>
      <c r="W47" s="96" t="n">
        <f t="shared" si="3"/>
        <v>0.0</v>
      </c>
      <c r="X47" s="96" t="n">
        <f t="shared" si="4"/>
        <v>0.0</v>
      </c>
      <c r="Y47" s="97" t="n">
        <f t="shared" si="5"/>
        <v>0.0</v>
      </c>
    </row>
    <row r="48" spans="2:25" x14ac:dyDescent="0.25">
      <c r="B48" s="28" t="s">
        <v>137</v>
      </c>
      <c r="C48" s="15" t="str">
        <f>bc_nxt_data!E55</f>
        <v>Opalgrease No3</v>
      </c>
      <c r="D48" s="96" t="n">
        <f>bc_nxt_data!F55</f>
        <v>0.0</v>
      </c>
      <c r="E48" s="96" t="n">
        <f>bc_nxt_data!G55</f>
        <v>0.0</v>
      </c>
      <c r="F48" s="96" t="n">
        <f>bc_nxt_data!H55</f>
        <v>0.0</v>
      </c>
      <c r="G48" s="96" t="n">
        <f>bc_nxt_data!J55</f>
        <v>0.0</v>
      </c>
      <c r="H48" s="96" t="n">
        <f>bc_nxt_data!R55</f>
        <v>0.0</v>
      </c>
      <c r="I48" s="96" t="n">
        <f>bc_nxt_data!I55</f>
        <v>0.0</v>
      </c>
      <c r="J48" s="96" t="n">
        <f>bc_nxt_data!U55</f>
        <v>0.0</v>
      </c>
      <c r="K48" s="96" t="n">
        <f>bc_nxt_data!S55</f>
        <v>0.0</v>
      </c>
      <c r="L48" s="96" t="n">
        <f>bc_nxt_data!T55</f>
        <v>0.0</v>
      </c>
      <c r="M48" s="96" t="n">
        <f t="shared" si="1"/>
        <v>0.0</v>
      </c>
      <c r="N48" s="96" t="n">
        <f>bc_nxt_data!X55</f>
        <v>0.0</v>
      </c>
      <c r="O48" s="96" t="n">
        <f>bc_nxt_data!AA55</f>
        <v>0.0</v>
      </c>
      <c r="P48" s="96" t="n">
        <f>bc_nxt_data!Y55</f>
        <v>0.0</v>
      </c>
      <c r="Q48" s="96" t="n">
        <f>bc_nxt_data!U55</f>
        <v>0.0</v>
      </c>
      <c r="R48" s="96" t="n">
        <f>bc_nxt_data!AB55</f>
        <v>0.0</v>
      </c>
      <c r="S48" s="96" t="n">
        <f>bc_nxt_data!AC55</f>
        <v>0.0</v>
      </c>
      <c r="T48" s="96" t="n">
        <f>bc_nxt_data!AF55</f>
        <v>0.0</v>
      </c>
      <c r="U48" s="96" t="n">
        <f>bc_nxt_data!AG55</f>
        <v>0.0</v>
      </c>
      <c r="V48" s="96" t="n">
        <f t="shared" si="2"/>
        <v>0.0</v>
      </c>
      <c r="W48" s="96" t="n">
        <f t="shared" si="3"/>
        <v>0.0</v>
      </c>
      <c r="X48" s="96" t="n">
        <f t="shared" si="4"/>
        <v>0.0</v>
      </c>
      <c r="Y48" s="97" t="n">
        <f t="shared" si="5"/>
        <v>0.0</v>
      </c>
    </row>
    <row r="49" spans="2:25" x14ac:dyDescent="0.25">
      <c r="B49" s="28" t="s">
        <v>137</v>
      </c>
      <c r="C49" s="15" t="str">
        <f>bc_nxt_data!E56</f>
        <v>Mỡ Gzeose GL2</v>
      </c>
      <c r="D49" s="96" t="n">
        <f>bc_nxt_data!F56</f>
        <v>0.0</v>
      </c>
      <c r="E49" s="96" t="n">
        <f>bc_nxt_data!G56</f>
        <v>0.0</v>
      </c>
      <c r="F49" s="96" t="n">
        <f>bc_nxt_data!H56</f>
        <v>0.0</v>
      </c>
      <c r="G49" s="96" t="n">
        <f>bc_nxt_data!J56</f>
        <v>0.0</v>
      </c>
      <c r="H49" s="96" t="n">
        <f>bc_nxt_data!R56</f>
        <v>0.0</v>
      </c>
      <c r="I49" s="96" t="n">
        <f>bc_nxt_data!I56</f>
        <v>0.0</v>
      </c>
      <c r="J49" s="96" t="n">
        <f>bc_nxt_data!U56</f>
        <v>0.0</v>
      </c>
      <c r="K49" s="96" t="n">
        <f>bc_nxt_data!S56</f>
        <v>0.0</v>
      </c>
      <c r="L49" s="96" t="n">
        <f>bc_nxt_data!T56</f>
        <v>0.0</v>
      </c>
      <c r="M49" s="96" t="n">
        <f t="shared" si="1"/>
        <v>0.0</v>
      </c>
      <c r="N49" s="96" t="n">
        <f>bc_nxt_data!X56</f>
        <v>0.0</v>
      </c>
      <c r="O49" s="96" t="n">
        <f>bc_nxt_data!AA56</f>
        <v>0.0</v>
      </c>
      <c r="P49" s="96" t="n">
        <f>bc_nxt_data!Y56</f>
        <v>0.0</v>
      </c>
      <c r="Q49" s="96" t="n">
        <f>bc_nxt_data!U56</f>
        <v>0.0</v>
      </c>
      <c r="R49" s="96" t="n">
        <f>bc_nxt_data!AB56</f>
        <v>0.0</v>
      </c>
      <c r="S49" s="96" t="n">
        <f>bc_nxt_data!AC56</f>
        <v>0.0</v>
      </c>
      <c r="T49" s="96" t="n">
        <f>bc_nxt_data!AF56</f>
        <v>0.0</v>
      </c>
      <c r="U49" s="96" t="n">
        <f>bc_nxt_data!AG56</f>
        <v>0.0</v>
      </c>
      <c r="V49" s="96" t="n">
        <f t="shared" si="2"/>
        <v>0.0</v>
      </c>
      <c r="W49" s="96" t="n">
        <f t="shared" si="3"/>
        <v>0.0</v>
      </c>
      <c r="X49" s="96" t="n">
        <f t="shared" si="4"/>
        <v>0.0</v>
      </c>
      <c r="Y49" s="97" t="n">
        <f t="shared" si="5"/>
        <v>0.0</v>
      </c>
    </row>
    <row r="50" spans="2:25" x14ac:dyDescent="0.25">
      <c r="B50" s="28" t="s">
        <v>137</v>
      </c>
      <c r="C50" s="15" t="str">
        <f>bc_nxt_data!E57</f>
        <v>Caxilium No2</v>
      </c>
      <c r="D50" s="96" t="n">
        <f>bc_nxt_data!F57</f>
        <v>0.0</v>
      </c>
      <c r="E50" s="96" t="n">
        <f>bc_nxt_data!G57</f>
        <v>0.0</v>
      </c>
      <c r="F50" s="96" t="n">
        <f>bc_nxt_data!H57</f>
        <v>0.0</v>
      </c>
      <c r="G50" s="96" t="n">
        <f>bc_nxt_data!J57</f>
        <v>0.0</v>
      </c>
      <c r="H50" s="96" t="n">
        <f>bc_nxt_data!R57</f>
        <v>0.0</v>
      </c>
      <c r="I50" s="96" t="n">
        <f>bc_nxt_data!I57</f>
        <v>0.0</v>
      </c>
      <c r="J50" s="96" t="n">
        <f>bc_nxt_data!U57</f>
        <v>0.0</v>
      </c>
      <c r="K50" s="96" t="n">
        <f>bc_nxt_data!S57</f>
        <v>0.0</v>
      </c>
      <c r="L50" s="96" t="n">
        <f>bc_nxt_data!T57</f>
        <v>0.0</v>
      </c>
      <c r="M50" s="96" t="n">
        <f t="shared" si="1"/>
        <v>0.0</v>
      </c>
      <c r="N50" s="96" t="n">
        <f>bc_nxt_data!X57</f>
        <v>0.0</v>
      </c>
      <c r="O50" s="96" t="n">
        <f>bc_nxt_data!AA57</f>
        <v>0.0</v>
      </c>
      <c r="P50" s="96" t="n">
        <f>bc_nxt_data!Y57</f>
        <v>0.0</v>
      </c>
      <c r="Q50" s="96" t="n">
        <f>bc_nxt_data!U57</f>
        <v>0.0</v>
      </c>
      <c r="R50" s="96" t="n">
        <f>bc_nxt_data!AB57</f>
        <v>0.0</v>
      </c>
      <c r="S50" s="96" t="n">
        <f>bc_nxt_data!AC57</f>
        <v>0.0</v>
      </c>
      <c r="T50" s="96" t="n">
        <f>bc_nxt_data!AF57</f>
        <v>0.0</v>
      </c>
      <c r="U50" s="96" t="n">
        <f>bc_nxt_data!AG57</f>
        <v>0.0</v>
      </c>
      <c r="V50" s="96" t="n">
        <f t="shared" si="2"/>
        <v>0.0</v>
      </c>
      <c r="W50" s="96" t="n">
        <f t="shared" si="3"/>
        <v>0.0</v>
      </c>
      <c r="X50" s="96" t="n">
        <f t="shared" si="4"/>
        <v>0.0</v>
      </c>
      <c r="Y50" s="97" t="n">
        <f t="shared" si="5"/>
        <v>0.0</v>
      </c>
    </row>
    <row r="51" spans="2:25" x14ac:dyDescent="0.25">
      <c r="B51" s="28" t="s">
        <v>137</v>
      </c>
      <c r="C51" s="15" t="str">
        <f>bc_nxt_data!E58</f>
        <v>Mỡ 1-13</v>
      </c>
      <c r="D51" s="96" t="n">
        <f>bc_nxt_data!F58</f>
        <v>0.0</v>
      </c>
      <c r="E51" s="96" t="n">
        <f>bc_nxt_data!G58</f>
        <v>0.0</v>
      </c>
      <c r="F51" s="96" t="n">
        <f>bc_nxt_data!H58</f>
        <v>0.0</v>
      </c>
      <c r="G51" s="96" t="n">
        <f>bc_nxt_data!J58</f>
        <v>0.0</v>
      </c>
      <c r="H51" s="96" t="n">
        <f>bc_nxt_data!R58</f>
        <v>0.0</v>
      </c>
      <c r="I51" s="96" t="n">
        <f>bc_nxt_data!I58</f>
        <v>0.0</v>
      </c>
      <c r="J51" s="96" t="n">
        <f>bc_nxt_data!U58</f>
        <v>0.0</v>
      </c>
      <c r="K51" s="96" t="n">
        <f>bc_nxt_data!S58</f>
        <v>0.0</v>
      </c>
      <c r="L51" s="96" t="n">
        <f>bc_nxt_data!T58</f>
        <v>0.0</v>
      </c>
      <c r="M51" s="96" t="n">
        <f t="shared" si="1"/>
        <v>0.0</v>
      </c>
      <c r="N51" s="96" t="n">
        <f>bc_nxt_data!X58</f>
        <v>0.0</v>
      </c>
      <c r="O51" s="96" t="n">
        <f>bc_nxt_data!AA58</f>
        <v>0.0</v>
      </c>
      <c r="P51" s="96" t="n">
        <f>bc_nxt_data!Y58</f>
        <v>0.0</v>
      </c>
      <c r="Q51" s="96" t="n">
        <f>bc_nxt_data!U58</f>
        <v>0.0</v>
      </c>
      <c r="R51" s="96" t="n">
        <f>bc_nxt_data!AB58</f>
        <v>0.0</v>
      </c>
      <c r="S51" s="96" t="n">
        <f>bc_nxt_data!AC58</f>
        <v>0.0</v>
      </c>
      <c r="T51" s="96" t="n">
        <f>bc_nxt_data!AF58</f>
        <v>0.0</v>
      </c>
      <c r="U51" s="96" t="n">
        <f>bc_nxt_data!AG58</f>
        <v>0.0</v>
      </c>
      <c r="V51" s="96" t="n">
        <f t="shared" si="2"/>
        <v>0.0</v>
      </c>
      <c r="W51" s="96" t="n">
        <f t="shared" si="3"/>
        <v>0.0</v>
      </c>
      <c r="X51" s="96" t="n">
        <f t="shared" si="4"/>
        <v>0.0</v>
      </c>
      <c r="Y51" s="97" t="n">
        <f t="shared" si="5"/>
        <v>0.0</v>
      </c>
    </row>
    <row r="52" spans="2:25" s="3" customFormat="1" ht="14.25" x14ac:dyDescent="0.2">
      <c r="B52" s="28" t="s">
        <v>335</v>
      </c>
      <c r="C52" s="13" t="str">
        <f>bc_nxt_data!C59</f>
        <v>DMN Hàng không</v>
      </c>
      <c r="D52" s="94" t="n">
        <f>D53+D55+D66+D69+D71</f>
        <v>0.0</v>
      </c>
      <c r="E52" s="94" t="n">
        <f t="shared" ref="E52:Y52" si="8">E53+E55+E66+E69+E71</f>
        <v>0.0</v>
      </c>
      <c r="F52" s="94" t="n">
        <f t="shared" si="8"/>
        <v>0.0</v>
      </c>
      <c r="G52" s="94" t="n">
        <f t="shared" si="8"/>
        <v>0.0</v>
      </c>
      <c r="H52" s="94" t="n">
        <f t="shared" si="8"/>
        <v>0.0</v>
      </c>
      <c r="I52" s="94" t="n">
        <f t="shared" si="8"/>
        <v>0.0</v>
      </c>
      <c r="J52" s="94" t="n">
        <f t="shared" si="8"/>
        <v>0.0</v>
      </c>
      <c r="K52" s="94" t="n">
        <f t="shared" si="8"/>
        <v>0.0</v>
      </c>
      <c r="L52" s="94" t="n">
        <f t="shared" si="8"/>
        <v>0.0</v>
      </c>
      <c r="M52" s="94" t="n">
        <f t="shared" si="8"/>
        <v>0.0</v>
      </c>
      <c r="N52" s="94" t="n">
        <f t="shared" si="8"/>
        <v>0.0</v>
      </c>
      <c r="O52" s="94" t="n">
        <f t="shared" si="8"/>
        <v>0.0</v>
      </c>
      <c r="P52" s="94" t="n">
        <f t="shared" si="8"/>
        <v>0.0</v>
      </c>
      <c r="Q52" s="94" t="n">
        <f t="shared" si="8"/>
        <v>0.0</v>
      </c>
      <c r="R52" s="94" t="n">
        <f t="shared" si="8"/>
        <v>0.0</v>
      </c>
      <c r="S52" s="94" t="n">
        <f t="shared" si="8"/>
        <v>0.0</v>
      </c>
      <c r="T52" s="94" t="n">
        <f t="shared" si="8"/>
        <v>0.0</v>
      </c>
      <c r="U52" s="94" t="n">
        <f t="shared" si="8"/>
        <v>0.0</v>
      </c>
      <c r="V52" s="94" t="n">
        <f t="shared" si="8"/>
        <v>0.0</v>
      </c>
      <c r="W52" s="94" t="n">
        <f t="shared" si="8"/>
        <v>0.0</v>
      </c>
      <c r="X52" s="94" t="n">
        <f t="shared" si="8"/>
        <v>0.0</v>
      </c>
      <c r="Y52" s="95" t="n">
        <f t="shared" si="8"/>
        <v>0.0</v>
      </c>
    </row>
    <row r="53" spans="2:25" s="3" customFormat="1" ht="14.25" x14ac:dyDescent="0.2">
      <c r="B53" s="28">
        <v>1</v>
      </c>
      <c r="C53" s="13" t="str">
        <f>bc_nxt_data!E59</f>
        <v>Dung môi</v>
      </c>
      <c r="D53" s="94" t="n">
        <f>bc_nxt_data!F59</f>
        <v>0.0</v>
      </c>
      <c r="E53" s="94" t="n">
        <f>bc_nxt_data!G59</f>
        <v>0.0</v>
      </c>
      <c r="F53" s="94" t="n">
        <f>bc_nxt_data!H59</f>
        <v>0.0</v>
      </c>
      <c r="G53" s="94" t="n">
        <f>bc_nxt_data!J59</f>
        <v>0.0</v>
      </c>
      <c r="H53" s="94" t="n">
        <f>bc_nxt_data!R59</f>
        <v>0.0</v>
      </c>
      <c r="I53" s="94" t="n">
        <f>bc_nxt_data!I59</f>
        <v>0.0</v>
      </c>
      <c r="J53" s="94" t="n">
        <f>bc_nxt_data!U59</f>
        <v>0.0</v>
      </c>
      <c r="K53" s="94" t="n">
        <f>bc_nxt_data!S59</f>
        <v>0.0</v>
      </c>
      <c r="L53" s="94" t="n">
        <f>bc_nxt_data!T59</f>
        <v>0.0</v>
      </c>
      <c r="M53" s="94" t="n">
        <f t="shared" si="1"/>
        <v>0.0</v>
      </c>
      <c r="N53" s="94" t="n">
        <f>bc_nxt_data!X59</f>
        <v>0.0</v>
      </c>
      <c r="O53" s="94" t="n">
        <f>bc_nxt_data!AA59</f>
        <v>0.0</v>
      </c>
      <c r="P53" s="94" t="n">
        <f>bc_nxt_data!Y59</f>
        <v>0.0</v>
      </c>
      <c r="Q53" s="94" t="n">
        <f>bc_nxt_data!U59</f>
        <v>0.0</v>
      </c>
      <c r="R53" s="94" t="n">
        <f>bc_nxt_data!AB59</f>
        <v>0.0</v>
      </c>
      <c r="S53" s="94" t="n">
        <f>bc_nxt_data!AC59</f>
        <v>0.0</v>
      </c>
      <c r="T53" s="94" t="n">
        <f>bc_nxt_data!AF59</f>
        <v>0.0</v>
      </c>
      <c r="U53" s="94" t="n">
        <f>bc_nxt_data!AG59</f>
        <v>0.0</v>
      </c>
      <c r="V53" s="94" t="n">
        <f t="shared" si="2"/>
        <v>0.0</v>
      </c>
      <c r="W53" s="94" t="n">
        <f t="shared" si="3"/>
        <v>0.0</v>
      </c>
      <c r="X53" s="94" t="n">
        <f t="shared" si="4"/>
        <v>0.0</v>
      </c>
      <c r="Y53" s="95" t="n">
        <f t="shared" si="5"/>
        <v>0.0</v>
      </c>
    </row>
    <row r="54" spans="2:25" x14ac:dyDescent="0.25">
      <c r="B54" s="28" t="s">
        <v>137</v>
      </c>
      <c r="C54" s="15" t="str">
        <f>bc_nxt_data!E60</f>
        <v>Xăng CN</v>
      </c>
      <c r="D54" s="96" t="n">
        <f>bc_nxt_data!F60</f>
        <v>0.0</v>
      </c>
      <c r="E54" s="96" t="n">
        <f>bc_nxt_data!G60</f>
        <v>0.0</v>
      </c>
      <c r="F54" s="96" t="n">
        <f>bc_nxt_data!H60</f>
        <v>0.0</v>
      </c>
      <c r="G54" s="96" t="n">
        <f>bc_nxt_data!J60</f>
        <v>0.0</v>
      </c>
      <c r="H54" s="96" t="n">
        <f>bc_nxt_data!R60</f>
        <v>0.0</v>
      </c>
      <c r="I54" s="96" t="n">
        <f>bc_nxt_data!I60</f>
        <v>0.0</v>
      </c>
      <c r="J54" s="96" t="n">
        <f>bc_nxt_data!U60</f>
        <v>0.0</v>
      </c>
      <c r="K54" s="96" t="n">
        <f>bc_nxt_data!S60</f>
        <v>0.0</v>
      </c>
      <c r="L54" s="96" t="n">
        <f>bc_nxt_data!T60</f>
        <v>0.0</v>
      </c>
      <c r="M54" s="96" t="n">
        <f t="shared" si="1"/>
        <v>0.0</v>
      </c>
      <c r="N54" s="96" t="n">
        <f>bc_nxt_data!X60</f>
        <v>0.0</v>
      </c>
      <c r="O54" s="96" t="n">
        <f>bc_nxt_data!AA60</f>
        <v>0.0</v>
      </c>
      <c r="P54" s="96" t="n">
        <f>bc_nxt_data!Y60</f>
        <v>0.0</v>
      </c>
      <c r="Q54" s="96" t="n">
        <f>bc_nxt_data!U60</f>
        <v>0.0</v>
      </c>
      <c r="R54" s="96" t="n">
        <f>bc_nxt_data!AB60</f>
        <v>0.0</v>
      </c>
      <c r="S54" s="96" t="n">
        <f>bc_nxt_data!AC60</f>
        <v>0.0</v>
      </c>
      <c r="T54" s="96" t="n">
        <f>bc_nxt_data!AF60</f>
        <v>0.0</v>
      </c>
      <c r="U54" s="96" t="n">
        <f>bc_nxt_data!AG60</f>
        <v>0.0</v>
      </c>
      <c r="V54" s="96" t="n">
        <f t="shared" si="2"/>
        <v>0.0</v>
      </c>
      <c r="W54" s="96" t="n">
        <f t="shared" si="3"/>
        <v>0.0</v>
      </c>
      <c r="X54" s="96" t="n">
        <f t="shared" si="4"/>
        <v>0.0</v>
      </c>
      <c r="Y54" s="97" t="n">
        <f t="shared" si="5"/>
        <v>0.0</v>
      </c>
    </row>
    <row r="55" spans="2:25" s="3" customFormat="1" ht="14.25" x14ac:dyDescent="0.2">
      <c r="B55" s="28">
        <v>2</v>
      </c>
      <c r="C55" s="13" t="str">
        <f>bc_nxt_data!E61</f>
        <v>Dầu Đ.cơ</v>
      </c>
      <c r="D55" s="94" t="n">
        <f>bc_nxt_data!F61</f>
        <v>0.0</v>
      </c>
      <c r="E55" s="94" t="n">
        <f>bc_nxt_data!G61</f>
        <v>0.0</v>
      </c>
      <c r="F55" s="94" t="n">
        <f>bc_nxt_data!H61</f>
        <v>0.0</v>
      </c>
      <c r="G55" s="94" t="n">
        <f>bc_nxt_data!J61</f>
        <v>0.0</v>
      </c>
      <c r="H55" s="94" t="n">
        <f>bc_nxt_data!R61</f>
        <v>0.0</v>
      </c>
      <c r="I55" s="94" t="n">
        <f>bc_nxt_data!I61</f>
        <v>0.0</v>
      </c>
      <c r="J55" s="94" t="n">
        <f>bc_nxt_data!U61</f>
        <v>0.0</v>
      </c>
      <c r="K55" s="94" t="n">
        <f>bc_nxt_data!S61</f>
        <v>0.0</v>
      </c>
      <c r="L55" s="94" t="n">
        <f>bc_nxt_data!T61</f>
        <v>0.0</v>
      </c>
      <c r="M55" s="94" t="n">
        <f t="shared" si="1"/>
        <v>0.0</v>
      </c>
      <c r="N55" s="94" t="n">
        <f>bc_nxt_data!X61</f>
        <v>0.0</v>
      </c>
      <c r="O55" s="94" t="n">
        <f>bc_nxt_data!AA61</f>
        <v>0.0</v>
      </c>
      <c r="P55" s="94" t="n">
        <f>bc_nxt_data!Y61</f>
        <v>0.0</v>
      </c>
      <c r="Q55" s="94" t="n">
        <f>bc_nxt_data!U61</f>
        <v>0.0</v>
      </c>
      <c r="R55" s="94" t="n">
        <f>bc_nxt_data!AB61</f>
        <v>0.0</v>
      </c>
      <c r="S55" s="94" t="n">
        <f>bc_nxt_data!AC61</f>
        <v>0.0</v>
      </c>
      <c r="T55" s="94" t="n">
        <f>bc_nxt_data!AF61</f>
        <v>0.0</v>
      </c>
      <c r="U55" s="94" t="n">
        <f>bc_nxt_data!AG61</f>
        <v>0.0</v>
      </c>
      <c r="V55" s="94" t="n">
        <f t="shared" si="2"/>
        <v>0.0</v>
      </c>
      <c r="W55" s="94" t="n">
        <f t="shared" si="3"/>
        <v>0.0</v>
      </c>
      <c r="X55" s="94" t="n">
        <f t="shared" si="4"/>
        <v>0.0</v>
      </c>
      <c r="Y55" s="95" t="n">
        <f t="shared" si="5"/>
        <v>0.0</v>
      </c>
    </row>
    <row r="56" spans="2:25" x14ac:dyDescent="0.25">
      <c r="B56" s="28" t="s">
        <v>137</v>
      </c>
      <c r="C56" s="15" t="str">
        <f>bc_nxt_data!E62</f>
        <v>Dầu B-3V</v>
      </c>
      <c r="D56" s="96" t="n">
        <f>bc_nxt_data!F62</f>
        <v>0.0</v>
      </c>
      <c r="E56" s="96" t="n">
        <f>bc_nxt_data!G62</f>
        <v>0.0</v>
      </c>
      <c r="F56" s="96" t="n">
        <f>bc_nxt_data!H62</f>
        <v>0.0</v>
      </c>
      <c r="G56" s="96" t="n">
        <f>bc_nxt_data!J62</f>
        <v>0.0</v>
      </c>
      <c r="H56" s="96" t="n">
        <f>bc_nxt_data!R62</f>
        <v>0.0</v>
      </c>
      <c r="I56" s="96" t="n">
        <f>bc_nxt_data!I62</f>
        <v>0.0</v>
      </c>
      <c r="J56" s="96" t="n">
        <f>bc_nxt_data!U62</f>
        <v>0.0</v>
      </c>
      <c r="K56" s="96" t="n">
        <f>bc_nxt_data!S62</f>
        <v>0.0</v>
      </c>
      <c r="L56" s="96" t="n">
        <f>bc_nxt_data!T62</f>
        <v>0.0</v>
      </c>
      <c r="M56" s="96" t="n">
        <f t="shared" si="1"/>
        <v>0.0</v>
      </c>
      <c r="N56" s="96" t="n">
        <f>bc_nxt_data!X62</f>
        <v>0.0</v>
      </c>
      <c r="O56" s="96" t="n">
        <f>bc_nxt_data!AA62</f>
        <v>0.0</v>
      </c>
      <c r="P56" s="96" t="n">
        <f>bc_nxt_data!Y62</f>
        <v>0.0</v>
      </c>
      <c r="Q56" s="96" t="n">
        <f>bc_nxt_data!U62</f>
        <v>0.0</v>
      </c>
      <c r="R56" s="96" t="n">
        <f>bc_nxt_data!AB62</f>
        <v>0.0</v>
      </c>
      <c r="S56" s="96" t="n">
        <f>bc_nxt_data!AC62</f>
        <v>0.0</v>
      </c>
      <c r="T56" s="96" t="n">
        <f>bc_nxt_data!AF62</f>
        <v>0.0</v>
      </c>
      <c r="U56" s="96" t="n">
        <f>bc_nxt_data!AG62</f>
        <v>0.0</v>
      </c>
      <c r="V56" s="96" t="n">
        <f t="shared" si="2"/>
        <v>0.0</v>
      </c>
      <c r="W56" s="96" t="n">
        <f t="shared" si="3"/>
        <v>0.0</v>
      </c>
      <c r="X56" s="96" t="n">
        <f t="shared" si="4"/>
        <v>0.0</v>
      </c>
      <c r="Y56" s="97" t="n">
        <f t="shared" si="5"/>
        <v>0.0</v>
      </c>
    </row>
    <row r="57" spans="2:25" x14ac:dyDescent="0.25">
      <c r="B57" s="28" t="s">
        <v>137</v>
      </c>
      <c r="C57" s="15" t="str">
        <f>bc_nxt_data!E63</f>
        <v>Turbonicoil 35M (B3V)</v>
      </c>
      <c r="D57" s="96" t="n">
        <f>bc_nxt_data!F63</f>
        <v>0.0</v>
      </c>
      <c r="E57" s="96" t="n">
        <f>bc_nxt_data!G63</f>
        <v>0.0</v>
      </c>
      <c r="F57" s="96" t="n">
        <f>bc_nxt_data!H63</f>
        <v>0.0</v>
      </c>
      <c r="G57" s="96" t="n">
        <f>bc_nxt_data!J63</f>
        <v>0.0</v>
      </c>
      <c r="H57" s="96" t="n">
        <f>bc_nxt_data!R63</f>
        <v>0.0</v>
      </c>
      <c r="I57" s="96" t="n">
        <f>bc_nxt_data!I63</f>
        <v>0.0</v>
      </c>
      <c r="J57" s="96" t="n">
        <f>bc_nxt_data!U63</f>
        <v>0.0</v>
      </c>
      <c r="K57" s="96" t="n">
        <f>bc_nxt_data!S63</f>
        <v>0.0</v>
      </c>
      <c r="L57" s="96" t="n">
        <f>bc_nxt_data!T63</f>
        <v>0.0</v>
      </c>
      <c r="M57" s="96" t="n">
        <f t="shared" si="1"/>
        <v>0.0</v>
      </c>
      <c r="N57" s="96" t="n">
        <f>bc_nxt_data!X63</f>
        <v>0.0</v>
      </c>
      <c r="O57" s="96" t="n">
        <f>bc_nxt_data!AA63</f>
        <v>0.0</v>
      </c>
      <c r="P57" s="96" t="n">
        <f>bc_nxt_data!Y63</f>
        <v>0.0</v>
      </c>
      <c r="Q57" s="96" t="n">
        <f>bc_nxt_data!U63</f>
        <v>0.0</v>
      </c>
      <c r="R57" s="96" t="n">
        <f>bc_nxt_data!AB63</f>
        <v>0.0</v>
      </c>
      <c r="S57" s="96" t="n">
        <f>bc_nxt_data!AC63</f>
        <v>0.0</v>
      </c>
      <c r="T57" s="96" t="n">
        <f>bc_nxt_data!AF63</f>
        <v>0.0</v>
      </c>
      <c r="U57" s="96" t="n">
        <f>bc_nxt_data!AG63</f>
        <v>0.0</v>
      </c>
      <c r="V57" s="96" t="n">
        <f t="shared" si="2"/>
        <v>0.0</v>
      </c>
      <c r="W57" s="96" t="n">
        <f t="shared" si="3"/>
        <v>0.0</v>
      </c>
      <c r="X57" s="96" t="n">
        <f t="shared" si="4"/>
        <v>0.0</v>
      </c>
      <c r="Y57" s="97" t="n">
        <f t="shared" si="5"/>
        <v>0.0</v>
      </c>
    </row>
    <row r="58" spans="2:25" x14ac:dyDescent="0.25">
      <c r="B58" s="28" t="s">
        <v>137</v>
      </c>
      <c r="C58" s="15" t="str">
        <f>bc_nxt_data!E64</f>
        <v>Turbonicoil 321(MC8P)</v>
      </c>
      <c r="D58" s="96" t="n">
        <f>bc_nxt_data!F64</f>
        <v>0.0</v>
      </c>
      <c r="E58" s="96" t="n">
        <f>bc_nxt_data!G64</f>
        <v>0.0</v>
      </c>
      <c r="F58" s="96" t="n">
        <f>bc_nxt_data!H64</f>
        <v>0.0</v>
      </c>
      <c r="G58" s="96" t="n">
        <f>bc_nxt_data!J64</f>
        <v>0.0</v>
      </c>
      <c r="H58" s="96" t="n">
        <f>bc_nxt_data!R64</f>
        <v>0.0</v>
      </c>
      <c r="I58" s="96" t="n">
        <f>bc_nxt_data!I64</f>
        <v>0.0</v>
      </c>
      <c r="J58" s="96" t="n">
        <f>bc_nxt_data!U64</f>
        <v>0.0</v>
      </c>
      <c r="K58" s="96" t="n">
        <f>bc_nxt_data!S64</f>
        <v>0.0</v>
      </c>
      <c r="L58" s="96" t="n">
        <f>bc_nxt_data!T64</f>
        <v>0.0</v>
      </c>
      <c r="M58" s="96" t="n">
        <f t="shared" si="1"/>
        <v>0.0</v>
      </c>
      <c r="N58" s="96" t="n">
        <f>bc_nxt_data!X64</f>
        <v>0.0</v>
      </c>
      <c r="O58" s="96" t="n">
        <f>bc_nxt_data!AA64</f>
        <v>0.0</v>
      </c>
      <c r="P58" s="96" t="n">
        <f>bc_nxt_data!Y64</f>
        <v>0.0</v>
      </c>
      <c r="Q58" s="96" t="n">
        <f>bc_nxt_data!U64</f>
        <v>0.0</v>
      </c>
      <c r="R58" s="96" t="n">
        <f>bc_nxt_data!AB64</f>
        <v>0.0</v>
      </c>
      <c r="S58" s="96" t="n">
        <f>bc_nxt_data!AC64</f>
        <v>0.0</v>
      </c>
      <c r="T58" s="96" t="n">
        <f>bc_nxt_data!AF64</f>
        <v>0.0</v>
      </c>
      <c r="U58" s="96" t="n">
        <f>bc_nxt_data!AG64</f>
        <v>0.0</v>
      </c>
      <c r="V58" s="96" t="n">
        <f t="shared" si="2"/>
        <v>0.0</v>
      </c>
      <c r="W58" s="96" t="n">
        <f t="shared" si="3"/>
        <v>0.0</v>
      </c>
      <c r="X58" s="96" t="n">
        <f t="shared" si="4"/>
        <v>0.0</v>
      </c>
      <c r="Y58" s="97" t="n">
        <f t="shared" si="5"/>
        <v>0.0</v>
      </c>
    </row>
    <row r="59" spans="2:25" x14ac:dyDescent="0.25">
      <c r="B59" s="28" t="s">
        <v>137</v>
      </c>
      <c r="C59" s="15" t="str">
        <f>bc_nxt_data!E65</f>
        <v>Hypôit (TC Gip)</v>
      </c>
      <c r="D59" s="96" t="n">
        <f>bc_nxt_data!F65</f>
        <v>0.0</v>
      </c>
      <c r="E59" s="96" t="n">
        <f>bc_nxt_data!G65</f>
        <v>0.0</v>
      </c>
      <c r="F59" s="96" t="n">
        <f>bc_nxt_data!H65</f>
        <v>0.0</v>
      </c>
      <c r="G59" s="96" t="n">
        <f>bc_nxt_data!J65</f>
        <v>0.0</v>
      </c>
      <c r="H59" s="96" t="n">
        <f>bc_nxt_data!R65</f>
        <v>0.0</v>
      </c>
      <c r="I59" s="96" t="n">
        <f>bc_nxt_data!I65</f>
        <v>0.0</v>
      </c>
      <c r="J59" s="96" t="n">
        <f>bc_nxt_data!U65</f>
        <v>0.0</v>
      </c>
      <c r="K59" s="96" t="n">
        <f>bc_nxt_data!S65</f>
        <v>0.0</v>
      </c>
      <c r="L59" s="96" t="n">
        <f>bc_nxt_data!T65</f>
        <v>0.0</v>
      </c>
      <c r="M59" s="96" t="n">
        <f t="shared" si="1"/>
        <v>0.0</v>
      </c>
      <c r="N59" s="96" t="n">
        <f>bc_nxt_data!X65</f>
        <v>0.0</v>
      </c>
      <c r="O59" s="96" t="n">
        <f>bc_nxt_data!AA65</f>
        <v>0.0</v>
      </c>
      <c r="P59" s="96" t="n">
        <f>bc_nxt_data!Y65</f>
        <v>0.0</v>
      </c>
      <c r="Q59" s="96" t="n">
        <f>bc_nxt_data!U65</f>
        <v>0.0</v>
      </c>
      <c r="R59" s="96" t="n">
        <f>bc_nxt_data!AB65</f>
        <v>0.0</v>
      </c>
      <c r="S59" s="96" t="n">
        <f>bc_nxt_data!AC65</f>
        <v>0.0</v>
      </c>
      <c r="T59" s="96" t="n">
        <f>bc_nxt_data!AF65</f>
        <v>0.0</v>
      </c>
      <c r="U59" s="96" t="n">
        <f>bc_nxt_data!AG65</f>
        <v>0.0</v>
      </c>
      <c r="V59" s="96" t="n">
        <f t="shared" si="2"/>
        <v>0.0</v>
      </c>
      <c r="W59" s="96" t="n">
        <f t="shared" si="3"/>
        <v>0.0</v>
      </c>
      <c r="X59" s="96" t="n">
        <f t="shared" si="4"/>
        <v>0.0</v>
      </c>
      <c r="Y59" s="97" t="n">
        <f t="shared" si="5"/>
        <v>0.0</v>
      </c>
    </row>
    <row r="60" spans="2:25" x14ac:dyDescent="0.25">
      <c r="B60" s="28" t="s">
        <v>137</v>
      </c>
      <c r="C60" s="15" t="str">
        <f>bc_nxt_data!E66</f>
        <v>Dầu MC-8P</v>
      </c>
      <c r="D60" s="96" t="n">
        <f>bc_nxt_data!F66</f>
        <v>0.0</v>
      </c>
      <c r="E60" s="96" t="n">
        <f>bc_nxt_data!G66</f>
        <v>0.0</v>
      </c>
      <c r="F60" s="96" t="n">
        <f>bc_nxt_data!H66</f>
        <v>0.0</v>
      </c>
      <c r="G60" s="96" t="n">
        <f>bc_nxt_data!J66</f>
        <v>0.0</v>
      </c>
      <c r="H60" s="96" t="n">
        <f>bc_nxt_data!R66</f>
        <v>0.0</v>
      </c>
      <c r="I60" s="96" t="n">
        <f>bc_nxt_data!I66</f>
        <v>0.0</v>
      </c>
      <c r="J60" s="96" t="n">
        <f>bc_nxt_data!U66</f>
        <v>0.0</v>
      </c>
      <c r="K60" s="96" t="n">
        <f>bc_nxt_data!S66</f>
        <v>0.0</v>
      </c>
      <c r="L60" s="96" t="n">
        <f>bc_nxt_data!T66</f>
        <v>0.0</v>
      </c>
      <c r="M60" s="96" t="n">
        <f t="shared" si="1"/>
        <v>0.0</v>
      </c>
      <c r="N60" s="96" t="n">
        <f>bc_nxt_data!X66</f>
        <v>0.0</v>
      </c>
      <c r="O60" s="96" t="n">
        <f>bc_nxt_data!AA66</f>
        <v>0.0</v>
      </c>
      <c r="P60" s="96" t="n">
        <f>bc_nxt_data!Y66</f>
        <v>0.0</v>
      </c>
      <c r="Q60" s="96" t="n">
        <f>bc_nxt_data!U66</f>
        <v>0.0</v>
      </c>
      <c r="R60" s="96" t="n">
        <f>bc_nxt_data!AB66</f>
        <v>0.0</v>
      </c>
      <c r="S60" s="96" t="n">
        <f>bc_nxt_data!AC66</f>
        <v>0.0</v>
      </c>
      <c r="T60" s="96" t="n">
        <f>bc_nxt_data!AF66</f>
        <v>0.0</v>
      </c>
      <c r="U60" s="96" t="n">
        <f>bc_nxt_data!AG66</f>
        <v>0.0</v>
      </c>
      <c r="V60" s="96" t="n">
        <f t="shared" si="2"/>
        <v>0.0</v>
      </c>
      <c r="W60" s="96" t="n">
        <f t="shared" si="3"/>
        <v>0.0</v>
      </c>
      <c r="X60" s="96" t="n">
        <f t="shared" si="4"/>
        <v>0.0</v>
      </c>
      <c r="Y60" s="97" t="n">
        <f t="shared" si="5"/>
        <v>0.0</v>
      </c>
    </row>
    <row r="61" spans="2:25" x14ac:dyDescent="0.25">
      <c r="B61" s="28" t="s">
        <v>137</v>
      </c>
      <c r="C61" s="15" t="str">
        <f>bc_nxt_data!E67</f>
        <v>Dầu MC-20</v>
      </c>
      <c r="D61" s="96" t="n">
        <f>bc_nxt_data!F67</f>
        <v>0.0</v>
      </c>
      <c r="E61" s="96" t="n">
        <f>bc_nxt_data!G67</f>
        <v>0.0</v>
      </c>
      <c r="F61" s="96" t="n">
        <f>bc_nxt_data!H67</f>
        <v>0.0</v>
      </c>
      <c r="G61" s="96" t="n">
        <f>bc_nxt_data!J67</f>
        <v>0.0</v>
      </c>
      <c r="H61" s="96" t="n">
        <f>bc_nxt_data!R67</f>
        <v>0.0</v>
      </c>
      <c r="I61" s="96" t="n">
        <f>bc_nxt_data!I67</f>
        <v>0.0</v>
      </c>
      <c r="J61" s="96" t="n">
        <f>bc_nxt_data!U67</f>
        <v>0.0</v>
      </c>
      <c r="K61" s="96" t="n">
        <f>bc_nxt_data!S67</f>
        <v>0.0</v>
      </c>
      <c r="L61" s="96" t="n">
        <f>bc_nxt_data!T67</f>
        <v>0.0</v>
      </c>
      <c r="M61" s="96" t="n">
        <f t="shared" si="1"/>
        <v>0.0</v>
      </c>
      <c r="N61" s="96" t="n">
        <f>bc_nxt_data!X67</f>
        <v>0.0</v>
      </c>
      <c r="O61" s="96" t="n">
        <f>bc_nxt_data!AA67</f>
        <v>0.0</v>
      </c>
      <c r="P61" s="96" t="n">
        <f>bc_nxt_data!Y67</f>
        <v>0.0</v>
      </c>
      <c r="Q61" s="96" t="n">
        <f>bc_nxt_data!U67</f>
        <v>0.0</v>
      </c>
      <c r="R61" s="96" t="n">
        <f>bc_nxt_data!AB67</f>
        <v>0.0</v>
      </c>
      <c r="S61" s="96" t="n">
        <f>bc_nxt_data!AC67</f>
        <v>0.0</v>
      </c>
      <c r="T61" s="96" t="n">
        <f>bc_nxt_data!AF67</f>
        <v>0.0</v>
      </c>
      <c r="U61" s="96" t="n">
        <f>bc_nxt_data!AG67</f>
        <v>0.0</v>
      </c>
      <c r="V61" s="96" t="n">
        <f t="shared" si="2"/>
        <v>0.0</v>
      </c>
      <c r="W61" s="96" t="n">
        <f t="shared" si="3"/>
        <v>0.0</v>
      </c>
      <c r="X61" s="96" t="n">
        <f t="shared" si="4"/>
        <v>0.0</v>
      </c>
      <c r="Y61" s="97" t="n">
        <f t="shared" si="5"/>
        <v>0.0</v>
      </c>
    </row>
    <row r="62" spans="2:25" x14ac:dyDescent="0.25">
      <c r="B62" s="28" t="s">
        <v>137</v>
      </c>
      <c r="C62" s="15" t="str">
        <f>bc_nxt_data!E68</f>
        <v>Dầu IPM-10</v>
      </c>
      <c r="D62" s="96" t="n">
        <f>bc_nxt_data!F68</f>
        <v>0.0</v>
      </c>
      <c r="E62" s="96" t="n">
        <f>bc_nxt_data!G68</f>
        <v>0.0</v>
      </c>
      <c r="F62" s="96" t="n">
        <f>bc_nxt_data!H68</f>
        <v>0.0</v>
      </c>
      <c r="G62" s="96" t="n">
        <f>bc_nxt_data!J68</f>
        <v>0.0</v>
      </c>
      <c r="H62" s="96" t="n">
        <f>bc_nxt_data!R68</f>
        <v>0.0</v>
      </c>
      <c r="I62" s="96" t="n">
        <f>bc_nxt_data!I68</f>
        <v>0.0</v>
      </c>
      <c r="J62" s="96" t="n">
        <f>bc_nxt_data!U68</f>
        <v>0.0</v>
      </c>
      <c r="K62" s="96" t="n">
        <f>bc_nxt_data!S68</f>
        <v>0.0</v>
      </c>
      <c r="L62" s="96" t="n">
        <f>bc_nxt_data!T68</f>
        <v>0.0</v>
      </c>
      <c r="M62" s="96" t="n">
        <f t="shared" si="1"/>
        <v>0.0</v>
      </c>
      <c r="N62" s="96" t="n">
        <f>bc_nxt_data!X68</f>
        <v>0.0</v>
      </c>
      <c r="O62" s="96" t="n">
        <f>bc_nxt_data!AA68</f>
        <v>0.0</v>
      </c>
      <c r="P62" s="96" t="n">
        <f>bc_nxt_data!Y68</f>
        <v>0.0</v>
      </c>
      <c r="Q62" s="96" t="n">
        <f>bc_nxt_data!U68</f>
        <v>0.0</v>
      </c>
      <c r="R62" s="96" t="n">
        <f>bc_nxt_data!AB68</f>
        <v>0.0</v>
      </c>
      <c r="S62" s="96" t="n">
        <f>bc_nxt_data!AC68</f>
        <v>0.0</v>
      </c>
      <c r="T62" s="96" t="n">
        <f>bc_nxt_data!AF68</f>
        <v>0.0</v>
      </c>
      <c r="U62" s="96" t="n">
        <f>bc_nxt_data!AG68</f>
        <v>0.0</v>
      </c>
      <c r="V62" s="96" t="n">
        <f t="shared" si="2"/>
        <v>0.0</v>
      </c>
      <c r="W62" s="96" t="n">
        <f t="shared" si="3"/>
        <v>0.0</v>
      </c>
      <c r="X62" s="96" t="n">
        <f t="shared" si="4"/>
        <v>0.0</v>
      </c>
      <c r="Y62" s="97" t="n">
        <f t="shared" si="5"/>
        <v>0.0</v>
      </c>
    </row>
    <row r="63" spans="2:25" x14ac:dyDescent="0.25">
      <c r="B63" s="28" t="s">
        <v>137</v>
      </c>
      <c r="C63" s="15" t="str">
        <f>bc_nxt_data!E69</f>
        <v>Aeroshell oi100 (MC20)</v>
      </c>
      <c r="D63" s="96" t="n">
        <f>bc_nxt_data!F69</f>
        <v>0.0</v>
      </c>
      <c r="E63" s="96" t="n">
        <f>bc_nxt_data!G69</f>
        <v>0.0</v>
      </c>
      <c r="F63" s="96" t="n">
        <f>bc_nxt_data!H69</f>
        <v>0.0</v>
      </c>
      <c r="G63" s="96" t="n">
        <f>bc_nxt_data!J69</f>
        <v>0.0</v>
      </c>
      <c r="H63" s="96" t="n">
        <f>bc_nxt_data!R69</f>
        <v>0.0</v>
      </c>
      <c r="I63" s="96" t="n">
        <f>bc_nxt_data!I69</f>
        <v>0.0</v>
      </c>
      <c r="J63" s="96" t="n">
        <f>bc_nxt_data!U69</f>
        <v>0.0</v>
      </c>
      <c r="K63" s="96" t="n">
        <f>bc_nxt_data!S69</f>
        <v>0.0</v>
      </c>
      <c r="L63" s="96" t="n">
        <f>bc_nxt_data!T69</f>
        <v>0.0</v>
      </c>
      <c r="M63" s="96" t="n">
        <f t="shared" si="1"/>
        <v>0.0</v>
      </c>
      <c r="N63" s="96" t="n">
        <f>bc_nxt_data!X69</f>
        <v>0.0</v>
      </c>
      <c r="O63" s="96" t="n">
        <f>bc_nxt_data!AA69</f>
        <v>0.0</v>
      </c>
      <c r="P63" s="96" t="n">
        <f>bc_nxt_data!Y69</f>
        <v>0.0</v>
      </c>
      <c r="Q63" s="96" t="n">
        <f>bc_nxt_data!U69</f>
        <v>0.0</v>
      </c>
      <c r="R63" s="96" t="n">
        <f>bc_nxt_data!AB69</f>
        <v>0.0</v>
      </c>
      <c r="S63" s="96" t="n">
        <f>bc_nxt_data!AC69</f>
        <v>0.0</v>
      </c>
      <c r="T63" s="96" t="n">
        <f>bc_nxt_data!AF69</f>
        <v>0.0</v>
      </c>
      <c r="U63" s="96" t="n">
        <f>bc_nxt_data!AG69</f>
        <v>0.0</v>
      </c>
      <c r="V63" s="96" t="n">
        <f t="shared" si="2"/>
        <v>0.0</v>
      </c>
      <c r="W63" s="96" t="n">
        <f t="shared" si="3"/>
        <v>0.0</v>
      </c>
      <c r="X63" s="96" t="n">
        <f t="shared" si="4"/>
        <v>0.0</v>
      </c>
      <c r="Y63" s="97" t="n">
        <f t="shared" si="5"/>
        <v>0.0</v>
      </c>
    </row>
    <row r="64" spans="2:25" x14ac:dyDescent="0.25">
      <c r="B64" s="28" t="s">
        <v>137</v>
      </c>
      <c r="C64" s="15" t="str">
        <f>bc_nxt_data!E70</f>
        <v>Turbonicoil210A(IPM-10)</v>
      </c>
      <c r="D64" s="96" t="n">
        <f>bc_nxt_data!F70</f>
        <v>0.0</v>
      </c>
      <c r="E64" s="96" t="n">
        <f>bc_nxt_data!G70</f>
        <v>0.0</v>
      </c>
      <c r="F64" s="96" t="n">
        <f>bc_nxt_data!H70</f>
        <v>0.0</v>
      </c>
      <c r="G64" s="96" t="n">
        <f>bc_nxt_data!J70</f>
        <v>0.0</v>
      </c>
      <c r="H64" s="96" t="n">
        <f>bc_nxt_data!R70</f>
        <v>0.0</v>
      </c>
      <c r="I64" s="96" t="n">
        <f>bc_nxt_data!I70</f>
        <v>0.0</v>
      </c>
      <c r="J64" s="96" t="n">
        <f>bc_nxt_data!U70</f>
        <v>0.0</v>
      </c>
      <c r="K64" s="96" t="n">
        <f>bc_nxt_data!S70</f>
        <v>0.0</v>
      </c>
      <c r="L64" s="96" t="n">
        <f>bc_nxt_data!T70</f>
        <v>0.0</v>
      </c>
      <c r="M64" s="96" t="n">
        <f t="shared" si="1"/>
        <v>0.0</v>
      </c>
      <c r="N64" s="96" t="n">
        <f>bc_nxt_data!X70</f>
        <v>0.0</v>
      </c>
      <c r="O64" s="96" t="n">
        <f>bc_nxt_data!AA70</f>
        <v>0.0</v>
      </c>
      <c r="P64" s="96" t="n">
        <f>bc_nxt_data!Y70</f>
        <v>0.0</v>
      </c>
      <c r="Q64" s="96" t="n">
        <f>bc_nxt_data!U70</f>
        <v>0.0</v>
      </c>
      <c r="R64" s="96" t="n">
        <f>bc_nxt_data!AB70</f>
        <v>0.0</v>
      </c>
      <c r="S64" s="96" t="n">
        <f>bc_nxt_data!AC70</f>
        <v>0.0</v>
      </c>
      <c r="T64" s="96" t="n">
        <f>bc_nxt_data!AF70</f>
        <v>0.0</v>
      </c>
      <c r="U64" s="96" t="n">
        <f>bc_nxt_data!AG70</f>
        <v>0.0</v>
      </c>
      <c r="V64" s="96" t="n">
        <f t="shared" si="2"/>
        <v>0.0</v>
      </c>
      <c r="W64" s="96" t="n">
        <f t="shared" si="3"/>
        <v>0.0</v>
      </c>
      <c r="X64" s="96" t="n">
        <f t="shared" si="4"/>
        <v>0.0</v>
      </c>
      <c r="Y64" s="97" t="n">
        <f t="shared" si="5"/>
        <v>0.0</v>
      </c>
    </row>
    <row r="65" spans="2:25" x14ac:dyDescent="0.25">
      <c r="B65" s="28" t="s">
        <v>137</v>
      </c>
      <c r="C65" s="15" t="str">
        <f>bc_nxt_data!E71</f>
        <v>Turbonicoil 98(B3V)</v>
      </c>
      <c r="D65" s="96" t="n">
        <f>bc_nxt_data!F71</f>
        <v>0.0</v>
      </c>
      <c r="E65" s="96" t="n">
        <f>bc_nxt_data!G71</f>
        <v>0.0</v>
      </c>
      <c r="F65" s="96" t="n">
        <f>bc_nxt_data!H71</f>
        <v>0.0</v>
      </c>
      <c r="G65" s="96" t="n">
        <f>bc_nxt_data!J71</f>
        <v>0.0</v>
      </c>
      <c r="H65" s="96" t="n">
        <f>bc_nxt_data!R71</f>
        <v>0.0</v>
      </c>
      <c r="I65" s="96" t="n">
        <f>bc_nxt_data!I71</f>
        <v>0.0</v>
      </c>
      <c r="J65" s="96" t="n">
        <f>bc_nxt_data!U71</f>
        <v>0.0</v>
      </c>
      <c r="K65" s="96" t="n">
        <f>bc_nxt_data!S71</f>
        <v>0.0</v>
      </c>
      <c r="L65" s="96" t="n">
        <f>bc_nxt_data!T71</f>
        <v>0.0</v>
      </c>
      <c r="M65" s="96" t="n">
        <f t="shared" si="1"/>
        <v>0.0</v>
      </c>
      <c r="N65" s="96" t="n">
        <f>bc_nxt_data!X71</f>
        <v>0.0</v>
      </c>
      <c r="O65" s="96" t="n">
        <f>bc_nxt_data!AA71</f>
        <v>0.0</v>
      </c>
      <c r="P65" s="96" t="n">
        <f>bc_nxt_data!Y71</f>
        <v>0.0</v>
      </c>
      <c r="Q65" s="96" t="n">
        <f>bc_nxt_data!U71</f>
        <v>0.0</v>
      </c>
      <c r="R65" s="96" t="n">
        <f>bc_nxt_data!AB71</f>
        <v>0.0</v>
      </c>
      <c r="S65" s="96" t="n">
        <f>bc_nxt_data!AC71</f>
        <v>0.0</v>
      </c>
      <c r="T65" s="96" t="n">
        <f>bc_nxt_data!AF71</f>
        <v>0.0</v>
      </c>
      <c r="U65" s="96" t="n">
        <f>bc_nxt_data!AG71</f>
        <v>0.0</v>
      </c>
      <c r="V65" s="96" t="n">
        <f t="shared" si="2"/>
        <v>0.0</v>
      </c>
      <c r="W65" s="96" t="n">
        <f t="shared" si="3"/>
        <v>0.0</v>
      </c>
      <c r="X65" s="96" t="n">
        <f t="shared" si="4"/>
        <v>0.0</v>
      </c>
      <c r="Y65" s="97" t="n">
        <f t="shared" si="5"/>
        <v>0.0</v>
      </c>
    </row>
    <row r="66" spans="2:25" s="3" customFormat="1" ht="14.25" x14ac:dyDescent="0.2">
      <c r="B66" s="28">
        <v>3</v>
      </c>
      <c r="C66" s="13" t="str">
        <f>bc_nxt_data!E72</f>
        <v>Dầu thủy lực</v>
      </c>
      <c r="D66" s="94" t="n">
        <f>bc_nxt_data!F72</f>
        <v>0.0</v>
      </c>
      <c r="E66" s="94" t="n">
        <f>bc_nxt_data!G72</f>
        <v>0.0</v>
      </c>
      <c r="F66" s="94" t="n">
        <f>bc_nxt_data!H72</f>
        <v>0.0</v>
      </c>
      <c r="G66" s="94" t="n">
        <f>bc_nxt_data!J72</f>
        <v>0.0</v>
      </c>
      <c r="H66" s="94" t="n">
        <f>bc_nxt_data!R72</f>
        <v>0.0</v>
      </c>
      <c r="I66" s="94" t="n">
        <f>bc_nxt_data!I72</f>
        <v>0.0</v>
      </c>
      <c r="J66" s="94" t="n">
        <f>bc_nxt_data!U72</f>
        <v>0.0</v>
      </c>
      <c r="K66" s="94" t="n">
        <f>bc_nxt_data!S72</f>
        <v>0.0</v>
      </c>
      <c r="L66" s="94" t="n">
        <f>bc_nxt_data!T72</f>
        <v>0.0</v>
      </c>
      <c r="M66" s="94" t="n">
        <f t="shared" si="1"/>
        <v>0.0</v>
      </c>
      <c r="N66" s="94" t="n">
        <f>bc_nxt_data!X72</f>
        <v>0.0</v>
      </c>
      <c r="O66" s="94" t="n">
        <f>bc_nxt_data!AA72</f>
        <v>0.0</v>
      </c>
      <c r="P66" s="94" t="n">
        <f>bc_nxt_data!Y72</f>
        <v>0.0</v>
      </c>
      <c r="Q66" s="94" t="n">
        <f>bc_nxt_data!U72</f>
        <v>0.0</v>
      </c>
      <c r="R66" s="94" t="n">
        <f>bc_nxt_data!AB72</f>
        <v>0.0</v>
      </c>
      <c r="S66" s="94" t="n">
        <f>bc_nxt_data!AC72</f>
        <v>0.0</v>
      </c>
      <c r="T66" s="94" t="n">
        <f>bc_nxt_data!AF72</f>
        <v>0.0</v>
      </c>
      <c r="U66" s="94" t="n">
        <f>bc_nxt_data!AG72</f>
        <v>0.0</v>
      </c>
      <c r="V66" s="94" t="n">
        <f t="shared" si="2"/>
        <v>0.0</v>
      </c>
      <c r="W66" s="94" t="n">
        <f t="shared" si="3"/>
        <v>0.0</v>
      </c>
      <c r="X66" s="94" t="n">
        <f t="shared" si="4"/>
        <v>0.0</v>
      </c>
      <c r="Y66" s="95" t="n">
        <f t="shared" si="5"/>
        <v>0.0</v>
      </c>
    </row>
    <row r="67" spans="2:25" x14ac:dyDescent="0.25">
      <c r="B67" s="28" t="s">
        <v>137</v>
      </c>
      <c r="C67" s="15" t="str">
        <f>bc_nxt_data!E73</f>
        <v>Dầu AMG-10</v>
      </c>
      <c r="D67" s="96" t="n">
        <f>bc_nxt_data!F73</f>
        <v>0.0</v>
      </c>
      <c r="E67" s="96" t="n">
        <f>bc_nxt_data!G73</f>
        <v>0.0</v>
      </c>
      <c r="F67" s="96" t="n">
        <f>bc_nxt_data!H73</f>
        <v>0.0</v>
      </c>
      <c r="G67" s="96" t="n">
        <f>bc_nxt_data!J73</f>
        <v>0.0</v>
      </c>
      <c r="H67" s="96" t="n">
        <f>bc_nxt_data!R73</f>
        <v>0.0</v>
      </c>
      <c r="I67" s="96" t="n">
        <f>bc_nxt_data!I73</f>
        <v>0.0</v>
      </c>
      <c r="J67" s="96" t="n">
        <f>bc_nxt_data!U73</f>
        <v>0.0</v>
      </c>
      <c r="K67" s="96" t="n">
        <f>bc_nxt_data!S73</f>
        <v>0.0</v>
      </c>
      <c r="L67" s="96" t="n">
        <f>bc_nxt_data!T73</f>
        <v>0.0</v>
      </c>
      <c r="M67" s="96" t="n">
        <f t="shared" si="1"/>
        <v>0.0</v>
      </c>
      <c r="N67" s="96" t="n">
        <f>bc_nxt_data!X73</f>
        <v>0.0</v>
      </c>
      <c r="O67" s="96" t="n">
        <f>bc_nxt_data!AA73</f>
        <v>0.0</v>
      </c>
      <c r="P67" s="96" t="n">
        <f>bc_nxt_data!Y73</f>
        <v>0.0</v>
      </c>
      <c r="Q67" s="96" t="n">
        <f>bc_nxt_data!U73</f>
        <v>0.0</v>
      </c>
      <c r="R67" s="96" t="n">
        <f>bc_nxt_data!AB73</f>
        <v>0.0</v>
      </c>
      <c r="S67" s="96" t="n">
        <f>bc_nxt_data!AC73</f>
        <v>0.0</v>
      </c>
      <c r="T67" s="96" t="n">
        <f>bc_nxt_data!AF73</f>
        <v>0.0</v>
      </c>
      <c r="U67" s="96" t="n">
        <f>bc_nxt_data!AG73</f>
        <v>0.0</v>
      </c>
      <c r="V67" s="96" t="n">
        <f t="shared" si="2"/>
        <v>0.0</v>
      </c>
      <c r="W67" s="96" t="n">
        <f t="shared" si="3"/>
        <v>0.0</v>
      </c>
      <c r="X67" s="96" t="n">
        <f t="shared" si="4"/>
        <v>0.0</v>
      </c>
      <c r="Y67" s="97" t="n">
        <f t="shared" si="5"/>
        <v>0.0</v>
      </c>
    </row>
    <row r="68" spans="2:25" x14ac:dyDescent="0.25">
      <c r="B68" s="28" t="s">
        <v>137</v>
      </c>
      <c r="C68" s="15" t="str">
        <f>bc_nxt_data!E74</f>
        <v>Aeroshell Fluid41(AMG-10)</v>
      </c>
      <c r="D68" s="96" t="n">
        <f>bc_nxt_data!F74</f>
        <v>0.0</v>
      </c>
      <c r="E68" s="96" t="n">
        <f>bc_nxt_data!G74</f>
        <v>0.0</v>
      </c>
      <c r="F68" s="96" t="n">
        <f>bc_nxt_data!H74</f>
        <v>0.0</v>
      </c>
      <c r="G68" s="96" t="n">
        <f>bc_nxt_data!J74</f>
        <v>0.0</v>
      </c>
      <c r="H68" s="96" t="n">
        <f>bc_nxt_data!R74</f>
        <v>0.0</v>
      </c>
      <c r="I68" s="96" t="n">
        <f>bc_nxt_data!I74</f>
        <v>0.0</v>
      </c>
      <c r="J68" s="96" t="n">
        <f>bc_nxt_data!U74</f>
        <v>0.0</v>
      </c>
      <c r="K68" s="96" t="n">
        <f>bc_nxt_data!S74</f>
        <v>0.0</v>
      </c>
      <c r="L68" s="96" t="n">
        <f>bc_nxt_data!T74</f>
        <v>0.0</v>
      </c>
      <c r="M68" s="96" t="n">
        <f t="shared" si="1"/>
        <v>0.0</v>
      </c>
      <c r="N68" s="96" t="n">
        <f>bc_nxt_data!X74</f>
        <v>0.0</v>
      </c>
      <c r="O68" s="96" t="n">
        <f>bc_nxt_data!AA74</f>
        <v>0.0</v>
      </c>
      <c r="P68" s="96" t="n">
        <f>bc_nxt_data!Y74</f>
        <v>0.0</v>
      </c>
      <c r="Q68" s="96" t="n">
        <f>bc_nxt_data!U74</f>
        <v>0.0</v>
      </c>
      <c r="R68" s="96" t="n">
        <f>bc_nxt_data!AB74</f>
        <v>0.0</v>
      </c>
      <c r="S68" s="96" t="n">
        <f>bc_nxt_data!AC74</f>
        <v>0.0</v>
      </c>
      <c r="T68" s="96" t="n">
        <f>bc_nxt_data!AF74</f>
        <v>0.0</v>
      </c>
      <c r="U68" s="96" t="n">
        <f>bc_nxt_data!AG74</f>
        <v>0.0</v>
      </c>
      <c r="V68" s="96" t="n">
        <f t="shared" si="2"/>
        <v>0.0</v>
      </c>
      <c r="W68" s="96" t="n">
        <f t="shared" si="3"/>
        <v>0.0</v>
      </c>
      <c r="X68" s="96" t="n">
        <f t="shared" si="4"/>
        <v>0.0</v>
      </c>
      <c r="Y68" s="97" t="n">
        <f t="shared" si="5"/>
        <v>0.0</v>
      </c>
    </row>
    <row r="69" spans="2:25" s="3" customFormat="1" ht="14.25" x14ac:dyDescent="0.2">
      <c r="B69" s="28">
        <v>4</v>
      </c>
      <c r="C69" s="13" t="str">
        <f>bc_nxt_data!E75</f>
        <v>Dầu Khác</v>
      </c>
      <c r="D69" s="94" t="n">
        <f>bc_nxt_data!F75</f>
        <v>0.0</v>
      </c>
      <c r="E69" s="94" t="n">
        <f>bc_nxt_data!G75</f>
        <v>0.0</v>
      </c>
      <c r="F69" s="94" t="n">
        <f>bc_nxt_data!H75</f>
        <v>0.0</v>
      </c>
      <c r="G69" s="94" t="n">
        <f>bc_nxt_data!J75</f>
        <v>0.0</v>
      </c>
      <c r="H69" s="94" t="n">
        <f>bc_nxt_data!R75</f>
        <v>0.0</v>
      </c>
      <c r="I69" s="94" t="n">
        <f>bc_nxt_data!I75</f>
        <v>0.0</v>
      </c>
      <c r="J69" s="94" t="n">
        <f>bc_nxt_data!U75</f>
        <v>0.0</v>
      </c>
      <c r="K69" s="94" t="n">
        <f>bc_nxt_data!S75</f>
        <v>0.0</v>
      </c>
      <c r="L69" s="94" t="n">
        <f>bc_nxt_data!T75</f>
        <v>0.0</v>
      </c>
      <c r="M69" s="94" t="n">
        <f t="shared" si="1"/>
        <v>0.0</v>
      </c>
      <c r="N69" s="94" t="n">
        <f>bc_nxt_data!X75</f>
        <v>0.0</v>
      </c>
      <c r="O69" s="94" t="n">
        <f>bc_nxt_data!AA75</f>
        <v>0.0</v>
      </c>
      <c r="P69" s="94" t="n">
        <f>bc_nxt_data!Y75</f>
        <v>0.0</v>
      </c>
      <c r="Q69" s="94" t="n">
        <f>bc_nxt_data!U75</f>
        <v>0.0</v>
      </c>
      <c r="R69" s="94" t="n">
        <f>bc_nxt_data!AB75</f>
        <v>0.0</v>
      </c>
      <c r="S69" s="94" t="n">
        <f>bc_nxt_data!AC75</f>
        <v>0.0</v>
      </c>
      <c r="T69" s="94" t="n">
        <f>bc_nxt_data!AF75</f>
        <v>0.0</v>
      </c>
      <c r="U69" s="94" t="n">
        <f>bc_nxt_data!AG75</f>
        <v>0.0</v>
      </c>
      <c r="V69" s="94" t="n">
        <f t="shared" si="2"/>
        <v>0.0</v>
      </c>
      <c r="W69" s="94" t="n">
        <f t="shared" si="3"/>
        <v>0.0</v>
      </c>
      <c r="X69" s="94" t="n">
        <f t="shared" si="4"/>
        <v>0.0</v>
      </c>
      <c r="Y69" s="95" t="n">
        <f t="shared" si="5"/>
        <v>0.0</v>
      </c>
    </row>
    <row r="70" spans="2:25" x14ac:dyDescent="0.25">
      <c r="B70" s="28" t="s">
        <v>137</v>
      </c>
      <c r="C70" s="15" t="str">
        <f>bc_nxt_data!E76</f>
        <v>Dầu 132-25</v>
      </c>
      <c r="D70" s="96" t="n">
        <f>bc_nxt_data!F76</f>
        <v>0.0</v>
      </c>
      <c r="E70" s="96" t="n">
        <f>bc_nxt_data!G76</f>
        <v>0.0</v>
      </c>
      <c r="F70" s="96" t="n">
        <f>bc_nxt_data!H76</f>
        <v>0.0</v>
      </c>
      <c r="G70" s="96" t="n">
        <f>bc_nxt_data!J76</f>
        <v>0.0</v>
      </c>
      <c r="H70" s="96" t="n">
        <f>bc_nxt_data!R76</f>
        <v>0.0</v>
      </c>
      <c r="I70" s="96" t="n">
        <f>bc_nxt_data!I76</f>
        <v>0.0</v>
      </c>
      <c r="J70" s="96" t="n">
        <f>bc_nxt_data!U76</f>
        <v>0.0</v>
      </c>
      <c r="K70" s="96" t="n">
        <f>bc_nxt_data!S76</f>
        <v>0.0</v>
      </c>
      <c r="L70" s="96" t="n">
        <f>bc_nxt_data!T76</f>
        <v>0.0</v>
      </c>
      <c r="M70" s="96" t="n">
        <f t="shared" si="1"/>
        <v>0.0</v>
      </c>
      <c r="N70" s="96" t="n">
        <f>bc_nxt_data!X76</f>
        <v>0.0</v>
      </c>
      <c r="O70" s="96" t="n">
        <f>bc_nxt_data!AA76</f>
        <v>0.0</v>
      </c>
      <c r="P70" s="96" t="n">
        <f>bc_nxt_data!Y76</f>
        <v>0.0</v>
      </c>
      <c r="Q70" s="96" t="n">
        <f>bc_nxt_data!U76</f>
        <v>0.0</v>
      </c>
      <c r="R70" s="96" t="n">
        <f>bc_nxt_data!AB76</f>
        <v>0.0</v>
      </c>
      <c r="S70" s="96" t="n">
        <f>bc_nxt_data!AC76</f>
        <v>0.0</v>
      </c>
      <c r="T70" s="96" t="n">
        <f>bc_nxt_data!AF76</f>
        <v>0.0</v>
      </c>
      <c r="U70" s="96" t="n">
        <f>bc_nxt_data!AG76</f>
        <v>0.0</v>
      </c>
      <c r="V70" s="96" t="n">
        <f t="shared" si="2"/>
        <v>0.0</v>
      </c>
      <c r="W70" s="96" t="n">
        <f t="shared" si="3"/>
        <v>0.0</v>
      </c>
      <c r="X70" s="96" t="n">
        <f t="shared" si="4"/>
        <v>0.0</v>
      </c>
      <c r="Y70" s="97" t="n">
        <f t="shared" si="5"/>
        <v>0.0</v>
      </c>
    </row>
    <row r="71" spans="2:25" s="3" customFormat="1" ht="14.25" x14ac:dyDescent="0.2">
      <c r="B71" s="28">
        <v>5</v>
      </c>
      <c r="C71" s="13" t="str">
        <f>bc_nxt_data!E77</f>
        <v>Mỡ nhờn</v>
      </c>
      <c r="D71" s="94" t="n">
        <f>bc_nxt_data!F77</f>
        <v>0.0</v>
      </c>
      <c r="E71" s="94" t="n">
        <f>bc_nxt_data!G77</f>
        <v>0.0</v>
      </c>
      <c r="F71" s="94" t="n">
        <f>bc_nxt_data!H77</f>
        <v>0.0</v>
      </c>
      <c r="G71" s="94" t="n">
        <f>bc_nxt_data!J77</f>
        <v>0.0</v>
      </c>
      <c r="H71" s="94" t="n">
        <f>bc_nxt_data!R77</f>
        <v>0.0</v>
      </c>
      <c r="I71" s="94" t="n">
        <f>bc_nxt_data!I77</f>
        <v>0.0</v>
      </c>
      <c r="J71" s="94" t="n">
        <f>bc_nxt_data!U77</f>
        <v>0.0</v>
      </c>
      <c r="K71" s="94" t="n">
        <f>bc_nxt_data!S77</f>
        <v>0.0</v>
      </c>
      <c r="L71" s="94" t="n">
        <f>bc_nxt_data!T77</f>
        <v>0.0</v>
      </c>
      <c r="M71" s="94" t="n">
        <f t="shared" si="1"/>
        <v>0.0</v>
      </c>
      <c r="N71" s="94" t="n">
        <f>bc_nxt_data!X77</f>
        <v>0.0</v>
      </c>
      <c r="O71" s="94" t="n">
        <f>bc_nxt_data!AA77</f>
        <v>0.0</v>
      </c>
      <c r="P71" s="94" t="n">
        <f>bc_nxt_data!Y77</f>
        <v>0.0</v>
      </c>
      <c r="Q71" s="94" t="n">
        <f>bc_nxt_data!U77</f>
        <v>0.0</v>
      </c>
      <c r="R71" s="94" t="n">
        <f>bc_nxt_data!AB77</f>
        <v>0.0</v>
      </c>
      <c r="S71" s="94" t="n">
        <f>bc_nxt_data!AC77</f>
        <v>0.0</v>
      </c>
      <c r="T71" s="94" t="n">
        <f>bc_nxt_data!AF77</f>
        <v>0.0</v>
      </c>
      <c r="U71" s="94" t="n">
        <f>bc_nxt_data!AG77</f>
        <v>0.0</v>
      </c>
      <c r="V71" s="94" t="n">
        <f t="shared" si="2"/>
        <v>0.0</v>
      </c>
      <c r="W71" s="94" t="n">
        <f t="shared" si="3"/>
        <v>0.0</v>
      </c>
      <c r="X71" s="94" t="n">
        <f t="shared" si="4"/>
        <v>0.0</v>
      </c>
      <c r="Y71" s="95" t="n">
        <f t="shared" si="5"/>
        <v>0.0</v>
      </c>
    </row>
    <row r="72" spans="2:25" x14ac:dyDescent="0.25">
      <c r="B72" s="28" t="s">
        <v>137</v>
      </c>
      <c r="C72" s="15" t="str">
        <f>bc_nxt_data!E78</f>
        <v>Mỡ HK-50</v>
      </c>
      <c r="D72" s="96" t="n">
        <f>bc_nxt_data!F78</f>
        <v>0.0</v>
      </c>
      <c r="E72" s="96" t="n">
        <f>bc_nxt_data!G78</f>
        <v>0.0</v>
      </c>
      <c r="F72" s="96" t="n">
        <f>bc_nxt_data!H78</f>
        <v>0.0</v>
      </c>
      <c r="G72" s="96" t="n">
        <f>bc_nxt_data!J78</f>
        <v>0.0</v>
      </c>
      <c r="H72" s="96" t="n">
        <f>bc_nxt_data!R78</f>
        <v>0.0</v>
      </c>
      <c r="I72" s="96" t="n">
        <f>bc_nxt_data!I78</f>
        <v>0.0</v>
      </c>
      <c r="J72" s="96" t="n">
        <f>bc_nxt_data!U78</f>
        <v>0.0</v>
      </c>
      <c r="K72" s="96" t="n">
        <f>bc_nxt_data!S78</f>
        <v>0.0</v>
      </c>
      <c r="L72" s="96" t="n">
        <f>bc_nxt_data!T78</f>
        <v>0.0</v>
      </c>
      <c r="M72" s="96" t="n">
        <f t="shared" si="1"/>
        <v>0.0</v>
      </c>
      <c r="N72" s="96" t="n">
        <f>bc_nxt_data!X78</f>
        <v>0.0</v>
      </c>
      <c r="O72" s="96" t="n">
        <f>bc_nxt_data!AA78</f>
        <v>0.0</v>
      </c>
      <c r="P72" s="96" t="n">
        <f>bc_nxt_data!Y78</f>
        <v>0.0</v>
      </c>
      <c r="Q72" s="96" t="n">
        <f>bc_nxt_data!U78</f>
        <v>0.0</v>
      </c>
      <c r="R72" s="96" t="n">
        <f>bc_nxt_data!AB78</f>
        <v>0.0</v>
      </c>
      <c r="S72" s="96" t="n">
        <f>bc_nxt_data!AC78</f>
        <v>0.0</v>
      </c>
      <c r="T72" s="96" t="n">
        <f>bc_nxt_data!AF78</f>
        <v>0.0</v>
      </c>
      <c r="U72" s="96" t="n">
        <f>bc_nxt_data!AG78</f>
        <v>0.0</v>
      </c>
      <c r="V72" s="96" t="n">
        <f t="shared" si="2"/>
        <v>0.0</v>
      </c>
      <c r="W72" s="96" t="n">
        <f t="shared" si="3"/>
        <v>0.0</v>
      </c>
      <c r="X72" s="96" t="n">
        <f t="shared" si="4"/>
        <v>0.0</v>
      </c>
      <c r="Y72" s="97" t="n">
        <f t="shared" si="5"/>
        <v>0.0</v>
      </c>
    </row>
    <row r="73" spans="2:25" x14ac:dyDescent="0.25">
      <c r="B73" s="28" t="s">
        <v>137</v>
      </c>
      <c r="C73" s="15" t="str">
        <f>bc_nxt_data!E79</f>
        <v>OKB122-7-5</v>
      </c>
      <c r="D73" s="96" t="n">
        <f>bc_nxt_data!F79</f>
        <v>0.0</v>
      </c>
      <c r="E73" s="96" t="n">
        <f>bc_nxt_data!G79</f>
        <v>0.0</v>
      </c>
      <c r="F73" s="96" t="n">
        <f>bc_nxt_data!H79</f>
        <v>0.0</v>
      </c>
      <c r="G73" s="96" t="n">
        <f>bc_nxt_data!J79</f>
        <v>0.0</v>
      </c>
      <c r="H73" s="96" t="n">
        <f>bc_nxt_data!R79</f>
        <v>0.0</v>
      </c>
      <c r="I73" s="96" t="n">
        <f>bc_nxt_data!I79</f>
        <v>0.0</v>
      </c>
      <c r="J73" s="96" t="n">
        <f>bc_nxt_data!U79</f>
        <v>0.0</v>
      </c>
      <c r="K73" s="96" t="n">
        <f>bc_nxt_data!S79</f>
        <v>0.0</v>
      </c>
      <c r="L73" s="96" t="n">
        <f>bc_nxt_data!T79</f>
        <v>0.0</v>
      </c>
      <c r="M73" s="96" t="n">
        <f t="shared" si="1"/>
        <v>0.0</v>
      </c>
      <c r="N73" s="96" t="n">
        <f>bc_nxt_data!X79</f>
        <v>0.0</v>
      </c>
      <c r="O73" s="96" t="n">
        <f>bc_nxt_data!AA79</f>
        <v>0.0</v>
      </c>
      <c r="P73" s="96" t="n">
        <f>bc_nxt_data!Y79</f>
        <v>0.0</v>
      </c>
      <c r="Q73" s="96" t="n">
        <f>bc_nxt_data!U79</f>
        <v>0.0</v>
      </c>
      <c r="R73" s="96" t="n">
        <f>bc_nxt_data!AB79</f>
        <v>0.0</v>
      </c>
      <c r="S73" s="96" t="n">
        <f>bc_nxt_data!AC79</f>
        <v>0.0</v>
      </c>
      <c r="T73" s="96" t="n">
        <f>bc_nxt_data!AF79</f>
        <v>0.0</v>
      </c>
      <c r="U73" s="96" t="n">
        <f>bc_nxt_data!AG79</f>
        <v>0.0</v>
      </c>
      <c r="V73" s="96" t="n">
        <f t="shared" si="2"/>
        <v>0.0</v>
      </c>
      <c r="W73" s="96" t="n">
        <f t="shared" si="3"/>
        <v>0.0</v>
      </c>
      <c r="X73" s="96" t="n">
        <f t="shared" si="4"/>
        <v>0.0</v>
      </c>
      <c r="Y73" s="97" t="n">
        <f t="shared" si="5"/>
        <v>0.0</v>
      </c>
    </row>
    <row r="74" spans="2:25" x14ac:dyDescent="0.25">
      <c r="B74" s="28" t="s">
        <v>137</v>
      </c>
      <c r="C74" s="15" t="str">
        <f>bc_nxt_data!E80</f>
        <v>Mỡ 221</v>
      </c>
      <c r="D74" s="96" t="n">
        <f>bc_nxt_data!F80</f>
        <v>0.0</v>
      </c>
      <c r="E74" s="96" t="n">
        <f>bc_nxt_data!G80</f>
        <v>0.0</v>
      </c>
      <c r="F74" s="96" t="n">
        <f>bc_nxt_data!H80</f>
        <v>0.0</v>
      </c>
      <c r="G74" s="96" t="n">
        <f>bc_nxt_data!J80</f>
        <v>0.0</v>
      </c>
      <c r="H74" s="96" t="n">
        <f>bc_nxt_data!R80</f>
        <v>0.0</v>
      </c>
      <c r="I74" s="96" t="n">
        <f>bc_nxt_data!I80</f>
        <v>0.0</v>
      </c>
      <c r="J74" s="96" t="n">
        <f>bc_nxt_data!U80</f>
        <v>0.0</v>
      </c>
      <c r="K74" s="96" t="n">
        <f>bc_nxt_data!S80</f>
        <v>0.0</v>
      </c>
      <c r="L74" s="96" t="n">
        <f>bc_nxt_data!T80</f>
        <v>0.0</v>
      </c>
      <c r="M74" s="96" t="n">
        <f t="shared" ref="M74:M79" si="9">SUM(G74:L74)</f>
        <v>0.0</v>
      </c>
      <c r="N74" s="96" t="n">
        <f>bc_nxt_data!X80</f>
        <v>0.0</v>
      </c>
      <c r="O74" s="96" t="n">
        <f>bc_nxt_data!AA80</f>
        <v>0.0</v>
      </c>
      <c r="P74" s="96" t="n">
        <f>bc_nxt_data!Y80</f>
        <v>0.0</v>
      </c>
      <c r="Q74" s="96" t="n">
        <f>bc_nxt_data!U80</f>
        <v>0.0</v>
      </c>
      <c r="R74" s="96" t="n">
        <f>bc_nxt_data!AB80</f>
        <v>0.0</v>
      </c>
      <c r="S74" s="96" t="n">
        <f>bc_nxt_data!AC80</f>
        <v>0.0</v>
      </c>
      <c r="T74" s="96" t="n">
        <f>bc_nxt_data!AF80</f>
        <v>0.0</v>
      </c>
      <c r="U74" s="96" t="n">
        <f>bc_nxt_data!AG80</f>
        <v>0.0</v>
      </c>
      <c r="V74" s="96" t="n">
        <f t="shared" ref="V74:V79" si="10">SUM(N74:U74)</f>
        <v>0.0</v>
      </c>
      <c r="W74" s="96" t="n">
        <f t="shared" ref="W74:W79" si="11">D74+M74-V74</f>
        <v>0.0</v>
      </c>
      <c r="X74" s="96" t="n">
        <f t="shared" ref="X74:X79" si="12">E74</f>
        <v>0.0</v>
      </c>
      <c r="Y74" s="97" t="n">
        <f t="shared" ref="Y74:Y79" si="13">SUM(W74:X74)</f>
        <v>0.0</v>
      </c>
    </row>
    <row r="75" spans="2:25" x14ac:dyDescent="0.25">
      <c r="B75" s="28" t="s">
        <v>137</v>
      </c>
      <c r="C75" s="15" t="str">
        <f>bc_nxt_data!E81</f>
        <v>Mỡ 201</v>
      </c>
      <c r="D75" s="96" t="n">
        <f>bc_nxt_data!F81</f>
        <v>0.0</v>
      </c>
      <c r="E75" s="96" t="n">
        <f>bc_nxt_data!G81</f>
        <v>0.0</v>
      </c>
      <c r="F75" s="96" t="n">
        <f>bc_nxt_data!H81</f>
        <v>0.0</v>
      </c>
      <c r="G75" s="96" t="n">
        <f>bc_nxt_data!J81</f>
        <v>0.0</v>
      </c>
      <c r="H75" s="96" t="n">
        <f>bc_nxt_data!R81</f>
        <v>0.0</v>
      </c>
      <c r="I75" s="96" t="n">
        <f>bc_nxt_data!I81</f>
        <v>0.0</v>
      </c>
      <c r="J75" s="96" t="n">
        <f>bc_nxt_data!U81</f>
        <v>0.0</v>
      </c>
      <c r="K75" s="96" t="n">
        <f>bc_nxt_data!S81</f>
        <v>0.0</v>
      </c>
      <c r="L75" s="96" t="n">
        <f>bc_nxt_data!T81</f>
        <v>0.0</v>
      </c>
      <c r="M75" s="96" t="n">
        <f t="shared" si="9"/>
        <v>0.0</v>
      </c>
      <c r="N75" s="96" t="n">
        <f>bc_nxt_data!X81</f>
        <v>0.0</v>
      </c>
      <c r="O75" s="96" t="n">
        <f>bc_nxt_data!AA81</f>
        <v>0.0</v>
      </c>
      <c r="P75" s="96" t="n">
        <f>bc_nxt_data!Y81</f>
        <v>0.0</v>
      </c>
      <c r="Q75" s="96" t="n">
        <f>bc_nxt_data!U81</f>
        <v>0.0</v>
      </c>
      <c r="R75" s="96" t="n">
        <f>bc_nxt_data!AB81</f>
        <v>0.0</v>
      </c>
      <c r="S75" s="96" t="n">
        <f>bc_nxt_data!AC81</f>
        <v>0.0</v>
      </c>
      <c r="T75" s="96" t="n">
        <f>bc_nxt_data!AF81</f>
        <v>0.0</v>
      </c>
      <c r="U75" s="96" t="n">
        <f>bc_nxt_data!AG81</f>
        <v>0.0</v>
      </c>
      <c r="V75" s="96" t="n">
        <f t="shared" si="10"/>
        <v>0.0</v>
      </c>
      <c r="W75" s="96" t="n">
        <f t="shared" si="11"/>
        <v>0.0</v>
      </c>
      <c r="X75" s="96" t="n">
        <f t="shared" si="12"/>
        <v>0.0</v>
      </c>
      <c r="Y75" s="97" t="n">
        <f t="shared" si="13"/>
        <v>0.0</v>
      </c>
    </row>
    <row r="76" spans="2:25" x14ac:dyDescent="0.25">
      <c r="B76" s="28" t="s">
        <v>137</v>
      </c>
      <c r="C76" s="15" t="str">
        <f>bc_nxt_data!E82</f>
        <v>Grease33 (OKB)</v>
      </c>
      <c r="D76" s="96" t="n">
        <f>bc_nxt_data!F82</f>
        <v>0.0</v>
      </c>
      <c r="E76" s="96" t="n">
        <f>bc_nxt_data!G82</f>
        <v>0.0</v>
      </c>
      <c r="F76" s="96" t="n">
        <f>bc_nxt_data!H82</f>
        <v>0.0</v>
      </c>
      <c r="G76" s="96" t="n">
        <f>bc_nxt_data!J82</f>
        <v>0.0</v>
      </c>
      <c r="H76" s="96" t="n">
        <f>bc_nxt_data!R82</f>
        <v>0.0</v>
      </c>
      <c r="I76" s="96" t="n">
        <f>bc_nxt_data!I82</f>
        <v>0.0</v>
      </c>
      <c r="J76" s="96" t="n">
        <f>bc_nxt_data!U82</f>
        <v>0.0</v>
      </c>
      <c r="K76" s="96" t="n">
        <f>bc_nxt_data!S82</f>
        <v>0.0</v>
      </c>
      <c r="L76" s="96" t="n">
        <f>bc_nxt_data!T82</f>
        <v>0.0</v>
      </c>
      <c r="M76" s="96" t="n">
        <f t="shared" si="9"/>
        <v>0.0</v>
      </c>
      <c r="N76" s="96" t="n">
        <f>bc_nxt_data!X82</f>
        <v>0.0</v>
      </c>
      <c r="O76" s="96" t="n">
        <f>bc_nxt_data!AA82</f>
        <v>0.0</v>
      </c>
      <c r="P76" s="96" t="n">
        <f>bc_nxt_data!Y82</f>
        <v>0.0</v>
      </c>
      <c r="Q76" s="96" t="n">
        <f>bc_nxt_data!U82</f>
        <v>0.0</v>
      </c>
      <c r="R76" s="96" t="n">
        <f>bc_nxt_data!AB82</f>
        <v>0.0</v>
      </c>
      <c r="S76" s="96" t="n">
        <f>bc_nxt_data!AC82</f>
        <v>0.0</v>
      </c>
      <c r="T76" s="96" t="n">
        <f>bc_nxt_data!AF82</f>
        <v>0.0</v>
      </c>
      <c r="U76" s="96" t="n">
        <f>bc_nxt_data!AG82</f>
        <v>0.0</v>
      </c>
      <c r="V76" s="96" t="n">
        <f t="shared" si="10"/>
        <v>0.0</v>
      </c>
      <c r="W76" s="96" t="n">
        <f t="shared" si="11"/>
        <v>0.0</v>
      </c>
      <c r="X76" s="96" t="n">
        <f t="shared" si="12"/>
        <v>0.0</v>
      </c>
      <c r="Y76" s="97" t="n">
        <f t="shared" si="13"/>
        <v>0.0</v>
      </c>
    </row>
    <row r="77" spans="2:25" x14ac:dyDescent="0.25">
      <c r="B77" s="28" t="s">
        <v>137</v>
      </c>
      <c r="C77" s="15" t="str">
        <f>bc_nxt_data!E83</f>
        <v>Grease28 (Mỡ 221)</v>
      </c>
      <c r="D77" s="96" t="n">
        <f>bc_nxt_data!F83</f>
        <v>0.0</v>
      </c>
      <c r="E77" s="96" t="n">
        <f>bc_nxt_data!G83</f>
        <v>0.0</v>
      </c>
      <c r="F77" s="96" t="n">
        <f>bc_nxt_data!H83</f>
        <v>0.0</v>
      </c>
      <c r="G77" s="96" t="n">
        <f>bc_nxt_data!J83</f>
        <v>0.0</v>
      </c>
      <c r="H77" s="96" t="n">
        <f>bc_nxt_data!R83</f>
        <v>0.0</v>
      </c>
      <c r="I77" s="96" t="n">
        <f>bc_nxt_data!I83</f>
        <v>0.0</v>
      </c>
      <c r="J77" s="96" t="n">
        <f>bc_nxt_data!U83</f>
        <v>0.0</v>
      </c>
      <c r="K77" s="96" t="n">
        <f>bc_nxt_data!S83</f>
        <v>0.0</v>
      </c>
      <c r="L77" s="96" t="n">
        <f>bc_nxt_data!T83</f>
        <v>0.0</v>
      </c>
      <c r="M77" s="96" t="n">
        <f t="shared" si="9"/>
        <v>0.0</v>
      </c>
      <c r="N77" s="96" t="n">
        <f>bc_nxt_data!X83</f>
        <v>0.0</v>
      </c>
      <c r="O77" s="96" t="n">
        <f>bc_nxt_data!AA83</f>
        <v>0.0</v>
      </c>
      <c r="P77" s="96" t="n">
        <f>bc_nxt_data!Y83</f>
        <v>0.0</v>
      </c>
      <c r="Q77" s="96" t="n">
        <f>bc_nxt_data!U83</f>
        <v>0.0</v>
      </c>
      <c r="R77" s="96" t="n">
        <f>bc_nxt_data!AB83</f>
        <v>0.0</v>
      </c>
      <c r="S77" s="96" t="n">
        <f>bc_nxt_data!AC83</f>
        <v>0.0</v>
      </c>
      <c r="T77" s="96" t="n">
        <f>bc_nxt_data!AF83</f>
        <v>0.0</v>
      </c>
      <c r="U77" s="96" t="n">
        <f>bc_nxt_data!AG83</f>
        <v>0.0</v>
      </c>
      <c r="V77" s="96" t="n">
        <f t="shared" si="10"/>
        <v>0.0</v>
      </c>
      <c r="W77" s="96" t="n">
        <f t="shared" si="11"/>
        <v>0.0</v>
      </c>
      <c r="X77" s="96" t="n">
        <f t="shared" si="12"/>
        <v>0.0</v>
      </c>
      <c r="Y77" s="97" t="n">
        <f t="shared" si="13"/>
        <v>0.0</v>
      </c>
    </row>
    <row r="78" spans="2:25" x14ac:dyDescent="0.25">
      <c r="B78" s="28" t="s">
        <v>137</v>
      </c>
      <c r="C78" s="15" t="str">
        <f>bc_nxt_data!E84</f>
        <v>Grease22</v>
      </c>
      <c r="D78" s="96" t="n">
        <f>bc_nxt_data!F84</f>
        <v>0.0</v>
      </c>
      <c r="E78" s="96" t="n">
        <f>bc_nxt_data!G84</f>
        <v>0.0</v>
      </c>
      <c r="F78" s="96" t="n">
        <f>bc_nxt_data!H84</f>
        <v>0.0</v>
      </c>
      <c r="G78" s="96" t="n">
        <f>bc_nxt_data!J84</f>
        <v>0.0</v>
      </c>
      <c r="H78" s="96" t="n">
        <f>bc_nxt_data!R84</f>
        <v>0.0</v>
      </c>
      <c r="I78" s="96" t="n">
        <f>bc_nxt_data!I84</f>
        <v>0.0</v>
      </c>
      <c r="J78" s="96" t="n">
        <f>bc_nxt_data!U84</f>
        <v>0.0</v>
      </c>
      <c r="K78" s="96" t="n">
        <f>bc_nxt_data!S84</f>
        <v>0.0</v>
      </c>
      <c r="L78" s="96" t="n">
        <f>bc_nxt_data!T84</f>
        <v>0.0</v>
      </c>
      <c r="M78" s="96" t="n">
        <f t="shared" si="9"/>
        <v>0.0</v>
      </c>
      <c r="N78" s="96" t="n">
        <f>bc_nxt_data!X84</f>
        <v>0.0</v>
      </c>
      <c r="O78" s="96" t="n">
        <f>bc_nxt_data!AA84</f>
        <v>0.0</v>
      </c>
      <c r="P78" s="96" t="n">
        <f>bc_nxt_data!Y84</f>
        <v>0.0</v>
      </c>
      <c r="Q78" s="96" t="n">
        <f>bc_nxt_data!U84</f>
        <v>0.0</v>
      </c>
      <c r="R78" s="96" t="n">
        <f>bc_nxt_data!AB84</f>
        <v>0.0</v>
      </c>
      <c r="S78" s="96" t="n">
        <f>bc_nxt_data!AC84</f>
        <v>0.0</v>
      </c>
      <c r="T78" s="96" t="n">
        <f>bc_nxt_data!AF84</f>
        <v>0.0</v>
      </c>
      <c r="U78" s="96" t="n">
        <f>bc_nxt_data!AG84</f>
        <v>0.0</v>
      </c>
      <c r="V78" s="96" t="n">
        <f t="shared" si="10"/>
        <v>0.0</v>
      </c>
      <c r="W78" s="96" t="n">
        <f t="shared" si="11"/>
        <v>0.0</v>
      </c>
      <c r="X78" s="96" t="n">
        <f t="shared" si="12"/>
        <v>0.0</v>
      </c>
      <c r="Y78" s="97" t="n">
        <f t="shared" si="13"/>
        <v>0.0</v>
      </c>
    </row>
    <row r="79" spans="2:25" ht="15.75" thickBot="1" x14ac:dyDescent="0.3">
      <c r="B79" s="93" t="s">
        <v>137</v>
      </c>
      <c r="C79" s="32" t="str">
        <f>bc_nxt_data!E85</f>
        <v>Mỡ số 9</v>
      </c>
      <c r="D79" s="98" t="n">
        <f>bc_nxt_data!F85</f>
        <v>0.0</v>
      </c>
      <c r="E79" s="98" t="n">
        <f>bc_nxt_data!G85</f>
        <v>0.0</v>
      </c>
      <c r="F79" s="98" t="n">
        <f>bc_nxt_data!H85</f>
        <v>0.0</v>
      </c>
      <c r="G79" s="98" t="n">
        <f>bc_nxt_data!J85</f>
        <v>0.0</v>
      </c>
      <c r="H79" s="98" t="n">
        <f>bc_nxt_data!R85</f>
        <v>0.0</v>
      </c>
      <c r="I79" s="98" t="n">
        <f>bc_nxt_data!I85</f>
        <v>0.0</v>
      </c>
      <c r="J79" s="98" t="n">
        <f>bc_nxt_data!U85</f>
        <v>0.0</v>
      </c>
      <c r="K79" s="98" t="n">
        <f>bc_nxt_data!S85</f>
        <v>0.0</v>
      </c>
      <c r="L79" s="98" t="n">
        <f>bc_nxt_data!T85</f>
        <v>0.0</v>
      </c>
      <c r="M79" s="98" t="n">
        <f t="shared" si="9"/>
        <v>0.0</v>
      </c>
      <c r="N79" s="98" t="n">
        <f>bc_nxt_data!X85</f>
        <v>0.0</v>
      </c>
      <c r="O79" s="98" t="n">
        <f>bc_nxt_data!AA85</f>
        <v>0.0</v>
      </c>
      <c r="P79" s="98" t="n">
        <f>bc_nxt_data!Y85</f>
        <v>0.0</v>
      </c>
      <c r="Q79" s="98" t="n">
        <f>bc_nxt_data!U85</f>
        <v>0.0</v>
      </c>
      <c r="R79" s="98" t="n">
        <f>bc_nxt_data!AB85</f>
        <v>0.0</v>
      </c>
      <c r="S79" s="98" t="n">
        <f>bc_nxt_data!AC85</f>
        <v>0.0</v>
      </c>
      <c r="T79" s="98" t="n">
        <f>bc_nxt_data!AF85</f>
        <v>0.0</v>
      </c>
      <c r="U79" s="98" t="n">
        <f>bc_nxt_data!AG85</f>
        <v>0.0</v>
      </c>
      <c r="V79" s="98" t="n">
        <f t="shared" si="10"/>
        <v>0.0</v>
      </c>
      <c r="W79" s="98" t="n">
        <f t="shared" si="11"/>
        <v>0.0</v>
      </c>
      <c r="X79" s="98" t="n">
        <f t="shared" si="12"/>
        <v>0.0</v>
      </c>
      <c r="Y79" s="99" t="n">
        <f t="shared" si="13"/>
        <v>0.0</v>
      </c>
    </row>
    <row r="80" spans="2:25" ht="15.75" thickTop="1" x14ac:dyDescent="0.25">
      <c r="V80" s="151" t="s">
        <v>336</v>
      </c>
      <c r="W80" s="151"/>
      <c r="X80" s="151"/>
    </row>
    <row r="81" spans="2:25" s="3" customFormat="1" ht="64.5" customHeight="1" x14ac:dyDescent="0.25">
      <c r="B81" s="22"/>
      <c r="C81" s="3" t="s">
        <v>323</v>
      </c>
      <c r="D81" s="121"/>
      <c r="E81" s="121"/>
      <c r="F81" s="121"/>
      <c r="G81" s="121"/>
      <c r="H81" s="121"/>
      <c r="I81" s="121"/>
      <c r="J81" s="150" t="s">
        <v>324</v>
      </c>
      <c r="K81" s="150"/>
      <c r="L81" s="150"/>
      <c r="M81" s="150"/>
      <c r="N81" s="121"/>
      <c r="O81" s="121"/>
      <c r="P81" s="121"/>
      <c r="Q81" s="121"/>
      <c r="R81" s="121"/>
      <c r="S81" s="121"/>
      <c r="T81" s="120"/>
      <c r="U81" s="121"/>
      <c r="V81" s="152" t="s">
        <v>337</v>
      </c>
      <c r="W81" s="152"/>
      <c r="X81" s="152"/>
      <c r="Y81" s="121"/>
    </row>
    <row r="85" spans="2:25" s="3" customFormat="1" x14ac:dyDescent="0.25">
      <c r="B85" s="22"/>
      <c r="C85" s="3" t="s">
        <v>327</v>
      </c>
      <c r="D85" s="121"/>
      <c r="E85" s="121"/>
      <c r="F85" s="121"/>
      <c r="G85" s="121"/>
      <c r="H85" s="121"/>
      <c r="I85" s="121"/>
      <c r="J85" s="150" t="s">
        <v>328</v>
      </c>
      <c r="K85" s="150"/>
      <c r="L85" s="150"/>
      <c r="M85" s="150"/>
      <c r="N85" s="121"/>
      <c r="O85" s="121"/>
      <c r="P85" s="121"/>
      <c r="Q85" s="121"/>
      <c r="R85" s="121"/>
      <c r="S85" s="121"/>
      <c r="T85" s="120"/>
      <c r="U85" s="121"/>
      <c r="V85" s="150" t="s">
        <v>329</v>
      </c>
      <c r="W85" s="150"/>
      <c r="X85" s="150"/>
      <c r="Y85" s="121"/>
    </row>
  </sheetData>
  <mergeCells count="34">
    <mergeCell ref="K6:K7"/>
    <mergeCell ref="T6:T7"/>
    <mergeCell ref="B5:B7"/>
    <mergeCell ref="C5:C7"/>
    <mergeCell ref="D6:D7"/>
    <mergeCell ref="E6:E7"/>
    <mergeCell ref="F6:F7"/>
    <mergeCell ref="Y6:Y7"/>
    <mergeCell ref="W5:Y5"/>
    <mergeCell ref="C2:G2"/>
    <mergeCell ref="D5:F5"/>
    <mergeCell ref="G5:M5"/>
    <mergeCell ref="G6:G7"/>
    <mergeCell ref="H6:H7"/>
    <mergeCell ref="I6:I7"/>
    <mergeCell ref="L6:L7"/>
    <mergeCell ref="M6:M7"/>
    <mergeCell ref="W2:X2"/>
    <mergeCell ref="N5:V5"/>
    <mergeCell ref="P6:P7"/>
    <mergeCell ref="Q6:R6"/>
    <mergeCell ref="S6:S7"/>
    <mergeCell ref="H2:O2"/>
    <mergeCell ref="J81:M81"/>
    <mergeCell ref="J85:M85"/>
    <mergeCell ref="V80:X80"/>
    <mergeCell ref="V81:X81"/>
    <mergeCell ref="V85:X85"/>
    <mergeCell ref="X6:X7"/>
    <mergeCell ref="U6:U7"/>
    <mergeCell ref="V6:V7"/>
    <mergeCell ref="O6:O7"/>
    <mergeCell ref="N6:N7"/>
    <mergeCell ref="W6:W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customWidth="true" style="26" width="9.710937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56" t="s">
        <v>5</v>
      </c>
      <c r="E2" s="156"/>
      <c r="F2" s="156"/>
      <c r="G2" s="156"/>
      <c r="H2" s="156"/>
      <c r="I2" s="156" t="s">
        <v>132</v>
      </c>
      <c r="J2" s="156"/>
      <c r="K2" s="156"/>
      <c r="L2" s="156"/>
      <c r="M2" s="156"/>
      <c r="N2" s="156"/>
      <c r="O2" s="156"/>
      <c r="R2" s="157" t="s">
        <v>25</v>
      </c>
      <c r="S2" s="164"/>
      <c r="T2" s="164"/>
      <c r="U2" s="158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 t="n">
        <v>13.0</v>
      </c>
      <c r="G9" s="56" t="s">
        <v>28</v>
      </c>
      <c r="H9" s="56" t="s">
        <v>28</v>
      </c>
      <c r="I9" s="56" t="s">
        <v>28</v>
      </c>
      <c r="J9" s="57" t="n">
        <v>1273115.0</v>
      </c>
      <c r="K9" s="56" t="n">
        <v>1918413.0</v>
      </c>
      <c r="L9" s="56" t="n">
        <v>8780841.0</v>
      </c>
      <c r="M9" s="56" t="n">
        <v>1.1972369E7</v>
      </c>
      <c r="N9" s="56" t="n">
        <v>0.0</v>
      </c>
      <c r="O9" s="56" t="n">
        <v>0.0</v>
      </c>
      <c r="P9" s="56" t="n">
        <v>0.0</v>
      </c>
      <c r="Q9" s="56" t="n">
        <v>0.0</v>
      </c>
      <c r="R9" s="56" t="n">
        <v>0.0</v>
      </c>
      <c r="S9" s="55" t="n">
        <v>0.0</v>
      </c>
      <c r="T9" s="56" t="n">
        <v>0.0</v>
      </c>
      <c r="U9" s="56" t="n">
        <v>0.0</v>
      </c>
      <c r="V9" s="50" t="n">
        <v>0.0</v>
      </c>
      <c r="W9" s="50" t="n">
        <v>0.0</v>
      </c>
      <c r="X9" s="19" t="n">
        <v>0.0</v>
      </c>
      <c r="Y9" s="19" t="n">
        <v>0.0</v>
      </c>
      <c r="Z9" s="19" t="n">
        <v>0.0</v>
      </c>
      <c r="AA9" s="19" t="n">
        <v>1.0</v>
      </c>
      <c r="AB9" s="19" t="n">
        <v>1.0</v>
      </c>
      <c r="AC9" s="19" t="n">
        <v>1.0</v>
      </c>
    </row>
    <row r="10" spans="2:29" s="3" customFormat="1" x14ac:dyDescent="0.25">
      <c r="B10" s="14"/>
      <c r="C10" s="23"/>
      <c r="D10" s="58"/>
      <c r="E10" s="58" t="s">
        <v>23</v>
      </c>
      <c r="F10" s="58" t="n">
        <v>13.0</v>
      </c>
      <c r="G10" s="58" t="s">
        <v>184</v>
      </c>
      <c r="H10" s="58" t="s">
        <v>184</v>
      </c>
      <c r="I10" s="58" t="s">
        <v>184</v>
      </c>
      <c r="J10" s="59" t="n">
        <v>1044681.0</v>
      </c>
      <c r="K10" s="58" t="n">
        <v>1662450.0</v>
      </c>
      <c r="L10" s="58" t="n">
        <v>7210641.0</v>
      </c>
      <c r="M10" s="58" t="n">
        <v>9917772.0</v>
      </c>
      <c r="N10" s="58" t="n">
        <v>0.0</v>
      </c>
      <c r="O10" s="58" t="n">
        <v>0.0</v>
      </c>
      <c r="P10" s="58" t="n">
        <v>0.0</v>
      </c>
      <c r="Q10" s="58" t="n">
        <v>0.0</v>
      </c>
      <c r="R10" s="58" t="n">
        <v>0.0</v>
      </c>
      <c r="S10" s="58" t="n">
        <v>0.0</v>
      </c>
      <c r="T10" s="58" t="n">
        <v>0.0</v>
      </c>
      <c r="U10" s="58" t="n">
        <v>0.0</v>
      </c>
      <c r="V10" s="14" t="n">
        <v>0.0</v>
      </c>
      <c r="W10" s="14" t="n">
        <v>0.0</v>
      </c>
      <c r="X10" s="19" t="n">
        <v>0.0</v>
      </c>
      <c r="Y10" s="19" t="n">
        <v>0.0</v>
      </c>
      <c r="Z10" s="19" t="n">
        <v>0.0</v>
      </c>
      <c r="AA10" s="19" t="n">
        <v>0.0</v>
      </c>
      <c r="AB10" s="19" t="n">
        <v>1.0</v>
      </c>
      <c r="AC10" s="19" t="n">
        <v>1.0</v>
      </c>
    </row>
    <row r="11" spans="2:29" x14ac:dyDescent="0.25">
      <c r="B11" s="19"/>
      <c r="C11" s="11"/>
      <c r="D11" s="20"/>
      <c r="E11" s="20" t="s">
        <v>23</v>
      </c>
      <c r="F11" s="20" t="n">
        <v>1.0</v>
      </c>
      <c r="G11" s="20" t="s">
        <v>184</v>
      </c>
      <c r="H11" s="20" t="s">
        <v>104</v>
      </c>
      <c r="I11" s="20" t="s">
        <v>104</v>
      </c>
      <c r="J11" s="27" t="n">
        <v>544035.0</v>
      </c>
      <c r="K11" s="20" t="n">
        <v>734610.0</v>
      </c>
      <c r="L11" s="20" t="n">
        <v>3907518.0</v>
      </c>
      <c r="M11" s="20" t="n">
        <v>5186163.0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n">
        <v>0.0</v>
      </c>
      <c r="S11" s="20" t="n">
        <v>0.0</v>
      </c>
      <c r="T11" s="20" t="n">
        <v>0.0</v>
      </c>
      <c r="U11" s="20" t="n">
        <v>0.0</v>
      </c>
      <c r="V11" s="19" t="n">
        <v>0.0</v>
      </c>
      <c r="W11" s="19" t="n">
        <v>0.0</v>
      </c>
      <c r="X11" s="19" t="n">
        <v>0.0</v>
      </c>
      <c r="Y11" s="19" t="n">
        <v>0.0</v>
      </c>
      <c r="Z11" s="19" t="n">
        <v>0.0</v>
      </c>
      <c r="AA11" s="19" t="n">
        <v>0.0</v>
      </c>
      <c r="AB11" s="19" t="n">
        <v>0.0</v>
      </c>
      <c r="AC11" s="19" t="n">
        <v>1.0</v>
      </c>
    </row>
    <row r="12" spans="2:29" x14ac:dyDescent="0.25">
      <c r="B12" s="19"/>
      <c r="C12" s="60"/>
      <c r="D12" s="20"/>
      <c r="E12" s="20" t="s">
        <v>23</v>
      </c>
      <c r="F12" s="20" t="n">
        <v>1.0</v>
      </c>
      <c r="G12" s="20" t="s">
        <v>184</v>
      </c>
      <c r="H12" s="20" t="s">
        <v>104</v>
      </c>
      <c r="I12" s="20" t="s">
        <v>106</v>
      </c>
      <c r="J12" s="27" t="n">
        <v>181345.0</v>
      </c>
      <c r="K12" s="20" t="n">
        <v>244870.0</v>
      </c>
      <c r="L12" s="20" t="n">
        <v>1302506.0</v>
      </c>
      <c r="M12" s="20" t="n">
        <v>1728721.0</v>
      </c>
      <c r="N12" s="20" t="n">
        <v>0.0</v>
      </c>
      <c r="O12" s="20" t="n">
        <v>0.0</v>
      </c>
      <c r="P12" s="20" t="n">
        <v>0.0</v>
      </c>
      <c r="Q12" s="20" t="n">
        <v>0.0</v>
      </c>
      <c r="R12" s="20" t="n">
        <v>0.0</v>
      </c>
      <c r="S12" s="20" t="n">
        <v>0.0</v>
      </c>
      <c r="T12" s="20" t="n">
        <v>0.0</v>
      </c>
      <c r="U12" s="20" t="n">
        <v>0.0</v>
      </c>
      <c r="V12" s="19" t="n">
        <v>0.0</v>
      </c>
      <c r="W12" s="19" t="n">
        <v>0.0</v>
      </c>
      <c r="X12" s="19" t="n">
        <v>0.0</v>
      </c>
      <c r="Y12" s="19" t="n">
        <v>0.0</v>
      </c>
      <c r="Z12" s="19" t="n">
        <v>0.0</v>
      </c>
      <c r="AA12" s="19" t="n">
        <v>0.0</v>
      </c>
      <c r="AB12" s="19" t="n">
        <v>0.0</v>
      </c>
      <c r="AC12" s="19" t="n">
        <v>0.0</v>
      </c>
    </row>
    <row r="13" spans="2:29" x14ac:dyDescent="0.25">
      <c r="B13" s="19"/>
      <c r="C13" s="60"/>
      <c r="D13" s="20"/>
      <c r="E13" s="20" t="s">
        <v>23</v>
      </c>
      <c r="F13" s="20" t="n">
        <v>1.0</v>
      </c>
      <c r="G13" s="20" t="s">
        <v>184</v>
      </c>
      <c r="H13" s="20" t="s">
        <v>104</v>
      </c>
      <c r="I13" s="20" t="s">
        <v>180</v>
      </c>
      <c r="J13" s="27" t="n">
        <v>181345.0</v>
      </c>
      <c r="K13" s="20" t="n">
        <v>244870.0</v>
      </c>
      <c r="L13" s="20" t="n">
        <v>1302506.0</v>
      </c>
      <c r="M13" s="20" t="n">
        <v>1728721.0</v>
      </c>
      <c r="N13" s="20" t="n">
        <v>0.0</v>
      </c>
      <c r="O13" s="20" t="n">
        <v>0.0</v>
      </c>
      <c r="P13" s="20" t="n">
        <v>0.0</v>
      </c>
      <c r="Q13" s="20" t="n">
        <v>0.0</v>
      </c>
      <c r="R13" s="20" t="n">
        <v>0.0</v>
      </c>
      <c r="S13" s="20" t="n">
        <v>0.0</v>
      </c>
      <c r="T13" s="20" t="n">
        <v>0.0</v>
      </c>
      <c r="U13" s="20" t="n">
        <v>0.0</v>
      </c>
      <c r="V13" s="19" t="n">
        <v>0.0</v>
      </c>
      <c r="W13" s="19" t="n">
        <v>0.0</v>
      </c>
      <c r="X13" s="19" t="n">
        <v>0.0</v>
      </c>
      <c r="Y13" s="19" t="n">
        <v>0.0</v>
      </c>
      <c r="Z13" s="19" t="n">
        <v>0.0</v>
      </c>
      <c r="AA13" s="19" t="n">
        <v>0.0</v>
      </c>
      <c r="AB13" s="19" t="n">
        <v>0.0</v>
      </c>
      <c r="AC13" s="19" t="n">
        <v>0.0</v>
      </c>
    </row>
    <row r="14" spans="2:29" x14ac:dyDescent="0.25">
      <c r="B14" s="19"/>
      <c r="C14" s="60"/>
      <c r="D14" s="20"/>
      <c r="E14" s="20" t="s">
        <v>23</v>
      </c>
      <c r="F14" s="20" t="n">
        <v>1.0</v>
      </c>
      <c r="G14" s="20" t="s">
        <v>184</v>
      </c>
      <c r="H14" s="20" t="s">
        <v>104</v>
      </c>
      <c r="I14" s="20" t="s">
        <v>105</v>
      </c>
      <c r="J14" s="27" t="n">
        <v>181345.0</v>
      </c>
      <c r="K14" s="20" t="n">
        <v>244870.0</v>
      </c>
      <c r="L14" s="20" t="n">
        <v>1302506.0</v>
      </c>
      <c r="M14" s="20" t="n">
        <v>1728721.0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n">
        <v>0.0</v>
      </c>
      <c r="S14" s="20" t="n">
        <v>0.0</v>
      </c>
      <c r="T14" s="20" t="n">
        <v>0.0</v>
      </c>
      <c r="U14" s="20" t="n">
        <v>0.0</v>
      </c>
      <c r="V14" s="19" t="n">
        <v>0.0</v>
      </c>
      <c r="W14" s="19" t="n">
        <v>0.0</v>
      </c>
      <c r="X14" s="19" t="n">
        <v>0.0</v>
      </c>
      <c r="Y14" s="19" t="n">
        <v>0.0</v>
      </c>
      <c r="Z14" s="19" t="n">
        <v>0.0</v>
      </c>
      <c r="AA14" s="19" t="n">
        <v>0.0</v>
      </c>
      <c r="AB14" s="19" t="n">
        <v>0.0</v>
      </c>
      <c r="AC14" s="19" t="n">
        <v>0.0</v>
      </c>
    </row>
    <row r="15" spans="2:29" x14ac:dyDescent="0.25">
      <c r="B15" s="19"/>
      <c r="C15" s="11"/>
      <c r="D15" s="20"/>
      <c r="E15" s="20" t="s">
        <v>23</v>
      </c>
      <c r="F15" s="20" t="n">
        <v>2.0</v>
      </c>
      <c r="G15" s="20" t="s">
        <v>184</v>
      </c>
      <c r="H15" s="20" t="s">
        <v>185</v>
      </c>
      <c r="I15" s="20" t="s">
        <v>185</v>
      </c>
      <c r="J15" s="27" t="n">
        <v>450.0</v>
      </c>
      <c r="K15" s="20" t="n">
        <v>300.0</v>
      </c>
      <c r="L15" s="20" t="n">
        <v>0.0</v>
      </c>
      <c r="M15" s="20" t="n">
        <v>750.0</v>
      </c>
      <c r="N15" s="20" t="n">
        <v>0.0</v>
      </c>
      <c r="O15" s="20" t="n">
        <v>0.0</v>
      </c>
      <c r="P15" s="20" t="n">
        <v>0.0</v>
      </c>
      <c r="Q15" s="20" t="n">
        <v>0.0</v>
      </c>
      <c r="R15" s="20" t="n">
        <v>0.0</v>
      </c>
      <c r="S15" s="20" t="n">
        <v>0.0</v>
      </c>
      <c r="T15" s="20" t="n">
        <v>0.0</v>
      </c>
      <c r="U15" s="20" t="n">
        <v>0.0</v>
      </c>
      <c r="V15" s="19" t="n">
        <v>0.0</v>
      </c>
      <c r="W15" s="19" t="n">
        <v>0.0</v>
      </c>
      <c r="X15" s="19" t="n">
        <v>0.0</v>
      </c>
      <c r="Y15" s="19" t="n">
        <v>0.0</v>
      </c>
      <c r="Z15" s="19" t="n">
        <v>0.0</v>
      </c>
      <c r="AA15" s="19" t="n">
        <v>0.0</v>
      </c>
      <c r="AB15" s="19" t="n">
        <v>0.0</v>
      </c>
      <c r="AC15" s="19" t="n">
        <v>1.0</v>
      </c>
    </row>
    <row r="16" spans="2:29" x14ac:dyDescent="0.25">
      <c r="B16" s="19"/>
      <c r="C16" s="11"/>
      <c r="D16" s="20"/>
      <c r="E16" s="20" t="s">
        <v>23</v>
      </c>
      <c r="F16" s="20" t="n">
        <v>2.0</v>
      </c>
      <c r="G16" s="20" t="s">
        <v>184</v>
      </c>
      <c r="H16" s="20" t="s">
        <v>185</v>
      </c>
      <c r="I16" s="20" t="s">
        <v>185</v>
      </c>
      <c r="J16" s="27" t="n">
        <v>450.0</v>
      </c>
      <c r="K16" s="20" t="n">
        <v>300.0</v>
      </c>
      <c r="L16" s="20" t="n">
        <v>0.0</v>
      </c>
      <c r="M16" s="20" t="n">
        <v>750.0</v>
      </c>
      <c r="N16" s="20" t="n">
        <v>0.0</v>
      </c>
      <c r="O16" s="20" t="n">
        <v>0.0</v>
      </c>
      <c r="P16" s="20" t="n">
        <v>0.0</v>
      </c>
      <c r="Q16" s="20" t="n">
        <v>0.0</v>
      </c>
      <c r="R16" s="20" t="n">
        <v>0.0</v>
      </c>
      <c r="S16" s="20" t="n">
        <v>0.0</v>
      </c>
      <c r="T16" s="20" t="n">
        <v>0.0</v>
      </c>
      <c r="U16" s="20" t="n">
        <v>0.0</v>
      </c>
      <c r="V16" s="19" t="n">
        <v>0.0</v>
      </c>
      <c r="W16" s="19" t="n">
        <v>0.0</v>
      </c>
      <c r="X16" s="19" t="n">
        <v>0.0</v>
      </c>
      <c r="Y16" s="19" t="n">
        <v>0.0</v>
      </c>
      <c r="Z16" s="19" t="n">
        <v>0.0</v>
      </c>
      <c r="AA16" s="19" t="n">
        <v>0.0</v>
      </c>
      <c r="AB16" s="19" t="n">
        <v>0.0</v>
      </c>
      <c r="AC16" s="19" t="n">
        <v>0.0</v>
      </c>
    </row>
    <row r="17" spans="2:29" x14ac:dyDescent="0.25">
      <c r="B17" s="19"/>
      <c r="C17" s="60"/>
      <c r="D17" s="20"/>
      <c r="E17" s="20" t="s">
        <v>23</v>
      </c>
      <c r="F17" s="20" t="n">
        <v>2.0</v>
      </c>
      <c r="G17" s="20" t="s">
        <v>184</v>
      </c>
      <c r="H17" s="20" t="s">
        <v>107</v>
      </c>
      <c r="I17" s="20" t="s">
        <v>107</v>
      </c>
      <c r="J17" s="27" t="n">
        <v>267232.0</v>
      </c>
      <c r="K17" s="20" t="n">
        <v>613196.0</v>
      </c>
      <c r="L17" s="20" t="n">
        <v>2728468.0</v>
      </c>
      <c r="M17" s="20" t="n">
        <v>3608896.0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n">
        <v>0.0</v>
      </c>
      <c r="T17" s="20" t="n">
        <v>0.0</v>
      </c>
      <c r="U17" s="20" t="n">
        <v>0.0</v>
      </c>
      <c r="V17" s="19" t="n">
        <v>0.0</v>
      </c>
      <c r="W17" s="19" t="n">
        <v>0.0</v>
      </c>
      <c r="X17" s="19" t="n">
        <v>0.0</v>
      </c>
      <c r="Y17" s="19" t="n">
        <v>0.0</v>
      </c>
      <c r="Z17" s="19" t="n">
        <v>0.0</v>
      </c>
      <c r="AA17" s="19" t="n">
        <v>0.0</v>
      </c>
      <c r="AB17" s="19" t="n">
        <v>0.0</v>
      </c>
      <c r="AC17" s="19" t="n">
        <v>1.0</v>
      </c>
    </row>
    <row r="18" spans="2:29" x14ac:dyDescent="0.25">
      <c r="B18" s="19"/>
      <c r="C18" s="60"/>
      <c r="D18" s="20"/>
      <c r="E18" s="20" t="s">
        <v>23</v>
      </c>
      <c r="F18" s="20" t="n">
        <v>2.0</v>
      </c>
      <c r="G18" s="20" t="s">
        <v>184</v>
      </c>
      <c r="H18" s="20" t="s">
        <v>107</v>
      </c>
      <c r="I18" s="20" t="s">
        <v>187</v>
      </c>
      <c r="J18" s="27" t="n">
        <v>99999.0</v>
      </c>
      <c r="K18" s="20" t="n">
        <v>244870.0</v>
      </c>
      <c r="L18" s="20" t="n">
        <v>1302506.0</v>
      </c>
      <c r="M18" s="20" t="n">
        <v>1647375.0</v>
      </c>
      <c r="N18" s="20" t="n">
        <v>0.0</v>
      </c>
      <c r="O18" s="20" t="n">
        <v>0.0</v>
      </c>
      <c r="P18" s="20" t="n">
        <v>0.0</v>
      </c>
      <c r="Q18" s="20" t="n">
        <v>0.0</v>
      </c>
      <c r="R18" s="20" t="n">
        <v>0.0</v>
      </c>
      <c r="S18" s="20" t="n">
        <v>0.0</v>
      </c>
      <c r="T18" s="20" t="n">
        <v>0.0</v>
      </c>
      <c r="U18" s="20" t="n">
        <v>0.0</v>
      </c>
      <c r="V18" s="19" t="n">
        <v>0.0</v>
      </c>
      <c r="W18" s="19" t="n">
        <v>0.0</v>
      </c>
      <c r="X18" s="19" t="n">
        <v>0.0</v>
      </c>
      <c r="Y18" s="19" t="n">
        <v>0.0</v>
      </c>
      <c r="Z18" s="19" t="n">
        <v>0.0</v>
      </c>
      <c r="AA18" s="19" t="n">
        <v>0.0</v>
      </c>
      <c r="AB18" s="19" t="n">
        <v>0.0</v>
      </c>
      <c r="AC18" s="19" t="n">
        <v>0.0</v>
      </c>
    </row>
    <row r="19" spans="2:29" x14ac:dyDescent="0.25">
      <c r="B19" s="19"/>
      <c r="C19" s="60"/>
      <c r="D19" s="20"/>
      <c r="E19" s="20" t="s">
        <v>23</v>
      </c>
      <c r="F19" s="20" t="n">
        <v>2.0</v>
      </c>
      <c r="G19" s="20" t="s">
        <v>184</v>
      </c>
      <c r="H19" s="20" t="s">
        <v>107</v>
      </c>
      <c r="I19" s="20" t="s">
        <v>108</v>
      </c>
      <c r="J19" s="27" t="n">
        <v>154888.0</v>
      </c>
      <c r="K19" s="20" t="n">
        <v>244870.0</v>
      </c>
      <c r="L19" s="20" t="n">
        <v>1302506.0</v>
      </c>
      <c r="M19" s="20" t="n">
        <v>1702264.0</v>
      </c>
      <c r="N19" s="20" t="n">
        <v>0.0</v>
      </c>
      <c r="O19" s="20" t="n">
        <v>0.0</v>
      </c>
      <c r="P19" s="20" t="n">
        <v>0.0</v>
      </c>
      <c r="Q19" s="20" t="n">
        <v>0.0</v>
      </c>
      <c r="R19" s="20" t="n">
        <v>0.0</v>
      </c>
      <c r="S19" s="20" t="n">
        <v>0.0</v>
      </c>
      <c r="T19" s="20" t="n">
        <v>0.0</v>
      </c>
      <c r="U19" s="20" t="n">
        <v>0.0</v>
      </c>
      <c r="V19" s="19" t="n">
        <v>0.0</v>
      </c>
      <c r="W19" s="19" t="n">
        <v>0.0</v>
      </c>
      <c r="X19" s="19" t="n">
        <v>0.0</v>
      </c>
      <c r="Y19" s="19" t="n">
        <v>0.0</v>
      </c>
      <c r="Z19" s="19" t="n">
        <v>0.0</v>
      </c>
      <c r="AA19" s="19" t="n">
        <v>0.0</v>
      </c>
      <c r="AB19" s="19" t="n">
        <v>0.0</v>
      </c>
      <c r="AC19" s="19" t="n">
        <v>0.0</v>
      </c>
    </row>
    <row r="20" spans="2:29" x14ac:dyDescent="0.25">
      <c r="B20" s="19"/>
      <c r="C20" s="11"/>
      <c r="D20" s="20"/>
      <c r="E20" s="20" t="s">
        <v>23</v>
      </c>
      <c r="F20" s="20" t="n">
        <v>2.0</v>
      </c>
      <c r="G20" s="20" t="s">
        <v>184</v>
      </c>
      <c r="H20" s="20" t="s">
        <v>107</v>
      </c>
      <c r="I20" s="20" t="s">
        <v>186</v>
      </c>
      <c r="J20" s="27" t="n">
        <v>12345.0</v>
      </c>
      <c r="K20" s="20" t="n">
        <v>123456.0</v>
      </c>
      <c r="L20" s="20" t="n">
        <v>123456.0</v>
      </c>
      <c r="M20" s="20" t="n">
        <v>259257.0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n">
        <v>0.0</v>
      </c>
      <c r="T20" s="20" t="n">
        <v>0.0</v>
      </c>
      <c r="U20" s="20" t="n">
        <v>0.0</v>
      </c>
      <c r="V20" s="19" t="n">
        <v>0.0</v>
      </c>
      <c r="W20" s="19" t="n">
        <v>0.0</v>
      </c>
      <c r="X20" s="19" t="n">
        <v>0.0</v>
      </c>
      <c r="Y20" s="19" t="n">
        <v>0.0</v>
      </c>
      <c r="Z20" s="19" t="n">
        <v>0.0</v>
      </c>
      <c r="AA20" s="19" t="n">
        <v>0.0</v>
      </c>
      <c r="AB20" s="19" t="n">
        <v>0.0</v>
      </c>
      <c r="AC20" s="19" t="n">
        <v>0.0</v>
      </c>
    </row>
    <row r="21" spans="2:29" x14ac:dyDescent="0.25">
      <c r="B21" s="19"/>
      <c r="C21" s="60"/>
      <c r="D21" s="20"/>
      <c r="E21" s="20" t="s">
        <v>23</v>
      </c>
      <c r="F21" s="20" t="n">
        <v>3.0</v>
      </c>
      <c r="G21" s="20" t="s">
        <v>184</v>
      </c>
      <c r="H21" s="20" t="s">
        <v>109</v>
      </c>
      <c r="I21" s="20" t="s">
        <v>109</v>
      </c>
      <c r="J21" s="27" t="n">
        <v>5340.0</v>
      </c>
      <c r="K21" s="20" t="n">
        <v>2440.0</v>
      </c>
      <c r="L21" s="20" t="n">
        <v>574655.0</v>
      </c>
      <c r="M21" s="20" t="n">
        <v>582435.0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n">
        <v>0.0</v>
      </c>
      <c r="S21" s="20" t="n">
        <v>0.0</v>
      </c>
      <c r="T21" s="20" t="n">
        <v>0.0</v>
      </c>
      <c r="U21" s="20" t="n">
        <v>0.0</v>
      </c>
      <c r="V21" s="19" t="n">
        <v>0.0</v>
      </c>
      <c r="W21" s="19" t="n">
        <v>0.0</v>
      </c>
      <c r="X21" s="19" t="n">
        <v>0.0</v>
      </c>
      <c r="Y21" s="19" t="n">
        <v>0.0</v>
      </c>
      <c r="Z21" s="19" t="n">
        <v>0.0</v>
      </c>
      <c r="AA21" s="19" t="n">
        <v>0.0</v>
      </c>
      <c r="AB21" s="19" t="n">
        <v>0.0</v>
      </c>
      <c r="AC21" s="19" t="n">
        <v>1.0</v>
      </c>
    </row>
    <row r="22" spans="2:29" x14ac:dyDescent="0.25">
      <c r="B22" s="19"/>
      <c r="C22" s="60"/>
      <c r="D22" s="20"/>
      <c r="E22" s="20" t="s">
        <v>23</v>
      </c>
      <c r="F22" s="20" t="n">
        <v>3.0</v>
      </c>
      <c r="G22" s="20" t="s">
        <v>184</v>
      </c>
      <c r="H22" s="20" t="s">
        <v>109</v>
      </c>
      <c r="I22" s="20" t="s">
        <v>111</v>
      </c>
      <c r="J22" s="27" t="n">
        <v>5340.0</v>
      </c>
      <c r="K22" s="20" t="n">
        <v>2440.0</v>
      </c>
      <c r="L22" s="20" t="n">
        <v>29310.0</v>
      </c>
      <c r="M22" s="20" t="n">
        <v>37090.0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n">
        <v>0.0</v>
      </c>
      <c r="S22" s="20" t="n">
        <v>0.0</v>
      </c>
      <c r="T22" s="20" t="n">
        <v>0.0</v>
      </c>
      <c r="U22" s="20" t="n">
        <v>0.0</v>
      </c>
      <c r="V22" s="19" t="n">
        <v>0.0</v>
      </c>
      <c r="W22" s="19" t="n">
        <v>0.0</v>
      </c>
      <c r="X22" s="19" t="n">
        <v>0.0</v>
      </c>
      <c r="Y22" s="19" t="n">
        <v>0.0</v>
      </c>
      <c r="Z22" s="19" t="n">
        <v>0.0</v>
      </c>
      <c r="AA22" s="19" t="n">
        <v>0.0</v>
      </c>
      <c r="AB22" s="19" t="n">
        <v>0.0</v>
      </c>
      <c r="AC22" s="19" t="n">
        <v>0.0</v>
      </c>
    </row>
    <row r="23" spans="2:29" x14ac:dyDescent="0.25">
      <c r="B23" s="19"/>
      <c r="C23" s="11"/>
      <c r="D23" s="20"/>
      <c r="E23" s="20" t="s">
        <v>23</v>
      </c>
      <c r="F23" s="20" t="n">
        <v>3.0</v>
      </c>
      <c r="G23" s="20" t="s">
        <v>184</v>
      </c>
      <c r="H23" s="20" t="s">
        <v>109</v>
      </c>
      <c r="I23" s="20" t="s">
        <v>110</v>
      </c>
      <c r="J23" s="27" t="n">
        <v>0.0</v>
      </c>
      <c r="K23" s="20" t="n">
        <v>0.0</v>
      </c>
      <c r="L23" s="20" t="n">
        <v>545345.0</v>
      </c>
      <c r="M23" s="20" t="n">
        <v>545345.0</v>
      </c>
      <c r="N23" s="20" t="n">
        <v>0.0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n">
        <v>0.0</v>
      </c>
      <c r="T23" s="20" t="n">
        <v>0.0</v>
      </c>
      <c r="U23" s="20" t="n">
        <v>0.0</v>
      </c>
      <c r="V23" s="19" t="n">
        <v>0.0</v>
      </c>
      <c r="W23" s="19" t="n">
        <v>0.0</v>
      </c>
      <c r="X23" s="19" t="n">
        <v>0.0</v>
      </c>
      <c r="Y23" s="19" t="n">
        <v>0.0</v>
      </c>
      <c r="Z23" s="19" t="n">
        <v>0.0</v>
      </c>
      <c r="AA23" s="19" t="n">
        <v>0.0</v>
      </c>
      <c r="AB23" s="19" t="n">
        <v>0.0</v>
      </c>
      <c r="AC23" s="19" t="n">
        <v>0.0</v>
      </c>
    </row>
    <row r="24" spans="2:29" x14ac:dyDescent="0.25">
      <c r="B24" s="19"/>
      <c r="C24" s="11"/>
      <c r="D24" s="20"/>
      <c r="E24" s="20" t="s">
        <v>23</v>
      </c>
      <c r="F24" s="20" t="n">
        <v>3.0</v>
      </c>
      <c r="G24" s="20" t="s">
        <v>184</v>
      </c>
      <c r="H24" s="20" t="s">
        <v>188</v>
      </c>
      <c r="I24" s="20" t="s">
        <v>188</v>
      </c>
      <c r="J24" s="27" t="n">
        <v>12323.0</v>
      </c>
      <c r="K24" s="20" t="n">
        <v>12323.0</v>
      </c>
      <c r="L24" s="20" t="n">
        <v>0.0</v>
      </c>
      <c r="M24" s="20" t="n">
        <v>24646.0</v>
      </c>
      <c r="N24" s="20" t="n">
        <v>0.0</v>
      </c>
      <c r="O24" s="20" t="n">
        <v>0.0</v>
      </c>
      <c r="P24" s="20" t="n">
        <v>0.0</v>
      </c>
      <c r="Q24" s="20" t="n">
        <v>0.0</v>
      </c>
      <c r="R24" s="20" t="n">
        <v>0.0</v>
      </c>
      <c r="S24" s="20" t="n">
        <v>0.0</v>
      </c>
      <c r="T24" s="20" t="n">
        <v>0.0</v>
      </c>
      <c r="U24" s="20" t="n">
        <v>0.0</v>
      </c>
      <c r="V24" s="19" t="n">
        <v>0.0</v>
      </c>
      <c r="W24" s="19" t="n">
        <v>0.0</v>
      </c>
      <c r="X24" s="19" t="n">
        <v>0.0</v>
      </c>
      <c r="Y24" s="19" t="n">
        <v>0.0</v>
      </c>
      <c r="Z24" s="19" t="n">
        <v>0.0</v>
      </c>
      <c r="AA24" s="19" t="n">
        <v>0.0</v>
      </c>
      <c r="AB24" s="19" t="n">
        <v>0.0</v>
      </c>
      <c r="AC24" s="19" t="n">
        <v>1.0</v>
      </c>
    </row>
    <row r="25" spans="2:29" x14ac:dyDescent="0.25">
      <c r="B25" s="19"/>
      <c r="C25" s="11"/>
      <c r="D25" s="20"/>
      <c r="E25" s="20" t="s">
        <v>23</v>
      </c>
      <c r="F25" s="20" t="n">
        <v>3.0</v>
      </c>
      <c r="G25" s="20" t="s">
        <v>184</v>
      </c>
      <c r="H25" s="20" t="s">
        <v>188</v>
      </c>
      <c r="I25" s="20" t="s">
        <v>188</v>
      </c>
      <c r="J25" s="27" t="n">
        <v>12323.0</v>
      </c>
      <c r="K25" s="20" t="n">
        <v>12323.0</v>
      </c>
      <c r="L25" s="20" t="n">
        <v>0.0</v>
      </c>
      <c r="M25" s="20" t="n">
        <v>24646.0</v>
      </c>
      <c r="N25" s="20" t="n">
        <v>0.0</v>
      </c>
      <c r="O25" s="20" t="n">
        <v>0.0</v>
      </c>
      <c r="P25" s="20" t="n">
        <v>0.0</v>
      </c>
      <c r="Q25" s="20" t="n">
        <v>0.0</v>
      </c>
      <c r="R25" s="20" t="n">
        <v>0.0</v>
      </c>
      <c r="S25" s="20" t="n">
        <v>0.0</v>
      </c>
      <c r="T25" s="20" t="n">
        <v>0.0</v>
      </c>
      <c r="U25" s="20" t="n">
        <v>0.0</v>
      </c>
      <c r="V25" s="19" t="n">
        <v>0.0</v>
      </c>
      <c r="W25" s="19" t="n">
        <v>0.0</v>
      </c>
      <c r="X25" s="19" t="n">
        <v>0.0</v>
      </c>
      <c r="Y25" s="19" t="n">
        <v>0.0</v>
      </c>
      <c r="Z25" s="19" t="n">
        <v>0.0</v>
      </c>
      <c r="AA25" s="19" t="n">
        <v>0.0</v>
      </c>
      <c r="AB25" s="19" t="n">
        <v>0.0</v>
      </c>
      <c r="AC25" s="19" t="n">
        <v>0.0</v>
      </c>
    </row>
    <row r="26" spans="2:29" x14ac:dyDescent="0.25">
      <c r="B26" s="19"/>
      <c r="C26" s="11"/>
      <c r="D26" s="20"/>
      <c r="E26" s="20" t="s">
        <v>23</v>
      </c>
      <c r="F26" s="20" t="n">
        <v>4.0</v>
      </c>
      <c r="G26" s="20" t="s">
        <v>184</v>
      </c>
      <c r="H26" s="20" t="s">
        <v>189</v>
      </c>
      <c r="I26" s="20" t="s">
        <v>189</v>
      </c>
      <c r="J26" s="27" t="n">
        <v>555.0</v>
      </c>
      <c r="K26" s="20" t="n">
        <v>555.0</v>
      </c>
      <c r="L26" s="20" t="n">
        <v>0.0</v>
      </c>
      <c r="M26" s="20" t="n">
        <v>1110.0</v>
      </c>
      <c r="N26" s="20" t="n">
        <v>0.0</v>
      </c>
      <c r="O26" s="20" t="n">
        <v>0.0</v>
      </c>
      <c r="P26" s="20" t="n">
        <v>0.0</v>
      </c>
      <c r="Q26" s="20" t="n">
        <v>0.0</v>
      </c>
      <c r="R26" s="20" t="n">
        <v>0.0</v>
      </c>
      <c r="S26" s="20" t="n">
        <v>0.0</v>
      </c>
      <c r="T26" s="20" t="n">
        <v>0.0</v>
      </c>
      <c r="U26" s="20" t="n">
        <v>0.0</v>
      </c>
      <c r="V26" s="19" t="n">
        <v>0.0</v>
      </c>
      <c r="W26" s="19" t="n">
        <v>0.0</v>
      </c>
      <c r="X26" s="19" t="n">
        <v>0.0</v>
      </c>
      <c r="Y26" s="19" t="n">
        <v>0.0</v>
      </c>
      <c r="Z26" s="19" t="n">
        <v>0.0</v>
      </c>
      <c r="AA26" s="19" t="n">
        <v>0.0</v>
      </c>
      <c r="AB26" s="19" t="n">
        <v>0.0</v>
      </c>
      <c r="AC26" s="19" t="n">
        <v>1.0</v>
      </c>
    </row>
    <row r="27" spans="2:29" x14ac:dyDescent="0.25">
      <c r="B27" s="19"/>
      <c r="C27" s="11"/>
      <c r="D27" s="20"/>
      <c r="E27" s="20" t="s">
        <v>23</v>
      </c>
      <c r="F27" s="20" t="n">
        <v>4.0</v>
      </c>
      <c r="G27" s="20" t="s">
        <v>184</v>
      </c>
      <c r="H27" s="20" t="s">
        <v>189</v>
      </c>
      <c r="I27" s="20" t="s">
        <v>189</v>
      </c>
      <c r="J27" s="27" t="n">
        <v>555.0</v>
      </c>
      <c r="K27" s="20" t="n">
        <v>555.0</v>
      </c>
      <c r="L27" s="20" t="n">
        <v>0.0</v>
      </c>
      <c r="M27" s="20" t="n">
        <v>1110.0</v>
      </c>
      <c r="N27" s="20" t="n">
        <v>0.0</v>
      </c>
      <c r="O27" s="20" t="n">
        <v>0.0</v>
      </c>
      <c r="P27" s="20" t="n">
        <v>0.0</v>
      </c>
      <c r="Q27" s="20" t="n">
        <v>0.0</v>
      </c>
      <c r="R27" s="20" t="n">
        <v>0.0</v>
      </c>
      <c r="S27" s="20" t="n">
        <v>0.0</v>
      </c>
      <c r="T27" s="20" t="n">
        <v>0.0</v>
      </c>
      <c r="U27" s="20" t="n">
        <v>0.0</v>
      </c>
      <c r="V27" s="19" t="n">
        <v>0.0</v>
      </c>
      <c r="W27" s="19" t="n">
        <v>0.0</v>
      </c>
      <c r="X27" s="19" t="n">
        <v>0.0</v>
      </c>
      <c r="Y27" s="19" t="n">
        <v>0.0</v>
      </c>
      <c r="Z27" s="19" t="n">
        <v>0.0</v>
      </c>
      <c r="AA27" s="19" t="n">
        <v>0.0</v>
      </c>
      <c r="AB27" s="19" t="n">
        <v>0.0</v>
      </c>
      <c r="AC27" s="19" t="n">
        <v>0.0</v>
      </c>
    </row>
    <row r="28" spans="2:29" x14ac:dyDescent="0.25">
      <c r="B28" s="19"/>
      <c r="C28" s="11"/>
      <c r="D28" s="20"/>
      <c r="E28" s="20" t="s">
        <v>23</v>
      </c>
      <c r="F28" s="20" t="n">
        <v>4.0</v>
      </c>
      <c r="G28" s="20" t="s">
        <v>184</v>
      </c>
      <c r="H28" s="20" t="s">
        <v>112</v>
      </c>
      <c r="I28" s="20" t="s">
        <v>112</v>
      </c>
      <c r="J28" s="27" t="n">
        <v>753.0</v>
      </c>
      <c r="K28" s="20" t="n">
        <v>752.0</v>
      </c>
      <c r="L28" s="20" t="n">
        <v>0.0</v>
      </c>
      <c r="M28" s="20" t="n">
        <v>1505.0</v>
      </c>
      <c r="N28" s="20" t="n">
        <v>0.0</v>
      </c>
      <c r="O28" s="20" t="n">
        <v>0.0</v>
      </c>
      <c r="P28" s="20" t="n">
        <v>0.0</v>
      </c>
      <c r="Q28" s="20" t="n">
        <v>0.0</v>
      </c>
      <c r="R28" s="20" t="n">
        <v>0.0</v>
      </c>
      <c r="S28" s="20" t="n">
        <v>0.0</v>
      </c>
      <c r="T28" s="20" t="n">
        <v>0.0</v>
      </c>
      <c r="U28" s="20" t="n">
        <v>0.0</v>
      </c>
      <c r="V28" s="19" t="n">
        <v>0.0</v>
      </c>
      <c r="W28" s="19" t="n">
        <v>0.0</v>
      </c>
      <c r="X28" s="19" t="n">
        <v>0.0</v>
      </c>
      <c r="Y28" s="19" t="n">
        <v>0.0</v>
      </c>
      <c r="Z28" s="19" t="n">
        <v>0.0</v>
      </c>
      <c r="AA28" s="19" t="n">
        <v>0.0</v>
      </c>
      <c r="AB28" s="19" t="n">
        <v>0.0</v>
      </c>
      <c r="AC28" s="19" t="n">
        <v>1.0</v>
      </c>
    </row>
    <row r="29" spans="2:29" x14ac:dyDescent="0.25">
      <c r="B29" s="19"/>
      <c r="C29" s="11"/>
      <c r="D29" s="20"/>
      <c r="E29" s="20" t="s">
        <v>23</v>
      </c>
      <c r="F29" s="20" t="n">
        <v>4.0</v>
      </c>
      <c r="G29" s="20" t="s">
        <v>184</v>
      </c>
      <c r="H29" s="20" t="s">
        <v>112</v>
      </c>
      <c r="I29" s="20" t="s">
        <v>112</v>
      </c>
      <c r="J29" s="27" t="n">
        <v>753.0</v>
      </c>
      <c r="K29" s="20" t="n">
        <v>752.0</v>
      </c>
      <c r="L29" s="20" t="n">
        <v>0.0</v>
      </c>
      <c r="M29" s="20" t="n">
        <v>1505.0</v>
      </c>
      <c r="N29" s="20" t="n">
        <v>0.0</v>
      </c>
      <c r="O29" s="20" t="n">
        <v>0.0</v>
      </c>
      <c r="P29" s="20" t="n">
        <v>0.0</v>
      </c>
      <c r="Q29" s="20" t="n">
        <v>0.0</v>
      </c>
      <c r="R29" s="20" t="n">
        <v>0.0</v>
      </c>
      <c r="S29" s="20" t="n">
        <v>0.0</v>
      </c>
      <c r="T29" s="20" t="n">
        <v>0.0</v>
      </c>
      <c r="U29" s="20" t="n">
        <v>0.0</v>
      </c>
      <c r="V29" s="19" t="n">
        <v>0.0</v>
      </c>
      <c r="W29" s="19" t="n">
        <v>0.0</v>
      </c>
      <c r="X29" s="19" t="n">
        <v>0.0</v>
      </c>
      <c r="Y29" s="19" t="n">
        <v>0.0</v>
      </c>
      <c r="Z29" s="19" t="n">
        <v>0.0</v>
      </c>
      <c r="AA29" s="19" t="n">
        <v>0.0</v>
      </c>
      <c r="AB29" s="19" t="n">
        <v>0.0</v>
      </c>
      <c r="AC29" s="19" t="n">
        <v>0.0</v>
      </c>
    </row>
    <row r="30" spans="2:29" x14ac:dyDescent="0.25">
      <c r="B30" s="19"/>
      <c r="C30" s="11"/>
      <c r="D30" s="20"/>
      <c r="E30" s="20" t="s">
        <v>23</v>
      </c>
      <c r="F30" s="20" t="n">
        <v>6.0</v>
      </c>
      <c r="G30" s="20" t="s">
        <v>184</v>
      </c>
      <c r="H30" s="20" t="s">
        <v>190</v>
      </c>
      <c r="I30" s="20" t="s">
        <v>190</v>
      </c>
      <c r="J30" s="27" t="n">
        <v>154888.0</v>
      </c>
      <c r="K30" s="20" t="n">
        <v>244870.0</v>
      </c>
      <c r="L30" s="20" t="n">
        <v>0.0</v>
      </c>
      <c r="M30" s="20" t="n">
        <v>399758.0</v>
      </c>
      <c r="N30" s="20" t="n">
        <v>0.0</v>
      </c>
      <c r="O30" s="20" t="n">
        <v>0.0</v>
      </c>
      <c r="P30" s="20" t="n">
        <v>0.0</v>
      </c>
      <c r="Q30" s="20" t="n">
        <v>0.0</v>
      </c>
      <c r="R30" s="20" t="n">
        <v>0.0</v>
      </c>
      <c r="S30" s="20" t="n">
        <v>0.0</v>
      </c>
      <c r="T30" s="20" t="n">
        <v>0.0</v>
      </c>
      <c r="U30" s="20" t="n">
        <v>0.0</v>
      </c>
      <c r="V30" s="19" t="n">
        <v>0.0</v>
      </c>
      <c r="W30" s="19" t="n">
        <v>0.0</v>
      </c>
      <c r="X30" s="19" t="n">
        <v>0.0</v>
      </c>
      <c r="Y30" s="19" t="n">
        <v>0.0</v>
      </c>
      <c r="Z30" s="19" t="n">
        <v>0.0</v>
      </c>
      <c r="AA30" s="19" t="n">
        <v>0.0</v>
      </c>
      <c r="AB30" s="19" t="n">
        <v>0.0</v>
      </c>
      <c r="AC30" s="19" t="n">
        <v>1.0</v>
      </c>
    </row>
    <row r="31" spans="2:29" x14ac:dyDescent="0.25">
      <c r="B31" s="19"/>
      <c r="C31" s="11"/>
      <c r="D31" s="20"/>
      <c r="E31" s="20" t="s">
        <v>23</v>
      </c>
      <c r="F31" s="20" t="n">
        <v>6.0</v>
      </c>
      <c r="G31" s="20" t="s">
        <v>184</v>
      </c>
      <c r="H31" s="20" t="s">
        <v>190</v>
      </c>
      <c r="I31" s="20" t="s">
        <v>190</v>
      </c>
      <c r="J31" s="27" t="n">
        <v>154888.0</v>
      </c>
      <c r="K31" s="20" t="n">
        <v>244870.0</v>
      </c>
      <c r="L31" s="20" t="n">
        <v>0.0</v>
      </c>
      <c r="M31" s="20" t="n">
        <v>399758.0</v>
      </c>
      <c r="N31" s="20" t="n">
        <v>0.0</v>
      </c>
      <c r="O31" s="20" t="n">
        <v>0.0</v>
      </c>
      <c r="P31" s="20" t="n">
        <v>0.0</v>
      </c>
      <c r="Q31" s="20" t="n">
        <v>0.0</v>
      </c>
      <c r="R31" s="20" t="n">
        <v>0.0</v>
      </c>
      <c r="S31" s="20" t="n">
        <v>0.0</v>
      </c>
      <c r="T31" s="20" t="n">
        <v>0.0</v>
      </c>
      <c r="U31" s="20" t="n">
        <v>0.0</v>
      </c>
      <c r="V31" s="19" t="n">
        <v>0.0</v>
      </c>
      <c r="W31" s="19" t="n">
        <v>0.0</v>
      </c>
      <c r="X31" s="19" t="n">
        <v>0.0</v>
      </c>
      <c r="Y31" s="19" t="n">
        <v>0.0</v>
      </c>
      <c r="Z31" s="19" t="n">
        <v>0.0</v>
      </c>
      <c r="AA31" s="19" t="n">
        <v>0.0</v>
      </c>
      <c r="AB31" s="19" t="n">
        <v>0.0</v>
      </c>
      <c r="AC31" s="19" t="n">
        <v>0.0</v>
      </c>
    </row>
    <row r="32" spans="2:29" x14ac:dyDescent="0.25">
      <c r="B32" s="19"/>
      <c r="C32" s="11"/>
      <c r="D32" s="20"/>
      <c r="E32" s="20" t="s">
        <v>23</v>
      </c>
      <c r="F32" s="20" t="n">
        <v>7.0</v>
      </c>
      <c r="G32" s="20" t="s">
        <v>184</v>
      </c>
      <c r="H32" s="20" t="s">
        <v>191</v>
      </c>
      <c r="I32" s="20" t="s">
        <v>191</v>
      </c>
      <c r="J32" s="27" t="n">
        <v>2618.0</v>
      </c>
      <c r="K32" s="20" t="n">
        <v>2081.0</v>
      </c>
      <c r="L32" s="20" t="n">
        <v>0.0</v>
      </c>
      <c r="M32" s="20" t="n">
        <v>4699.0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n">
        <v>0.0</v>
      </c>
      <c r="T32" s="20" t="n">
        <v>0.0</v>
      </c>
      <c r="U32" s="20" t="n">
        <v>0.0</v>
      </c>
      <c r="V32" s="19" t="n">
        <v>0.0</v>
      </c>
      <c r="W32" s="19" t="n">
        <v>0.0</v>
      </c>
      <c r="X32" s="19" t="n">
        <v>0.0</v>
      </c>
      <c r="Y32" s="19" t="n">
        <v>0.0</v>
      </c>
      <c r="Z32" s="19" t="n">
        <v>0.0</v>
      </c>
      <c r="AA32" s="19" t="n">
        <v>0.0</v>
      </c>
      <c r="AB32" s="19" t="n">
        <v>0.0</v>
      </c>
      <c r="AC32" s="19" t="n">
        <v>1.0</v>
      </c>
    </row>
    <row r="33" spans="2:29" x14ac:dyDescent="0.25">
      <c r="B33" s="19"/>
      <c r="C33" s="11"/>
      <c r="D33" s="20"/>
      <c r="E33" s="20" t="s">
        <v>23</v>
      </c>
      <c r="F33" s="20" t="n">
        <v>7.0</v>
      </c>
      <c r="G33" s="20" t="s">
        <v>184</v>
      </c>
      <c r="H33" s="20" t="s">
        <v>191</v>
      </c>
      <c r="I33" s="20" t="s">
        <v>191</v>
      </c>
      <c r="J33" s="27" t="n">
        <v>2618.0</v>
      </c>
      <c r="K33" s="20" t="n">
        <v>2081.0</v>
      </c>
      <c r="L33" s="20" t="n">
        <v>0.0</v>
      </c>
      <c r="M33" s="20" t="n">
        <v>4699.0</v>
      </c>
      <c r="N33" s="20" t="n">
        <v>0.0</v>
      </c>
      <c r="O33" s="20" t="n">
        <v>0.0</v>
      </c>
      <c r="P33" s="20" t="n">
        <v>0.0</v>
      </c>
      <c r="Q33" s="20" t="n">
        <v>0.0</v>
      </c>
      <c r="R33" s="20" t="n">
        <v>0.0</v>
      </c>
      <c r="S33" s="20" t="n">
        <v>0.0</v>
      </c>
      <c r="T33" s="20" t="n">
        <v>0.0</v>
      </c>
      <c r="U33" s="20" t="n">
        <v>0.0</v>
      </c>
      <c r="V33" s="19" t="n">
        <v>0.0</v>
      </c>
      <c r="W33" s="19" t="n">
        <v>0.0</v>
      </c>
      <c r="X33" s="19" t="n">
        <v>0.0</v>
      </c>
      <c r="Y33" s="19" t="n">
        <v>0.0</v>
      </c>
      <c r="Z33" s="19" t="n">
        <v>0.0</v>
      </c>
      <c r="AA33" s="19" t="n">
        <v>0.0</v>
      </c>
      <c r="AB33" s="19" t="n">
        <v>0.0</v>
      </c>
      <c r="AC33" s="19" t="n">
        <v>0.0</v>
      </c>
    </row>
    <row r="34" spans="2:29" s="3" customFormat="1" x14ac:dyDescent="0.25">
      <c r="B34" s="14"/>
      <c r="C34" s="23"/>
      <c r="D34" s="58"/>
      <c r="E34" s="58" t="s">
        <v>23</v>
      </c>
      <c r="F34" s="58" t="n">
        <v>7.0</v>
      </c>
      <c r="G34" s="58" t="s">
        <v>184</v>
      </c>
      <c r="H34" s="58" t="s">
        <v>21</v>
      </c>
      <c r="I34" s="58" t="s">
        <v>21</v>
      </c>
      <c r="J34" s="59" t="n">
        <v>500.0</v>
      </c>
      <c r="K34" s="58" t="n">
        <v>123.0</v>
      </c>
      <c r="L34" s="58" t="n">
        <v>0.0</v>
      </c>
      <c r="M34" s="58" t="n">
        <v>623.0</v>
      </c>
      <c r="N34" s="58" t="n">
        <v>0.0</v>
      </c>
      <c r="O34" s="58" t="n">
        <v>0.0</v>
      </c>
      <c r="P34" s="58" t="n">
        <v>0.0</v>
      </c>
      <c r="Q34" s="58" t="n">
        <v>0.0</v>
      </c>
      <c r="R34" s="58" t="n">
        <v>0.0</v>
      </c>
      <c r="S34" s="58" t="n">
        <v>0.0</v>
      </c>
      <c r="T34" s="58" t="n">
        <v>0.0</v>
      </c>
      <c r="U34" s="58" t="n">
        <v>0.0</v>
      </c>
      <c r="V34" s="14" t="n">
        <v>0.0</v>
      </c>
      <c r="W34" s="14" t="n">
        <v>0.0</v>
      </c>
      <c r="X34" s="19" t="n">
        <v>0.0</v>
      </c>
      <c r="Y34" s="19" t="n">
        <v>0.0</v>
      </c>
      <c r="Z34" s="19" t="n">
        <v>0.0</v>
      </c>
      <c r="AA34" s="19" t="n">
        <v>0.0</v>
      </c>
      <c r="AB34" s="19" t="n">
        <v>0.0</v>
      </c>
      <c r="AC34" s="19" t="n">
        <v>1.0</v>
      </c>
    </row>
    <row r="35" spans="2:29" x14ac:dyDescent="0.25">
      <c r="B35" s="14"/>
      <c r="C35" s="11"/>
      <c r="D35" s="20"/>
      <c r="E35" s="20" t="s">
        <v>23</v>
      </c>
      <c r="F35" s="20" t="n">
        <v>7.0</v>
      </c>
      <c r="G35" s="20" t="s">
        <v>184</v>
      </c>
      <c r="H35" s="20" t="s">
        <v>21</v>
      </c>
      <c r="I35" s="20" t="s">
        <v>21</v>
      </c>
      <c r="J35" s="27" t="n">
        <v>500.0</v>
      </c>
      <c r="K35" s="20" t="n">
        <v>123.0</v>
      </c>
      <c r="L35" s="20" t="n">
        <v>0.0</v>
      </c>
      <c r="M35" s="20" t="n">
        <v>623.0</v>
      </c>
      <c r="N35" s="20" t="n">
        <v>0.0</v>
      </c>
      <c r="O35" s="20" t="n">
        <v>0.0</v>
      </c>
      <c r="P35" s="20" t="n">
        <v>0.0</v>
      </c>
      <c r="Q35" s="20" t="n">
        <v>0.0</v>
      </c>
      <c r="R35" s="20" t="n">
        <v>0.0</v>
      </c>
      <c r="S35" s="20" t="n">
        <v>0.0</v>
      </c>
      <c r="T35" s="20" t="n">
        <v>0.0</v>
      </c>
      <c r="U35" s="20" t="n">
        <v>0.0</v>
      </c>
      <c r="V35" s="19" t="n">
        <v>0.0</v>
      </c>
      <c r="W35" s="19" t="n">
        <v>0.0</v>
      </c>
      <c r="X35" s="19" t="n">
        <v>0.0</v>
      </c>
      <c r="Y35" s="19" t="n">
        <v>0.0</v>
      </c>
      <c r="Z35" s="19" t="n">
        <v>0.0</v>
      </c>
      <c r="AA35" s="19" t="n">
        <v>0.0</v>
      </c>
      <c r="AB35" s="19" t="n">
        <v>0.0</v>
      </c>
      <c r="AC35" s="19" t="n">
        <v>0.0</v>
      </c>
    </row>
    <row r="36" spans="2:29" x14ac:dyDescent="0.25">
      <c r="B36" s="19"/>
      <c r="C36" s="60"/>
      <c r="D36" s="20"/>
      <c r="E36" s="20" t="s">
        <v>23</v>
      </c>
      <c r="F36" s="20" t="n">
        <v>9.0</v>
      </c>
      <c r="G36" s="20" t="s">
        <v>184</v>
      </c>
      <c r="H36" s="20" t="s">
        <v>192</v>
      </c>
      <c r="I36" s="20" t="s">
        <v>192</v>
      </c>
      <c r="J36" s="27" t="n">
        <v>10000.0</v>
      </c>
      <c r="K36" s="20" t="n">
        <v>10500.0</v>
      </c>
      <c r="L36" s="20" t="n">
        <v>0.0</v>
      </c>
      <c r="M36" s="20" t="n">
        <v>20500.0</v>
      </c>
      <c r="N36" s="20" t="n">
        <v>0.0</v>
      </c>
      <c r="O36" s="20" t="n">
        <v>0.0</v>
      </c>
      <c r="P36" s="20" t="n">
        <v>0.0</v>
      </c>
      <c r="Q36" s="20" t="n">
        <v>0.0</v>
      </c>
      <c r="R36" s="20" t="n">
        <v>0.0</v>
      </c>
      <c r="S36" s="20" t="n">
        <v>0.0</v>
      </c>
      <c r="T36" s="20" t="n">
        <v>0.0</v>
      </c>
      <c r="U36" s="20" t="n">
        <v>0.0</v>
      </c>
      <c r="V36" s="19" t="n">
        <v>0.0</v>
      </c>
      <c r="W36" s="19" t="n">
        <v>0.0</v>
      </c>
      <c r="X36" s="19" t="n">
        <v>0.0</v>
      </c>
      <c r="Y36" s="19" t="n">
        <v>0.0</v>
      </c>
      <c r="Z36" s="19" t="n">
        <v>0.0</v>
      </c>
      <c r="AA36" s="19" t="n">
        <v>0.0</v>
      </c>
      <c r="AB36" s="19" t="n">
        <v>0.0</v>
      </c>
      <c r="AC36" s="19" t="n">
        <v>1.0</v>
      </c>
    </row>
    <row r="37" spans="2:29" x14ac:dyDescent="0.25">
      <c r="B37" s="19"/>
      <c r="C37" s="60"/>
      <c r="D37" s="20"/>
      <c r="E37" s="20" t="s">
        <v>23</v>
      </c>
      <c r="F37" s="20" t="n">
        <v>9.0</v>
      </c>
      <c r="G37" s="20" t="s">
        <v>184</v>
      </c>
      <c r="H37" s="20" t="s">
        <v>192</v>
      </c>
      <c r="I37" s="20" t="s">
        <v>192</v>
      </c>
      <c r="J37" s="27" t="n">
        <v>10000.0</v>
      </c>
      <c r="K37" s="20" t="n">
        <v>10500.0</v>
      </c>
      <c r="L37" s="20" t="n">
        <v>0.0</v>
      </c>
      <c r="M37" s="20" t="n">
        <v>20500.0</v>
      </c>
      <c r="N37" s="20" t="n">
        <v>0.0</v>
      </c>
      <c r="O37" s="20" t="n">
        <v>0.0</v>
      </c>
      <c r="P37" s="20" t="n">
        <v>0.0</v>
      </c>
      <c r="Q37" s="20" t="n">
        <v>0.0</v>
      </c>
      <c r="R37" s="20" t="n">
        <v>0.0</v>
      </c>
      <c r="S37" s="20" t="n">
        <v>0.0</v>
      </c>
      <c r="T37" s="20" t="n">
        <v>0.0</v>
      </c>
      <c r="U37" s="20" t="n">
        <v>0.0</v>
      </c>
      <c r="V37" s="19" t="n">
        <v>0.0</v>
      </c>
      <c r="W37" s="19" t="n">
        <v>0.0</v>
      </c>
      <c r="X37" s="19" t="n">
        <v>0.0</v>
      </c>
      <c r="Y37" s="19" t="n">
        <v>0.0</v>
      </c>
      <c r="Z37" s="19" t="n">
        <v>0.0</v>
      </c>
      <c r="AA37" s="19" t="n">
        <v>0.0</v>
      </c>
      <c r="AB37" s="19" t="n">
        <v>0.0</v>
      </c>
      <c r="AC37" s="19" t="n">
        <v>0.0</v>
      </c>
    </row>
    <row r="38" spans="2:29" x14ac:dyDescent="0.25">
      <c r="B38" s="19"/>
      <c r="C38" s="11"/>
      <c r="D38" s="20"/>
      <c r="E38" s="20" t="s">
        <v>23</v>
      </c>
      <c r="F38" s="20" t="n">
        <v>10.0</v>
      </c>
      <c r="G38" s="20" t="s">
        <v>184</v>
      </c>
      <c r="H38" s="20" t="s">
        <v>193</v>
      </c>
      <c r="I38" s="20" t="s">
        <v>193</v>
      </c>
      <c r="J38" s="27" t="n">
        <v>14000.0</v>
      </c>
      <c r="K38" s="20" t="n">
        <v>19830.0</v>
      </c>
      <c r="L38" s="20" t="n">
        <v>0.0</v>
      </c>
      <c r="M38" s="20" t="n">
        <v>33830.0</v>
      </c>
      <c r="N38" s="20" t="n">
        <v>0.0</v>
      </c>
      <c r="O38" s="20" t="n">
        <v>0.0</v>
      </c>
      <c r="P38" s="20" t="n">
        <v>0.0</v>
      </c>
      <c r="Q38" s="20" t="n">
        <v>0.0</v>
      </c>
      <c r="R38" s="20" t="n">
        <v>0.0</v>
      </c>
      <c r="S38" s="20" t="n">
        <v>0.0</v>
      </c>
      <c r="T38" s="20" t="n">
        <v>0.0</v>
      </c>
      <c r="U38" s="20" t="n">
        <v>0.0</v>
      </c>
      <c r="V38" s="19" t="n">
        <v>0.0</v>
      </c>
      <c r="W38" s="19" t="n">
        <v>0.0</v>
      </c>
      <c r="X38" s="19" t="n">
        <v>0.0</v>
      </c>
      <c r="Y38" s="19" t="n">
        <v>0.0</v>
      </c>
      <c r="Z38" s="19" t="n">
        <v>0.0</v>
      </c>
      <c r="AA38" s="19" t="n">
        <v>0.0</v>
      </c>
      <c r="AB38" s="19" t="n">
        <v>0.0</v>
      </c>
      <c r="AC38" s="19" t="n">
        <v>1.0</v>
      </c>
    </row>
    <row r="39" spans="2:29" x14ac:dyDescent="0.25">
      <c r="B39" s="19"/>
      <c r="C39" s="11"/>
      <c r="D39" s="20"/>
      <c r="E39" s="20" t="s">
        <v>23</v>
      </c>
      <c r="F39" s="20" t="n">
        <v>10.0</v>
      </c>
      <c r="G39" s="20" t="s">
        <v>184</v>
      </c>
      <c r="H39" s="20" t="s">
        <v>193</v>
      </c>
      <c r="I39" s="20" t="s">
        <v>193</v>
      </c>
      <c r="J39" s="27" t="n">
        <v>14000.0</v>
      </c>
      <c r="K39" s="20" t="n">
        <v>19830.0</v>
      </c>
      <c r="L39" s="20" t="n">
        <v>0.0</v>
      </c>
      <c r="M39" s="20" t="n">
        <v>33830.0</v>
      </c>
      <c r="N39" s="20" t="n">
        <v>0.0</v>
      </c>
      <c r="O39" s="20" t="n">
        <v>0.0</v>
      </c>
      <c r="P39" s="20" t="n">
        <v>0.0</v>
      </c>
      <c r="Q39" s="20" t="n">
        <v>0.0</v>
      </c>
      <c r="R39" s="20" t="n">
        <v>0.0</v>
      </c>
      <c r="S39" s="20" t="n">
        <v>0.0</v>
      </c>
      <c r="T39" s="20" t="n">
        <v>0.0</v>
      </c>
      <c r="U39" s="20" t="n">
        <v>0.0</v>
      </c>
      <c r="V39" s="19" t="n">
        <v>0.0</v>
      </c>
      <c r="W39" s="19" t="n">
        <v>0.0</v>
      </c>
      <c r="X39" s="19" t="n">
        <v>0.0</v>
      </c>
      <c r="Y39" s="19" t="n">
        <v>0.0</v>
      </c>
      <c r="Z39" s="19" t="n">
        <v>0.0</v>
      </c>
      <c r="AA39" s="19" t="n">
        <v>0.0</v>
      </c>
      <c r="AB39" s="19" t="n">
        <v>0.0</v>
      </c>
      <c r="AC39" s="19" t="n">
        <v>0.0</v>
      </c>
    </row>
    <row r="40" spans="2:29" x14ac:dyDescent="0.25">
      <c r="B40" s="19"/>
      <c r="C40" s="11"/>
      <c r="D40" s="20"/>
      <c r="E40" s="20" t="s">
        <v>23</v>
      </c>
      <c r="F40" s="20" t="n">
        <v>11.0</v>
      </c>
      <c r="G40" s="20" t="s">
        <v>184</v>
      </c>
      <c r="H40" s="20" t="s">
        <v>194</v>
      </c>
      <c r="I40" s="20" t="s">
        <v>194</v>
      </c>
      <c r="J40" s="27" t="n">
        <v>2315.0</v>
      </c>
      <c r="K40" s="20" t="n">
        <v>12348.0</v>
      </c>
      <c r="L40" s="20" t="n">
        <v>0.0</v>
      </c>
      <c r="M40" s="20" t="n">
        <v>14663.0</v>
      </c>
      <c r="N40" s="20" t="n">
        <v>0.0</v>
      </c>
      <c r="O40" s="20" t="n">
        <v>0.0</v>
      </c>
      <c r="P40" s="20" t="n">
        <v>0.0</v>
      </c>
      <c r="Q40" s="20" t="n">
        <v>0.0</v>
      </c>
      <c r="R40" s="20" t="n">
        <v>0.0</v>
      </c>
      <c r="S40" s="20" t="n">
        <v>0.0</v>
      </c>
      <c r="T40" s="20" t="n">
        <v>0.0</v>
      </c>
      <c r="U40" s="20" t="n">
        <v>0.0</v>
      </c>
      <c r="V40" s="19" t="n">
        <v>0.0</v>
      </c>
      <c r="W40" s="19" t="n">
        <v>0.0</v>
      </c>
      <c r="X40" s="19" t="n">
        <v>0.0</v>
      </c>
      <c r="Y40" s="19" t="n">
        <v>0.0</v>
      </c>
      <c r="Z40" s="19" t="n">
        <v>0.0</v>
      </c>
      <c r="AA40" s="19" t="n">
        <v>0.0</v>
      </c>
      <c r="AB40" s="19" t="n">
        <v>0.0</v>
      </c>
      <c r="AC40" s="19" t="n">
        <v>1.0</v>
      </c>
    </row>
    <row r="41" spans="2:29" x14ac:dyDescent="0.25">
      <c r="B41" s="19"/>
      <c r="C41" s="11"/>
      <c r="D41" s="20"/>
      <c r="E41" s="20" t="s">
        <v>23</v>
      </c>
      <c r="F41" s="20" t="n">
        <v>11.0</v>
      </c>
      <c r="G41" s="20" t="s">
        <v>184</v>
      </c>
      <c r="H41" s="20" t="s">
        <v>194</v>
      </c>
      <c r="I41" s="20" t="s">
        <v>194</v>
      </c>
      <c r="J41" s="27" t="n">
        <v>2315.0</v>
      </c>
      <c r="K41" s="20" t="n">
        <v>12348.0</v>
      </c>
      <c r="L41" s="20" t="n">
        <v>0.0</v>
      </c>
      <c r="M41" s="20" t="n">
        <v>14663.0</v>
      </c>
      <c r="N41" s="20" t="n">
        <v>0.0</v>
      </c>
      <c r="O41" s="20" t="n">
        <v>0.0</v>
      </c>
      <c r="P41" s="20" t="n">
        <v>0.0</v>
      </c>
      <c r="Q41" s="20" t="n">
        <v>0.0</v>
      </c>
      <c r="R41" s="20" t="n">
        <v>0.0</v>
      </c>
      <c r="S41" s="20" t="n">
        <v>0.0</v>
      </c>
      <c r="T41" s="20" t="n">
        <v>0.0</v>
      </c>
      <c r="U41" s="20" t="n">
        <v>0.0</v>
      </c>
      <c r="V41" s="19" t="n">
        <v>0.0</v>
      </c>
      <c r="W41" s="19" t="n">
        <v>0.0</v>
      </c>
      <c r="X41" s="19" t="n">
        <v>0.0</v>
      </c>
      <c r="Y41" s="19" t="n">
        <v>0.0</v>
      </c>
      <c r="Z41" s="19" t="n">
        <v>0.0</v>
      </c>
      <c r="AA41" s="19" t="n">
        <v>0.0</v>
      </c>
      <c r="AB41" s="19" t="n">
        <v>0.0</v>
      </c>
      <c r="AC41" s="19" t="n">
        <v>0.0</v>
      </c>
    </row>
    <row r="42" spans="2:29" s="3" customFormat="1" x14ac:dyDescent="0.25">
      <c r="B42" s="14"/>
      <c r="C42" s="23"/>
      <c r="D42" s="58"/>
      <c r="E42" s="58" t="s">
        <v>23</v>
      </c>
      <c r="F42" s="58" t="n">
        <v>12.0</v>
      </c>
      <c r="G42" s="58" t="s">
        <v>184</v>
      </c>
      <c r="H42" s="58" t="s">
        <v>195</v>
      </c>
      <c r="I42" s="58" t="s">
        <v>195</v>
      </c>
      <c r="J42" s="59" t="n">
        <v>22222.0</v>
      </c>
      <c r="K42" s="58" t="n">
        <v>2222.0</v>
      </c>
      <c r="L42" s="58" t="n">
        <v>0.0</v>
      </c>
      <c r="M42" s="58" t="n">
        <v>24444.0</v>
      </c>
      <c r="N42" s="58" t="n">
        <v>0.0</v>
      </c>
      <c r="O42" s="58" t="n">
        <v>0.0</v>
      </c>
      <c r="P42" s="58" t="n">
        <v>0.0</v>
      </c>
      <c r="Q42" s="58" t="n">
        <v>0.0</v>
      </c>
      <c r="R42" s="58" t="n">
        <v>0.0</v>
      </c>
      <c r="S42" s="58" t="n">
        <v>0.0</v>
      </c>
      <c r="T42" s="58" t="n">
        <v>0.0</v>
      </c>
      <c r="U42" s="58" t="n">
        <v>0.0</v>
      </c>
      <c r="V42" s="14" t="n">
        <v>0.0</v>
      </c>
      <c r="W42" s="14" t="n">
        <v>0.0</v>
      </c>
      <c r="X42" s="19" t="n">
        <v>0.0</v>
      </c>
      <c r="Y42" s="19" t="n">
        <v>0.0</v>
      </c>
      <c r="Z42" s="19" t="n">
        <v>0.0</v>
      </c>
      <c r="AA42" s="19" t="n">
        <v>0.0</v>
      </c>
      <c r="AB42" s="19" t="n">
        <v>0.0</v>
      </c>
      <c r="AC42" s="19" t="n">
        <v>1.0</v>
      </c>
    </row>
    <row r="43" spans="2:29" x14ac:dyDescent="0.25">
      <c r="B43" s="14"/>
      <c r="C43" s="11"/>
      <c r="D43" s="20"/>
      <c r="E43" s="20" t="s">
        <v>23</v>
      </c>
      <c r="F43" s="20" t="n">
        <v>12.0</v>
      </c>
      <c r="G43" s="20" t="s">
        <v>184</v>
      </c>
      <c r="H43" s="20" t="s">
        <v>195</v>
      </c>
      <c r="I43" s="20" t="s">
        <v>195</v>
      </c>
      <c r="J43" s="27" t="n">
        <v>22222.0</v>
      </c>
      <c r="K43" s="20" t="n">
        <v>2222.0</v>
      </c>
      <c r="L43" s="20" t="n">
        <v>0.0</v>
      </c>
      <c r="M43" s="20" t="n">
        <v>24444.0</v>
      </c>
      <c r="N43" s="20" t="n">
        <v>0.0</v>
      </c>
      <c r="O43" s="20" t="n">
        <v>0.0</v>
      </c>
      <c r="P43" s="20" t="n">
        <v>0.0</v>
      </c>
      <c r="Q43" s="20" t="n">
        <v>0.0</v>
      </c>
      <c r="R43" s="20" t="n">
        <v>0.0</v>
      </c>
      <c r="S43" s="20" t="n">
        <v>0.0</v>
      </c>
      <c r="T43" s="20" t="n">
        <v>0.0</v>
      </c>
      <c r="U43" s="20" t="n">
        <v>0.0</v>
      </c>
      <c r="V43" s="19" t="n">
        <v>0.0</v>
      </c>
      <c r="W43" s="19" t="n">
        <v>0.0</v>
      </c>
      <c r="X43" s="19" t="n">
        <v>0.0</v>
      </c>
      <c r="Y43" s="19" t="n">
        <v>0.0</v>
      </c>
      <c r="Z43" s="19" t="n">
        <v>0.0</v>
      </c>
      <c r="AA43" s="19" t="n">
        <v>0.0</v>
      </c>
      <c r="AB43" s="19" t="n">
        <v>0.0</v>
      </c>
      <c r="AC43" s="19" t="n">
        <v>0.0</v>
      </c>
    </row>
    <row r="44" spans="2:29" x14ac:dyDescent="0.25">
      <c r="B44" s="19"/>
      <c r="C44" s="11"/>
      <c r="D44" s="20"/>
      <c r="E44" s="20" t="s">
        <v>23</v>
      </c>
      <c r="F44" s="20" t="n">
        <v>13.0</v>
      </c>
      <c r="G44" s="20" t="s">
        <v>184</v>
      </c>
      <c r="H44" s="20" t="s">
        <v>196</v>
      </c>
      <c r="I44" s="20" t="s">
        <v>196</v>
      </c>
      <c r="J44" s="27" t="n">
        <v>7450.0</v>
      </c>
      <c r="K44" s="20" t="n">
        <v>6300.0</v>
      </c>
      <c r="L44" s="20" t="n">
        <v>0.0</v>
      </c>
      <c r="M44" s="20" t="n">
        <v>13750.0</v>
      </c>
      <c r="N44" s="20" t="n">
        <v>0.0</v>
      </c>
      <c r="O44" s="20" t="n">
        <v>0.0</v>
      </c>
      <c r="P44" s="20" t="n">
        <v>0.0</v>
      </c>
      <c r="Q44" s="20" t="n">
        <v>0.0</v>
      </c>
      <c r="R44" s="20" t="n">
        <v>0.0</v>
      </c>
      <c r="S44" s="20" t="n">
        <v>0.0</v>
      </c>
      <c r="T44" s="20" t="n">
        <v>0.0</v>
      </c>
      <c r="U44" s="20" t="n">
        <v>0.0</v>
      </c>
      <c r="V44" s="19" t="n">
        <v>0.0</v>
      </c>
      <c r="W44" s="19" t="n">
        <v>0.0</v>
      </c>
      <c r="X44" s="19" t="n">
        <v>0.0</v>
      </c>
      <c r="Y44" s="19" t="n">
        <v>0.0</v>
      </c>
      <c r="Z44" s="19" t="n">
        <v>0.0</v>
      </c>
      <c r="AA44" s="19" t="n">
        <v>0.0</v>
      </c>
      <c r="AB44" s="19" t="n">
        <v>0.0</v>
      </c>
      <c r="AC44" s="19" t="n">
        <v>1.0</v>
      </c>
    </row>
    <row r="45" spans="2:29" x14ac:dyDescent="0.25">
      <c r="B45" s="19"/>
      <c r="C45" s="11"/>
      <c r="D45" s="20"/>
      <c r="E45" s="20" t="s">
        <v>23</v>
      </c>
      <c r="F45" s="20" t="n">
        <v>13.0</v>
      </c>
      <c r="G45" s="20" t="s">
        <v>184</v>
      </c>
      <c r="H45" s="20" t="s">
        <v>196</v>
      </c>
      <c r="I45" s="20" t="s">
        <v>196</v>
      </c>
      <c r="J45" s="27" t="n">
        <v>7450.0</v>
      </c>
      <c r="K45" s="20" t="n">
        <v>6300.0</v>
      </c>
      <c r="L45" s="20" t="n">
        <v>0.0</v>
      </c>
      <c r="M45" s="20" t="n">
        <v>13750.0</v>
      </c>
      <c r="N45" s="20" t="n">
        <v>0.0</v>
      </c>
      <c r="O45" s="20" t="n">
        <v>0.0</v>
      </c>
      <c r="P45" s="20" t="n">
        <v>0.0</v>
      </c>
      <c r="Q45" s="20" t="n">
        <v>0.0</v>
      </c>
      <c r="R45" s="20" t="n">
        <v>0.0</v>
      </c>
      <c r="S45" s="20" t="n">
        <v>0.0</v>
      </c>
      <c r="T45" s="20" t="n">
        <v>0.0</v>
      </c>
      <c r="U45" s="20" t="n">
        <v>0.0</v>
      </c>
      <c r="V45" s="19" t="n">
        <v>0.0</v>
      </c>
      <c r="W45" s="19" t="n">
        <v>0.0</v>
      </c>
      <c r="X45" s="19" t="n">
        <v>0.0</v>
      </c>
      <c r="Y45" s="19" t="n">
        <v>0.0</v>
      </c>
      <c r="Z45" s="19" t="n">
        <v>0.0</v>
      </c>
      <c r="AA45" s="19" t="n">
        <v>0.0</v>
      </c>
      <c r="AB45" s="19" t="n">
        <v>0.0</v>
      </c>
      <c r="AC45" s="19" t="n">
        <v>0.0</v>
      </c>
    </row>
    <row r="46" spans="2:29" x14ac:dyDescent="0.25">
      <c r="B46" s="19"/>
      <c r="C46" s="11"/>
      <c r="D46" s="20"/>
      <c r="E46" s="20" t="s">
        <v>197</v>
      </c>
      <c r="F46" s="20" t="n">
        <v>5.0</v>
      </c>
      <c r="G46" s="20" t="s">
        <v>198</v>
      </c>
      <c r="H46" s="20" t="s">
        <v>198</v>
      </c>
      <c r="I46" s="20" t="s">
        <v>198</v>
      </c>
      <c r="J46" s="27" t="n">
        <v>117467.0</v>
      </c>
      <c r="K46" s="20" t="n">
        <v>116942.0</v>
      </c>
      <c r="L46" s="20" t="n">
        <v>0.0</v>
      </c>
      <c r="M46" s="20" t="n">
        <v>234409.0</v>
      </c>
      <c r="N46" s="20" t="n">
        <v>0.0</v>
      </c>
      <c r="O46" s="20" t="n">
        <v>0.0</v>
      </c>
      <c r="P46" s="20" t="n">
        <v>0.0</v>
      </c>
      <c r="Q46" s="20" t="n">
        <v>0.0</v>
      </c>
      <c r="R46" s="20" t="n">
        <v>0.0</v>
      </c>
      <c r="S46" s="20" t="n">
        <v>0.0</v>
      </c>
      <c r="T46" s="20" t="n">
        <v>0.0</v>
      </c>
      <c r="U46" s="20" t="n">
        <v>0.0</v>
      </c>
      <c r="V46" s="19" t="n">
        <v>0.0</v>
      </c>
      <c r="W46" s="19" t="n">
        <v>0.0</v>
      </c>
      <c r="X46" s="19" t="n">
        <v>0.0</v>
      </c>
      <c r="Y46" s="19" t="n">
        <v>0.0</v>
      </c>
      <c r="Z46" s="19" t="n">
        <v>0.0</v>
      </c>
      <c r="AA46" s="19" t="n">
        <v>0.0</v>
      </c>
      <c r="AB46" s="19" t="n">
        <v>1.0</v>
      </c>
      <c r="AC46" s="19" t="n">
        <v>1.0</v>
      </c>
    </row>
    <row r="47" spans="2:29" x14ac:dyDescent="0.25">
      <c r="B47" s="19"/>
      <c r="C47" s="11"/>
      <c r="D47" s="20"/>
      <c r="E47" s="20" t="s">
        <v>197</v>
      </c>
      <c r="F47" s="20" t="n">
        <v>1.0</v>
      </c>
      <c r="G47" s="20" t="s">
        <v>198</v>
      </c>
      <c r="H47" s="20" t="s">
        <v>199</v>
      </c>
      <c r="I47" s="20" t="s">
        <v>199</v>
      </c>
      <c r="J47" s="27" t="n">
        <v>8678.0</v>
      </c>
      <c r="K47" s="20" t="n">
        <v>10555.0</v>
      </c>
      <c r="L47" s="20" t="n">
        <v>0.0</v>
      </c>
      <c r="M47" s="20" t="n">
        <v>19233.0</v>
      </c>
      <c r="N47" s="20" t="n">
        <v>0.0</v>
      </c>
      <c r="O47" s="20" t="n">
        <v>0.0</v>
      </c>
      <c r="P47" s="20" t="n">
        <v>0.0</v>
      </c>
      <c r="Q47" s="20" t="n">
        <v>0.0</v>
      </c>
      <c r="R47" s="20" t="n">
        <v>0.0</v>
      </c>
      <c r="S47" s="20" t="n">
        <v>0.0</v>
      </c>
      <c r="T47" s="20" t="n">
        <v>0.0</v>
      </c>
      <c r="U47" s="20" t="n">
        <v>0.0</v>
      </c>
      <c r="V47" s="19" t="n">
        <v>0.0</v>
      </c>
      <c r="W47" s="19" t="n">
        <v>0.0</v>
      </c>
      <c r="X47" s="19" t="n">
        <v>0.0</v>
      </c>
      <c r="Y47" s="19" t="n">
        <v>0.0</v>
      </c>
      <c r="Z47" s="19" t="n">
        <v>0.0</v>
      </c>
      <c r="AA47" s="19" t="n">
        <v>0.0</v>
      </c>
      <c r="AB47" s="19" t="n">
        <v>0.0</v>
      </c>
      <c r="AC47" s="19" t="n">
        <v>1.0</v>
      </c>
    </row>
    <row r="48" spans="2:29" x14ac:dyDescent="0.25">
      <c r="B48" s="19"/>
      <c r="C48" s="11"/>
      <c r="D48" s="20"/>
      <c r="E48" s="20" t="s">
        <v>197</v>
      </c>
      <c r="F48" s="20" t="n">
        <v>1.0</v>
      </c>
      <c r="G48" s="20" t="s">
        <v>198</v>
      </c>
      <c r="H48" s="20" t="s">
        <v>199</v>
      </c>
      <c r="I48" s="20" t="s">
        <v>201</v>
      </c>
      <c r="J48" s="27" t="n">
        <v>5345.0</v>
      </c>
      <c r="K48" s="20" t="n">
        <v>4555.0</v>
      </c>
      <c r="L48" s="20" t="n">
        <v>0.0</v>
      </c>
      <c r="M48" s="20" t="n">
        <v>9900.0</v>
      </c>
      <c r="N48" s="20" t="n">
        <v>0.0</v>
      </c>
      <c r="O48" s="20" t="n">
        <v>0.0</v>
      </c>
      <c r="P48" s="20" t="n">
        <v>0.0</v>
      </c>
      <c r="Q48" s="20" t="n">
        <v>0.0</v>
      </c>
      <c r="R48" s="20" t="n">
        <v>0.0</v>
      </c>
      <c r="S48" s="20" t="n">
        <v>0.0</v>
      </c>
      <c r="T48" s="20" t="n">
        <v>0.0</v>
      </c>
      <c r="U48" s="20" t="n">
        <v>0.0</v>
      </c>
      <c r="V48" s="19" t="n">
        <v>0.0</v>
      </c>
      <c r="W48" s="19" t="n">
        <v>0.0</v>
      </c>
      <c r="X48" s="19" t="n">
        <v>0.0</v>
      </c>
      <c r="Y48" s="19" t="n">
        <v>0.0</v>
      </c>
      <c r="Z48" s="19" t="n">
        <v>0.0</v>
      </c>
      <c r="AA48" s="19" t="n">
        <v>0.0</v>
      </c>
      <c r="AB48" s="19" t="n">
        <v>0.0</v>
      </c>
      <c r="AC48" s="19" t="n">
        <v>0.0</v>
      </c>
    </row>
    <row r="49" spans="2:29" s="3" customFormat="1" x14ac:dyDescent="0.25">
      <c r="B49" s="14"/>
      <c r="C49" s="23"/>
      <c r="D49" s="58"/>
      <c r="E49" s="58" t="s">
        <v>197</v>
      </c>
      <c r="F49" s="58" t="n">
        <v>1.0</v>
      </c>
      <c r="G49" s="58" t="s">
        <v>198</v>
      </c>
      <c r="H49" s="58" t="s">
        <v>199</v>
      </c>
      <c r="I49" s="58" t="s">
        <v>200</v>
      </c>
      <c r="J49" s="59" t="n">
        <v>3333.0</v>
      </c>
      <c r="K49" s="58" t="n">
        <v>6000.0</v>
      </c>
      <c r="L49" s="58" t="n">
        <v>0.0</v>
      </c>
      <c r="M49" s="58" t="n">
        <v>9333.0</v>
      </c>
      <c r="N49" s="58" t="n">
        <v>0.0</v>
      </c>
      <c r="O49" s="58" t="n">
        <v>0.0</v>
      </c>
      <c r="P49" s="58" t="n">
        <v>0.0</v>
      </c>
      <c r="Q49" s="58" t="n">
        <v>0.0</v>
      </c>
      <c r="R49" s="58" t="n">
        <v>0.0</v>
      </c>
      <c r="S49" s="58" t="n">
        <v>0.0</v>
      </c>
      <c r="T49" s="58" t="n">
        <v>0.0</v>
      </c>
      <c r="U49" s="58" t="n">
        <v>0.0</v>
      </c>
      <c r="V49" s="14" t="n">
        <v>0.0</v>
      </c>
      <c r="W49" s="14" t="n">
        <v>0.0</v>
      </c>
      <c r="X49" s="19" t="n">
        <v>0.0</v>
      </c>
      <c r="Y49" s="19" t="n">
        <v>0.0</v>
      </c>
      <c r="Z49" s="19" t="n">
        <v>0.0</v>
      </c>
      <c r="AA49" s="19" t="n">
        <v>0.0</v>
      </c>
      <c r="AB49" s="19" t="n">
        <v>0.0</v>
      </c>
      <c r="AC49" s="19" t="n">
        <v>0.0</v>
      </c>
    </row>
    <row r="50" spans="2:29" x14ac:dyDescent="0.25">
      <c r="B50" s="14"/>
      <c r="C50" s="11"/>
      <c r="D50" s="20"/>
      <c r="E50" s="20" t="s">
        <v>197</v>
      </c>
      <c r="F50" s="20" t="n">
        <v>2.0</v>
      </c>
      <c r="G50" s="20" t="s">
        <v>198</v>
      </c>
      <c r="H50" s="20" t="s">
        <v>202</v>
      </c>
      <c r="I50" s="20" t="s">
        <v>202</v>
      </c>
      <c r="J50" s="27" t="n">
        <v>5455.0</v>
      </c>
      <c r="K50" s="20" t="n">
        <v>5555.0</v>
      </c>
      <c r="L50" s="20" t="n">
        <v>0.0</v>
      </c>
      <c r="M50" s="20" t="n">
        <v>11010.0</v>
      </c>
      <c r="N50" s="20" t="n">
        <v>0.0</v>
      </c>
      <c r="O50" s="20" t="n">
        <v>0.0</v>
      </c>
      <c r="P50" s="20" t="n">
        <v>0.0</v>
      </c>
      <c r="Q50" s="20" t="n">
        <v>0.0</v>
      </c>
      <c r="R50" s="20" t="n">
        <v>0.0</v>
      </c>
      <c r="S50" s="20" t="n">
        <v>0.0</v>
      </c>
      <c r="T50" s="20" t="n">
        <v>0.0</v>
      </c>
      <c r="U50" s="20" t="n">
        <v>0.0</v>
      </c>
      <c r="V50" s="19" t="n">
        <v>0.0</v>
      </c>
      <c r="W50" s="19" t="n">
        <v>0.0</v>
      </c>
      <c r="X50" s="19" t="n">
        <v>0.0</v>
      </c>
      <c r="Y50" s="19" t="n">
        <v>0.0</v>
      </c>
      <c r="Z50" s="19" t="n">
        <v>0.0</v>
      </c>
      <c r="AA50" s="19" t="n">
        <v>0.0</v>
      </c>
      <c r="AB50" s="19" t="n">
        <v>0.0</v>
      </c>
      <c r="AC50" s="19" t="n">
        <v>1.0</v>
      </c>
    </row>
    <row r="51" spans="2:29" x14ac:dyDescent="0.25">
      <c r="B51" s="19"/>
      <c r="C51" s="11"/>
      <c r="D51" s="20"/>
      <c r="E51" s="20" t="s">
        <v>197</v>
      </c>
      <c r="F51" s="20" t="n">
        <v>2.0</v>
      </c>
      <c r="G51" s="20" t="s">
        <v>198</v>
      </c>
      <c r="H51" s="20" t="s">
        <v>202</v>
      </c>
      <c r="I51" s="20" t="s">
        <v>202</v>
      </c>
      <c r="J51" s="27" t="n">
        <v>5455.0</v>
      </c>
      <c r="K51" s="20" t="n">
        <v>5555.0</v>
      </c>
      <c r="L51" s="20" t="n">
        <v>0.0</v>
      </c>
      <c r="M51" s="20" t="n">
        <v>11010.0</v>
      </c>
      <c r="N51" s="20" t="n">
        <v>0.0</v>
      </c>
      <c r="O51" s="20" t="n">
        <v>0.0</v>
      </c>
      <c r="P51" s="20" t="n">
        <v>0.0</v>
      </c>
      <c r="Q51" s="20" t="n">
        <v>0.0</v>
      </c>
      <c r="R51" s="20" t="n">
        <v>0.0</v>
      </c>
      <c r="S51" s="20" t="n">
        <v>0.0</v>
      </c>
      <c r="T51" s="20" t="n">
        <v>0.0</v>
      </c>
      <c r="U51" s="20" t="n">
        <v>0.0</v>
      </c>
      <c r="V51" s="19" t="n">
        <v>0.0</v>
      </c>
      <c r="W51" s="19" t="n">
        <v>0.0</v>
      </c>
      <c r="X51" s="19" t="n">
        <v>0.0</v>
      </c>
      <c r="Y51" s="19" t="n">
        <v>0.0</v>
      </c>
      <c r="Z51" s="19" t="n">
        <v>0.0</v>
      </c>
      <c r="AA51" s="19" t="n">
        <v>0.0</v>
      </c>
      <c r="AB51" s="19" t="n">
        <v>0.0</v>
      </c>
      <c r="AC51" s="19" t="n">
        <v>0.0</v>
      </c>
    </row>
    <row r="52" spans="2:29" x14ac:dyDescent="0.25">
      <c r="B52" s="19"/>
      <c r="C52" s="11"/>
      <c r="D52" s="20"/>
      <c r="E52" s="20" t="s">
        <v>197</v>
      </c>
      <c r="F52" s="20" t="n">
        <v>3.0</v>
      </c>
      <c r="G52" s="20" t="s">
        <v>198</v>
      </c>
      <c r="H52" s="20" t="s">
        <v>203</v>
      </c>
      <c r="I52" s="20" t="s">
        <v>203</v>
      </c>
      <c r="J52" s="27" t="n">
        <v>54544.0</v>
      </c>
      <c r="K52" s="20" t="n">
        <v>4444.0</v>
      </c>
      <c r="L52" s="20" t="n">
        <v>0.0</v>
      </c>
      <c r="M52" s="20" t="n">
        <v>58988.0</v>
      </c>
      <c r="N52" s="20" t="n">
        <v>0.0</v>
      </c>
      <c r="O52" s="20" t="n">
        <v>0.0</v>
      </c>
      <c r="P52" s="20" t="n">
        <v>0.0</v>
      </c>
      <c r="Q52" s="20" t="n">
        <v>0.0</v>
      </c>
      <c r="R52" s="20" t="n">
        <v>0.0</v>
      </c>
      <c r="S52" s="20" t="n">
        <v>0.0</v>
      </c>
      <c r="T52" s="20" t="n">
        <v>0.0</v>
      </c>
      <c r="U52" s="20" t="n">
        <v>0.0</v>
      </c>
      <c r="V52" s="19" t="n">
        <v>0.0</v>
      </c>
      <c r="W52" s="19" t="n">
        <v>0.0</v>
      </c>
      <c r="X52" s="19" t="n">
        <v>0.0</v>
      </c>
      <c r="Y52" s="19" t="n">
        <v>0.0</v>
      </c>
      <c r="Z52" s="19" t="n">
        <v>0.0</v>
      </c>
      <c r="AA52" s="19" t="n">
        <v>0.0</v>
      </c>
      <c r="AB52" s="19" t="n">
        <v>0.0</v>
      </c>
      <c r="AC52" s="19" t="n">
        <v>1.0</v>
      </c>
    </row>
    <row r="53" spans="2:29" x14ac:dyDescent="0.25">
      <c r="B53" s="19"/>
      <c r="C53" s="11"/>
      <c r="D53" s="20"/>
      <c r="E53" s="20" t="s">
        <v>197</v>
      </c>
      <c r="F53" s="20" t="n">
        <v>3.0</v>
      </c>
      <c r="G53" s="20" t="s">
        <v>198</v>
      </c>
      <c r="H53" s="20" t="s">
        <v>203</v>
      </c>
      <c r="I53" s="20" t="s">
        <v>203</v>
      </c>
      <c r="J53" s="27" t="n">
        <v>54544.0</v>
      </c>
      <c r="K53" s="20" t="n">
        <v>4444.0</v>
      </c>
      <c r="L53" s="20" t="n">
        <v>0.0</v>
      </c>
      <c r="M53" s="20" t="n">
        <v>58988.0</v>
      </c>
      <c r="N53" s="20" t="n">
        <v>0.0</v>
      </c>
      <c r="O53" s="20" t="n">
        <v>0.0</v>
      </c>
      <c r="P53" s="20" t="n">
        <v>0.0</v>
      </c>
      <c r="Q53" s="20" t="n">
        <v>0.0</v>
      </c>
      <c r="R53" s="20" t="n">
        <v>0.0</v>
      </c>
      <c r="S53" s="20" t="n">
        <v>0.0</v>
      </c>
      <c r="T53" s="20" t="n">
        <v>0.0</v>
      </c>
      <c r="U53" s="20" t="n">
        <v>0.0</v>
      </c>
      <c r="V53" s="19" t="n">
        <v>0.0</v>
      </c>
      <c r="W53" s="19" t="n">
        <v>0.0</v>
      </c>
      <c r="X53" s="19" t="n">
        <v>0.0</v>
      </c>
      <c r="Y53" s="19" t="n">
        <v>0.0</v>
      </c>
      <c r="Z53" s="19" t="n">
        <v>0.0</v>
      </c>
      <c r="AA53" s="19" t="n">
        <v>0.0</v>
      </c>
      <c r="AB53" s="19" t="n">
        <v>0.0</v>
      </c>
      <c r="AC53" s="19" t="n">
        <v>0.0</v>
      </c>
    </row>
    <row r="54" spans="2:29" x14ac:dyDescent="0.25">
      <c r="B54" s="19"/>
      <c r="C54" s="11"/>
      <c r="D54" s="20"/>
      <c r="E54" s="20" t="s">
        <v>197</v>
      </c>
      <c r="F54" s="20" t="n">
        <v>4.0</v>
      </c>
      <c r="G54" s="20" t="s">
        <v>198</v>
      </c>
      <c r="H54" s="20" t="s">
        <v>204</v>
      </c>
      <c r="I54" s="20" t="s">
        <v>204</v>
      </c>
      <c r="J54" s="27" t="n">
        <v>36920.0</v>
      </c>
      <c r="K54" s="20" t="n">
        <v>88888.0</v>
      </c>
      <c r="L54" s="20" t="n">
        <v>0.0</v>
      </c>
      <c r="M54" s="20" t="n">
        <v>125808.0</v>
      </c>
      <c r="N54" s="20" t="n">
        <v>0.0</v>
      </c>
      <c r="O54" s="20" t="n">
        <v>0.0</v>
      </c>
      <c r="P54" s="20" t="n">
        <v>0.0</v>
      </c>
      <c r="Q54" s="20" t="n">
        <v>0.0</v>
      </c>
      <c r="R54" s="20" t="n">
        <v>0.0</v>
      </c>
      <c r="S54" s="20" t="n">
        <v>0.0</v>
      </c>
      <c r="T54" s="20" t="n">
        <v>0.0</v>
      </c>
      <c r="U54" s="20" t="n">
        <v>0.0</v>
      </c>
      <c r="V54" s="19" t="n">
        <v>0.0</v>
      </c>
      <c r="W54" s="19" t="n">
        <v>0.0</v>
      </c>
      <c r="X54" s="19" t="n">
        <v>0.0</v>
      </c>
      <c r="Y54" s="19" t="n">
        <v>0.0</v>
      </c>
      <c r="Z54" s="19" t="n">
        <v>0.0</v>
      </c>
      <c r="AA54" s="19" t="n">
        <v>0.0</v>
      </c>
      <c r="AB54" s="19" t="n">
        <v>0.0</v>
      </c>
      <c r="AC54" s="19" t="n">
        <v>1.0</v>
      </c>
    </row>
    <row r="55" spans="2:29" x14ac:dyDescent="0.25">
      <c r="B55" s="19"/>
      <c r="C55" s="60"/>
      <c r="D55" s="20"/>
      <c r="E55" s="20" t="s">
        <v>197</v>
      </c>
      <c r="F55" s="20" t="n">
        <v>4.0</v>
      </c>
      <c r="G55" s="20" t="s">
        <v>198</v>
      </c>
      <c r="H55" s="20" t="s">
        <v>204</v>
      </c>
      <c r="I55" s="20" t="s">
        <v>204</v>
      </c>
      <c r="J55" s="27" t="n">
        <v>36920.0</v>
      </c>
      <c r="K55" s="20" t="n">
        <v>88888.0</v>
      </c>
      <c r="L55" s="20" t="n">
        <v>0.0</v>
      </c>
      <c r="M55" s="20" t="n">
        <v>125808.0</v>
      </c>
      <c r="N55" s="20" t="n">
        <v>0.0</v>
      </c>
      <c r="O55" s="20" t="n">
        <v>0.0</v>
      </c>
      <c r="P55" s="20" t="n">
        <v>0.0</v>
      </c>
      <c r="Q55" s="20" t="n">
        <v>0.0</v>
      </c>
      <c r="R55" s="20" t="n">
        <v>0.0</v>
      </c>
      <c r="S55" s="20" t="n">
        <v>0.0</v>
      </c>
      <c r="T55" s="20" t="n">
        <v>0.0</v>
      </c>
      <c r="U55" s="20" t="n">
        <v>0.0</v>
      </c>
      <c r="V55" s="19" t="n">
        <v>0.0</v>
      </c>
      <c r="W55" s="19" t="n">
        <v>0.0</v>
      </c>
      <c r="X55" s="19" t="n">
        <v>0.0</v>
      </c>
      <c r="Y55" s="19" t="n">
        <v>0.0</v>
      </c>
      <c r="Z55" s="19" t="n">
        <v>0.0</v>
      </c>
      <c r="AA55" s="19" t="n">
        <v>0.0</v>
      </c>
      <c r="AB55" s="19" t="n">
        <v>0.0</v>
      </c>
      <c r="AC55" s="19" t="n">
        <v>0.0</v>
      </c>
    </row>
    <row r="56" spans="2:29" x14ac:dyDescent="0.25">
      <c r="B56" s="19"/>
      <c r="C56" s="11"/>
      <c r="D56" s="20"/>
      <c r="E56" s="20" t="s">
        <v>197</v>
      </c>
      <c r="F56" s="20" t="n">
        <v>5.0</v>
      </c>
      <c r="G56" s="20" t="s">
        <v>198</v>
      </c>
      <c r="H56" s="20" t="s">
        <v>205</v>
      </c>
      <c r="I56" s="20" t="s">
        <v>205</v>
      </c>
      <c r="J56" s="27" t="n">
        <v>11870.0</v>
      </c>
      <c r="K56" s="20" t="n">
        <v>7500.0</v>
      </c>
      <c r="L56" s="20" t="n">
        <v>0.0</v>
      </c>
      <c r="M56" s="20" t="n">
        <v>19370.0</v>
      </c>
      <c r="N56" s="20" t="n">
        <v>0.0</v>
      </c>
      <c r="O56" s="20" t="n">
        <v>0.0</v>
      </c>
      <c r="P56" s="20" t="n">
        <v>0.0</v>
      </c>
      <c r="Q56" s="20" t="n">
        <v>0.0</v>
      </c>
      <c r="R56" s="20" t="n">
        <v>0.0</v>
      </c>
      <c r="S56" s="20" t="n">
        <v>0.0</v>
      </c>
      <c r="T56" s="20" t="n">
        <v>0.0</v>
      </c>
      <c r="U56" s="20" t="n">
        <v>0.0</v>
      </c>
      <c r="V56" s="19" t="n">
        <v>0.0</v>
      </c>
      <c r="W56" s="19" t="n">
        <v>0.0</v>
      </c>
      <c r="X56" s="19" t="n">
        <v>0.0</v>
      </c>
      <c r="Y56" s="19" t="n">
        <v>0.0</v>
      </c>
      <c r="Z56" s="19" t="n">
        <v>0.0</v>
      </c>
      <c r="AA56" s="19" t="n">
        <v>0.0</v>
      </c>
      <c r="AB56" s="19" t="n">
        <v>0.0</v>
      </c>
      <c r="AC56" s="19" t="n">
        <v>1.0</v>
      </c>
    </row>
    <row r="57" spans="2:29" x14ac:dyDescent="0.25">
      <c r="B57" s="19"/>
      <c r="C57" s="11"/>
      <c r="D57" s="20"/>
      <c r="E57" s="20" t="s">
        <v>197</v>
      </c>
      <c r="F57" s="20" t="n">
        <v>5.0</v>
      </c>
      <c r="G57" s="20" t="s">
        <v>198</v>
      </c>
      <c r="H57" s="20" t="s">
        <v>205</v>
      </c>
      <c r="I57" s="20" t="s">
        <v>205</v>
      </c>
      <c r="J57" s="27" t="n">
        <v>11870.0</v>
      </c>
      <c r="K57" s="20" t="n">
        <v>7500.0</v>
      </c>
      <c r="L57" s="20" t="n">
        <v>0.0</v>
      </c>
      <c r="M57" s="20" t="n">
        <v>19370.0</v>
      </c>
      <c r="N57" s="20" t="n">
        <v>0.0</v>
      </c>
      <c r="O57" s="20" t="n">
        <v>0.0</v>
      </c>
      <c r="P57" s="20" t="n">
        <v>0.0</v>
      </c>
      <c r="Q57" s="20" t="n">
        <v>0.0</v>
      </c>
      <c r="R57" s="20" t="n">
        <v>0.0</v>
      </c>
      <c r="S57" s="20" t="n">
        <v>0.0</v>
      </c>
      <c r="T57" s="20" t="n">
        <v>0.0</v>
      </c>
      <c r="U57" s="20" t="n">
        <v>0.0</v>
      </c>
      <c r="V57" s="19" t="n">
        <v>0.0</v>
      </c>
      <c r="W57" s="19" t="n">
        <v>0.0</v>
      </c>
      <c r="X57" s="19" t="n">
        <v>0.0</v>
      </c>
      <c r="Y57" s="19" t="n">
        <v>0.0</v>
      </c>
      <c r="Z57" s="19" t="n">
        <v>0.0</v>
      </c>
      <c r="AA57" s="19" t="n">
        <v>0.0</v>
      </c>
      <c r="AB57" s="19" t="n">
        <v>0.0</v>
      </c>
      <c r="AC57" s="19" t="n">
        <v>0.0</v>
      </c>
    </row>
    <row r="58" spans="2:29" x14ac:dyDescent="0.25">
      <c r="B58" s="19"/>
      <c r="C58" s="11"/>
      <c r="D58" s="20"/>
      <c r="E58" s="20" t="s">
        <v>206</v>
      </c>
      <c r="F58" s="20" t="n">
        <v>6.0</v>
      </c>
      <c r="G58" s="20" t="s">
        <v>207</v>
      </c>
      <c r="H58" s="20" t="s">
        <v>207</v>
      </c>
      <c r="I58" s="20" t="s">
        <v>207</v>
      </c>
      <c r="J58" s="27" t="n">
        <v>26231.0</v>
      </c>
      <c r="K58" s="20" t="n">
        <v>46052.0</v>
      </c>
      <c r="L58" s="20" t="n">
        <v>0.0</v>
      </c>
      <c r="M58" s="20" t="n">
        <v>72283.0</v>
      </c>
      <c r="N58" s="20" t="n">
        <v>0.0</v>
      </c>
      <c r="O58" s="20" t="n">
        <v>0.0</v>
      </c>
      <c r="P58" s="20" t="n">
        <v>0.0</v>
      </c>
      <c r="Q58" s="20" t="n">
        <v>0.0</v>
      </c>
      <c r="R58" s="20" t="n">
        <v>0.0</v>
      </c>
      <c r="S58" s="20" t="n">
        <v>0.0</v>
      </c>
      <c r="T58" s="20" t="n">
        <v>0.0</v>
      </c>
      <c r="U58" s="20" t="n">
        <v>0.0</v>
      </c>
      <c r="V58" s="19" t="n">
        <v>0.0</v>
      </c>
      <c r="W58" s="19" t="n">
        <v>0.0</v>
      </c>
      <c r="X58" s="19" t="n">
        <v>0.0</v>
      </c>
      <c r="Y58" s="19" t="n">
        <v>0.0</v>
      </c>
      <c r="Z58" s="19" t="n">
        <v>0.0</v>
      </c>
      <c r="AA58" s="19" t="n">
        <v>0.0</v>
      </c>
      <c r="AB58" s="19" t="n">
        <v>1.0</v>
      </c>
      <c r="AC58" s="19" t="n">
        <v>1.0</v>
      </c>
    </row>
    <row r="59" spans="2:29" x14ac:dyDescent="0.25">
      <c r="B59" s="19"/>
      <c r="C59" s="11"/>
      <c r="D59" s="20"/>
      <c r="E59" s="20" t="s">
        <v>206</v>
      </c>
      <c r="F59" s="20" t="n">
        <v>1.0</v>
      </c>
      <c r="G59" s="20" t="s">
        <v>207</v>
      </c>
      <c r="H59" s="20" t="s">
        <v>208</v>
      </c>
      <c r="I59" s="20" t="s">
        <v>208</v>
      </c>
      <c r="J59" s="27" t="n">
        <v>1111.0</v>
      </c>
      <c r="K59" s="20" t="n">
        <v>1111.0</v>
      </c>
      <c r="L59" s="20" t="n">
        <v>0.0</v>
      </c>
      <c r="M59" s="20" t="n">
        <v>2222.0</v>
      </c>
      <c r="N59" s="20" t="n">
        <v>0.0</v>
      </c>
      <c r="O59" s="20" t="n">
        <v>0.0</v>
      </c>
      <c r="P59" s="20" t="n">
        <v>0.0</v>
      </c>
      <c r="Q59" s="20" t="n">
        <v>0.0</v>
      </c>
      <c r="R59" s="20" t="n">
        <v>0.0</v>
      </c>
      <c r="S59" s="20" t="n">
        <v>0.0</v>
      </c>
      <c r="T59" s="20" t="n">
        <v>0.0</v>
      </c>
      <c r="U59" s="20" t="n">
        <v>0.0</v>
      </c>
      <c r="V59" s="19" t="n">
        <v>0.0</v>
      </c>
      <c r="W59" s="19" t="n">
        <v>0.0</v>
      </c>
      <c r="X59" s="19" t="n">
        <v>0.0</v>
      </c>
      <c r="Y59" s="19" t="n">
        <v>0.0</v>
      </c>
      <c r="Z59" s="19" t="n">
        <v>0.0</v>
      </c>
      <c r="AA59" s="19" t="n">
        <v>0.0</v>
      </c>
      <c r="AB59" s="19" t="n">
        <v>0.0</v>
      </c>
      <c r="AC59" s="19" t="n">
        <v>1.0</v>
      </c>
    </row>
    <row r="60" spans="2:29" s="3" customFormat="1" x14ac:dyDescent="0.25">
      <c r="B60" s="14"/>
      <c r="C60" s="23"/>
      <c r="D60" s="58"/>
      <c r="E60" s="58" t="s">
        <v>206</v>
      </c>
      <c r="F60" s="58" t="n">
        <v>1.0</v>
      </c>
      <c r="G60" s="58" t="s">
        <v>207</v>
      </c>
      <c r="H60" s="58" t="s">
        <v>208</v>
      </c>
      <c r="I60" s="58" t="s">
        <v>208</v>
      </c>
      <c r="J60" s="59" t="n">
        <v>1111.0</v>
      </c>
      <c r="K60" s="58" t="n">
        <v>1111.0</v>
      </c>
      <c r="L60" s="58" t="n">
        <v>0.0</v>
      </c>
      <c r="M60" s="58" t="n">
        <v>2222.0</v>
      </c>
      <c r="N60" s="58" t="n">
        <v>0.0</v>
      </c>
      <c r="O60" s="58" t="n">
        <v>0.0</v>
      </c>
      <c r="P60" s="58" t="n">
        <v>0.0</v>
      </c>
      <c r="Q60" s="58" t="n">
        <v>0.0</v>
      </c>
      <c r="R60" s="58" t="n">
        <v>0.0</v>
      </c>
      <c r="S60" s="58" t="n">
        <v>0.0</v>
      </c>
      <c r="T60" s="58" t="n">
        <v>0.0</v>
      </c>
      <c r="U60" s="58" t="n">
        <v>0.0</v>
      </c>
      <c r="V60" s="14" t="n">
        <v>0.0</v>
      </c>
      <c r="W60" s="14" t="n">
        <v>0.0</v>
      </c>
      <c r="X60" s="19" t="n">
        <v>0.0</v>
      </c>
      <c r="Y60" s="19" t="n">
        <v>0.0</v>
      </c>
      <c r="Z60" s="19" t="n">
        <v>0.0</v>
      </c>
      <c r="AA60" s="19" t="n">
        <v>0.0</v>
      </c>
      <c r="AB60" s="19" t="n">
        <v>0.0</v>
      </c>
      <c r="AC60" s="19" t="n">
        <v>0.0</v>
      </c>
    </row>
    <row r="61" spans="2:29" x14ac:dyDescent="0.25">
      <c r="B61" s="14"/>
      <c r="C61" s="23"/>
      <c r="D61" s="20"/>
      <c r="E61" s="20" t="s">
        <v>206</v>
      </c>
      <c r="F61" s="20" t="n">
        <v>2.0</v>
      </c>
      <c r="G61" s="20" t="s">
        <v>207</v>
      </c>
      <c r="H61" s="20" t="s">
        <v>209</v>
      </c>
      <c r="I61" s="20" t="s">
        <v>209</v>
      </c>
      <c r="J61" s="27" t="n">
        <v>1100.0</v>
      </c>
      <c r="K61" s="20" t="n">
        <v>1111.0</v>
      </c>
      <c r="L61" s="20" t="n">
        <v>0.0</v>
      </c>
      <c r="M61" s="20" t="n">
        <v>2211.0</v>
      </c>
      <c r="N61" s="20" t="n">
        <v>0.0</v>
      </c>
      <c r="O61" s="20" t="n">
        <v>0.0</v>
      </c>
      <c r="P61" s="20" t="n">
        <v>0.0</v>
      </c>
      <c r="Q61" s="20" t="n">
        <v>0.0</v>
      </c>
      <c r="R61" s="20" t="n">
        <v>0.0</v>
      </c>
      <c r="S61" s="20" t="n">
        <v>0.0</v>
      </c>
      <c r="T61" s="20" t="n">
        <v>0.0</v>
      </c>
      <c r="U61" s="20" t="n">
        <v>0.0</v>
      </c>
      <c r="V61" s="19" t="n">
        <v>0.0</v>
      </c>
      <c r="W61" s="19" t="n">
        <v>0.0</v>
      </c>
      <c r="X61" s="19" t="n">
        <v>0.0</v>
      </c>
      <c r="Y61" s="19" t="n">
        <v>0.0</v>
      </c>
      <c r="Z61" s="19" t="n">
        <v>0.0</v>
      </c>
      <c r="AA61" s="19" t="n">
        <v>0.0</v>
      </c>
      <c r="AB61" s="19" t="n">
        <v>0.0</v>
      </c>
      <c r="AC61" s="19" t="n">
        <v>1.0</v>
      </c>
    </row>
    <row r="62" spans="2:29" x14ac:dyDescent="0.25">
      <c r="B62" s="19"/>
      <c r="C62" s="23"/>
      <c r="D62" s="20"/>
      <c r="E62" s="20" t="s">
        <v>206</v>
      </c>
      <c r="F62" s="20" t="n">
        <v>2.0</v>
      </c>
      <c r="G62" s="20" t="s">
        <v>207</v>
      </c>
      <c r="H62" s="20" t="s">
        <v>209</v>
      </c>
      <c r="I62" s="20" t="s">
        <v>209</v>
      </c>
      <c r="J62" s="27" t="n">
        <v>1100.0</v>
      </c>
      <c r="K62" s="20" t="n">
        <v>1111.0</v>
      </c>
      <c r="L62" s="20" t="n">
        <v>0.0</v>
      </c>
      <c r="M62" s="20" t="n">
        <v>2211.0</v>
      </c>
      <c r="N62" s="20" t="n">
        <v>0.0</v>
      </c>
      <c r="O62" s="20" t="n">
        <v>0.0</v>
      </c>
      <c r="P62" s="20" t="n">
        <v>0.0</v>
      </c>
      <c r="Q62" s="20" t="n">
        <v>0.0</v>
      </c>
      <c r="R62" s="20" t="n">
        <v>0.0</v>
      </c>
      <c r="S62" s="20" t="n">
        <v>0.0</v>
      </c>
      <c r="T62" s="20" t="n">
        <v>0.0</v>
      </c>
      <c r="U62" s="20" t="n">
        <v>0.0</v>
      </c>
      <c r="V62" s="19" t="n">
        <v>0.0</v>
      </c>
      <c r="W62" s="19" t="n">
        <v>0.0</v>
      </c>
      <c r="X62" s="19" t="n">
        <v>0.0</v>
      </c>
      <c r="Y62" s="19" t="n">
        <v>0.0</v>
      </c>
      <c r="Z62" s="19" t="n">
        <v>0.0</v>
      </c>
      <c r="AA62" s="19" t="n">
        <v>0.0</v>
      </c>
      <c r="AB62" s="19" t="n">
        <v>0.0</v>
      </c>
      <c r="AC62" s="19" t="n">
        <v>0.0</v>
      </c>
    </row>
    <row r="63" spans="2:29" x14ac:dyDescent="0.25">
      <c r="B63" s="19"/>
      <c r="C63" s="23"/>
      <c r="D63" s="20"/>
      <c r="E63" s="20" t="s">
        <v>206</v>
      </c>
      <c r="F63" s="20" t="n">
        <v>3.0</v>
      </c>
      <c r="G63" s="20" t="s">
        <v>207</v>
      </c>
      <c r="H63" s="20" t="s">
        <v>210</v>
      </c>
      <c r="I63" s="20" t="s">
        <v>210</v>
      </c>
      <c r="J63" s="27" t="n">
        <v>1370.0</v>
      </c>
      <c r="K63" s="20" t="n">
        <v>1930.0</v>
      </c>
      <c r="L63" s="20" t="n">
        <v>0.0</v>
      </c>
      <c r="M63" s="20" t="n">
        <v>3300.0</v>
      </c>
      <c r="N63" s="20" t="n">
        <v>0.0</v>
      </c>
      <c r="O63" s="20" t="n">
        <v>0.0</v>
      </c>
      <c r="P63" s="20" t="n">
        <v>0.0</v>
      </c>
      <c r="Q63" s="20" t="n">
        <v>0.0</v>
      </c>
      <c r="R63" s="20" t="n">
        <v>0.0</v>
      </c>
      <c r="S63" s="20" t="n">
        <v>0.0</v>
      </c>
      <c r="T63" s="20" t="n">
        <v>0.0</v>
      </c>
      <c r="U63" s="20" t="n">
        <v>0.0</v>
      </c>
      <c r="V63" s="19" t="n">
        <v>0.0</v>
      </c>
      <c r="W63" s="19" t="n">
        <v>0.0</v>
      </c>
      <c r="X63" s="19" t="n">
        <v>0.0</v>
      </c>
      <c r="Y63" s="19" t="n">
        <v>0.0</v>
      </c>
      <c r="Z63" s="19" t="n">
        <v>0.0</v>
      </c>
      <c r="AA63" s="19" t="n">
        <v>0.0</v>
      </c>
      <c r="AB63" s="19" t="n">
        <v>0.0</v>
      </c>
      <c r="AC63" s="19" t="n">
        <v>1.0</v>
      </c>
    </row>
    <row r="64" spans="2:29" x14ac:dyDescent="0.25">
      <c r="B64" s="19"/>
      <c r="C64" s="23"/>
      <c r="D64" s="20"/>
      <c r="E64" s="20" t="s">
        <v>206</v>
      </c>
      <c r="F64" s="20" t="n">
        <v>3.0</v>
      </c>
      <c r="G64" s="20" t="s">
        <v>207</v>
      </c>
      <c r="H64" s="20" t="s">
        <v>210</v>
      </c>
      <c r="I64" s="20" t="s">
        <v>210</v>
      </c>
      <c r="J64" s="27" t="n">
        <v>1370.0</v>
      </c>
      <c r="K64" s="20" t="n">
        <v>1930.0</v>
      </c>
      <c r="L64" s="20" t="n">
        <v>0.0</v>
      </c>
      <c r="M64" s="20" t="n">
        <v>3300.0</v>
      </c>
      <c r="N64" s="20" t="n">
        <v>0.0</v>
      </c>
      <c r="O64" s="20" t="n">
        <v>0.0</v>
      </c>
      <c r="P64" s="20" t="n">
        <v>0.0</v>
      </c>
      <c r="Q64" s="20" t="n">
        <v>0.0</v>
      </c>
      <c r="R64" s="20" t="n">
        <v>0.0</v>
      </c>
      <c r="S64" s="20" t="n">
        <v>0.0</v>
      </c>
      <c r="T64" s="20" t="n">
        <v>0.0</v>
      </c>
      <c r="U64" s="20" t="n">
        <v>0.0</v>
      </c>
      <c r="V64" s="19" t="n">
        <v>0.0</v>
      </c>
      <c r="W64" s="19" t="n">
        <v>0.0</v>
      </c>
      <c r="X64" s="19" t="n">
        <v>0.0</v>
      </c>
      <c r="Y64" s="19" t="n">
        <v>0.0</v>
      </c>
      <c r="Z64" s="19" t="n">
        <v>0.0</v>
      </c>
      <c r="AA64" s="19" t="n">
        <v>0.0</v>
      </c>
      <c r="AB64" s="19" t="n">
        <v>0.0</v>
      </c>
      <c r="AC64" s="19" t="n">
        <v>0.0</v>
      </c>
    </row>
    <row r="65" spans="2:29" x14ac:dyDescent="0.25">
      <c r="B65" s="19"/>
      <c r="C65" s="23"/>
      <c r="D65" s="20"/>
      <c r="E65" s="20" t="s">
        <v>206</v>
      </c>
      <c r="F65" s="20" t="n">
        <v>4.0</v>
      </c>
      <c r="G65" s="20" t="s">
        <v>207</v>
      </c>
      <c r="H65" s="20" t="s">
        <v>211</v>
      </c>
      <c r="I65" s="20" t="s">
        <v>211</v>
      </c>
      <c r="J65" s="27" t="n">
        <v>5200.0</v>
      </c>
      <c r="K65" s="20" t="n">
        <v>21600.0</v>
      </c>
      <c r="L65" s="20" t="n">
        <v>0.0</v>
      </c>
      <c r="M65" s="20" t="n">
        <v>26800.0</v>
      </c>
      <c r="N65" s="20" t="n">
        <v>0.0</v>
      </c>
      <c r="O65" s="20" t="n">
        <v>0.0</v>
      </c>
      <c r="P65" s="20" t="n">
        <v>0.0</v>
      </c>
      <c r="Q65" s="20" t="n">
        <v>0.0</v>
      </c>
      <c r="R65" s="20" t="n">
        <v>0.0</v>
      </c>
      <c r="S65" s="20" t="n">
        <v>0.0</v>
      </c>
      <c r="T65" s="20" t="n">
        <v>0.0</v>
      </c>
      <c r="U65" s="20" t="n">
        <v>0.0</v>
      </c>
      <c r="V65" s="19" t="n">
        <v>0.0</v>
      </c>
      <c r="W65" s="19" t="n">
        <v>0.0</v>
      </c>
      <c r="X65" s="19" t="n">
        <v>0.0</v>
      </c>
      <c r="Y65" s="19" t="n">
        <v>0.0</v>
      </c>
      <c r="Z65" s="19" t="n">
        <v>0.0</v>
      </c>
      <c r="AA65" s="19" t="n">
        <v>0.0</v>
      </c>
      <c r="AB65" s="19" t="n">
        <v>0.0</v>
      </c>
      <c r="AC65" s="19" t="n">
        <v>1.0</v>
      </c>
    </row>
    <row r="66" spans="2:29" x14ac:dyDescent="0.25">
      <c r="B66" s="19"/>
      <c r="C66" s="23"/>
      <c r="D66" s="20"/>
      <c r="E66" s="20" t="s">
        <v>206</v>
      </c>
      <c r="F66" s="20" t="n">
        <v>4.0</v>
      </c>
      <c r="G66" s="20" t="s">
        <v>207</v>
      </c>
      <c r="H66" s="20" t="s">
        <v>211</v>
      </c>
      <c r="I66" s="20" t="s">
        <v>211</v>
      </c>
      <c r="J66" s="27" t="n">
        <v>5200.0</v>
      </c>
      <c r="K66" s="20" t="n">
        <v>21600.0</v>
      </c>
      <c r="L66" s="20" t="n">
        <v>0.0</v>
      </c>
      <c r="M66" s="20" t="n">
        <v>26800.0</v>
      </c>
      <c r="N66" s="20" t="n">
        <v>0.0</v>
      </c>
      <c r="O66" s="20" t="n">
        <v>0.0</v>
      </c>
      <c r="P66" s="20" t="n">
        <v>0.0</v>
      </c>
      <c r="Q66" s="20" t="n">
        <v>0.0</v>
      </c>
      <c r="R66" s="20" t="n">
        <v>0.0</v>
      </c>
      <c r="S66" s="20" t="n">
        <v>0.0</v>
      </c>
      <c r="T66" s="20" t="n">
        <v>0.0</v>
      </c>
      <c r="U66" s="20" t="n">
        <v>0.0</v>
      </c>
      <c r="V66" s="19" t="n">
        <v>0.0</v>
      </c>
      <c r="W66" s="19" t="n">
        <v>0.0</v>
      </c>
      <c r="X66" s="19" t="n">
        <v>0.0</v>
      </c>
      <c r="Y66" s="19" t="n">
        <v>0.0</v>
      </c>
      <c r="Z66" s="19" t="n">
        <v>0.0</v>
      </c>
      <c r="AA66" s="19" t="n">
        <v>0.0</v>
      </c>
      <c r="AB66" s="19" t="n">
        <v>0.0</v>
      </c>
      <c r="AC66" s="19" t="n">
        <v>0.0</v>
      </c>
    </row>
    <row r="67" spans="2:29" x14ac:dyDescent="0.25">
      <c r="B67" s="19"/>
      <c r="C67" s="23"/>
      <c r="D67" s="20"/>
      <c r="E67" s="20" t="s">
        <v>206</v>
      </c>
      <c r="F67" s="20" t="n">
        <v>5.0</v>
      </c>
      <c r="G67" s="20" t="s">
        <v>207</v>
      </c>
      <c r="H67" s="20" t="s">
        <v>212</v>
      </c>
      <c r="I67" s="20" t="s">
        <v>212</v>
      </c>
      <c r="J67" s="27" t="n">
        <v>14000.0</v>
      </c>
      <c r="K67" s="20" t="n">
        <v>15600.0</v>
      </c>
      <c r="L67" s="20" t="n">
        <v>0.0</v>
      </c>
      <c r="M67" s="20" t="n">
        <v>29600.0</v>
      </c>
      <c r="N67" s="20" t="n">
        <v>0.0</v>
      </c>
      <c r="O67" s="20" t="n">
        <v>0.0</v>
      </c>
      <c r="P67" s="20" t="n">
        <v>0.0</v>
      </c>
      <c r="Q67" s="20" t="n">
        <v>0.0</v>
      </c>
      <c r="R67" s="20" t="n">
        <v>0.0</v>
      </c>
      <c r="S67" s="20" t="n">
        <v>0.0</v>
      </c>
      <c r="T67" s="20" t="n">
        <v>0.0</v>
      </c>
      <c r="U67" s="20" t="n">
        <v>0.0</v>
      </c>
      <c r="V67" s="19" t="n">
        <v>0.0</v>
      </c>
      <c r="W67" s="19" t="n">
        <v>0.0</v>
      </c>
      <c r="X67" s="19" t="n">
        <v>0.0</v>
      </c>
      <c r="Y67" s="19" t="n">
        <v>0.0</v>
      </c>
      <c r="Z67" s="19" t="n">
        <v>0.0</v>
      </c>
      <c r="AA67" s="19" t="n">
        <v>0.0</v>
      </c>
      <c r="AB67" s="19" t="n">
        <v>0.0</v>
      </c>
      <c r="AC67" s="19" t="n">
        <v>1.0</v>
      </c>
    </row>
    <row r="68" spans="2:29" x14ac:dyDescent="0.25">
      <c r="B68" s="19"/>
      <c r="C68" s="23"/>
      <c r="D68" s="20"/>
      <c r="E68" s="20" t="s">
        <v>206</v>
      </c>
      <c r="F68" s="20" t="n">
        <v>5.0</v>
      </c>
      <c r="G68" s="20" t="s">
        <v>207</v>
      </c>
      <c r="H68" s="20" t="s">
        <v>212</v>
      </c>
      <c r="I68" s="20" t="s">
        <v>212</v>
      </c>
      <c r="J68" s="27" t="n">
        <v>14000.0</v>
      </c>
      <c r="K68" s="20" t="n">
        <v>15600.0</v>
      </c>
      <c r="L68" s="20" t="n">
        <v>0.0</v>
      </c>
      <c r="M68" s="20" t="n">
        <v>29600.0</v>
      </c>
      <c r="N68" s="20" t="n">
        <v>0.0</v>
      </c>
      <c r="O68" s="20" t="n">
        <v>0.0</v>
      </c>
      <c r="P68" s="20" t="n">
        <v>0.0</v>
      </c>
      <c r="Q68" s="20" t="n">
        <v>0.0</v>
      </c>
      <c r="R68" s="20" t="n">
        <v>0.0</v>
      </c>
      <c r="S68" s="20" t="n">
        <v>0.0</v>
      </c>
      <c r="T68" s="20" t="n">
        <v>0.0</v>
      </c>
      <c r="U68" s="20" t="n">
        <v>0.0</v>
      </c>
      <c r="V68" s="19" t="n">
        <v>0.0</v>
      </c>
      <c r="W68" s="19" t="n">
        <v>0.0</v>
      </c>
      <c r="X68" s="19" t="n">
        <v>0.0</v>
      </c>
      <c r="Y68" s="19" t="n">
        <v>0.0</v>
      </c>
      <c r="Z68" s="19" t="n">
        <v>0.0</v>
      </c>
      <c r="AA68" s="19" t="n">
        <v>0.0</v>
      </c>
      <c r="AB68" s="19" t="n">
        <v>0.0</v>
      </c>
      <c r="AC68" s="19" t="n">
        <v>0.0</v>
      </c>
    </row>
    <row r="69" spans="2:29" x14ac:dyDescent="0.25">
      <c r="B69" s="19"/>
      <c r="C69" s="23"/>
      <c r="D69" s="20"/>
      <c r="E69" s="20" t="s">
        <v>206</v>
      </c>
      <c r="F69" s="20" t="n">
        <v>6.0</v>
      </c>
      <c r="G69" s="20" t="s">
        <v>207</v>
      </c>
      <c r="H69" s="20" t="s">
        <v>213</v>
      </c>
      <c r="I69" s="20" t="s">
        <v>213</v>
      </c>
      <c r="J69" s="27" t="n">
        <v>3450.0</v>
      </c>
      <c r="K69" s="20" t="n">
        <v>4700.0</v>
      </c>
      <c r="L69" s="20" t="n">
        <v>0.0</v>
      </c>
      <c r="M69" s="20" t="n">
        <v>8150.0</v>
      </c>
      <c r="N69" s="20" t="n">
        <v>0.0</v>
      </c>
      <c r="O69" s="20" t="n">
        <v>0.0</v>
      </c>
      <c r="P69" s="20" t="n">
        <v>0.0</v>
      </c>
      <c r="Q69" s="20" t="n">
        <v>0.0</v>
      </c>
      <c r="R69" s="20" t="n">
        <v>0.0</v>
      </c>
      <c r="S69" s="20" t="n">
        <v>0.0</v>
      </c>
      <c r="T69" s="20" t="n">
        <v>0.0</v>
      </c>
      <c r="U69" s="20" t="n">
        <v>0.0</v>
      </c>
      <c r="V69" s="19" t="n">
        <v>0.0</v>
      </c>
      <c r="W69" s="19" t="n">
        <v>0.0</v>
      </c>
      <c r="X69" s="19" t="n">
        <v>0.0</v>
      </c>
      <c r="Y69" s="19" t="n">
        <v>0.0</v>
      </c>
      <c r="Z69" s="19" t="n">
        <v>0.0</v>
      </c>
      <c r="AA69" s="19" t="n">
        <v>0.0</v>
      </c>
      <c r="AB69" s="19" t="n">
        <v>0.0</v>
      </c>
      <c r="AC69" s="19" t="n">
        <v>1.0</v>
      </c>
    </row>
    <row r="70" spans="2:29" x14ac:dyDescent="0.25">
      <c r="B70" s="19"/>
      <c r="C70" s="23"/>
      <c r="D70" s="20"/>
      <c r="E70" s="20" t="s">
        <v>206</v>
      </c>
      <c r="F70" s="20" t="n">
        <v>6.0</v>
      </c>
      <c r="G70" s="20" t="s">
        <v>207</v>
      </c>
      <c r="H70" s="20" t="s">
        <v>213</v>
      </c>
      <c r="I70" s="20" t="s">
        <v>213</v>
      </c>
      <c r="J70" s="27" t="n">
        <v>3450.0</v>
      </c>
      <c r="K70" s="20" t="n">
        <v>4700.0</v>
      </c>
      <c r="L70" s="20" t="n">
        <v>0.0</v>
      </c>
      <c r="M70" s="20" t="n">
        <v>8150.0</v>
      </c>
      <c r="N70" s="20" t="n">
        <v>0.0</v>
      </c>
      <c r="O70" s="20" t="n">
        <v>0.0</v>
      </c>
      <c r="P70" s="20" t="n">
        <v>0.0</v>
      </c>
      <c r="Q70" s="20" t="n">
        <v>0.0</v>
      </c>
      <c r="R70" s="20" t="n">
        <v>0.0</v>
      </c>
      <c r="S70" s="20" t="n">
        <v>0.0</v>
      </c>
      <c r="T70" s="20" t="n">
        <v>0.0</v>
      </c>
      <c r="U70" s="20" t="n">
        <v>0.0</v>
      </c>
      <c r="V70" s="19" t="n">
        <v>0.0</v>
      </c>
      <c r="W70" s="19" t="n">
        <v>0.0</v>
      </c>
      <c r="X70" s="19" t="n">
        <v>0.0</v>
      </c>
      <c r="Y70" s="19" t="n">
        <v>0.0</v>
      </c>
      <c r="Z70" s="19" t="n">
        <v>0.0</v>
      </c>
      <c r="AA70" s="19" t="n">
        <v>0.0</v>
      </c>
      <c r="AB70" s="19" t="n">
        <v>0.0</v>
      </c>
      <c r="AC70" s="19" t="n">
        <v>0.0</v>
      </c>
    </row>
    <row r="71" spans="2:29" x14ac:dyDescent="0.25">
      <c r="B71" s="19"/>
      <c r="C71" s="23"/>
      <c r="D71" s="20"/>
      <c r="E71" s="20" t="s">
        <v>214</v>
      </c>
      <c r="F71" s="20" t="n">
        <v>9.0</v>
      </c>
      <c r="G71" s="20" t="s">
        <v>215</v>
      </c>
      <c r="H71" s="20" t="s">
        <v>215</v>
      </c>
      <c r="I71" s="20" t="s">
        <v>215</v>
      </c>
      <c r="J71" s="27" t="n">
        <v>78192.0</v>
      </c>
      <c r="K71" s="20" t="n">
        <v>86525.0</v>
      </c>
      <c r="L71" s="20" t="n">
        <v>1570200.0</v>
      </c>
      <c r="M71" s="20" t="n">
        <v>1734917.0</v>
      </c>
      <c r="N71" s="20" t="n">
        <v>0.0</v>
      </c>
      <c r="O71" s="20" t="n">
        <v>0.0</v>
      </c>
      <c r="P71" s="20" t="n">
        <v>0.0</v>
      </c>
      <c r="Q71" s="20" t="n">
        <v>0.0</v>
      </c>
      <c r="R71" s="20" t="n">
        <v>0.0</v>
      </c>
      <c r="S71" s="20" t="n">
        <v>0.0</v>
      </c>
      <c r="T71" s="20" t="n">
        <v>0.0</v>
      </c>
      <c r="U71" s="20" t="n">
        <v>0.0</v>
      </c>
      <c r="V71" s="19" t="n">
        <v>0.0</v>
      </c>
      <c r="W71" s="19" t="n">
        <v>0.0</v>
      </c>
      <c r="X71" s="19" t="n">
        <v>0.0</v>
      </c>
      <c r="Y71" s="19" t="n">
        <v>0.0</v>
      </c>
      <c r="Z71" s="19" t="n">
        <v>0.0</v>
      </c>
      <c r="AA71" s="19" t="n">
        <v>0.0</v>
      </c>
      <c r="AB71" s="19" t="n">
        <v>1.0</v>
      </c>
      <c r="AC71" s="19" t="n">
        <v>1.0</v>
      </c>
    </row>
    <row r="72" spans="2:29" x14ac:dyDescent="0.25">
      <c r="B72" s="19"/>
      <c r="C72" s="23"/>
      <c r="D72" s="20"/>
      <c r="E72" s="20" t="s">
        <v>214</v>
      </c>
      <c r="F72" s="20" t="n">
        <v>1.0</v>
      </c>
      <c r="G72" s="20" t="s">
        <v>215</v>
      </c>
      <c r="H72" s="20" t="s">
        <v>216</v>
      </c>
      <c r="I72" s="20" t="s">
        <v>216</v>
      </c>
      <c r="J72" s="27" t="n">
        <v>2000.0</v>
      </c>
      <c r="K72" s="20" t="n">
        <v>1000.0</v>
      </c>
      <c r="L72" s="20" t="n">
        <v>0.0</v>
      </c>
      <c r="M72" s="20" t="n">
        <v>3000.0</v>
      </c>
      <c r="N72" s="20" t="n">
        <v>0.0</v>
      </c>
      <c r="O72" s="20" t="n">
        <v>0.0</v>
      </c>
      <c r="P72" s="20" t="n">
        <v>0.0</v>
      </c>
      <c r="Q72" s="20" t="n">
        <v>0.0</v>
      </c>
      <c r="R72" s="20" t="n">
        <v>0.0</v>
      </c>
      <c r="S72" s="20" t="n">
        <v>0.0</v>
      </c>
      <c r="T72" s="20" t="n">
        <v>0.0</v>
      </c>
      <c r="U72" s="20" t="n">
        <v>0.0</v>
      </c>
      <c r="V72" s="19" t="n">
        <v>0.0</v>
      </c>
      <c r="W72" s="19" t="n">
        <v>0.0</v>
      </c>
      <c r="X72" s="19" t="n">
        <v>0.0</v>
      </c>
      <c r="Y72" s="19" t="n">
        <v>0.0</v>
      </c>
      <c r="Z72" s="19" t="n">
        <v>0.0</v>
      </c>
      <c r="AA72" s="19" t="n">
        <v>0.0</v>
      </c>
      <c r="AB72" s="19" t="n">
        <v>0.0</v>
      </c>
      <c r="AC72" s="19" t="n">
        <v>1.0</v>
      </c>
    </row>
    <row r="73" spans="2:29" x14ac:dyDescent="0.25">
      <c r="B73" s="19"/>
      <c r="C73" s="23"/>
      <c r="D73" s="20"/>
      <c r="E73" s="20" t="s">
        <v>214</v>
      </c>
      <c r="F73" s="20" t="n">
        <v>1.0</v>
      </c>
      <c r="G73" s="20" t="s">
        <v>215</v>
      </c>
      <c r="H73" s="20" t="s">
        <v>216</v>
      </c>
      <c r="I73" s="20" t="s">
        <v>216</v>
      </c>
      <c r="J73" s="27" t="n">
        <v>2000.0</v>
      </c>
      <c r="K73" s="20" t="n">
        <v>1000.0</v>
      </c>
      <c r="L73" s="20" t="n">
        <v>0.0</v>
      </c>
      <c r="M73" s="20" t="n">
        <v>3000.0</v>
      </c>
      <c r="N73" s="20" t="n">
        <v>0.0</v>
      </c>
      <c r="O73" s="20" t="n">
        <v>0.0</v>
      </c>
      <c r="P73" s="20" t="n">
        <v>0.0</v>
      </c>
      <c r="Q73" s="20" t="n">
        <v>0.0</v>
      </c>
      <c r="R73" s="20" t="n">
        <v>0.0</v>
      </c>
      <c r="S73" s="20" t="n">
        <v>0.0</v>
      </c>
      <c r="T73" s="20" t="n">
        <v>0.0</v>
      </c>
      <c r="U73" s="20" t="n">
        <v>0.0</v>
      </c>
      <c r="V73" s="19" t="n">
        <v>0.0</v>
      </c>
      <c r="W73" s="19" t="n">
        <v>0.0</v>
      </c>
      <c r="X73" s="19" t="n">
        <v>0.0</v>
      </c>
      <c r="Y73" s="19" t="n">
        <v>0.0</v>
      </c>
      <c r="Z73" s="19" t="n">
        <v>0.0</v>
      </c>
      <c r="AA73" s="19" t="n">
        <v>0.0</v>
      </c>
      <c r="AB73" s="19" t="n">
        <v>0.0</v>
      </c>
      <c r="AC73" s="19" t="n">
        <v>0.0</v>
      </c>
    </row>
    <row r="74" spans="2:29" x14ac:dyDescent="0.25">
      <c r="B74" s="19"/>
      <c r="C74" s="23"/>
      <c r="D74" s="20"/>
      <c r="E74" s="20" t="s">
        <v>214</v>
      </c>
      <c r="F74" s="20" t="n">
        <v>2.0</v>
      </c>
      <c r="G74" s="20" t="s">
        <v>215</v>
      </c>
      <c r="H74" s="20" t="s">
        <v>217</v>
      </c>
      <c r="I74" s="20" t="s">
        <v>217</v>
      </c>
      <c r="J74" s="27" t="n">
        <v>200.0</v>
      </c>
      <c r="K74" s="20" t="n">
        <v>400.0</v>
      </c>
      <c r="L74" s="20" t="n">
        <v>0.0</v>
      </c>
      <c r="M74" s="20" t="n">
        <v>600.0</v>
      </c>
      <c r="N74" s="20" t="n">
        <v>0.0</v>
      </c>
      <c r="O74" s="20" t="n">
        <v>0.0</v>
      </c>
      <c r="P74" s="20" t="n">
        <v>0.0</v>
      </c>
      <c r="Q74" s="20" t="n">
        <v>0.0</v>
      </c>
      <c r="R74" s="20" t="n">
        <v>0.0</v>
      </c>
      <c r="S74" s="20" t="n">
        <v>0.0</v>
      </c>
      <c r="T74" s="20" t="n">
        <v>0.0</v>
      </c>
      <c r="U74" s="20" t="n">
        <v>0.0</v>
      </c>
      <c r="V74" s="19" t="n">
        <v>0.0</v>
      </c>
      <c r="W74" s="19" t="n">
        <v>0.0</v>
      </c>
      <c r="X74" s="19" t="n">
        <v>0.0</v>
      </c>
      <c r="Y74" s="19" t="n">
        <v>0.0</v>
      </c>
      <c r="Z74" s="19" t="n">
        <v>0.0</v>
      </c>
      <c r="AA74" s="19" t="n">
        <v>0.0</v>
      </c>
      <c r="AB74" s="19" t="n">
        <v>0.0</v>
      </c>
      <c r="AC74" s="19" t="n">
        <v>1.0</v>
      </c>
    </row>
    <row r="75" spans="2:29" x14ac:dyDescent="0.25">
      <c r="B75" s="19"/>
      <c r="C75" s="23"/>
      <c r="D75" s="20"/>
      <c r="E75" s="20" t="s">
        <v>214</v>
      </c>
      <c r="F75" s="20" t="n">
        <v>2.0</v>
      </c>
      <c r="G75" s="20" t="s">
        <v>215</v>
      </c>
      <c r="H75" s="20" t="s">
        <v>217</v>
      </c>
      <c r="I75" s="20" t="s">
        <v>217</v>
      </c>
      <c r="J75" s="27" t="n">
        <v>200.0</v>
      </c>
      <c r="K75" s="20" t="n">
        <v>400.0</v>
      </c>
      <c r="L75" s="20" t="n">
        <v>0.0</v>
      </c>
      <c r="M75" s="20" t="n">
        <v>600.0</v>
      </c>
      <c r="N75" s="20" t="n">
        <v>0.0</v>
      </c>
      <c r="O75" s="20" t="n">
        <v>0.0</v>
      </c>
      <c r="P75" s="20" t="n">
        <v>0.0</v>
      </c>
      <c r="Q75" s="20" t="n">
        <v>0.0</v>
      </c>
      <c r="R75" s="20" t="n">
        <v>0.0</v>
      </c>
      <c r="S75" s="20" t="n">
        <v>0.0</v>
      </c>
      <c r="T75" s="20" t="n">
        <v>0.0</v>
      </c>
      <c r="U75" s="20" t="n">
        <v>0.0</v>
      </c>
      <c r="V75" s="19" t="n">
        <v>0.0</v>
      </c>
      <c r="W75" s="19" t="n">
        <v>0.0</v>
      </c>
      <c r="X75" s="19" t="n">
        <v>0.0</v>
      </c>
      <c r="Y75" s="19" t="n">
        <v>0.0</v>
      </c>
      <c r="Z75" s="19" t="n">
        <v>0.0</v>
      </c>
      <c r="AA75" s="19" t="n">
        <v>0.0</v>
      </c>
      <c r="AB75" s="19" t="n">
        <v>0.0</v>
      </c>
      <c r="AC75" s="19" t="n">
        <v>0.0</v>
      </c>
    </row>
    <row r="76" spans="2:29" x14ac:dyDescent="0.25">
      <c r="B76" s="19"/>
      <c r="C76" s="23"/>
      <c r="D76" s="20"/>
      <c r="E76" s="20" t="s">
        <v>214</v>
      </c>
      <c r="F76" s="20" t="n">
        <v>3.0</v>
      </c>
      <c r="G76" s="20" t="s">
        <v>215</v>
      </c>
      <c r="H76" s="20" t="s">
        <v>218</v>
      </c>
      <c r="I76" s="20" t="s">
        <v>218</v>
      </c>
      <c r="J76" s="27" t="n">
        <v>200.0</v>
      </c>
      <c r="K76" s="20" t="n">
        <v>120.0</v>
      </c>
      <c r="L76" s="20" t="n">
        <v>0.0</v>
      </c>
      <c r="M76" s="20" t="n">
        <v>320.0</v>
      </c>
      <c r="N76" s="20" t="n">
        <v>0.0</v>
      </c>
      <c r="O76" s="20" t="n">
        <v>0.0</v>
      </c>
      <c r="P76" s="20" t="n">
        <v>0.0</v>
      </c>
      <c r="Q76" s="20" t="n">
        <v>0.0</v>
      </c>
      <c r="R76" s="20" t="n">
        <v>0.0</v>
      </c>
      <c r="S76" s="20" t="n">
        <v>0.0</v>
      </c>
      <c r="T76" s="20" t="n">
        <v>0.0</v>
      </c>
      <c r="U76" s="20" t="n">
        <v>0.0</v>
      </c>
      <c r="V76" s="19" t="n">
        <v>0.0</v>
      </c>
      <c r="W76" s="19" t="n">
        <v>0.0</v>
      </c>
      <c r="X76" s="19" t="n">
        <v>0.0</v>
      </c>
      <c r="Y76" s="19" t="n">
        <v>0.0</v>
      </c>
      <c r="Z76" s="19" t="n">
        <v>0.0</v>
      </c>
      <c r="AA76" s="19" t="n">
        <v>0.0</v>
      </c>
      <c r="AB76" s="19" t="n">
        <v>0.0</v>
      </c>
      <c r="AC76" s="19" t="n">
        <v>1.0</v>
      </c>
    </row>
    <row r="77" spans="2:29" x14ac:dyDescent="0.25">
      <c r="B77" s="19"/>
      <c r="C77" s="23"/>
      <c r="D77" s="20"/>
      <c r="E77" s="20" t="s">
        <v>214</v>
      </c>
      <c r="F77" s="20" t="n">
        <v>3.0</v>
      </c>
      <c r="G77" s="20" t="s">
        <v>215</v>
      </c>
      <c r="H77" s="20" t="s">
        <v>218</v>
      </c>
      <c r="I77" s="20" t="s">
        <v>218</v>
      </c>
      <c r="J77" s="27" t="n">
        <v>200.0</v>
      </c>
      <c r="K77" s="20" t="n">
        <v>120.0</v>
      </c>
      <c r="L77" s="20" t="n">
        <v>0.0</v>
      </c>
      <c r="M77" s="20" t="n">
        <v>320.0</v>
      </c>
      <c r="N77" s="20" t="n">
        <v>0.0</v>
      </c>
      <c r="O77" s="20" t="n">
        <v>0.0</v>
      </c>
      <c r="P77" s="20" t="n">
        <v>0.0</v>
      </c>
      <c r="Q77" s="20" t="n">
        <v>0.0</v>
      </c>
      <c r="R77" s="20" t="n">
        <v>0.0</v>
      </c>
      <c r="S77" s="20" t="n">
        <v>0.0</v>
      </c>
      <c r="T77" s="20" t="n">
        <v>0.0</v>
      </c>
      <c r="U77" s="20" t="n">
        <v>0.0</v>
      </c>
      <c r="V77" s="19" t="n">
        <v>0.0</v>
      </c>
      <c r="W77" s="19" t="n">
        <v>0.0</v>
      </c>
      <c r="X77" s="19" t="n">
        <v>0.0</v>
      </c>
      <c r="Y77" s="19" t="n">
        <v>0.0</v>
      </c>
      <c r="Z77" s="19" t="n">
        <v>0.0</v>
      </c>
      <c r="AA77" s="19" t="n">
        <v>0.0</v>
      </c>
      <c r="AB77" s="19" t="n">
        <v>0.0</v>
      </c>
      <c r="AC77" s="19" t="n">
        <v>0.0</v>
      </c>
    </row>
    <row r="78" spans="2:29" x14ac:dyDescent="0.25">
      <c r="B78" s="19"/>
      <c r="C78" s="23"/>
      <c r="D78" s="20"/>
      <c r="E78" s="20" t="s">
        <v>214</v>
      </c>
      <c r="F78" s="20" t="n">
        <v>4.0</v>
      </c>
      <c r="G78" s="20" t="s">
        <v>215</v>
      </c>
      <c r="H78" s="20" t="s">
        <v>219</v>
      </c>
      <c r="I78" s="20" t="s">
        <v>219</v>
      </c>
      <c r="J78" s="27" t="n">
        <v>1300.0</v>
      </c>
      <c r="K78" s="20" t="n">
        <v>1000.0</v>
      </c>
      <c r="L78" s="20" t="n">
        <v>0.0</v>
      </c>
      <c r="M78" s="20" t="n">
        <v>2300.0</v>
      </c>
      <c r="N78" s="20" t="n">
        <v>0.0</v>
      </c>
      <c r="O78" s="20" t="n">
        <v>0.0</v>
      </c>
      <c r="P78" s="20" t="n">
        <v>0.0</v>
      </c>
      <c r="Q78" s="20" t="n">
        <v>0.0</v>
      </c>
      <c r="R78" s="20" t="n">
        <v>0.0</v>
      </c>
      <c r="S78" s="20" t="n">
        <v>0.0</v>
      </c>
      <c r="T78" s="20" t="n">
        <v>0.0</v>
      </c>
      <c r="U78" s="20" t="n">
        <v>0.0</v>
      </c>
      <c r="V78" s="19" t="n">
        <v>0.0</v>
      </c>
      <c r="W78" s="19" t="n">
        <v>0.0</v>
      </c>
      <c r="X78" s="19" t="n">
        <v>0.0</v>
      </c>
      <c r="Y78" s="19" t="n">
        <v>0.0</v>
      </c>
      <c r="Z78" s="19" t="n">
        <v>0.0</v>
      </c>
      <c r="AA78" s="19" t="n">
        <v>0.0</v>
      </c>
      <c r="AB78" s="19" t="n">
        <v>0.0</v>
      </c>
      <c r="AC78" s="19" t="n">
        <v>1.0</v>
      </c>
    </row>
    <row r="79" spans="2:29" x14ac:dyDescent="0.25">
      <c r="B79" s="19"/>
      <c r="C79" s="23"/>
      <c r="D79" s="20"/>
      <c r="E79" s="20" t="s">
        <v>214</v>
      </c>
      <c r="F79" s="20" t="n">
        <v>4.0</v>
      </c>
      <c r="G79" s="20" t="s">
        <v>215</v>
      </c>
      <c r="H79" s="20" t="s">
        <v>219</v>
      </c>
      <c r="I79" s="20" t="s">
        <v>219</v>
      </c>
      <c r="J79" s="27" t="n">
        <v>1300.0</v>
      </c>
      <c r="K79" s="20" t="n">
        <v>1000.0</v>
      </c>
      <c r="L79" s="20" t="n">
        <v>0.0</v>
      </c>
      <c r="M79" s="20" t="n">
        <v>2300.0</v>
      </c>
      <c r="N79" s="20" t="n">
        <v>0.0</v>
      </c>
      <c r="O79" s="20" t="n">
        <v>0.0</v>
      </c>
      <c r="P79" s="20" t="n">
        <v>0.0</v>
      </c>
      <c r="Q79" s="20" t="n">
        <v>0.0</v>
      </c>
      <c r="R79" s="20" t="n">
        <v>0.0</v>
      </c>
      <c r="S79" s="20" t="n">
        <v>0.0</v>
      </c>
      <c r="T79" s="20" t="n">
        <v>0.0</v>
      </c>
      <c r="U79" s="20" t="n">
        <v>0.0</v>
      </c>
      <c r="V79" s="19" t="n">
        <v>0.0</v>
      </c>
      <c r="W79" s="19" t="n">
        <v>0.0</v>
      </c>
      <c r="X79" s="19" t="n">
        <v>0.0</v>
      </c>
      <c r="Y79" s="19" t="n">
        <v>0.0</v>
      </c>
      <c r="Z79" s="19" t="n">
        <v>0.0</v>
      </c>
      <c r="AA79" s="19" t="n">
        <v>0.0</v>
      </c>
      <c r="AB79" s="19" t="n">
        <v>0.0</v>
      </c>
      <c r="AC79" s="19" t="n">
        <v>0.0</v>
      </c>
    </row>
    <row r="80" spans="2:29" x14ac:dyDescent="0.25">
      <c r="B80" s="19"/>
      <c r="C80" s="23"/>
      <c r="D80" s="20"/>
      <c r="E80" s="20" t="s">
        <v>214</v>
      </c>
      <c r="F80" s="20" t="n">
        <v>5.0</v>
      </c>
      <c r="G80" s="20" t="s">
        <v>215</v>
      </c>
      <c r="H80" s="20" t="s">
        <v>113</v>
      </c>
      <c r="I80" s="20" t="s">
        <v>113</v>
      </c>
      <c r="J80" s="27" t="n">
        <v>22822.0</v>
      </c>
      <c r="K80" s="20" t="n">
        <v>22200.0</v>
      </c>
      <c r="L80" s="20" t="n">
        <v>390000.0</v>
      </c>
      <c r="M80" s="20" t="n">
        <v>435022.0</v>
      </c>
      <c r="N80" s="20" t="n">
        <v>0.0</v>
      </c>
      <c r="O80" s="20" t="n">
        <v>0.0</v>
      </c>
      <c r="P80" s="20" t="n">
        <v>0.0</v>
      </c>
      <c r="Q80" s="20" t="n">
        <v>0.0</v>
      </c>
      <c r="R80" s="20" t="n">
        <v>0.0</v>
      </c>
      <c r="S80" s="20" t="n">
        <v>0.0</v>
      </c>
      <c r="T80" s="20" t="n">
        <v>0.0</v>
      </c>
      <c r="U80" s="20" t="n">
        <v>0.0</v>
      </c>
      <c r="V80" s="19" t="n">
        <v>0.0</v>
      </c>
      <c r="W80" s="19" t="n">
        <v>0.0</v>
      </c>
      <c r="X80" s="19" t="n">
        <v>0.0</v>
      </c>
      <c r="Y80" s="19" t="n">
        <v>0.0</v>
      </c>
      <c r="Z80" s="19" t="n">
        <v>0.0</v>
      </c>
      <c r="AA80" s="19" t="n">
        <v>0.0</v>
      </c>
      <c r="AB80" s="19" t="n">
        <v>0.0</v>
      </c>
      <c r="AC80" s="19" t="n">
        <v>1.0</v>
      </c>
    </row>
    <row r="81" spans="2:29" x14ac:dyDescent="0.25">
      <c r="B81" s="19"/>
      <c r="C81" s="23"/>
      <c r="D81" s="20"/>
      <c r="E81" s="20" t="s">
        <v>214</v>
      </c>
      <c r="F81" s="20" t="n">
        <v>5.0</v>
      </c>
      <c r="G81" s="20" t="s">
        <v>215</v>
      </c>
      <c r="H81" s="20" t="s">
        <v>113</v>
      </c>
      <c r="I81" s="20" t="s">
        <v>221</v>
      </c>
      <c r="J81" s="27" t="n">
        <v>600.0</v>
      </c>
      <c r="K81" s="20" t="n">
        <v>200.0</v>
      </c>
      <c r="L81" s="20" t="n">
        <v>0.0</v>
      </c>
      <c r="M81" s="20" t="n">
        <v>800.0</v>
      </c>
      <c r="N81" s="20" t="n">
        <v>0.0</v>
      </c>
      <c r="O81" s="20" t="n">
        <v>0.0</v>
      </c>
      <c r="P81" s="20" t="n">
        <v>0.0</v>
      </c>
      <c r="Q81" s="20" t="n">
        <v>0.0</v>
      </c>
      <c r="R81" s="20" t="n">
        <v>0.0</v>
      </c>
      <c r="S81" s="20" t="n">
        <v>0.0</v>
      </c>
      <c r="T81" s="20" t="n">
        <v>0.0</v>
      </c>
      <c r="U81" s="20" t="n">
        <v>0.0</v>
      </c>
      <c r="V81" s="19" t="n">
        <v>0.0</v>
      </c>
      <c r="W81" s="19" t="n">
        <v>0.0</v>
      </c>
      <c r="X81" s="19" t="n">
        <v>0.0</v>
      </c>
      <c r="Y81" s="19" t="n">
        <v>0.0</v>
      </c>
      <c r="Z81" s="19" t="n">
        <v>0.0</v>
      </c>
      <c r="AA81" s="19" t="n">
        <v>0.0</v>
      </c>
      <c r="AB81" s="19" t="n">
        <v>0.0</v>
      </c>
      <c r="AC81" s="19" t="n">
        <v>0.0</v>
      </c>
    </row>
    <row r="82" spans="2:29" x14ac:dyDescent="0.25">
      <c r="B82" s="19"/>
      <c r="C82" s="23"/>
      <c r="D82" s="20"/>
      <c r="E82" s="20" t="s">
        <v>214</v>
      </c>
      <c r="F82" s="20" t="n">
        <v>5.0</v>
      </c>
      <c r="G82" s="20" t="s">
        <v>215</v>
      </c>
      <c r="H82" s="20" t="s">
        <v>113</v>
      </c>
      <c r="I82" s="20" t="s">
        <v>220</v>
      </c>
      <c r="J82" s="27" t="n">
        <v>22222.0</v>
      </c>
      <c r="K82" s="20" t="n">
        <v>22000.0</v>
      </c>
      <c r="L82" s="20" t="n">
        <v>390000.0</v>
      </c>
      <c r="M82" s="20" t="n">
        <v>434222.0</v>
      </c>
      <c r="N82" s="20" t="n">
        <v>0.0</v>
      </c>
      <c r="O82" s="20" t="n">
        <v>0.0</v>
      </c>
      <c r="P82" s="20" t="n">
        <v>0.0</v>
      </c>
      <c r="Q82" s="20" t="n">
        <v>0.0</v>
      </c>
      <c r="R82" s="20" t="n">
        <v>0.0</v>
      </c>
      <c r="S82" s="20" t="n">
        <v>0.0</v>
      </c>
      <c r="T82" s="20" t="n">
        <v>0.0</v>
      </c>
      <c r="U82" s="20" t="n">
        <v>0.0</v>
      </c>
      <c r="V82" s="19" t="n">
        <v>0.0</v>
      </c>
      <c r="W82" s="19" t="n">
        <v>0.0</v>
      </c>
      <c r="X82" s="19" t="n">
        <v>0.0</v>
      </c>
      <c r="Y82" s="19" t="n">
        <v>0.0</v>
      </c>
      <c r="Z82" s="19" t="n">
        <v>0.0</v>
      </c>
      <c r="AA82" s="19" t="n">
        <v>0.0</v>
      </c>
      <c r="AB82" s="19" t="n">
        <v>0.0</v>
      </c>
      <c r="AC82" s="19" t="n">
        <v>0.0</v>
      </c>
    </row>
    <row r="83" spans="2:29" x14ac:dyDescent="0.25">
      <c r="B83" s="19"/>
      <c r="C83" s="23"/>
      <c r="D83" s="20"/>
      <c r="E83" s="20" t="s">
        <v>214</v>
      </c>
      <c r="F83" s="20" t="n">
        <v>5.0</v>
      </c>
      <c r="G83" s="20" t="s">
        <v>215</v>
      </c>
      <c r="H83" s="20" t="s">
        <v>222</v>
      </c>
      <c r="I83" s="20" t="s">
        <v>222</v>
      </c>
      <c r="J83" s="27" t="n">
        <v>7975.0</v>
      </c>
      <c r="K83" s="20" t="n">
        <v>11800.0</v>
      </c>
      <c r="L83" s="20" t="n">
        <v>0.0</v>
      </c>
      <c r="M83" s="20" t="n">
        <v>19775.0</v>
      </c>
      <c r="N83" s="20" t="n">
        <v>0.0</v>
      </c>
      <c r="O83" s="20" t="n">
        <v>0.0</v>
      </c>
      <c r="P83" s="20" t="n">
        <v>0.0</v>
      </c>
      <c r="Q83" s="20" t="n">
        <v>0.0</v>
      </c>
      <c r="R83" s="20" t="n">
        <v>0.0</v>
      </c>
      <c r="S83" s="20" t="n">
        <v>0.0</v>
      </c>
      <c r="T83" s="20" t="n">
        <v>0.0</v>
      </c>
      <c r="U83" s="20" t="n">
        <v>0.0</v>
      </c>
      <c r="V83" s="19" t="n">
        <v>0.0</v>
      </c>
      <c r="W83" s="19" t="n">
        <v>0.0</v>
      </c>
      <c r="X83" s="19" t="n">
        <v>0.0</v>
      </c>
      <c r="Y83" s="19" t="n">
        <v>0.0</v>
      </c>
      <c r="Z83" s="19" t="n">
        <v>0.0</v>
      </c>
      <c r="AA83" s="19" t="n">
        <v>0.0</v>
      </c>
      <c r="AB83" s="19" t="n">
        <v>0.0</v>
      </c>
      <c r="AC83" s="19" t="n">
        <v>1.0</v>
      </c>
    </row>
    <row r="84" spans="2:29" x14ac:dyDescent="0.25">
      <c r="B84" s="19"/>
      <c r="C84" s="23"/>
      <c r="D84" s="20"/>
      <c r="E84" s="20" t="s">
        <v>214</v>
      </c>
      <c r="F84" s="20" t="n">
        <v>5.0</v>
      </c>
      <c r="G84" s="20" t="s">
        <v>215</v>
      </c>
      <c r="H84" s="20" t="s">
        <v>222</v>
      </c>
      <c r="I84" s="20" t="s">
        <v>222</v>
      </c>
      <c r="J84" s="27" t="n">
        <v>7975.0</v>
      </c>
      <c r="K84" s="20" t="n">
        <v>11800.0</v>
      </c>
      <c r="L84" s="20" t="n">
        <v>0.0</v>
      </c>
      <c r="M84" s="20" t="n">
        <v>19775.0</v>
      </c>
      <c r="N84" s="20" t="n">
        <v>0.0</v>
      </c>
      <c r="O84" s="20" t="n">
        <v>0.0</v>
      </c>
      <c r="P84" s="20" t="n">
        <v>0.0</v>
      </c>
      <c r="Q84" s="20" t="n">
        <v>0.0</v>
      </c>
      <c r="R84" s="20" t="n">
        <v>0.0</v>
      </c>
      <c r="S84" s="20" t="n">
        <v>0.0</v>
      </c>
      <c r="T84" s="20" t="n">
        <v>0.0</v>
      </c>
      <c r="U84" s="20" t="n">
        <v>0.0</v>
      </c>
      <c r="V84" s="19" t="n">
        <v>0.0</v>
      </c>
      <c r="W84" s="19" t="n">
        <v>0.0</v>
      </c>
      <c r="X84" s="19" t="n">
        <v>0.0</v>
      </c>
      <c r="Y84" s="19" t="n">
        <v>0.0</v>
      </c>
      <c r="Z84" s="19" t="n">
        <v>0.0</v>
      </c>
      <c r="AA84" s="19" t="n">
        <v>0.0</v>
      </c>
      <c r="AB84" s="19" t="n">
        <v>0.0</v>
      </c>
      <c r="AC84" s="19" t="n">
        <v>0.0</v>
      </c>
    </row>
    <row r="85" spans="2:29" x14ac:dyDescent="0.25">
      <c r="B85" s="19"/>
      <c r="C85" s="23"/>
      <c r="D85" s="20"/>
      <c r="E85" s="20" t="s">
        <v>214</v>
      </c>
      <c r="F85" s="20" t="n">
        <v>6.0</v>
      </c>
      <c r="G85" s="20" t="s">
        <v>215</v>
      </c>
      <c r="H85" s="20" t="s">
        <v>223</v>
      </c>
      <c r="I85" s="20" t="s">
        <v>223</v>
      </c>
      <c r="J85" s="27" t="n">
        <v>40650.0</v>
      </c>
      <c r="K85" s="20" t="n">
        <v>46460.0</v>
      </c>
      <c r="L85" s="20" t="n">
        <v>1180200.0</v>
      </c>
      <c r="M85" s="20" t="n">
        <v>1267310.0</v>
      </c>
      <c r="N85" s="20" t="n">
        <v>0.0</v>
      </c>
      <c r="O85" s="20" t="n">
        <v>0.0</v>
      </c>
      <c r="P85" s="20" t="n">
        <v>0.0</v>
      </c>
      <c r="Q85" s="20" t="n">
        <v>0.0</v>
      </c>
      <c r="R85" s="20" t="n">
        <v>0.0</v>
      </c>
      <c r="S85" s="20" t="n">
        <v>0.0</v>
      </c>
      <c r="T85" s="20" t="n">
        <v>0.0</v>
      </c>
      <c r="U85" s="20" t="n">
        <v>0.0</v>
      </c>
      <c r="V85" s="19" t="n">
        <v>0.0</v>
      </c>
      <c r="W85" s="19" t="n">
        <v>0.0</v>
      </c>
      <c r="X85" s="19" t="n">
        <v>0.0</v>
      </c>
      <c r="Y85" s="19" t="n">
        <v>0.0</v>
      </c>
      <c r="Z85" s="19" t="n">
        <v>0.0</v>
      </c>
      <c r="AA85" s="19" t="n">
        <v>0.0</v>
      </c>
      <c r="AB85" s="19" t="n">
        <v>0.0</v>
      </c>
      <c r="AC85" s="19" t="n">
        <v>1.0</v>
      </c>
    </row>
    <row r="86" spans="2:29" x14ac:dyDescent="0.25">
      <c r="B86" s="19"/>
      <c r="C86" s="23"/>
      <c r="D86" s="20"/>
      <c r="E86" s="20" t="s">
        <v>214</v>
      </c>
      <c r="F86" s="20" t="n">
        <v>6.0</v>
      </c>
      <c r="G86" s="20" t="s">
        <v>215</v>
      </c>
      <c r="H86" s="20" t="s">
        <v>223</v>
      </c>
      <c r="I86" s="20" t="s">
        <v>223</v>
      </c>
      <c r="J86" s="27" t="n">
        <v>40650.0</v>
      </c>
      <c r="K86" s="20" t="n">
        <v>46460.0</v>
      </c>
      <c r="L86" s="20" t="n">
        <v>1180200.0</v>
      </c>
      <c r="M86" s="20" t="n">
        <v>1267310.0</v>
      </c>
      <c r="N86" s="20" t="n">
        <v>0.0</v>
      </c>
      <c r="O86" s="20" t="n">
        <v>0.0</v>
      </c>
      <c r="P86" s="20" t="n">
        <v>0.0</v>
      </c>
      <c r="Q86" s="20" t="n">
        <v>0.0</v>
      </c>
      <c r="R86" s="20" t="n">
        <v>0.0</v>
      </c>
      <c r="S86" s="20" t="n">
        <v>0.0</v>
      </c>
      <c r="T86" s="20" t="n">
        <v>0.0</v>
      </c>
      <c r="U86" s="20" t="n">
        <v>0.0</v>
      </c>
      <c r="V86" s="19" t="n">
        <v>0.0</v>
      </c>
      <c r="W86" s="19" t="n">
        <v>0.0</v>
      </c>
      <c r="X86" s="19" t="n">
        <v>0.0</v>
      </c>
      <c r="Y86" s="19" t="n">
        <v>0.0</v>
      </c>
      <c r="Z86" s="19" t="n">
        <v>0.0</v>
      </c>
      <c r="AA86" s="19" t="n">
        <v>0.0</v>
      </c>
      <c r="AB86" s="19" t="n">
        <v>0.0</v>
      </c>
      <c r="AC86" s="19" t="n">
        <v>0.0</v>
      </c>
    </row>
    <row r="87" spans="2:29" x14ac:dyDescent="0.25">
      <c r="B87" s="19"/>
      <c r="C87" s="23"/>
      <c r="D87" s="20"/>
      <c r="E87" s="20" t="s">
        <v>214</v>
      </c>
      <c r="F87" s="20" t="n">
        <v>7.0</v>
      </c>
      <c r="G87" s="20" t="s">
        <v>215</v>
      </c>
      <c r="H87" s="20" t="s">
        <v>224</v>
      </c>
      <c r="I87" s="20" t="s">
        <v>224</v>
      </c>
      <c r="J87" s="27" t="n">
        <v>2545.0</v>
      </c>
      <c r="K87" s="20" t="n">
        <v>2545.0</v>
      </c>
      <c r="L87" s="20" t="n">
        <v>0.0</v>
      </c>
      <c r="M87" s="20" t="n">
        <v>5090.0</v>
      </c>
      <c r="N87" s="20" t="n">
        <v>0.0</v>
      </c>
      <c r="O87" s="20" t="n">
        <v>0.0</v>
      </c>
      <c r="P87" s="20" t="n">
        <v>0.0</v>
      </c>
      <c r="Q87" s="20" t="n">
        <v>0.0</v>
      </c>
      <c r="R87" s="20" t="n">
        <v>0.0</v>
      </c>
      <c r="S87" s="20" t="n">
        <v>0.0</v>
      </c>
      <c r="T87" s="20" t="n">
        <v>0.0</v>
      </c>
      <c r="U87" s="20" t="n">
        <v>0.0</v>
      </c>
      <c r="V87" s="19" t="n">
        <v>0.0</v>
      </c>
      <c r="W87" s="19" t="n">
        <v>0.0</v>
      </c>
      <c r="X87" s="19" t="n">
        <v>0.0</v>
      </c>
      <c r="Y87" s="19" t="n">
        <v>0.0</v>
      </c>
      <c r="Z87" s="19" t="n">
        <v>0.0</v>
      </c>
      <c r="AA87" s="19" t="n">
        <v>0.0</v>
      </c>
      <c r="AB87" s="19" t="n">
        <v>0.0</v>
      </c>
      <c r="AC87" s="19" t="n">
        <v>1.0</v>
      </c>
    </row>
    <row r="88" spans="2:29" x14ac:dyDescent="0.25">
      <c r="B88" s="19"/>
      <c r="C88" s="23"/>
      <c r="D88" s="20"/>
      <c r="E88" s="20" t="s">
        <v>214</v>
      </c>
      <c r="F88" s="20" t="n">
        <v>7.0</v>
      </c>
      <c r="G88" s="20" t="s">
        <v>215</v>
      </c>
      <c r="H88" s="20" t="s">
        <v>224</v>
      </c>
      <c r="I88" s="20" t="s">
        <v>224</v>
      </c>
      <c r="J88" s="27" t="n">
        <v>2545.0</v>
      </c>
      <c r="K88" s="20" t="n">
        <v>2545.0</v>
      </c>
      <c r="L88" s="20" t="n">
        <v>0.0</v>
      </c>
      <c r="M88" s="20" t="n">
        <v>5090.0</v>
      </c>
      <c r="N88" s="20" t="n">
        <v>0.0</v>
      </c>
      <c r="O88" s="20" t="n">
        <v>0.0</v>
      </c>
      <c r="P88" s="20" t="n">
        <v>0.0</v>
      </c>
      <c r="Q88" s="20" t="n">
        <v>0.0</v>
      </c>
      <c r="R88" s="20" t="n">
        <v>0.0</v>
      </c>
      <c r="S88" s="20" t="n">
        <v>0.0</v>
      </c>
      <c r="T88" s="20" t="n">
        <v>0.0</v>
      </c>
      <c r="U88" s="20" t="n">
        <v>0.0</v>
      </c>
      <c r="V88" s="19" t="n">
        <v>0.0</v>
      </c>
      <c r="W88" s="19" t="n">
        <v>0.0</v>
      </c>
      <c r="X88" s="19" t="n">
        <v>0.0</v>
      </c>
      <c r="Y88" s="19" t="n">
        <v>0.0</v>
      </c>
      <c r="Z88" s="19" t="n">
        <v>0.0</v>
      </c>
      <c r="AA88" s="19" t="n">
        <v>0.0</v>
      </c>
      <c r="AB88" s="19" t="n">
        <v>0.0</v>
      </c>
      <c r="AC88" s="19" t="n">
        <v>0.0</v>
      </c>
    </row>
    <row r="89" spans="2:29" x14ac:dyDescent="0.25">
      <c r="B89" s="19"/>
      <c r="C89" s="23"/>
      <c r="D89" s="20"/>
      <c r="E89" s="20" t="s">
        <v>214</v>
      </c>
      <c r="F89" s="20" t="n">
        <v>9.0</v>
      </c>
      <c r="G89" s="20" t="s">
        <v>215</v>
      </c>
      <c r="H89" s="20" t="s">
        <v>225</v>
      </c>
      <c r="I89" s="20" t="s">
        <v>225</v>
      </c>
      <c r="J89" s="27" t="n">
        <v>500.0</v>
      </c>
      <c r="K89" s="20" t="n">
        <v>1000.0</v>
      </c>
      <c r="L89" s="20" t="n">
        <v>0.0</v>
      </c>
      <c r="M89" s="20" t="n">
        <v>1500.0</v>
      </c>
      <c r="N89" s="20" t="n">
        <v>0.0</v>
      </c>
      <c r="O89" s="20" t="n">
        <v>0.0</v>
      </c>
      <c r="P89" s="20" t="n">
        <v>0.0</v>
      </c>
      <c r="Q89" s="20" t="n">
        <v>0.0</v>
      </c>
      <c r="R89" s="20" t="n">
        <v>0.0</v>
      </c>
      <c r="S89" s="20" t="n">
        <v>0.0</v>
      </c>
      <c r="T89" s="20" t="n">
        <v>0.0</v>
      </c>
      <c r="U89" s="20" t="n">
        <v>0.0</v>
      </c>
      <c r="V89" s="19" t="n">
        <v>0.0</v>
      </c>
      <c r="W89" s="19" t="n">
        <v>0.0</v>
      </c>
      <c r="X89" s="19" t="n">
        <v>0.0</v>
      </c>
      <c r="Y89" s="19" t="n">
        <v>0.0</v>
      </c>
      <c r="Z89" s="19" t="n">
        <v>0.0</v>
      </c>
      <c r="AA89" s="19" t="n">
        <v>0.0</v>
      </c>
      <c r="AB89" s="19" t="n">
        <v>0.0</v>
      </c>
      <c r="AC89" s="19" t="n">
        <v>1.0</v>
      </c>
    </row>
    <row r="90" spans="2:29" x14ac:dyDescent="0.25">
      <c r="B90" s="19"/>
      <c r="C90" s="23"/>
      <c r="D90" s="20"/>
      <c r="E90" s="20" t="s">
        <v>214</v>
      </c>
      <c r="F90" s="20" t="n">
        <v>9.0</v>
      </c>
      <c r="G90" s="20" t="s">
        <v>215</v>
      </c>
      <c r="H90" s="20" t="s">
        <v>225</v>
      </c>
      <c r="I90" s="20" t="s">
        <v>225</v>
      </c>
      <c r="J90" s="27" t="n">
        <v>500.0</v>
      </c>
      <c r="K90" s="20" t="n">
        <v>1000.0</v>
      </c>
      <c r="L90" s="20" t="n">
        <v>0.0</v>
      </c>
      <c r="M90" s="20" t="n">
        <v>1500.0</v>
      </c>
      <c r="N90" s="20" t="n">
        <v>0.0</v>
      </c>
      <c r="O90" s="20" t="n">
        <v>0.0</v>
      </c>
      <c r="P90" s="20" t="n">
        <v>0.0</v>
      </c>
      <c r="Q90" s="20" t="n">
        <v>0.0</v>
      </c>
      <c r="R90" s="20" t="n">
        <v>0.0</v>
      </c>
      <c r="S90" s="20" t="n">
        <v>0.0</v>
      </c>
      <c r="T90" s="20" t="n">
        <v>0.0</v>
      </c>
      <c r="U90" s="20" t="n">
        <v>0.0</v>
      </c>
      <c r="V90" s="19" t="n">
        <v>0.0</v>
      </c>
      <c r="W90" s="19" t="n">
        <v>0.0</v>
      </c>
      <c r="X90" s="19" t="n">
        <v>0.0</v>
      </c>
      <c r="Y90" s="19" t="n">
        <v>0.0</v>
      </c>
      <c r="Z90" s="19" t="n">
        <v>0.0</v>
      </c>
      <c r="AA90" s="19" t="n">
        <v>0.0</v>
      </c>
      <c r="AB90" s="19" t="n">
        <v>0.0</v>
      </c>
      <c r="AC90" s="19" t="n">
        <v>0.0</v>
      </c>
    </row>
    <row r="91" spans="2:29" x14ac:dyDescent="0.25">
      <c r="B91" s="19"/>
      <c r="C91" s="23"/>
      <c r="D91" s="20"/>
      <c r="E91" s="20" t="s">
        <v>183</v>
      </c>
      <c r="F91" s="20" t="n">
        <v>6.0</v>
      </c>
      <c r="G91" s="20" t="s">
        <v>226</v>
      </c>
      <c r="H91" s="20" t="s">
        <v>226</v>
      </c>
      <c r="I91" s="20" t="s">
        <v>226</v>
      </c>
      <c r="J91" s="27" t="n">
        <v>6544.0</v>
      </c>
      <c r="K91" s="20" t="n">
        <v>6444.0</v>
      </c>
      <c r="L91" s="20" t="n">
        <v>0.0</v>
      </c>
      <c r="M91" s="20" t="n">
        <v>12988.0</v>
      </c>
      <c r="N91" s="20" t="n">
        <v>0.0</v>
      </c>
      <c r="O91" s="20" t="n">
        <v>0.0</v>
      </c>
      <c r="P91" s="20" t="n">
        <v>0.0</v>
      </c>
      <c r="Q91" s="20" t="n">
        <v>0.0</v>
      </c>
      <c r="R91" s="20" t="n">
        <v>0.0</v>
      </c>
      <c r="S91" s="20" t="n">
        <v>0.0</v>
      </c>
      <c r="T91" s="20" t="n">
        <v>0.0</v>
      </c>
      <c r="U91" s="20" t="n">
        <v>0.0</v>
      </c>
      <c r="V91" s="19" t="n">
        <v>0.0</v>
      </c>
      <c r="W91" s="19" t="n">
        <v>0.0</v>
      </c>
      <c r="X91" s="19" t="n">
        <v>0.0</v>
      </c>
      <c r="Y91" s="19" t="n">
        <v>0.0</v>
      </c>
      <c r="Z91" s="19" t="n">
        <v>0.0</v>
      </c>
      <c r="AA91" s="19" t="n">
        <v>0.0</v>
      </c>
      <c r="AB91" s="19" t="n">
        <v>1.0</v>
      </c>
      <c r="AC91" s="19" t="n">
        <v>1.0</v>
      </c>
    </row>
    <row r="92" spans="2:29" x14ac:dyDescent="0.25">
      <c r="B92" s="19"/>
      <c r="C92" s="23"/>
      <c r="D92" s="20"/>
      <c r="E92" s="20" t="s">
        <v>183</v>
      </c>
      <c r="F92" s="20" t="n">
        <v>6.0</v>
      </c>
      <c r="G92" s="20" t="s">
        <v>226</v>
      </c>
      <c r="H92" s="20" t="s">
        <v>114</v>
      </c>
      <c r="I92" s="20" t="s">
        <v>114</v>
      </c>
      <c r="J92" s="27" t="n">
        <v>6544.0</v>
      </c>
      <c r="K92" s="20" t="n">
        <v>6444.0</v>
      </c>
      <c r="L92" s="20" t="n">
        <v>0.0</v>
      </c>
      <c r="M92" s="20" t="n">
        <v>12988.0</v>
      </c>
      <c r="N92" s="20" t="n">
        <v>0.0</v>
      </c>
      <c r="O92" s="20" t="n">
        <v>0.0</v>
      </c>
      <c r="P92" s="20" t="n">
        <v>0.0</v>
      </c>
      <c r="Q92" s="20" t="n">
        <v>0.0</v>
      </c>
      <c r="R92" s="20" t="n">
        <v>0.0</v>
      </c>
      <c r="S92" s="20" t="n">
        <v>0.0</v>
      </c>
      <c r="T92" s="20" t="n">
        <v>0.0</v>
      </c>
      <c r="U92" s="20" t="n">
        <v>0.0</v>
      </c>
      <c r="V92" s="19" t="n">
        <v>0.0</v>
      </c>
      <c r="W92" s="19" t="n">
        <v>0.0</v>
      </c>
      <c r="X92" s="19" t="n">
        <v>0.0</v>
      </c>
      <c r="Y92" s="19" t="n">
        <v>0.0</v>
      </c>
      <c r="Z92" s="19" t="n">
        <v>0.0</v>
      </c>
      <c r="AA92" s="19" t="n">
        <v>0.0</v>
      </c>
      <c r="AB92" s="19" t="n">
        <v>0.0</v>
      </c>
      <c r="AC92" s="19" t="n">
        <v>1.0</v>
      </c>
    </row>
    <row r="93" spans="2:29" x14ac:dyDescent="0.25">
      <c r="B93" s="19"/>
      <c r="C93" s="23"/>
      <c r="D93" s="20"/>
      <c r="E93" s="20" t="s">
        <v>183</v>
      </c>
      <c r="F93" s="20" t="n">
        <v>6.0</v>
      </c>
      <c r="G93" s="20" t="s">
        <v>226</v>
      </c>
      <c r="H93" s="20" t="s">
        <v>114</v>
      </c>
      <c r="I93" s="20" t="s">
        <v>116</v>
      </c>
      <c r="J93" s="27" t="n">
        <v>2000.0</v>
      </c>
      <c r="K93" s="20" t="n">
        <v>2000.0</v>
      </c>
      <c r="L93" s="20" t="n">
        <v>0.0</v>
      </c>
      <c r="M93" s="20" t="n">
        <v>4000.0</v>
      </c>
      <c r="N93" s="20" t="n">
        <v>0.0</v>
      </c>
      <c r="O93" s="20" t="n">
        <v>0.0</v>
      </c>
      <c r="P93" s="20" t="n">
        <v>0.0</v>
      </c>
      <c r="Q93" s="20" t="n">
        <v>0.0</v>
      </c>
      <c r="R93" s="20" t="n">
        <v>0.0</v>
      </c>
      <c r="S93" s="20" t="n">
        <v>0.0</v>
      </c>
      <c r="T93" s="20" t="n">
        <v>0.0</v>
      </c>
      <c r="U93" s="20" t="n">
        <v>0.0</v>
      </c>
      <c r="V93" s="19" t="n">
        <v>0.0</v>
      </c>
      <c r="W93" s="19" t="n">
        <v>0.0</v>
      </c>
      <c r="X93" s="19" t="n">
        <v>0.0</v>
      </c>
      <c r="Y93" s="19" t="n">
        <v>0.0</v>
      </c>
      <c r="Z93" s="19" t="n">
        <v>0.0</v>
      </c>
      <c r="AA93" s="19" t="n">
        <v>0.0</v>
      </c>
      <c r="AB93" s="19" t="n">
        <v>0.0</v>
      </c>
      <c r="AC93" s="19" t="n">
        <v>0.0</v>
      </c>
    </row>
    <row r="94" spans="2:29" x14ac:dyDescent="0.25">
      <c r="B94" s="19"/>
      <c r="C94" s="23"/>
      <c r="D94" s="20"/>
      <c r="E94" s="20" t="s">
        <v>183</v>
      </c>
      <c r="F94" s="20" t="n">
        <v>6.0</v>
      </c>
      <c r="G94" s="20" t="s">
        <v>226</v>
      </c>
      <c r="H94" s="20" t="s">
        <v>114</v>
      </c>
      <c r="I94" s="20" t="s">
        <v>115</v>
      </c>
      <c r="J94" s="27" t="n">
        <v>4544.0</v>
      </c>
      <c r="K94" s="20" t="n">
        <v>4444.0</v>
      </c>
      <c r="L94" s="20" t="n">
        <v>0.0</v>
      </c>
      <c r="M94" s="20" t="n">
        <v>8988.0</v>
      </c>
      <c r="N94" s="20" t="n">
        <v>0.0</v>
      </c>
      <c r="O94" s="20" t="n">
        <v>0.0</v>
      </c>
      <c r="P94" s="20" t="n">
        <v>0.0</v>
      </c>
      <c r="Q94" s="20" t="n">
        <v>0.0</v>
      </c>
      <c r="R94" s="20" t="n">
        <v>0.0</v>
      </c>
      <c r="S94" s="20" t="n">
        <v>0.0</v>
      </c>
      <c r="T94" s="20" t="n">
        <v>0.0</v>
      </c>
      <c r="U94" s="20" t="n">
        <v>0.0</v>
      </c>
      <c r="V94" s="19" t="n">
        <v>0.0</v>
      </c>
      <c r="W94" s="19" t="n">
        <v>0.0</v>
      </c>
      <c r="X94" s="19" t="n">
        <v>0.0</v>
      </c>
      <c r="Y94" s="19" t="n">
        <v>0.0</v>
      </c>
      <c r="Z94" s="19" t="n">
        <v>0.0</v>
      </c>
      <c r="AA94" s="19" t="n">
        <v>0.0</v>
      </c>
      <c r="AB94" s="19" t="n">
        <v>0.0</v>
      </c>
      <c r="AC94" s="19" t="n">
        <v>0.0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116</v>
      </c>
      <c r="J95" s="27">
        <v>2000</v>
      </c>
      <c r="K95" s="20">
        <v>2000</v>
      </c>
      <c r="L95" s="20">
        <v>0</v>
      </c>
      <c r="M95" s="20">
        <v>4000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115</v>
      </c>
      <c r="J96" s="27">
        <v>4544</v>
      </c>
      <c r="K96" s="20">
        <v>4444</v>
      </c>
      <c r="L96" s="20">
        <v>0</v>
      </c>
      <c r="M96" s="20">
        <v>8988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showGridLines="0" topLeftCell="A13" workbookViewId="0">
      <selection activeCell="C21" sqref="C21"/>
    </sheetView>
  </sheetViews>
  <sheetFormatPr defaultRowHeight="15" x14ac:dyDescent="0.25"/>
  <cols>
    <col min="1" max="1" style="40" width="9.140625"/>
    <col min="2" max="2" style="117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66" t="s">
        <v>5</v>
      </c>
      <c r="C2" s="167"/>
      <c r="D2" s="167"/>
      <c r="E2" s="167"/>
      <c r="F2" s="167"/>
      <c r="G2" s="62"/>
      <c r="H2" s="166" t="s">
        <v>181</v>
      </c>
      <c r="I2" s="166"/>
      <c r="J2" s="166"/>
      <c r="K2" s="166"/>
      <c r="L2" s="166"/>
      <c r="M2" s="166"/>
      <c r="N2" s="62"/>
      <c r="O2" s="62"/>
      <c r="P2" s="62"/>
      <c r="Q2" s="62"/>
      <c r="R2" s="103"/>
      <c r="S2" s="103"/>
      <c r="T2" s="168" t="s">
        <v>182</v>
      </c>
      <c r="U2" s="169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73" t="s">
        <v>2</v>
      </c>
      <c r="C5" s="170" t="s">
        <v>117</v>
      </c>
      <c r="D5" s="170" t="s">
        <v>118</v>
      </c>
      <c r="E5" s="170"/>
      <c r="F5" s="170"/>
      <c r="G5" s="170"/>
      <c r="H5" s="170" t="s">
        <v>121</v>
      </c>
      <c r="I5" s="170"/>
      <c r="J5" s="170"/>
      <c r="K5" s="170"/>
      <c r="L5" s="170"/>
      <c r="M5" s="170" t="s">
        <v>127</v>
      </c>
      <c r="N5" s="170"/>
      <c r="O5" s="170"/>
      <c r="P5" s="170"/>
      <c r="Q5" s="170"/>
      <c r="R5" s="170"/>
      <c r="S5" s="170"/>
      <c r="T5" s="170" t="s">
        <v>133</v>
      </c>
      <c r="U5" s="170" t="s">
        <v>134</v>
      </c>
      <c r="V5" s="171"/>
      <c r="W5" s="44"/>
      <c r="X5" s="44"/>
      <c r="Y5" s="44"/>
    </row>
    <row r="6" spans="1:27" x14ac:dyDescent="0.25">
      <c r="A6" s="44"/>
      <c r="B6" s="174"/>
      <c r="C6" s="172"/>
      <c r="D6" s="172" t="s">
        <v>119</v>
      </c>
      <c r="E6" s="172" t="s">
        <v>120</v>
      </c>
      <c r="F6" s="172" t="s">
        <v>34</v>
      </c>
      <c r="G6" s="172" t="s">
        <v>10</v>
      </c>
      <c r="H6" s="172" t="s">
        <v>124</v>
      </c>
      <c r="I6" s="172"/>
      <c r="J6" s="172" t="s">
        <v>125</v>
      </c>
      <c r="K6" s="172"/>
      <c r="L6" s="91" t="s">
        <v>126</v>
      </c>
      <c r="M6" s="172" t="s">
        <v>128</v>
      </c>
      <c r="N6" s="172"/>
      <c r="O6" s="172"/>
      <c r="P6" s="172" t="s">
        <v>131</v>
      </c>
      <c r="Q6" s="172"/>
      <c r="R6" s="172"/>
      <c r="S6" s="172" t="s">
        <v>126</v>
      </c>
      <c r="T6" s="172"/>
      <c r="U6" s="172" t="s">
        <v>135</v>
      </c>
      <c r="V6" s="165" t="s">
        <v>136</v>
      </c>
      <c r="W6" s="44"/>
      <c r="X6" s="44"/>
      <c r="Y6" s="44"/>
    </row>
    <row r="7" spans="1:27" x14ac:dyDescent="0.25">
      <c r="A7" s="44"/>
      <c r="B7" s="174"/>
      <c r="C7" s="172"/>
      <c r="D7" s="172"/>
      <c r="E7" s="172"/>
      <c r="F7" s="172"/>
      <c r="G7" s="172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72"/>
      <c r="T7" s="172"/>
      <c r="U7" s="172"/>
      <c r="V7" s="165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1044681.0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9917772.0</v>
      </c>
      <c r="H9" s="17" t="n">
        <f>t_thu_xd_theo_n_vu_data!N10</f>
        <v>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n">
        <f>t_thu_xd_theo_n_vu_data!S10</f>
        <v>0.0</v>
      </c>
      <c r="N9" s="17" t="n">
        <f>t_thu_xd_theo_n_vu_data!T10</f>
        <v>0.0</v>
      </c>
      <c r="O9" s="17" t="n">
        <f>t_thu_xd_theo_n_vu_data!U10</f>
        <v>0.0</v>
      </c>
      <c r="P9" s="17" t="n">
        <f>t_thu_xd_theo_n_vu_data!V10</f>
        <v>0.0</v>
      </c>
      <c r="Q9" s="17" t="n">
        <f>t_thu_xd_theo_n_vu_data!W10</f>
        <v>0.0</v>
      </c>
      <c r="R9" s="17" t="n">
        <f>t_thu_xd_theo_n_vu_data!X10</f>
        <v>0.0</v>
      </c>
      <c r="S9" s="17" t="n">
        <f>t_thu_xd_theo_n_vu_data!Y10</f>
        <v>0.0</v>
      </c>
      <c r="T9" s="17" t="n">
        <f>t_thu_xd_theo_n_vu_data!Z10</f>
        <v>0.0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0.0</v>
      </c>
      <c r="T10" s="18" t="n">
        <f>t_thu_xd_theo_n_vu_data!Z11</f>
        <v>0.0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0.0</v>
      </c>
      <c r="T11" s="18" t="n">
        <f>t_thu_xd_theo_n_vu_data!Z12</f>
        <v>0.0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0.0</v>
      </c>
      <c r="T13" s="18" t="n">
        <f>t_thu_xd_theo_n_vu_data!Z14</f>
        <v>0.0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còn lại</v>
      </c>
      <c r="D17" s="18" t="n">
        <f>t_thu_xd_theo_n_vu_data!J18</f>
        <v>99999.0</v>
      </c>
      <c r="E17" s="18" t="n">
        <f>t_thu_xd_theo_n_vu_data!K18</f>
        <v>244870.0</v>
      </c>
      <c r="F17" s="18" t="n">
        <f>t_thu_xd_theo_n_vu_data!L18</f>
        <v>1302506.0</v>
      </c>
      <c r="G17" s="18" t="n">
        <f>t_thu_xd_theo_n_vu_data!M18</f>
        <v>1647375.0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PO 6</v>
      </c>
      <c r="D19" s="18" t="n">
        <f>t_thu_xd_theo_n_vu_data!J20</f>
        <v>12345.0</v>
      </c>
      <c r="E19" s="18" t="n">
        <f>t_thu_xd_theo_n_vu_data!K20</f>
        <v>123456.0</v>
      </c>
      <c r="F19" s="18" t="n">
        <f>t_thu_xd_theo_n_vu_data!L20</f>
        <v>123456.0</v>
      </c>
      <c r="G19" s="18" t="n">
        <f>t_thu_xd_theo_n_vu_data!M20</f>
        <v>259257.0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VN bay</v>
      </c>
      <c r="D21" s="18" t="n">
        <f>t_thu_xd_theo_n_vu_data!J22</f>
        <v>5340.0</v>
      </c>
      <c r="E21" s="18" t="n">
        <f>t_thu_xd_theo_n_vu_data!K22</f>
        <v>2440.0</v>
      </c>
      <c r="F21" s="18" t="n">
        <f>t_thu_xd_theo_n_vu_data!L22</f>
        <v>29310.0</v>
      </c>
      <c r="G21" s="18" t="n">
        <f>t_thu_xd_theo_n_vu_data!M22</f>
        <v>37090.0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C.gia bay</v>
      </c>
      <c r="D22" s="18" t="n">
        <f>t_thu_xd_theo_n_vu_data!J23</f>
        <v>0.0</v>
      </c>
      <c r="E22" s="18" t="n">
        <f>t_thu_xd_theo_n_vu_data!K23</f>
        <v>0.0</v>
      </c>
      <c r="F22" s="18" t="n">
        <f>t_thu_xd_theo_n_vu_data!L23</f>
        <v>545345.0</v>
      </c>
      <c r="G22" s="18" t="n">
        <f>t_thu_xd_theo_n_vu_data!M23</f>
        <v>545345.0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0.0</v>
      </c>
      <c r="R25" s="18" t="n">
        <f>t_thu_xd_theo_n_vu_data!X26</f>
        <v>0.0</v>
      </c>
      <c r="S25" s="18" t="n">
        <f>t_thu_xd_theo_n_vu_data!Y26</f>
        <v>0.0</v>
      </c>
      <c r="T25" s="18" t="n">
        <f>t_thu_xd_theo_n_vu_data!Z26</f>
        <v>0.0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0.0</v>
      </c>
      <c r="R26" s="18" t="n">
        <f>t_thu_xd_theo_n_vu_data!X27</f>
        <v>0.0</v>
      </c>
      <c r="S26" s="18" t="n">
        <f>t_thu_xd_theo_n_vu_data!Y27</f>
        <v>0.0</v>
      </c>
      <c r="T26" s="18" t="n">
        <f>t_thu_xd_theo_n_vu_data!Z27</f>
        <v>0.0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0.0</v>
      </c>
      <c r="N29" s="18" t="n">
        <f>t_thu_xd_theo_n_vu_data!T30</f>
        <v>0.0</v>
      </c>
      <c r="O29" s="18" t="n">
        <f>t_thu_xd_theo_n_vu_data!U30</f>
        <v>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0.0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0.0</v>
      </c>
      <c r="N30" s="18" t="n">
        <f>t_thu_xd_theo_n_vu_data!T31</f>
        <v>0.0</v>
      </c>
      <c r="O30" s="18" t="n">
        <f>t_thu_xd_theo_n_vu_data!U31</f>
        <v>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0.0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 t="n">
        <f>t_thu_xd_theo_n_vu_data!J36</f>
        <v>10000.0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20500.0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 t="n">
        <f>t_thu_xd_theo_n_vu_data!J37</f>
        <v>10000.0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20500.0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78192.0</v>
      </c>
      <c r="E70" s="17" t="n">
        <f>t_thu_xd_theo_n_vu_data!K71</f>
        <v>86525.0</v>
      </c>
      <c r="F70" s="17" t="n">
        <f>t_thu_xd_theo_n_vu_data!L71</f>
        <v>1570200.0</v>
      </c>
      <c r="G70" s="17" t="n">
        <f>t_thu_xd_theo_n_vu_data!M71</f>
        <v>1734917.0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Cắt cỏ sân bay</v>
      </c>
      <c r="D80" s="18" t="n">
        <f>t_thu_xd_theo_n_vu_data!J81</f>
        <v>600.0</v>
      </c>
      <c r="E80" s="18" t="n">
        <f>t_thu_xd_theo_n_vu_data!K81</f>
        <v>200.0</v>
      </c>
      <c r="F80" s="18" t="n">
        <f>t_thu_xd_theo_n_vu_data!L81</f>
        <v>0.0</v>
      </c>
      <c r="G80" s="18" t="n">
        <f>t_thu_xd_theo_n_vu_data!M81</f>
        <v>800.0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KT_Hàng không</v>
      </c>
      <c r="D81" s="18" t="n">
        <f>t_thu_xd_theo_n_vu_data!J82</f>
        <v>22222.0</v>
      </c>
      <c r="E81" s="18" t="n">
        <f>t_thu_xd_theo_n_vu_data!K82</f>
        <v>22000.0</v>
      </c>
      <c r="F81" s="18" t="n">
        <f>t_thu_xd_theo_n_vu_data!L82</f>
        <v>390000.0</v>
      </c>
      <c r="G81" s="18" t="n">
        <f>t_thu_xd_theo_n_vu_data!M82</f>
        <v>434222.0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HAO HỤT</v>
      </c>
      <c r="D90" s="18" t="n">
        <f>t_thu_xd_theo_n_vu_data!J91</f>
        <v>6544.0</v>
      </c>
      <c r="E90" s="18" t="n">
        <f>t_thu_xd_theo_n_vu_data!K91</f>
        <v>6444.0</v>
      </c>
      <c r="F90" s="18" t="n">
        <f>t_thu_xd_theo_n_vu_data!L91</f>
        <v>0.0</v>
      </c>
      <c r="G90" s="18" t="n">
        <f>t_thu_xd_theo_n_vu_data!M91</f>
        <v>12988.0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Bù hao hụt</v>
      </c>
      <c r="D91" s="18" t="n">
        <f>t_thu_xd_theo_n_vu_data!J92</f>
        <v>6544.0</v>
      </c>
      <c r="E91" s="18" t="n">
        <f>t_thu_xd_theo_n_vu_data!K92</f>
        <v>6444.0</v>
      </c>
      <c r="F91" s="18" t="n">
        <f>t_thu_xd_theo_n_vu_data!L92</f>
        <v>0.0</v>
      </c>
      <c r="G91" s="18" t="n">
        <f>t_thu_xd_theo_n_vu_data!M92</f>
        <v>12988.0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HH DTCĐ</v>
      </c>
      <c r="D92" s="17" t="n">
        <f>t_thu_xd_theo_n_vu_data!J93</f>
        <v>2000.0</v>
      </c>
      <c r="E92" s="17" t="n">
        <f>t_thu_xd_theo_n_vu_data!K93</f>
        <v>2000.0</v>
      </c>
      <c r="F92" s="17" t="n">
        <f>t_thu_xd_theo_n_vu_data!L93</f>
        <v>0.0</v>
      </c>
      <c r="G92" s="17" t="n">
        <f>t_thu_xd_theo_n_vu_data!M93</f>
        <v>4000.0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HH T.Xuyên</v>
      </c>
      <c r="D93" s="18" t="n">
        <f>t_thu_xd_theo_n_vu_data!J94</f>
        <v>4544.0</v>
      </c>
      <c r="E93" s="18" t="n">
        <f>t_thu_xd_theo_n_vu_data!K94</f>
        <v>4444.0</v>
      </c>
      <c r="F93" s="18" t="n">
        <f>t_thu_xd_theo_n_vu_data!L94</f>
        <v>0.0</v>
      </c>
      <c r="G93" s="18" t="n">
        <f>t_thu_xd_theo_n_vu_data!M94</f>
        <v>8988.0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DTCĐ</v>
      </c>
      <c r="D94" s="18" t="n">
        <f>t_thu_xd_theo_n_vu_data!J95</f>
        <v>2000.0</v>
      </c>
      <c r="E94" s="18" t="n">
        <f>t_thu_xd_theo_n_vu_data!K95</f>
        <v>2000.0</v>
      </c>
      <c r="F94" s="18" t="n">
        <f>t_thu_xd_theo_n_vu_data!L95</f>
        <v>0.0</v>
      </c>
      <c r="G94" s="18" t="n">
        <f>t_thu_xd_theo_n_vu_data!M95</f>
        <v>4000.0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T.Xuyên</v>
      </c>
      <c r="D95" s="33" t="n">
        <f>t_thu_xd_theo_n_vu_data!J96</f>
        <v>4544.0</v>
      </c>
      <c r="E95" s="33" t="n">
        <f>t_thu_xd_theo_n_vu_data!K96</f>
        <v>4444.0</v>
      </c>
      <c r="F95" s="33" t="n">
        <f>t_thu_xd_theo_n_vu_data!L96</f>
        <v>0.0</v>
      </c>
      <c r="G95" s="33" t="n">
        <f>t_thu_xd_theo_n_vu_data!M96</f>
        <v>8988.0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75" t="s">
        <v>336</v>
      </c>
      <c r="T103" s="175"/>
      <c r="U103" s="175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6" t="s">
        <v>323</v>
      </c>
      <c r="D104" s="176"/>
      <c r="E104" s="105"/>
      <c r="F104" s="105"/>
      <c r="G104" s="105"/>
      <c r="H104" s="105"/>
      <c r="I104" s="105"/>
      <c r="J104" s="105"/>
      <c r="K104" s="176" t="s">
        <v>324</v>
      </c>
      <c r="L104" s="176"/>
      <c r="M104" s="176"/>
      <c r="N104" s="105"/>
      <c r="O104" s="105"/>
      <c r="P104" s="105"/>
      <c r="Q104" s="105"/>
      <c r="R104" s="105"/>
      <c r="S104" s="177" t="s">
        <v>357</v>
      </c>
      <c r="T104" s="177"/>
      <c r="U104" s="177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6" t="s">
        <v>327</v>
      </c>
      <c r="D108" s="176"/>
      <c r="E108" s="105"/>
      <c r="F108" s="105"/>
      <c r="G108" s="105"/>
      <c r="H108" s="105"/>
      <c r="I108" s="105"/>
      <c r="J108" s="105"/>
      <c r="K108" s="176" t="s">
        <v>328</v>
      </c>
      <c r="L108" s="176"/>
      <c r="M108" s="176"/>
      <c r="N108" s="105"/>
      <c r="O108" s="105"/>
      <c r="P108" s="105"/>
      <c r="Q108" s="105"/>
      <c r="R108" s="105"/>
      <c r="S108" s="176" t="s">
        <v>329</v>
      </c>
      <c r="T108" s="176"/>
      <c r="U108" s="176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16" workbookViewId="0">
      <selection activeCell="K2" sqref="K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4" t="s">
        <v>140</v>
      </c>
      <c r="S2" s="38"/>
      <c r="AA2" s="179" t="s">
        <v>158</v>
      </c>
      <c r="AB2" s="180"/>
    </row>
    <row r="5" spans="2:30" x14ac:dyDescent="0.25">
      <c r="B5" s="178" t="s">
        <v>2</v>
      </c>
      <c r="C5" s="37"/>
      <c r="D5" s="37"/>
      <c r="E5" s="178" t="s">
        <v>141</v>
      </c>
      <c r="F5" s="178" t="s">
        <v>142</v>
      </c>
      <c r="G5" s="178"/>
      <c r="H5" s="178"/>
      <c r="I5" s="178"/>
      <c r="J5" s="178" t="s">
        <v>146</v>
      </c>
      <c r="K5" s="178"/>
      <c r="L5" s="178"/>
      <c r="M5" s="178" t="s">
        <v>127</v>
      </c>
      <c r="N5" s="178"/>
      <c r="O5" s="178"/>
      <c r="P5" s="178" t="s">
        <v>149</v>
      </c>
      <c r="Q5" s="178" t="s">
        <v>150</v>
      </c>
      <c r="R5" s="178" t="s">
        <v>151</v>
      </c>
      <c r="S5" s="178"/>
      <c r="T5" s="178"/>
      <c r="U5" s="178"/>
      <c r="V5" s="178" t="s">
        <v>153</v>
      </c>
      <c r="W5" s="178"/>
      <c r="X5" s="178" t="s">
        <v>154</v>
      </c>
      <c r="Y5" s="178"/>
      <c r="Z5" s="178" t="s">
        <v>155</v>
      </c>
      <c r="AA5" s="178"/>
      <c r="AB5" s="178"/>
      <c r="AC5" s="178"/>
      <c r="AD5" s="178" t="s">
        <v>157</v>
      </c>
    </row>
    <row r="6" spans="2:30" x14ac:dyDescent="0.25">
      <c r="B6" s="178"/>
      <c r="C6" s="37"/>
      <c r="D6" s="37"/>
      <c r="E6" s="178"/>
      <c r="F6" s="178" t="s">
        <v>143</v>
      </c>
      <c r="G6" s="178"/>
      <c r="H6" s="178"/>
      <c r="I6" s="178" t="s">
        <v>29</v>
      </c>
      <c r="J6" s="178" t="s">
        <v>227</v>
      </c>
      <c r="K6" s="178" t="s">
        <v>144</v>
      </c>
      <c r="L6" s="178" t="s">
        <v>10</v>
      </c>
      <c r="M6" s="178" t="s">
        <v>147</v>
      </c>
      <c r="N6" s="178" t="s">
        <v>148</v>
      </c>
      <c r="O6" s="178" t="s">
        <v>10</v>
      </c>
      <c r="P6" s="178"/>
      <c r="Q6" s="178"/>
      <c r="R6" s="178" t="s">
        <v>143</v>
      </c>
      <c r="S6" s="178"/>
      <c r="T6" s="178" t="s">
        <v>152</v>
      </c>
      <c r="U6" s="178"/>
      <c r="V6" s="178" t="s">
        <v>144</v>
      </c>
      <c r="W6" s="178" t="s">
        <v>145</v>
      </c>
      <c r="X6" s="178" t="s">
        <v>144</v>
      </c>
      <c r="Y6" s="178" t="s">
        <v>145</v>
      </c>
      <c r="Z6" s="36" t="s">
        <v>147</v>
      </c>
      <c r="AA6" s="36"/>
      <c r="AB6" s="36" t="s">
        <v>148</v>
      </c>
      <c r="AC6" s="36"/>
      <c r="AD6" s="178"/>
    </row>
    <row r="7" spans="2:30" x14ac:dyDescent="0.25">
      <c r="B7" s="178"/>
      <c r="C7" s="37"/>
      <c r="D7" s="37"/>
      <c r="E7" s="178"/>
      <c r="F7" s="36" t="s">
        <v>227</v>
      </c>
      <c r="G7" s="36" t="s">
        <v>144</v>
      </c>
      <c r="H7" s="36" t="s">
        <v>10</v>
      </c>
      <c r="I7" s="178"/>
      <c r="J7" s="178"/>
      <c r="K7" s="178"/>
      <c r="L7" s="178"/>
      <c r="M7" s="178"/>
      <c r="N7" s="178"/>
      <c r="O7" s="178"/>
      <c r="P7" s="178"/>
      <c r="Q7" s="178"/>
      <c r="R7" s="36" t="s">
        <v>135</v>
      </c>
      <c r="S7" s="39" t="s">
        <v>136</v>
      </c>
      <c r="T7" s="36" t="s">
        <v>135</v>
      </c>
      <c r="U7" s="36" t="s">
        <v>136</v>
      </c>
      <c r="V7" s="178"/>
      <c r="W7" s="178"/>
      <c r="X7" s="178"/>
      <c r="Y7" s="178"/>
      <c r="Z7" s="36" t="s">
        <v>136</v>
      </c>
      <c r="AA7" s="36" t="s">
        <v>156</v>
      </c>
      <c r="AB7" s="36" t="s">
        <v>136</v>
      </c>
      <c r="AC7" s="36" t="s">
        <v>156</v>
      </c>
      <c r="AD7" s="178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n">
        <v>0.0</v>
      </c>
      <c r="K9" s="5" t="n">
        <v>0.0</v>
      </c>
      <c r="L9" s="5" t="n">
        <v>0.0</v>
      </c>
      <c r="M9" s="5" t="n">
        <v>0.0</v>
      </c>
      <c r="N9" s="5" t="n">
        <v>0.0</v>
      </c>
      <c r="O9" s="5" t="n">
        <v>0.0</v>
      </c>
      <c r="P9" s="5" t="n">
        <v>0.0</v>
      </c>
      <c r="Q9" s="5" t="n">
        <v>0.0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n">
        <v>0.0</v>
      </c>
      <c r="K10" s="5" t="n">
        <v>0.0</v>
      </c>
      <c r="L10" s="5" t="n">
        <v>0.0</v>
      </c>
      <c r="M10" s="5" t="n">
        <v>0.0</v>
      </c>
      <c r="N10" s="5" t="n">
        <v>0.0</v>
      </c>
      <c r="O10" s="5" t="n">
        <v>0.0</v>
      </c>
      <c r="P10" s="5" t="n">
        <v>0.0</v>
      </c>
      <c r="Q10" s="5" t="n">
        <v>0.0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n">
        <v>0.0</v>
      </c>
      <c r="K16" s="5" t="n">
        <v>0.0</v>
      </c>
      <c r="L16" s="5" t="n">
        <v>0.0</v>
      </c>
      <c r="M16" s="5" t="n">
        <v>0.0</v>
      </c>
      <c r="N16" s="5" t="n">
        <v>0.0</v>
      </c>
      <c r="O16" s="5" t="n">
        <v>0.0</v>
      </c>
      <c r="P16" s="5" t="n">
        <v>0.0</v>
      </c>
      <c r="Q16" s="5" t="n">
        <v>0.0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n">
        <v>0.0</v>
      </c>
      <c r="K17" s="64" t="n">
        <v>0.0</v>
      </c>
      <c r="L17" s="64" t="n">
        <v>0.0</v>
      </c>
      <c r="M17" s="64" t="n">
        <v>0.0</v>
      </c>
      <c r="N17" s="64" t="n">
        <v>0.0</v>
      </c>
      <c r="O17" s="64" t="n">
        <v>0.0</v>
      </c>
      <c r="P17" s="64" t="n">
        <v>0.0</v>
      </c>
      <c r="Q17" s="64" t="n">
        <v>0.0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40" t="n">
        <v>0.0</v>
      </c>
      <c r="T18" s="0" t="n">
        <v>0.0</v>
      </c>
      <c r="U18" s="0" t="n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40" t="n">
        <v>0.0</v>
      </c>
      <c r="T19" s="0" t="n">
        <v>0.0</v>
      </c>
      <c r="U19" s="0" t="n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0" t="n">
        <v>0.0</v>
      </c>
      <c r="T20" s="0" t="n">
        <v>0.0</v>
      </c>
      <c r="U20" s="0" t="n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 t="n">
        <v>278604.0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0" t="n">
        <v>0.0</v>
      </c>
      <c r="T21" s="0" t="n">
        <v>1.0</v>
      </c>
      <c r="U21" s="0" t="n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0" t="n">
        <v>0.0</v>
      </c>
      <c r="T22" s="0" t="n">
        <v>0.0</v>
      </c>
      <c r="U22" s="0" t="n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 t="n">
        <v>123121.0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0" t="n">
        <v>0.0</v>
      </c>
      <c r="T23" s="0" t="n">
        <v>0.0</v>
      </c>
      <c r="U23" s="0" t="n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 t="n">
        <v>155483.0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0" t="n">
        <v>0.0</v>
      </c>
      <c r="T24" s="0" t="n">
        <v>0.0</v>
      </c>
      <c r="U24" s="0" t="n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bc_ttnl_theo_kh_data!M9</f>
        <v>0.0</v>
      </c>
      <c r="P25" s="0" t="n">
        <v>0.0</v>
      </c>
      <c r="Q25" s="0" t="n">
        <v>0.0</v>
      </c>
      <c r="R25" s="0" t="n">
        <v>0.0</v>
      </c>
      <c r="S25" s="40" t="n">
        <v>0.0</v>
      </c>
      <c r="T25" s="0" t="n">
        <v>1.0</v>
      </c>
      <c r="U25" s="0" t="n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40" t="n">
        <v>0.0</v>
      </c>
      <c r="T26" s="0" t="n">
        <v>0.0</v>
      </c>
      <c r="U26" s="0" t="n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0" t="n">
        <v>0.0</v>
      </c>
      <c r="T27" s="0" t="n">
        <v>0.0</v>
      </c>
      <c r="U27" s="0" t="n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0" t="n">
        <v>0.0</v>
      </c>
      <c r="T28" s="0" t="n">
        <v>1.0</v>
      </c>
      <c r="U28" s="0" t="n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0" t="n">
        <v>0.0</v>
      </c>
      <c r="T29" s="0" t="n">
        <v>1.0</v>
      </c>
      <c r="U29" s="0" t="n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0" t="n">
        <v>0.0</v>
      </c>
      <c r="T30" s="0" t="n">
        <v>0.0</v>
      </c>
      <c r="U30" s="0" t="n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n">
        <v>0.0</v>
      </c>
      <c r="N31" s="64" t="n">
        <v>0.0</v>
      </c>
      <c r="O31" s="64" t="n">
        <v>0.0</v>
      </c>
      <c r="P31" s="64" t="n">
        <v>0.0</v>
      </c>
      <c r="Q31" s="64" t="n">
        <v>0.0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 t="n">
        <v>278604.0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5527.0</v>
      </c>
      <c r="S32" s="40" t="n">
        <v>3060.0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n">
        <v>0.0</v>
      </c>
      <c r="N33" s="5" t="n">
        <v>0.0</v>
      </c>
      <c r="O33" s="5" t="n">
        <v>0.0</v>
      </c>
      <c r="P33" s="5" t="n">
        <v>0.0</v>
      </c>
      <c r="Q33" s="5" t="n">
        <v>0.0</v>
      </c>
      <c r="R33" s="5" t="n">
        <v>5527.0</v>
      </c>
      <c r="S33" s="41" t="n">
        <v>3060.0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n">
        <v>0.0</v>
      </c>
      <c r="K34" s="64" t="n">
        <v>0.0</v>
      </c>
      <c r="L34" s="64" t="n">
        <v>0.0</v>
      </c>
      <c r="M34" s="64" t="n">
        <v>0.0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5527.0</v>
      </c>
      <c r="S34" s="65" t="n">
        <v>3060.0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s="0" t="n">
        <v>5527.0</v>
      </c>
      <c r="S35" s="40" t="n">
        <v>3060.0</v>
      </c>
      <c r="T35" s="0" t="n">
        <v>0.0</v>
      </c>
      <c r="U35" s="0" t="n">
        <v>0.0</v>
      </c>
      <c r="V35" s="0" t="n">
        <v>0.0</v>
      </c>
      <c r="W35" s="0" t="n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n">
        <v>0.0</v>
      </c>
      <c r="N36" s="64" t="n">
        <v>0.0</v>
      </c>
      <c r="O36" s="64" t="n">
        <v>0.0</v>
      </c>
      <c r="P36" s="64" t="n">
        <v>0.0</v>
      </c>
      <c r="Q36" s="64" t="n">
        <v>0.0</v>
      </c>
      <c r="R36" s="64" t="n">
        <v>5527.0</v>
      </c>
      <c r="S36" s="65" t="n">
        <v>3060.0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40" t="n">
        <v>3060.0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40" t="n">
        <v>3060.0</v>
      </c>
      <c r="T38" s="0" t="n">
        <v>0.0</v>
      </c>
      <c r="U38" s="0" t="n">
        <v>0.0</v>
      </c>
      <c r="V38" s="0" t="n">
        <v>1.0</v>
      </c>
      <c r="W38" s="0" t="n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40" t="n">
        <v>3060.0</v>
      </c>
      <c r="T39" s="0" t="n">
        <v>0.0</v>
      </c>
      <c r="U39" s="0" t="n">
        <v>0.0</v>
      </c>
      <c r="V39" s="0" t="n">
        <v>0.0</v>
      </c>
      <c r="W39" s="0" t="n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40" t="n">
        <v>3060.0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0" t="n">
        <v>3060.0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0" t="n">
        <v>3060.0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0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0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0" t="n">
        <v>3060.0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0" t="n">
        <v>3060.0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0" t="n">
        <v>3060.0</v>
      </c>
      <c r="T47" s="0" t="n">
        <v>0.0</v>
      </c>
      <c r="U47" s="0" t="n">
        <v>0.0</v>
      </c>
      <c r="V47" s="0" t="n">
        <v>0.0</v>
      </c>
      <c r="W47" s="0" t="n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0" t="n">
        <v>3060.0</v>
      </c>
      <c r="T48" s="0" t="n">
        <v>0.0</v>
      </c>
      <c r="U48" s="0" t="n">
        <v>0.0</v>
      </c>
      <c r="V48" s="0" t="n">
        <v>1.0</v>
      </c>
      <c r="W48" s="0" t="n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n">
        <v>0.0</v>
      </c>
      <c r="N49" s="5" t="n">
        <v>0.0</v>
      </c>
      <c r="O49" s="5" t="n">
        <v>0.0</v>
      </c>
      <c r="P49" s="5" t="n">
        <v>0.0</v>
      </c>
      <c r="Q49" s="5" t="n">
        <v>0.0</v>
      </c>
      <c r="R49" s="5" t="n">
        <v>5527.0</v>
      </c>
      <c r="S49" s="41" t="n">
        <v>3060.0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0" t="n">
        <v>3060.0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0" t="n">
        <v>3060.0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0" t="n">
        <v>3060.0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0" t="n">
        <v>3060.0</v>
      </c>
      <c r="T53" s="0" t="n">
        <v>0.0</v>
      </c>
      <c r="U53" s="0" t="n">
        <v>0.0</v>
      </c>
      <c r="V53" s="0" t="n">
        <v>0.0</v>
      </c>
      <c r="W53" s="0" t="n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 t="n">
        <v>123121.0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0" t="n">
        <v>3060.0</v>
      </c>
      <c r="T54" s="0" t="n">
        <v>0.0</v>
      </c>
      <c r="U54" s="0" t="n">
        <v>0.0</v>
      </c>
      <c r="V54" s="0" t="n">
        <v>1.0</v>
      </c>
      <c r="W54" s="0" t="n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0" t="n">
        <v>3060.0</v>
      </c>
      <c r="T55" s="0" t="n">
        <v>0.0</v>
      </c>
      <c r="U55" s="0" t="n">
        <v>0.0</v>
      </c>
      <c r="V55" s="0" t="n">
        <v>0.0</v>
      </c>
      <c r="W55" s="0" t="n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0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 t="n">
        <v>123121.0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0" t="n">
        <v>3060.0</v>
      </c>
      <c r="T57" s="0" t="n">
        <v>0.0</v>
      </c>
      <c r="U57" s="0" t="n">
        <v>0.0</v>
      </c>
      <c r="V57" s="0" t="n">
        <v>0.0</v>
      </c>
      <c r="W57" s="0" t="n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0" t="n">
        <v>3060.0</v>
      </c>
      <c r="T58" s="0" t="n">
        <v>0.0</v>
      </c>
      <c r="U58" s="0" t="n">
        <v>0.0</v>
      </c>
      <c r="V58" s="0" t="n">
        <v>1.0</v>
      </c>
      <c r="W58" s="0" t="n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0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0" t="n">
        <v>3060.0</v>
      </c>
      <c r="T60" s="0" t="n">
        <v>0.0</v>
      </c>
      <c r="U60" s="0" t="n">
        <v>0.0</v>
      </c>
      <c r="V60" s="0" t="n">
        <v>0.0</v>
      </c>
      <c r="W60" s="0" t="n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0" t="n">
        <v>3060.0</v>
      </c>
      <c r="T61" s="0" t="n">
        <v>0.0</v>
      </c>
      <c r="U61" s="0" t="n">
        <v>0.0</v>
      </c>
      <c r="V61" s="0" t="n">
        <v>1.0</v>
      </c>
      <c r="W61" s="0" t="n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n">
        <v>0.0</v>
      </c>
      <c r="N62" s="64" t="n">
        <v>0.0</v>
      </c>
      <c r="O62" s="64" t="n">
        <v>0.0</v>
      </c>
      <c r="P62" s="64" t="n">
        <v>0.0</v>
      </c>
      <c r="Q62" s="64" t="n">
        <v>0.0</v>
      </c>
      <c r="R62" s="64" t="n">
        <v>5527.0</v>
      </c>
      <c r="S62" s="65" t="n">
        <v>3060.0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0" t="n">
        <v>3060.0</v>
      </c>
      <c r="T63" s="0" t="n">
        <v>0.0</v>
      </c>
      <c r="U63" s="0" t="n">
        <v>0.0</v>
      </c>
      <c r="V63" s="0" t="n">
        <v>0.0</v>
      </c>
      <c r="W63" s="0" t="n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 t="n">
        <v>0.0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0" t="n">
        <v>3060.0</v>
      </c>
      <c r="T64" s="0" t="n">
        <v>0.0</v>
      </c>
      <c r="U64" s="0" t="n">
        <v>0.0</v>
      </c>
      <c r="V64" s="0" t="n">
        <v>1.0</v>
      </c>
      <c r="W64" s="0" t="n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5034.0</v>
      </c>
      <c r="S65" s="40" t="n">
        <v>2368.0</v>
      </c>
      <c r="T65" s="0" t="n">
        <v>0.0</v>
      </c>
      <c r="U65" s="0" t="n">
        <v>1.0</v>
      </c>
      <c r="V65" s="0" t="n">
        <v>1.0</v>
      </c>
      <c r="W65" s="0" t="n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0" t="n">
        <v>2368.0</v>
      </c>
      <c r="T66" s="0" t="n">
        <v>0.0</v>
      </c>
      <c r="U66" s="0" t="n">
        <v>0.0</v>
      </c>
      <c r="V66" s="0" t="n">
        <v>1.0</v>
      </c>
      <c r="W66" s="0" t="n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0" t="n">
        <v>2368.0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 t="n">
        <v>0.0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0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 t="n">
        <v>0.0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0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 t="n">
        <v>0.0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0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0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0" t="n">
        <v>2368.0</v>
      </c>
      <c r="T72" s="0" t="n">
        <v>0.0</v>
      </c>
      <c r="U72" s="0" t="n">
        <v>0.0</v>
      </c>
      <c r="V72" s="0" t="n">
        <v>0.0</v>
      </c>
      <c r="W72" s="0" t="n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0" t="n">
        <v>2368.0</v>
      </c>
      <c r="T73" s="0" t="n">
        <v>0.0</v>
      </c>
      <c r="U73" s="0" t="n">
        <v>0.0</v>
      </c>
      <c r="V73" s="0" t="n">
        <v>0.0</v>
      </c>
      <c r="W73" s="0" t="n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0" t="n">
        <v>2368.0</v>
      </c>
      <c r="T74" s="0" t="n">
        <v>0.0</v>
      </c>
      <c r="U74" s="0" t="n">
        <v>0.0</v>
      </c>
      <c r="V74" s="0" t="n">
        <v>1.0</v>
      </c>
      <c r="W74" s="0" t="n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40" t="n">
        <v>2368.0</v>
      </c>
      <c r="T75" s="0" t="n">
        <v>0.0</v>
      </c>
      <c r="U75" s="0" t="n">
        <v>0.0</v>
      </c>
      <c r="V75" s="0" t="n">
        <v>0.0</v>
      </c>
      <c r="W75" s="0" t="n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n">
        <v>0.0</v>
      </c>
      <c r="N76" s="64" t="n">
        <v>0.0</v>
      </c>
      <c r="O76" s="64" t="n">
        <v>0.0</v>
      </c>
      <c r="P76" s="64" t="n">
        <v>0.0</v>
      </c>
      <c r="Q76" s="64" t="n">
        <v>0.0</v>
      </c>
      <c r="R76" s="64" t="n">
        <v>5034.0</v>
      </c>
      <c r="S76" s="65" t="n">
        <v>2368.0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 t="n">
        <v>0.0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0" t="n">
        <v>2368.0</v>
      </c>
      <c r="T77" s="0" t="n">
        <v>0.0</v>
      </c>
      <c r="U77" s="0" t="n">
        <v>0.0</v>
      </c>
      <c r="V77" s="0" t="n">
        <v>1.0</v>
      </c>
      <c r="W77" s="0" t="n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 t="n">
        <v>0.0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0" t="n">
        <v>2368.0</v>
      </c>
      <c r="T78" s="0" t="n">
        <v>0.0</v>
      </c>
      <c r="U78" s="0" t="n">
        <v>0.0</v>
      </c>
      <c r="V78" s="0" t="n">
        <v>1.0</v>
      </c>
      <c r="W78" s="0" t="n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 t="n">
        <v>0.0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0" t="n">
        <v>2368.0</v>
      </c>
      <c r="T79" s="0" t="n">
        <v>0.0</v>
      </c>
      <c r="U79" s="0" t="n">
        <v>0.0</v>
      </c>
      <c r="V79" s="0" t="n">
        <v>0.0</v>
      </c>
      <c r="W79" s="0" t="n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 t="n">
        <v>0.0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0" t="n">
        <v>2368.0</v>
      </c>
      <c r="T80" s="0" t="n">
        <v>0.0</v>
      </c>
      <c r="U80" s="0" t="n">
        <v>0.0</v>
      </c>
      <c r="V80" s="0" t="n">
        <v>1.0</v>
      </c>
      <c r="W80" s="0" t="n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 t="n">
        <v>155483.0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1611.0</v>
      </c>
      <c r="S81" s="40" t="n">
        <v>1661.0</v>
      </c>
      <c r="T81" s="0" t="n">
        <v>0.0</v>
      </c>
      <c r="U81" s="0" t="n">
        <v>1.0</v>
      </c>
      <c r="V81" s="0" t="n">
        <v>1.0</v>
      </c>
      <c r="W81" s="0" t="n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 t="n">
        <v>0.0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s="0" t="n">
        <v>1611.0</v>
      </c>
      <c r="S82" s="40" t="n">
        <v>1661.0</v>
      </c>
      <c r="T82" s="0" t="n">
        <v>0.0</v>
      </c>
      <c r="U82" s="0" t="n">
        <v>0.0</v>
      </c>
      <c r="V82" s="0" t="n">
        <v>1.0</v>
      </c>
      <c r="W82" s="0" t="n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 t="n">
        <v>0.0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s="0" t="n">
        <v>1611.0</v>
      </c>
      <c r="S83" s="40" t="n">
        <v>1661.0</v>
      </c>
      <c r="T83" s="0" t="n">
        <v>0.0</v>
      </c>
      <c r="U83" s="0" t="n">
        <v>0.0</v>
      </c>
      <c r="V83" s="0" t="n">
        <v>0.0</v>
      </c>
      <c r="W83" s="0" t="n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 t="n">
        <v>0.0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s="0" t="n">
        <v>1611.0</v>
      </c>
      <c r="S84" s="40" t="n">
        <v>1661.0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 t="n">
        <v>0.0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s="0" t="n">
        <v>1611.0</v>
      </c>
      <c r="S85" s="40" t="n">
        <v>1661.0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n">
        <v>0.0</v>
      </c>
      <c r="N86" s="64" t="n">
        <v>0.0</v>
      </c>
      <c r="O86" s="64" t="n">
        <v>0.0</v>
      </c>
      <c r="P86" s="64" t="n">
        <v>0.0</v>
      </c>
      <c r="Q86" s="64" t="n">
        <v>0.0</v>
      </c>
      <c r="R86" s="64" t="n">
        <v>1611.0</v>
      </c>
      <c r="S86" s="65" t="n">
        <v>1661.0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 t="n">
        <v>0.0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s="0" t="n">
        <v>1611.0</v>
      </c>
      <c r="S87" s="40" t="n">
        <v>1661.0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 t="n">
        <v>0.0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s="0" t="n">
        <v>1611.0</v>
      </c>
      <c r="S88" s="40" t="n">
        <v>1661.0</v>
      </c>
      <c r="T88" s="0" t="n">
        <v>0.0</v>
      </c>
      <c r="U88" s="0" t="n">
        <v>0.0</v>
      </c>
      <c r="V88" s="0" t="n">
        <v>0.0</v>
      </c>
      <c r="W88" s="0" t="n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 t="n">
        <v>155483.0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s="0" t="n">
        <v>1611.0</v>
      </c>
      <c r="S89" s="40" t="n">
        <v>1661.0</v>
      </c>
      <c r="T89" s="0" t="n">
        <v>0.0</v>
      </c>
      <c r="U89" s="0" t="n">
        <v>0.0</v>
      </c>
      <c r="V89" s="0" t="n">
        <v>0.0</v>
      </c>
      <c r="W89" s="0" t="n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n">
        <v>0.0</v>
      </c>
      <c r="N90" s="64" t="n">
        <v>0.0</v>
      </c>
      <c r="O90" s="64" t="n">
        <v>0.0</v>
      </c>
      <c r="P90" s="64" t="n">
        <v>0.0</v>
      </c>
      <c r="Q90" s="64" t="n">
        <v>0.0</v>
      </c>
      <c r="R90" s="64" t="n">
        <v>1611.0</v>
      </c>
      <c r="S90" s="65" t="n">
        <v>1661.0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 t="n">
        <v>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s="0" t="n">
        <v>1611.0</v>
      </c>
      <c r="S91" s="40" t="n">
        <v>1661.0</v>
      </c>
      <c r="T91" s="0" t="n">
        <v>0.0</v>
      </c>
      <c r="U91" s="0" t="n">
        <v>0.0</v>
      </c>
      <c r="V91" s="0" t="n">
        <v>0.0</v>
      </c>
      <c r="W91" s="0" t="n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 t="n">
        <v>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s="0" t="n">
        <v>1611.0</v>
      </c>
      <c r="S92" s="40" t="n">
        <v>1661.0</v>
      </c>
      <c r="T92" s="0" t="n">
        <v>0.0</v>
      </c>
      <c r="U92" s="0" t="n">
        <v>0.0</v>
      </c>
      <c r="V92" s="0" t="n">
        <v>0.0</v>
      </c>
      <c r="W92" s="0" t="n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 t="n">
        <v>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s="0" t="n">
        <v>1611.0</v>
      </c>
      <c r="S93" s="40" t="n">
        <v>1661.0</v>
      </c>
      <c r="T93" s="0" t="n">
        <v>0.0</v>
      </c>
      <c r="U93" s="0" t="n">
        <v>0.0</v>
      </c>
      <c r="V93" s="0" t="n">
        <v>1.0</v>
      </c>
      <c r="W93" s="0" t="n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n">
        <v>0.0</v>
      </c>
      <c r="N94" s="64" t="n">
        <v>0.0</v>
      </c>
      <c r="O94" s="64" t="n">
        <v>0.0</v>
      </c>
      <c r="P94" s="64" t="n">
        <v>0.0</v>
      </c>
      <c r="Q94" s="64" t="n">
        <v>0.0</v>
      </c>
      <c r="R94" s="64" t="n">
        <v>1611.0</v>
      </c>
      <c r="S94" s="65" t="n">
        <v>1661.0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 t="n">
        <v>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s="0" t="n">
        <v>1611.0</v>
      </c>
      <c r="S95" s="40" t="n">
        <v>1661.0</v>
      </c>
      <c r="T95" s="0" t="n">
        <v>0.0</v>
      </c>
      <c r="U95" s="0" t="n">
        <v>0.0</v>
      </c>
      <c r="V95" s="0" t="n">
        <v>0.0</v>
      </c>
      <c r="W95" s="0" t="n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 t="n">
        <v>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s="0" t="n">
        <v>1611.0</v>
      </c>
      <c r="S96" s="40" t="n">
        <v>1661.0</v>
      </c>
      <c r="T96" s="0" t="n">
        <v>0.0</v>
      </c>
      <c r="U96" s="0" t="n">
        <v>0.0</v>
      </c>
      <c r="V96" s="0" t="n">
        <v>1.0</v>
      </c>
      <c r="W96" s="0" t="n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 t="n">
        <v>123121.0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s="0" t="n">
        <v>5527.0</v>
      </c>
      <c r="S97" s="40" t="n">
        <v>3060.0</v>
      </c>
      <c r="T97" s="0" t="n">
        <v>0.0</v>
      </c>
      <c r="U97" s="0" t="n">
        <v>1.0</v>
      </c>
      <c r="V97" s="0" t="n">
        <v>1.0</v>
      </c>
      <c r="W97" s="0" t="n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n">
        <v>0.0</v>
      </c>
      <c r="K98" s="5" t="n">
        <v>0.0</v>
      </c>
      <c r="L98" s="5" t="n">
        <v>0.0</v>
      </c>
      <c r="M98" s="5" t="n">
        <v>0.0</v>
      </c>
      <c r="N98" s="5" t="n">
        <v>0.0</v>
      </c>
      <c r="O98" s="5" t="n">
        <v>0.0</v>
      </c>
      <c r="P98" s="5" t="n">
        <v>0.0</v>
      </c>
      <c r="Q98" s="5" t="n">
        <v>0.0</v>
      </c>
      <c r="R98" s="5" t="n">
        <v>5527.0</v>
      </c>
      <c r="S98" s="41" t="n">
        <v>3060.0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 t="n">
        <v>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s="0" t="n">
        <v>5527.0</v>
      </c>
      <c r="S99" s="40" t="n">
        <v>3060.0</v>
      </c>
      <c r="T99" s="0" t="n">
        <v>0.0</v>
      </c>
      <c r="U99" s="0" t="n">
        <v>0.0</v>
      </c>
      <c r="V99" s="0" t="n">
        <v>0.0</v>
      </c>
      <c r="W99" s="0" t="n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 t="n">
        <v>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s="0" t="n">
        <v>5527.0</v>
      </c>
      <c r="S100" s="40" t="n">
        <v>3060.0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 t="n">
        <v>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s="0" t="n">
        <v>5527.0</v>
      </c>
      <c r="S101" s="40" t="n">
        <v>3060.0</v>
      </c>
      <c r="T101" s="0" t="n">
        <v>0.0</v>
      </c>
      <c r="U101" s="0" t="n">
        <v>0.0</v>
      </c>
      <c r="V101" s="0" t="n">
        <v>0.0</v>
      </c>
      <c r="W101" s="0" t="n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n">
        <v>0.0</v>
      </c>
      <c r="N102" s="5" t="n">
        <v>0.0</v>
      </c>
      <c r="O102" s="5" t="n">
        <v>0.0</v>
      </c>
      <c r="P102" s="5" t="n">
        <v>0.0</v>
      </c>
      <c r="Q102" s="5" t="n">
        <v>0.0</v>
      </c>
      <c r="R102" s="5" t="n">
        <v>5527.0</v>
      </c>
      <c r="S102" s="41" t="n">
        <v>3060.0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 t="n">
        <v>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s="0" t="n">
        <v>5527.0</v>
      </c>
      <c r="S103" s="40" t="n">
        <v>3060.0</v>
      </c>
      <c r="T103" s="0" t="n">
        <v>0.0</v>
      </c>
      <c r="U103" s="0" t="n">
        <v>0.0</v>
      </c>
      <c r="V103" s="0" t="n">
        <v>0.0</v>
      </c>
      <c r="W103" s="0" t="n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n">
        <v>0.0</v>
      </c>
      <c r="N104" s="64" t="n">
        <v>0.0</v>
      </c>
      <c r="O104" s="64" t="n">
        <v>0.0</v>
      </c>
      <c r="P104" s="64" t="n">
        <v>0.0</v>
      </c>
      <c r="Q104" s="64" t="n">
        <v>0.0</v>
      </c>
      <c r="R104" s="64" t="n">
        <v>5527.0</v>
      </c>
      <c r="S104" s="65" t="n">
        <v>3060.0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 t="n">
        <v>123121.0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n">
        <v>5527.0</v>
      </c>
      <c r="S105" s="40" t="n">
        <v>3060.0</v>
      </c>
      <c r="T105" s="0" t="n">
        <v>0.0</v>
      </c>
      <c r="U105" s="0" t="n">
        <v>0.0</v>
      </c>
      <c r="V105" s="0" t="n">
        <v>0.0</v>
      </c>
      <c r="W105" s="0" t="n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n">
        <v>0.0</v>
      </c>
      <c r="N106" s="5" t="n">
        <v>0.0</v>
      </c>
      <c r="O106" s="5" t="n">
        <v>0.0</v>
      </c>
      <c r="P106" s="5" t="n">
        <v>0.0</v>
      </c>
      <c r="Q106" s="5" t="n">
        <v>0.0</v>
      </c>
      <c r="R106" s="5" t="n">
        <v>5527.0</v>
      </c>
      <c r="S106" s="41" t="n">
        <v>3060.0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s="0" t="n">
        <v>5527.0</v>
      </c>
      <c r="S107" s="40" t="n">
        <v>3060.0</v>
      </c>
      <c r="T107" s="0" t="n">
        <v>0.0</v>
      </c>
      <c r="U107" s="0" t="n">
        <v>0.0</v>
      </c>
      <c r="V107" s="0" t="n">
        <v>0.0</v>
      </c>
      <c r="W107" s="0" t="n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s="0" t="n">
        <v>5527.0</v>
      </c>
      <c r="S108" s="40" t="n">
        <v>3060.0</v>
      </c>
      <c r="T108" s="0" t="n">
        <v>0.0</v>
      </c>
      <c r="U108" s="0" t="n">
        <v>0.0</v>
      </c>
      <c r="V108" s="0" t="n">
        <v>0.0</v>
      </c>
      <c r="W108" s="0" t="n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 t="n">
        <v>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s="0" t="n">
        <v>5527.0</v>
      </c>
      <c r="S109" s="40" t="n">
        <v>3060.0</v>
      </c>
      <c r="T109" s="0" t="n">
        <v>0.0</v>
      </c>
      <c r="U109" s="0" t="n">
        <v>0.0</v>
      </c>
      <c r="V109" s="0" t="n">
        <v>1.0</v>
      </c>
      <c r="W109" s="0" t="n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 t="n">
        <v>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40" t="n">
        <v>3060.0</v>
      </c>
      <c r="T110" s="0" t="n">
        <v>0.0</v>
      </c>
      <c r="U110" s="0" t="n">
        <v>0.0</v>
      </c>
      <c r="V110" s="0" t="n">
        <v>1.0</v>
      </c>
      <c r="W110" s="0" t="n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 t="n">
        <v>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40" t="n">
        <v>3060.0</v>
      </c>
      <c r="T111" s="0" t="n">
        <v>0.0</v>
      </c>
      <c r="U111" s="0" t="n">
        <v>0.0</v>
      </c>
      <c r="V111" s="0" t="n">
        <v>0.0</v>
      </c>
      <c r="W111" s="0" t="n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n">
        <v>0.0</v>
      </c>
      <c r="N112" s="5" t="n">
        <v>0.0</v>
      </c>
      <c r="O112" s="5" t="n">
        <v>0.0</v>
      </c>
      <c r="P112" s="5" t="n">
        <v>0.0</v>
      </c>
      <c r="Q112" s="5" t="n">
        <v>0.0</v>
      </c>
      <c r="R112" s="5" t="n">
        <v>5527.0</v>
      </c>
      <c r="S112" s="41" t="n">
        <v>3060.0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 t="n">
        <v>0.0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5034.0</v>
      </c>
      <c r="S113" s="40" t="n">
        <v>2368.0</v>
      </c>
      <c r="T113" s="0" t="n">
        <v>0.0</v>
      </c>
      <c r="U113" s="0" t="n">
        <v>1.0</v>
      </c>
      <c r="V113" s="0" t="n">
        <v>1.0</v>
      </c>
      <c r="W113" s="0" t="n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 t="n">
        <v>0.0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5034.0</v>
      </c>
      <c r="S114" s="40" t="n">
        <v>2368.0</v>
      </c>
      <c r="T114" s="0" t="n">
        <v>0.0</v>
      </c>
      <c r="U114" s="0" t="n">
        <v>0.0</v>
      </c>
      <c r="V114" s="0" t="n">
        <v>1.0</v>
      </c>
      <c r="W114" s="0" t="n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 t="n">
        <v>0.0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5034.0</v>
      </c>
      <c r="S115" s="40" t="n">
        <v>2368.0</v>
      </c>
      <c r="T115" s="0" t="n">
        <v>0.0</v>
      </c>
      <c r="U115" s="0" t="n">
        <v>0.0</v>
      </c>
      <c r="V115" s="0" t="n">
        <v>0.0</v>
      </c>
      <c r="W115" s="0" t="n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 t="n">
        <v>0.0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5034.0</v>
      </c>
      <c r="S116" s="40" t="n">
        <v>2368.0</v>
      </c>
      <c r="T116" s="0" t="n">
        <v>0.0</v>
      </c>
      <c r="U116" s="0" t="n">
        <v>0.0</v>
      </c>
      <c r="V116" s="0" t="n">
        <v>0.0</v>
      </c>
      <c r="W116" s="0" t="n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n">
        <v>0.0</v>
      </c>
      <c r="N117" s="5" t="n">
        <v>0.0</v>
      </c>
      <c r="O117" s="5" t="n">
        <v>0.0</v>
      </c>
      <c r="P117" s="5" t="n">
        <v>0.0</v>
      </c>
      <c r="Q117" s="5" t="n">
        <v>0.0</v>
      </c>
      <c r="R117" s="5" t="n">
        <v>5034.0</v>
      </c>
      <c r="S117" s="41" t="n">
        <v>2368.0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 t="n">
        <v>0.0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5034.0</v>
      </c>
      <c r="S118" s="40" t="n">
        <v>2368.0</v>
      </c>
      <c r="T118" s="0" t="n">
        <v>0.0</v>
      </c>
      <c r="U118" s="0" t="n">
        <v>0.0</v>
      </c>
      <c r="V118" s="0" t="n">
        <v>1.0</v>
      </c>
      <c r="W118" s="0" t="n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 t="n">
        <v>0.0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5034.0</v>
      </c>
      <c r="S119" s="40" t="n">
        <v>2368.0</v>
      </c>
      <c r="T119" s="0" t="n">
        <v>0.0</v>
      </c>
      <c r="U119" s="0" t="n">
        <v>0.0</v>
      </c>
      <c r="V119" s="0" t="n">
        <v>0.0</v>
      </c>
      <c r="W119" s="0" t="n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 t="n">
        <v>0.0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5034.0</v>
      </c>
      <c r="S120" s="40" t="n">
        <v>2368.0</v>
      </c>
      <c r="T120" s="0" t="n">
        <v>0.0</v>
      </c>
      <c r="U120" s="0" t="n">
        <v>0.0</v>
      </c>
      <c r="V120" s="0" t="n">
        <v>0.0</v>
      </c>
      <c r="W120" s="0" t="n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 t="n">
        <v>0.0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5034.0</v>
      </c>
      <c r="S121" s="40" t="n">
        <v>2368.0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 t="n">
        <v>0.0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40" t="n">
        <v>2368.0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 t="n">
        <v>0.0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5034.0</v>
      </c>
      <c r="S123" s="40" t="n">
        <v>2368.0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 t="n">
        <v>0.0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40" t="n">
        <v>2368.0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 t="n">
        <v>0.0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40" t="n">
        <v>2368.0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 t="n">
        <v>0.0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40" t="n">
        <v>2368.0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 t="n">
        <v>0.0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40" t="n">
        <v>2368.0</v>
      </c>
      <c r="T127" s="0" t="n">
        <v>0.0</v>
      </c>
      <c r="U127" s="0" t="n">
        <v>0.0</v>
      </c>
      <c r="V127" s="0" t="n">
        <v>0.0</v>
      </c>
      <c r="W127" s="0" t="n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 t="n">
        <v>0.0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0" t="n">
        <v>2368.0</v>
      </c>
      <c r="T128" s="0" t="n">
        <v>0.0</v>
      </c>
      <c r="U128" s="0" t="n">
        <v>0.0</v>
      </c>
      <c r="V128" s="0" t="n">
        <v>1.0</v>
      </c>
      <c r="W128" s="0" t="n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 t="n">
        <v>0.0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1611.0</v>
      </c>
      <c r="S129" s="40" t="n">
        <v>1661.0</v>
      </c>
      <c r="T129" s="0" t="n">
        <v>0.0</v>
      </c>
      <c r="U129" s="0" t="n">
        <v>1.0</v>
      </c>
      <c r="V129" s="0" t="n">
        <v>1.0</v>
      </c>
      <c r="W129" s="0" t="n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 t="n">
        <v>0.0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1611.0</v>
      </c>
      <c r="S130" s="40" t="n">
        <v>1661.0</v>
      </c>
      <c r="T130" s="0" t="n">
        <v>0.0</v>
      </c>
      <c r="U130" s="0" t="n">
        <v>0.0</v>
      </c>
      <c r="V130" s="0" t="n">
        <v>1.0</v>
      </c>
      <c r="W130" s="0" t="n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n">
        <v>0.0</v>
      </c>
      <c r="N131" s="5" t="n">
        <v>0.0</v>
      </c>
      <c r="O131" s="5" t="n">
        <v>0.0</v>
      </c>
      <c r="P131" s="5" t="n">
        <v>0.0</v>
      </c>
      <c r="Q131" s="5" t="n">
        <v>0.0</v>
      </c>
      <c r="R131" s="5" t="n">
        <v>1611.0</v>
      </c>
      <c r="S131" s="41" t="n">
        <v>1661.0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 t="n">
        <v>0.0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1611.0</v>
      </c>
      <c r="S132" s="40" t="n">
        <v>1661.0</v>
      </c>
      <c r="T132" s="0" t="n">
        <v>0.0</v>
      </c>
      <c r="U132" s="0" t="n">
        <v>0.0</v>
      </c>
      <c r="V132" s="0" t="n">
        <v>0.0</v>
      </c>
      <c r="W132" s="0" t="n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 t="n">
        <v>0.0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1611.0</v>
      </c>
      <c r="S133" s="40" t="n">
        <v>1661.0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 t="n">
        <v>0.0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1611.0</v>
      </c>
      <c r="S134" s="40" t="n">
        <v>1661.0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 t="n">
        <v>0.0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s="0" t="n">
        <v>1611.0</v>
      </c>
      <c r="S135" s="40" t="n">
        <v>1661.0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 t="n">
        <v>0.0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1611.0</v>
      </c>
      <c r="S136" s="40" t="n">
        <v>1661.0</v>
      </c>
      <c r="T136" s="0" t="n">
        <v>0.0</v>
      </c>
      <c r="U136" s="0" t="n">
        <v>0.0</v>
      </c>
      <c r="V136" s="0" t="n">
        <v>0.0</v>
      </c>
      <c r="W136" s="0" t="n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 t="n">
        <v>0.0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1611.0</v>
      </c>
      <c r="S137" s="40" t="n">
        <v>1661.0</v>
      </c>
      <c r="T137" s="0" t="n">
        <v>0.0</v>
      </c>
      <c r="U137" s="0" t="n">
        <v>0.0</v>
      </c>
      <c r="V137" s="0" t="n">
        <v>0.0</v>
      </c>
      <c r="W137" s="0" t="n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 t="n">
        <v>0.0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1611.0</v>
      </c>
      <c r="S138" s="40" t="n">
        <v>1661.0</v>
      </c>
      <c r="T138" s="0" t="n">
        <v>0.0</v>
      </c>
      <c r="U138" s="0" t="n">
        <v>0.0</v>
      </c>
      <c r="V138" s="0" t="n">
        <v>1.0</v>
      </c>
      <c r="W138" s="0" t="n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 t="n">
        <v>0.0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1611.0</v>
      </c>
      <c r="S139" s="40" t="n">
        <v>1661.0</v>
      </c>
      <c r="T139" s="0" t="n">
        <v>0.0</v>
      </c>
      <c r="U139" s="0" t="n">
        <v>0.0</v>
      </c>
      <c r="V139" s="0" t="n">
        <v>0.0</v>
      </c>
      <c r="W139" s="0" t="n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 t="n">
        <v>0.0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1611.0</v>
      </c>
      <c r="S140" s="40" t="n">
        <v>1661.0</v>
      </c>
      <c r="T140" s="0" t="n">
        <v>0.0</v>
      </c>
      <c r="U140" s="0" t="n">
        <v>0.0</v>
      </c>
      <c r="V140" s="0" t="n">
        <v>0.0</v>
      </c>
      <c r="W140" s="0" t="n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n">
        <v>0.0</v>
      </c>
      <c r="N141" s="5" t="n">
        <v>0.0</v>
      </c>
      <c r="O141" s="5" t="n">
        <v>0.0</v>
      </c>
      <c r="P141" s="5" t="n">
        <v>0.0</v>
      </c>
      <c r="Q141" s="5" t="n">
        <v>0.0</v>
      </c>
      <c r="R141" s="5" t="n">
        <v>1611.0</v>
      </c>
      <c r="S141" s="41" t="n">
        <v>1661.0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 t="n">
        <v>0.0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s="0" t="n">
        <v>1611.0</v>
      </c>
      <c r="S142" s="40" t="n">
        <v>1661.0</v>
      </c>
      <c r="T142" s="0" t="n">
        <v>0.0</v>
      </c>
      <c r="U142" s="0" t="n">
        <v>0.0</v>
      </c>
      <c r="V142" s="0" t="n">
        <v>1.0</v>
      </c>
      <c r="W142" s="0" t="n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 t="n">
        <v>0.0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s="0" t="n">
        <v>1611.0</v>
      </c>
      <c r="S143" s="40" t="n">
        <v>1661.0</v>
      </c>
      <c r="T143" s="0" t="n">
        <v>0.0</v>
      </c>
      <c r="U143" s="0" t="n">
        <v>0.0</v>
      </c>
      <c r="V143" s="0" t="n">
        <v>0.0</v>
      </c>
      <c r="W143" s="0" t="n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 t="n">
        <v>0.0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s="0" t="n">
        <v>1611.0</v>
      </c>
      <c r="S144" s="40" t="n">
        <v>1661.0</v>
      </c>
      <c r="T144" s="0" t="n">
        <v>0.0</v>
      </c>
      <c r="U144" s="0" t="n">
        <v>0.0</v>
      </c>
      <c r="V144" s="0" t="n">
        <v>1.0</v>
      </c>
      <c r="W144" s="0" t="n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 t="n">
        <v>0.0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s="0" t="n">
        <v>456.0</v>
      </c>
      <c r="S145" s="40" t="n">
        <v>45.0</v>
      </c>
      <c r="T145" s="0" t="n">
        <v>0.0</v>
      </c>
      <c r="U145" s="0" t="n">
        <v>1.0</v>
      </c>
      <c r="V145" s="0" t="n">
        <v>1.0</v>
      </c>
      <c r="W145" s="0" t="n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 t="n">
        <v>0.0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s="0" t="n">
        <v>456.0</v>
      </c>
      <c r="S146" s="40" t="n">
        <v>45.0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 t="n">
        <v>0.0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s="0" t="n">
        <v>456.0</v>
      </c>
      <c r="S147" s="40" t="n">
        <v>45.0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 t="n">
        <v>0.0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s="0" t="n">
        <v>456.0</v>
      </c>
      <c r="S148" s="40" t="n">
        <v>45.0</v>
      </c>
      <c r="T148" s="0" t="n">
        <v>0.0</v>
      </c>
      <c r="U148" s="0" t="n">
        <v>0.0</v>
      </c>
      <c r="V148" s="0" t="n">
        <v>0.0</v>
      </c>
      <c r="W148" s="0" t="n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 t="n">
        <v>0.0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s="0" t="n">
        <v>456.0</v>
      </c>
      <c r="S149" s="40" t="n">
        <v>45.0</v>
      </c>
      <c r="T149" s="0" t="n">
        <v>0.0</v>
      </c>
      <c r="U149" s="0" t="n">
        <v>0.0</v>
      </c>
      <c r="V149" s="0" t="n">
        <v>0.0</v>
      </c>
      <c r="W149" s="0" t="n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 t="n">
        <v>0.0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s="0" t="n">
        <v>456.0</v>
      </c>
      <c r="S150" s="40" t="n">
        <v>45.0</v>
      </c>
      <c r="T150" s="0" t="n">
        <v>0.0</v>
      </c>
      <c r="U150" s="0" t="n">
        <v>0.0</v>
      </c>
      <c r="V150" s="0" t="n">
        <v>1.0</v>
      </c>
      <c r="W150" s="0" t="n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n">
        <v>0.0</v>
      </c>
      <c r="N151" s="5" t="n">
        <v>0.0</v>
      </c>
      <c r="O151" s="5" t="n">
        <v>0.0</v>
      </c>
      <c r="P151" s="5" t="n">
        <v>0.0</v>
      </c>
      <c r="Q151" s="5" t="n">
        <v>0.0</v>
      </c>
      <c r="R151" s="5" t="n">
        <v>456.0</v>
      </c>
      <c r="S151" s="41" t="n">
        <v>45.0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 t="n">
        <v>0.0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s="0" t="n">
        <v>456.0</v>
      </c>
      <c r="S152" s="40" t="n">
        <v>45.0</v>
      </c>
      <c r="T152" s="0" t="n">
        <v>0.0</v>
      </c>
      <c r="U152" s="0" t="n">
        <v>0.0</v>
      </c>
      <c r="V152" s="0" t="n">
        <v>0.0</v>
      </c>
      <c r="W152" s="0" t="n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 t="n">
        <v>0.0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s="0" t="n">
        <v>456.0</v>
      </c>
      <c r="S153" s="40" t="n">
        <v>45.0</v>
      </c>
      <c r="T153" s="0" t="n">
        <v>0.0</v>
      </c>
      <c r="U153" s="0" t="n">
        <v>0.0</v>
      </c>
      <c r="V153" s="0" t="n">
        <v>0.0</v>
      </c>
      <c r="W153" s="0" t="n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 t="n">
        <v>0.0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s="0" t="n">
        <v>456.0</v>
      </c>
      <c r="S154" s="40" t="n">
        <v>45.0</v>
      </c>
      <c r="T154" s="0" t="n">
        <v>0.0</v>
      </c>
      <c r="U154" s="0" t="n">
        <v>0.0</v>
      </c>
      <c r="V154" s="0" t="n">
        <v>1.0</v>
      </c>
      <c r="W154" s="0" t="n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 t="n">
        <v>0.0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s="0" t="n">
        <v>456.0</v>
      </c>
      <c r="S155" s="40" t="n">
        <v>45.0</v>
      </c>
      <c r="T155" s="0" t="n">
        <v>0.0</v>
      </c>
      <c r="U155" s="0" t="n">
        <v>0.0</v>
      </c>
      <c r="V155" s="0" t="n">
        <v>0.0</v>
      </c>
      <c r="W155" s="0" t="n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 t="n">
        <v>0.0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s="0" t="n">
        <v>456.0</v>
      </c>
      <c r="S156" s="40" t="n">
        <v>45.0</v>
      </c>
      <c r="T156" s="0" t="n">
        <v>0.0</v>
      </c>
      <c r="U156" s="0" t="n">
        <v>0.0</v>
      </c>
      <c r="V156" s="0" t="n">
        <v>0.0</v>
      </c>
      <c r="W156" s="0" t="n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 t="n">
        <v>0.0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s="0" t="n">
        <v>456.0</v>
      </c>
      <c r="S157" s="40" t="n">
        <v>45.0</v>
      </c>
      <c r="T157" s="0" t="n">
        <v>0.0</v>
      </c>
      <c r="U157" s="0" t="n">
        <v>0.0</v>
      </c>
      <c r="V157" s="0" t="n">
        <v>1.0</v>
      </c>
      <c r="W157" s="0" t="n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 t="n">
        <v>0.0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s="0" t="n">
        <v>456.0</v>
      </c>
      <c r="S158" s="40" t="n">
        <v>45.0</v>
      </c>
      <c r="T158" s="0" t="n">
        <v>0.0</v>
      </c>
      <c r="U158" s="0" t="n">
        <v>0.0</v>
      </c>
      <c r="V158" s="0" t="n">
        <v>1.0</v>
      </c>
      <c r="W158" s="0" t="n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 t="n">
        <v>0.0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s="0" t="n">
        <v>456.0</v>
      </c>
      <c r="S159" s="40" t="n">
        <v>45.0</v>
      </c>
      <c r="T159" s="0" t="n">
        <v>0.0</v>
      </c>
      <c r="U159" s="0" t="n">
        <v>0.0</v>
      </c>
      <c r="V159" s="0" t="n">
        <v>0.0</v>
      </c>
      <c r="W159" s="0" t="n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 t="n">
        <v>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s="0" t="n">
        <v>456.0</v>
      </c>
      <c r="S160" s="40" t="n">
        <v>45.0</v>
      </c>
      <c r="T160" s="0" t="n">
        <v>0.0</v>
      </c>
      <c r="U160" s="0" t="n">
        <v>0.0</v>
      </c>
      <c r="V160" s="0" t="n">
        <v>1.0</v>
      </c>
      <c r="W160" s="0" t="n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n">
        <v>0.0</v>
      </c>
      <c r="N161" s="5" t="n">
        <v>0.0</v>
      </c>
      <c r="O161" s="5" t="n">
        <v>0.0</v>
      </c>
      <c r="P161" s="5" t="n">
        <v>0.0</v>
      </c>
      <c r="Q161" s="5" t="n">
        <v>0.0</v>
      </c>
      <c r="R161" s="5" t="n">
        <v>654.0</v>
      </c>
      <c r="S161" s="41" t="n">
        <v>654.0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 t="n">
        <v>0.0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s="0" t="n">
        <v>654.0</v>
      </c>
      <c r="S162" s="40" t="n">
        <v>654.0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 t="n">
        <v>0.0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s="0" t="n">
        <v>654.0</v>
      </c>
      <c r="S163" s="40" t="n">
        <v>654.0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 t="n">
        <v>0.0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s="0" t="n">
        <v>654.0</v>
      </c>
      <c r="S164" s="40" t="n">
        <v>654.0</v>
      </c>
      <c r="T164" s="0" t="n">
        <v>0.0</v>
      </c>
      <c r="U164" s="0" t="n">
        <v>0.0</v>
      </c>
      <c r="V164" s="0" t="n">
        <v>0.0</v>
      </c>
      <c r="W164" s="0" t="n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 t="n">
        <v>0.0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s="0" t="n">
        <v>654.0</v>
      </c>
      <c r="S165" s="40" t="n">
        <v>654.0</v>
      </c>
      <c r="T165" s="0" t="n">
        <v>0.0</v>
      </c>
      <c r="U165" s="0" t="n">
        <v>0.0</v>
      </c>
      <c r="V165" s="0" t="n">
        <v>0.0</v>
      </c>
      <c r="W165" s="0" t="n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 t="n">
        <v>0.0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s="0" t="n">
        <v>654.0</v>
      </c>
      <c r="S166" s="40" t="n">
        <v>654.0</v>
      </c>
      <c r="T166" s="0" t="n">
        <v>0.0</v>
      </c>
      <c r="U166" s="0" t="n">
        <v>0.0</v>
      </c>
      <c r="V166" s="0" t="n">
        <v>1.0</v>
      </c>
      <c r="W166" s="0" t="n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 t="n">
        <v>0.0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s="0" t="n">
        <v>654.0</v>
      </c>
      <c r="S167" s="40" t="n">
        <v>654.0</v>
      </c>
      <c r="T167" s="0" t="n">
        <v>0.0</v>
      </c>
      <c r="U167" s="0" t="n">
        <v>0.0</v>
      </c>
      <c r="V167" s="0" t="n">
        <v>0.0</v>
      </c>
      <c r="W167" s="0" t="n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 t="n">
        <v>0.0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s="0" t="n">
        <v>654.0</v>
      </c>
      <c r="S168" s="40" t="n">
        <v>654.0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 t="n">
        <v>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s="0" t="n">
        <v>654.0</v>
      </c>
      <c r="S169" s="40" t="n">
        <v>654.0</v>
      </c>
      <c r="T169" s="0" t="n">
        <v>0.0</v>
      </c>
      <c r="U169" s="0" t="n">
        <v>0.0</v>
      </c>
      <c r="V169" s="0" t="n">
        <v>0.0</v>
      </c>
      <c r="W169" s="0" t="n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 t="n">
        <v>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s="0" t="n">
        <v>654.0</v>
      </c>
      <c r="S170" s="40" t="n">
        <v>654.0</v>
      </c>
      <c r="T170" s="0" t="n">
        <v>0.0</v>
      </c>
      <c r="U170" s="0" t="n">
        <v>0.0</v>
      </c>
      <c r="V170" s="0" t="n">
        <v>1.0</v>
      </c>
      <c r="W170" s="0" t="n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 t="n">
        <v>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s="0" t="n">
        <v>654.0</v>
      </c>
      <c r="S171" s="40" t="n">
        <v>654.0</v>
      </c>
      <c r="T171" s="0" t="n">
        <v>0.0</v>
      </c>
      <c r="U171" s="0" t="n">
        <v>0.0</v>
      </c>
      <c r="V171" s="0" t="n">
        <v>0.0</v>
      </c>
      <c r="W171" s="0" t="n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 t="n">
        <v>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s="0" t="n">
        <v>654.0</v>
      </c>
      <c r="S172" s="40" t="n">
        <v>654.0</v>
      </c>
      <c r="T172" s="0" t="n">
        <v>0.0</v>
      </c>
      <c r="U172" s="0" t="n">
        <v>0.0</v>
      </c>
      <c r="V172" s="0" t="n">
        <v>0.0</v>
      </c>
      <c r="W172" s="0" t="n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 t="n">
        <v>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s="0" t="n">
        <v>654.0</v>
      </c>
      <c r="S173" s="40" t="n">
        <v>654.0</v>
      </c>
      <c r="T173" s="0" t="n">
        <v>0.0</v>
      </c>
      <c r="U173" s="0" t="n">
        <v>0.0</v>
      </c>
      <c r="V173" s="0" t="n">
        <v>1.0</v>
      </c>
      <c r="W173" s="0" t="n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 t="n">
        <v>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s="0" t="n">
        <v>654.0</v>
      </c>
      <c r="S174" s="40" t="n">
        <v>654.0</v>
      </c>
      <c r="T174" s="0" t="n">
        <v>0.0</v>
      </c>
      <c r="U174" s="0" t="n">
        <v>0.0</v>
      </c>
      <c r="V174" s="0" t="n">
        <v>1.0</v>
      </c>
      <c r="W174" s="0" t="n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 t="n">
        <v>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s="0" t="n">
        <v>654.0</v>
      </c>
      <c r="S175" s="40" t="n">
        <v>654.0</v>
      </c>
      <c r="T175" s="0" t="n">
        <v>0.0</v>
      </c>
      <c r="U175" s="0" t="n">
        <v>0.0</v>
      </c>
      <c r="V175" s="0" t="n">
        <v>0.0</v>
      </c>
      <c r="W175" s="0" t="n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 t="n">
        <v>0.0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s="0" t="n">
        <v>654.0</v>
      </c>
      <c r="S176" s="40" t="n">
        <v>654.0</v>
      </c>
      <c r="T176" s="0" t="n">
        <v>0.0</v>
      </c>
      <c r="U176" s="0" t="n">
        <v>0.0</v>
      </c>
      <c r="V176" s="0" t="n">
        <v>1.0</v>
      </c>
      <c r="W176" s="0" t="n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 t="n">
        <v>155483.0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s="0" t="n">
        <v>465.0</v>
      </c>
      <c r="S177" s="40" t="n">
        <v>456.0</v>
      </c>
      <c r="T177" s="0" t="n">
        <v>0.0</v>
      </c>
      <c r="U177" s="0" t="n">
        <v>1.0</v>
      </c>
      <c r="V177" s="0" t="n">
        <v>1.0</v>
      </c>
      <c r="W177" s="0" t="n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 t="n">
        <v>0.0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s="0" t="n">
        <v>465.0</v>
      </c>
      <c r="S178" s="40" t="n">
        <v>456.0</v>
      </c>
      <c r="T178" s="0" t="n">
        <v>0.0</v>
      </c>
      <c r="U178" s="0" t="n">
        <v>0.0</v>
      </c>
      <c r="V178" s="0" t="n">
        <v>1.0</v>
      </c>
      <c r="W178" s="0" t="n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 t="n">
        <v>0.0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s="0" t="n">
        <v>465.0</v>
      </c>
      <c r="S179" s="40" t="n">
        <v>456.0</v>
      </c>
      <c r="T179" s="0" t="n">
        <v>0.0</v>
      </c>
      <c r="U179" s="0" t="n">
        <v>0.0</v>
      </c>
      <c r="V179" s="0" t="n">
        <v>0.0</v>
      </c>
      <c r="W179" s="0" t="n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 t="n">
        <v>0.0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s="0" t="n">
        <v>465.0</v>
      </c>
      <c r="S180" s="40" t="n">
        <v>456.0</v>
      </c>
      <c r="T180" s="0" t="n">
        <v>0.0</v>
      </c>
      <c r="U180" s="0" t="n">
        <v>0.0</v>
      </c>
      <c r="V180" s="0" t="n">
        <v>0.0</v>
      </c>
      <c r="W180" s="0" t="n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 t="n">
        <v>0.0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s="0" t="n">
        <v>465.0</v>
      </c>
      <c r="S181" s="40" t="n">
        <v>456.0</v>
      </c>
      <c r="T181" s="0" t="n">
        <v>0.0</v>
      </c>
      <c r="U181" s="0" t="n">
        <v>0.0</v>
      </c>
      <c r="V181" s="0" t="n">
        <v>0.0</v>
      </c>
      <c r="W181" s="0" t="n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 t="n">
        <v>155483.0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s="0" t="n">
        <v>465.0</v>
      </c>
      <c r="S182" s="40" t="n">
        <v>456.0</v>
      </c>
      <c r="T182" s="0" t="n">
        <v>0.0</v>
      </c>
      <c r="U182" s="0" t="n">
        <v>0.0</v>
      </c>
      <c r="V182" s="0" t="n">
        <v>1.0</v>
      </c>
      <c r="W182" s="0" t="n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 t="n">
        <v>155483.0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s="0" t="n">
        <v>465.0</v>
      </c>
      <c r="S183" s="40" t="n">
        <v>456.0</v>
      </c>
      <c r="T183" s="0" t="n">
        <v>0.0</v>
      </c>
      <c r="U183" s="0" t="n">
        <v>0.0</v>
      </c>
      <c r="V183" s="0" t="n">
        <v>0.0</v>
      </c>
      <c r="W183" s="0" t="n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 t="n">
        <v>0.0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s="0" t="n">
        <v>465.0</v>
      </c>
      <c r="S184" s="40" t="n">
        <v>456.0</v>
      </c>
      <c r="T184" s="0" t="n">
        <v>0.0</v>
      </c>
      <c r="U184" s="0" t="n">
        <v>0.0</v>
      </c>
      <c r="V184" s="0" t="n">
        <v>0.0</v>
      </c>
      <c r="W184" s="0" t="n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 t="n">
        <v>0.0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s="0" t="n">
        <v>465.0</v>
      </c>
      <c r="S185" s="40" t="n">
        <v>456.0</v>
      </c>
      <c r="T185" s="0" t="n">
        <v>0.0</v>
      </c>
      <c r="U185" s="0" t="n">
        <v>0.0</v>
      </c>
      <c r="V185" s="0" t="n">
        <v>0.0</v>
      </c>
      <c r="W185" s="0" t="n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 t="n">
        <v>0.0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s="0" t="n">
        <v>465.0</v>
      </c>
      <c r="S186" s="40" t="n">
        <v>456.0</v>
      </c>
      <c r="T186" s="0" t="n">
        <v>0.0</v>
      </c>
      <c r="U186" s="0" t="n">
        <v>0.0</v>
      </c>
      <c r="V186" s="0" t="n">
        <v>1.0</v>
      </c>
      <c r="W186" s="0" t="n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 t="n">
        <v>0.0</v>
      </c>
      <c r="J187" s="0" t="n">
        <v>0.0</v>
      </c>
      <c r="K187" s="0" t="n">
        <v>0.0</v>
      </c>
      <c r="L187" s="0" t="n">
        <v>0.0</v>
      </c>
      <c r="M187" s="0" t="n">
        <v>0.0</v>
      </c>
      <c r="N187" s="0" t="n">
        <v>0.0</v>
      </c>
      <c r="O187" s="0" t="n">
        <v>0.0</v>
      </c>
      <c r="P187" s="0" t="n">
        <v>0.0</v>
      </c>
      <c r="Q187" s="0" t="n">
        <v>0.0</v>
      </c>
      <c r="R187" s="0" t="n">
        <v>465.0</v>
      </c>
      <c r="S187" s="40" t="n">
        <v>456.0</v>
      </c>
      <c r="T187" s="0" t="n">
        <v>0.0</v>
      </c>
      <c r="U187" s="0" t="n">
        <v>0.0</v>
      </c>
      <c r="V187" s="0" t="n">
        <v>0.0</v>
      </c>
      <c r="W187" s="0" t="n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 t="n">
        <v>0.0</v>
      </c>
      <c r="J188" s="0" t="n">
        <v>0.0</v>
      </c>
      <c r="K188" s="0" t="n">
        <v>0.0</v>
      </c>
      <c r="L188" s="0" t="n">
        <v>0.0</v>
      </c>
      <c r="M188" s="0" t="n">
        <v>0.0</v>
      </c>
      <c r="N188" s="0" t="n">
        <v>0.0</v>
      </c>
      <c r="O188" s="0" t="n">
        <v>0.0</v>
      </c>
      <c r="P188" s="0" t="n">
        <v>0.0</v>
      </c>
      <c r="Q188" s="0" t="n">
        <v>0.0</v>
      </c>
      <c r="R188" s="0" t="n">
        <v>465.0</v>
      </c>
      <c r="S188" s="40" t="n">
        <v>456.0</v>
      </c>
      <c r="T188" s="0" t="n">
        <v>0.0</v>
      </c>
      <c r="U188" s="0" t="n">
        <v>0.0</v>
      </c>
      <c r="V188" s="0" t="n">
        <v>0.0</v>
      </c>
      <c r="W188" s="0" t="n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 t="n">
        <v>0.0</v>
      </c>
      <c r="J189" s="0" t="n">
        <v>0.0</v>
      </c>
      <c r="K189" s="0" t="n">
        <v>0.0</v>
      </c>
      <c r="L189" s="0" t="n">
        <v>0.0</v>
      </c>
      <c r="M189" s="0" t="n">
        <v>0.0</v>
      </c>
      <c r="N189" s="0" t="n">
        <v>0.0</v>
      </c>
      <c r="O189" s="0" t="n">
        <v>0.0</v>
      </c>
      <c r="P189" s="0" t="n">
        <v>0.0</v>
      </c>
      <c r="Q189" s="0" t="n">
        <v>0.0</v>
      </c>
      <c r="R189" s="0" t="n">
        <v>465.0</v>
      </c>
      <c r="S189" s="40" t="n">
        <v>456.0</v>
      </c>
      <c r="T189" s="0" t="n">
        <v>0.0</v>
      </c>
      <c r="U189" s="0" t="n">
        <v>0.0</v>
      </c>
      <c r="V189" s="0" t="n">
        <v>1.0</v>
      </c>
      <c r="W189" s="0" t="n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 t="n">
        <v>0.0</v>
      </c>
      <c r="J190" s="0" t="n">
        <v>0.0</v>
      </c>
      <c r="K190" s="0" t="n">
        <v>0.0</v>
      </c>
      <c r="L190" s="0" t="n">
        <v>0.0</v>
      </c>
      <c r="M190" s="0" t="n">
        <v>0.0</v>
      </c>
      <c r="N190" s="0" t="n">
        <v>0.0</v>
      </c>
      <c r="O190" s="0" t="n">
        <v>0.0</v>
      </c>
      <c r="P190" s="0" t="n">
        <v>0.0</v>
      </c>
      <c r="Q190" s="0" t="n">
        <v>0.0</v>
      </c>
      <c r="R190" s="0" t="n">
        <v>465.0</v>
      </c>
      <c r="S190" s="40" t="n">
        <v>456.0</v>
      </c>
      <c r="T190" s="0" t="n">
        <v>0.0</v>
      </c>
      <c r="U190" s="0" t="n">
        <v>0.0</v>
      </c>
      <c r="V190" s="0" t="n">
        <v>1.0</v>
      </c>
      <c r="W190" s="0" t="n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 t="n">
        <v>0.0</v>
      </c>
      <c r="J191" s="0" t="n">
        <v>0.0</v>
      </c>
      <c r="K191" s="0" t="n">
        <v>0.0</v>
      </c>
      <c r="L191" s="0" t="n">
        <v>0.0</v>
      </c>
      <c r="M191" s="0" t="n">
        <v>0.0</v>
      </c>
      <c r="N191" s="0" t="n">
        <v>0.0</v>
      </c>
      <c r="O191" s="0" t="n">
        <v>0.0</v>
      </c>
      <c r="P191" s="0" t="n">
        <v>0.0</v>
      </c>
      <c r="Q191" s="0" t="n">
        <v>0.0</v>
      </c>
      <c r="R191" s="0" t="n">
        <v>465.0</v>
      </c>
      <c r="S191" s="40" t="n">
        <v>456.0</v>
      </c>
      <c r="T191" s="0" t="n">
        <v>0.0</v>
      </c>
      <c r="U191" s="0" t="n">
        <v>0.0</v>
      </c>
      <c r="V191" s="0" t="n">
        <v>0.0</v>
      </c>
      <c r="W191" s="0" t="n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 t="n">
        <v>0.0</v>
      </c>
      <c r="J192" s="0" t="n">
        <v>0.0</v>
      </c>
      <c r="K192" s="0" t="n">
        <v>0.0</v>
      </c>
      <c r="L192" s="0" t="n">
        <v>0.0</v>
      </c>
      <c r="M192" s="0" t="n">
        <v>0.0</v>
      </c>
      <c r="N192" s="0" t="n">
        <v>0.0</v>
      </c>
      <c r="O192" s="0" t="n">
        <v>0.0</v>
      </c>
      <c r="P192" s="0" t="n">
        <v>0.0</v>
      </c>
      <c r="Q192" s="0" t="n">
        <v>0.0</v>
      </c>
      <c r="R192" s="0" t="n">
        <v>465.0</v>
      </c>
      <c r="S192" s="40" t="n">
        <v>456.0</v>
      </c>
      <c r="T192" s="0" t="n">
        <v>0.0</v>
      </c>
      <c r="U192" s="0" t="n">
        <v>0.0</v>
      </c>
      <c r="V192" s="0" t="n">
        <v>1.0</v>
      </c>
      <c r="W192" s="0" t="n">
        <v>7.0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topLeftCell="A46" workbookViewId="0">
      <selection activeCell="A32" sqref="A32"/>
    </sheetView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185" t="s">
        <v>178</v>
      </c>
      <c r="C2" s="185"/>
      <c r="D2" s="185"/>
      <c r="E2" s="185"/>
      <c r="F2" s="185"/>
      <c r="G2" s="185"/>
      <c r="H2" s="185"/>
      <c r="I2" s="184" t="s">
        <v>179</v>
      </c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46"/>
      <c r="U2" s="46"/>
      <c r="Y2" s="186" t="s">
        <v>158</v>
      </c>
      <c r="Z2" s="187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60" t="s">
        <v>2</v>
      </c>
      <c r="C5" s="162" t="s">
        <v>141</v>
      </c>
      <c r="D5" s="162" t="s">
        <v>142</v>
      </c>
      <c r="E5" s="162"/>
      <c r="F5" s="162"/>
      <c r="G5" s="162"/>
      <c r="H5" s="162" t="s">
        <v>146</v>
      </c>
      <c r="I5" s="162"/>
      <c r="J5" s="162"/>
      <c r="K5" s="162" t="s">
        <v>127</v>
      </c>
      <c r="L5" s="162"/>
      <c r="M5" s="162"/>
      <c r="N5" s="154" t="s">
        <v>149</v>
      </c>
      <c r="O5" s="154" t="s">
        <v>150</v>
      </c>
      <c r="P5" s="162" t="s">
        <v>151</v>
      </c>
      <c r="Q5" s="162"/>
      <c r="R5" s="162"/>
      <c r="S5" s="162"/>
      <c r="T5" s="154" t="s">
        <v>153</v>
      </c>
      <c r="U5" s="154"/>
      <c r="V5" s="162" t="s">
        <v>154</v>
      </c>
      <c r="W5" s="162"/>
      <c r="X5" s="162" t="s">
        <v>155</v>
      </c>
      <c r="Y5" s="162"/>
      <c r="Z5" s="162"/>
      <c r="AA5" s="162"/>
      <c r="AB5" s="182" t="s">
        <v>157</v>
      </c>
    </row>
    <row r="6" spans="2:28" x14ac:dyDescent="0.25">
      <c r="B6" s="161"/>
      <c r="C6" s="163"/>
      <c r="D6" s="163" t="s">
        <v>143</v>
      </c>
      <c r="E6" s="163"/>
      <c r="F6" s="163"/>
      <c r="G6" s="149" t="s">
        <v>29</v>
      </c>
      <c r="H6" s="163" t="s">
        <v>148</v>
      </c>
      <c r="I6" s="163" t="s">
        <v>147</v>
      </c>
      <c r="J6" s="163" t="s">
        <v>10</v>
      </c>
      <c r="K6" s="149" t="s">
        <v>148</v>
      </c>
      <c r="L6" s="149" t="s">
        <v>147</v>
      </c>
      <c r="M6" s="149" t="s">
        <v>10</v>
      </c>
      <c r="N6" s="149"/>
      <c r="O6" s="149"/>
      <c r="P6" s="163" t="s">
        <v>143</v>
      </c>
      <c r="Q6" s="163"/>
      <c r="R6" s="163" t="s">
        <v>152</v>
      </c>
      <c r="S6" s="163"/>
      <c r="T6" s="149" t="s">
        <v>144</v>
      </c>
      <c r="U6" s="149" t="s">
        <v>145</v>
      </c>
      <c r="V6" s="163" t="s">
        <v>144</v>
      </c>
      <c r="W6" s="163" t="s">
        <v>145</v>
      </c>
      <c r="X6" s="2" t="s">
        <v>147</v>
      </c>
      <c r="Y6" s="2"/>
      <c r="Z6" s="2" t="s">
        <v>148</v>
      </c>
      <c r="AA6" s="2"/>
      <c r="AB6" s="183"/>
    </row>
    <row r="7" spans="2:28" x14ac:dyDescent="0.25">
      <c r="B7" s="161"/>
      <c r="C7" s="163"/>
      <c r="D7" s="2" t="s">
        <v>144</v>
      </c>
      <c r="E7" s="2" t="s">
        <v>145</v>
      </c>
      <c r="F7" s="2" t="s">
        <v>10</v>
      </c>
      <c r="G7" s="149"/>
      <c r="H7" s="163"/>
      <c r="I7" s="163"/>
      <c r="J7" s="163"/>
      <c r="K7" s="149"/>
      <c r="L7" s="149"/>
      <c r="M7" s="149"/>
      <c r="N7" s="149"/>
      <c r="O7" s="149"/>
      <c r="P7" s="2" t="s">
        <v>135</v>
      </c>
      <c r="Q7" s="45" t="s">
        <v>136</v>
      </c>
      <c r="R7" s="2" t="s">
        <v>135</v>
      </c>
      <c r="S7" s="2" t="s">
        <v>136</v>
      </c>
      <c r="T7" s="149"/>
      <c r="U7" s="149"/>
      <c r="V7" s="163"/>
      <c r="W7" s="163"/>
      <c r="X7" s="2" t="s">
        <v>136</v>
      </c>
      <c r="Y7" s="2" t="s">
        <v>156</v>
      </c>
      <c r="Z7" s="2" t="s">
        <v>136</v>
      </c>
      <c r="AA7" s="2" t="s">
        <v>156</v>
      </c>
      <c r="AB7" s="183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n">
        <f>bc_ttnl_theo_kh_data!M9</f>
        <v>0.0</v>
      </c>
      <c r="L8" s="17" t="n">
        <f>bc_ttnl_theo_kh_data!N9</f>
        <v>0.0</v>
      </c>
      <c r="M8" s="17" t="n">
        <f>bc_ttnl_theo_kh_data!O9</f>
        <v>0.0</v>
      </c>
      <c r="N8" s="17" t="n">
        <f>bc_ttnl_theo_kh_data!P9</f>
        <v>0.0</v>
      </c>
      <c r="O8" s="17" t="n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n">
        <f>bc_ttnl_theo_kh_data!M10</f>
        <v>0.0</v>
      </c>
      <c r="L9" s="18" t="n">
        <f>bc_ttnl_theo_kh_data!N10</f>
        <v>0.0</v>
      </c>
      <c r="M9" s="18" t="n">
        <f>bc_ttnl_theo_kh_data!O10</f>
        <v>0.0</v>
      </c>
      <c r="N9" s="18" t="n">
        <f>bc_ttnl_theo_kh_data!P10</f>
        <v>0.0</v>
      </c>
      <c r="O9" s="18" t="n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n">
        <f>bc_ttnl_theo_kh_data!M11</f>
        <v>0.0</v>
      </c>
      <c r="L10" s="18" t="n">
        <f>bc_ttnl_theo_kh_data!N11</f>
        <v>0.0</v>
      </c>
      <c r="M10" s="18" t="n">
        <f>bc_ttnl_theo_kh_data!O11</f>
        <v>0.0</v>
      </c>
      <c r="N10" s="18" t="n">
        <f>bc_ttnl_theo_kh_data!P11</f>
        <v>0.0</v>
      </c>
      <c r="O10" s="18" t="n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n">
        <f>bc_ttnl_theo_kh_data!M16</f>
        <v>0.0</v>
      </c>
      <c r="L15" s="17" t="n">
        <f>bc_ttnl_theo_kh_data!N16</f>
        <v>0.0</v>
      </c>
      <c r="M15" s="17" t="n">
        <f>bc_ttnl_theo_kh_data!O16</f>
        <v>0.0</v>
      </c>
      <c r="N15" s="17" t="n">
        <f>bc_ttnl_theo_kh_data!P16</f>
        <v>0.0</v>
      </c>
      <c r="O15" s="17" t="n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n">
        <f>bc_ttnl_theo_kh_data!M17</f>
        <v>0.0</v>
      </c>
      <c r="L16" s="18" t="n">
        <f>bc_ttnl_theo_kh_data!N17</f>
        <v>0.0</v>
      </c>
      <c r="M16" s="18" t="n">
        <f>bc_ttnl_theo_kh_data!O17</f>
        <v>0.0</v>
      </c>
      <c r="N16" s="18" t="n">
        <f>bc_ttnl_theo_kh_data!P17</f>
        <v>0.0</v>
      </c>
      <c r="O16" s="18" t="n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n">
        <f>bc_ttnl_theo_kh_data!M18</f>
        <v>0.0</v>
      </c>
      <c r="L17" s="18" t="n">
        <f>bc_ttnl_theo_kh_data!N18</f>
        <v>0.0</v>
      </c>
      <c r="M17" s="18" t="n">
        <f>bc_ttnl_theo_kh_data!O18</f>
        <v>0.0</v>
      </c>
      <c r="N17" s="18" t="n">
        <f>bc_ttnl_theo_kh_data!P18</f>
        <v>0.0</v>
      </c>
      <c r="O17" s="18" t="n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n">
        <f>bc_ttnl_theo_kh_data!M19</f>
        <v>0.0</v>
      </c>
      <c r="L18" s="18" t="n">
        <f>bc_ttnl_theo_kh_data!N19</f>
        <v>0.0</v>
      </c>
      <c r="M18" s="18" t="n">
        <f>bc_ttnl_theo_kh_data!O19</f>
        <v>0.0</v>
      </c>
      <c r="N18" s="18" t="n">
        <f>bc_ttnl_theo_kh_data!P19</f>
        <v>0.0</v>
      </c>
      <c r="O18" s="18" t="n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n">
        <f>bc_ttnl_theo_kh_data!M25</f>
        <v>0.0</v>
      </c>
      <c r="L24" s="18" t="n">
        <f>bc_ttnl_theo_kh_data!N25</f>
        <v>0.0</v>
      </c>
      <c r="M24" s="18" t="n">
        <f>bc_ttnl_theo_kh_data!O25</f>
        <v>0.0</v>
      </c>
      <c r="N24" s="18" t="n">
        <f>bc_ttnl_theo_kh_data!P25</f>
        <v>0.0</v>
      </c>
      <c r="O24" s="18" t="n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n">
        <f>bc_ttnl_theo_kh_data!M26</f>
        <v>0.0</v>
      </c>
      <c r="L25" s="18" t="n">
        <f>bc_ttnl_theo_kh_data!N26</f>
        <v>0.0</v>
      </c>
      <c r="M25" s="18" t="n">
        <f>bc_ttnl_theo_kh_data!O26</f>
        <v>0.0</v>
      </c>
      <c r="N25" s="18" t="n">
        <f>bc_ttnl_theo_kh_data!P26</f>
        <v>0.0</v>
      </c>
      <c r="O25" s="18" t="n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n">
        <f>bc_ttnl_theo_kh_data!M28</f>
        <v>0.0</v>
      </c>
      <c r="L27" s="18" t="n">
        <f>bc_ttnl_theo_kh_data!N28</f>
        <v>0.0</v>
      </c>
      <c r="M27" s="18" t="n">
        <f>bc_ttnl_theo_kh_data!O28</f>
        <v>0.0</v>
      </c>
      <c r="N27" s="18" t="n">
        <f>bc_ttnl_theo_kh_data!P28</f>
        <v>0.0</v>
      </c>
      <c r="O27" s="18" t="n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n">
        <f>bc_ttnl_theo_kh_data!M32</f>
        <v>0.0</v>
      </c>
      <c r="L31" s="17" t="n">
        <f>bc_ttnl_theo_kh_data!N32</f>
        <v>0.0</v>
      </c>
      <c r="M31" s="17" t="n">
        <f>bc_ttnl_theo_kh_data!O32</f>
        <v>0.0</v>
      </c>
      <c r="N31" s="17" t="n">
        <f>bc_ttnl_theo_kh_data!P32</f>
        <v>0.0</v>
      </c>
      <c r="O31" s="17" t="n">
        <f>bc_ttnl_theo_kh_data!Q32</f>
        <v>0.0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n">
        <f>bc_ttnl_theo_kh_data!M33</f>
        <v>0.0</v>
      </c>
      <c r="L32" s="17" t="n">
        <f>bc_ttnl_theo_kh_data!N33</f>
        <v>0.0</v>
      </c>
      <c r="M32" s="17" t="n">
        <f>bc_ttnl_theo_kh_data!O33</f>
        <v>0.0</v>
      </c>
      <c r="N32" s="17" t="n">
        <f>bc_ttnl_theo_kh_data!P33</f>
        <v>0.0</v>
      </c>
      <c r="O32" s="17" t="n">
        <f>bc_ttnl_theo_kh_data!Q33</f>
        <v>0.0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n">
        <f>bc_ttnl_theo_kh_data!M34</f>
        <v>0.0</v>
      </c>
      <c r="L33" s="18" t="n">
        <f>bc_ttnl_theo_kh_data!N34</f>
        <v>0.0</v>
      </c>
      <c r="M33" s="18" t="n">
        <f>bc_ttnl_theo_kh_data!O34</f>
        <v>0.0</v>
      </c>
      <c r="N33" s="18" t="n">
        <f>bc_ttnl_theo_kh_data!P34</f>
        <v>0.0</v>
      </c>
      <c r="O33" s="18" t="n">
        <f>bc_ttnl_theo_kh_data!Q34</f>
        <v>0.0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n">
        <f>bc_ttnl_theo_kh_data!M35</f>
        <v>0.0</v>
      </c>
      <c r="L34" s="18" t="n">
        <f>bc_ttnl_theo_kh_data!N35</f>
        <v>0.0</v>
      </c>
      <c r="M34" s="18" t="n">
        <f>bc_ttnl_theo_kh_data!O35</f>
        <v>0.0</v>
      </c>
      <c r="N34" s="18" t="n">
        <f>bc_ttnl_theo_kh_data!P35</f>
        <v>0.0</v>
      </c>
      <c r="O34" s="18" t="n">
        <f>bc_ttnl_theo_kh_data!Q35</f>
        <v>0.0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n">
        <f>bc_ttnl_theo_kh_data!M36</f>
        <v>0.0</v>
      </c>
      <c r="L35" s="18" t="n">
        <f>bc_ttnl_theo_kh_data!N36</f>
        <v>0.0</v>
      </c>
      <c r="M35" s="18" t="n">
        <f>bc_ttnl_theo_kh_data!O36</f>
        <v>0.0</v>
      </c>
      <c r="N35" s="18" t="n">
        <f>bc_ttnl_theo_kh_data!P36</f>
        <v>0.0</v>
      </c>
      <c r="O35" s="18" t="n">
        <f>bc_ttnl_theo_kh_data!Q36</f>
        <v>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n">
        <f>bc_ttnl_theo_kh_data!M42</f>
        <v>0.0</v>
      </c>
      <c r="L41" s="18" t="n">
        <f>bc_ttnl_theo_kh_data!N42</f>
        <v>0.0</v>
      </c>
      <c r="M41" s="18" t="n">
        <f>bc_ttnl_theo_kh_data!O42</f>
        <v>0.0</v>
      </c>
      <c r="N41" s="18" t="n">
        <f>bc_ttnl_theo_kh_data!P42</f>
        <v>0.0</v>
      </c>
      <c r="O41" s="18" t="n">
        <f>bc_ttnl_theo_kh_data!Q42</f>
        <v>0.0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n">
        <f>bc_ttnl_theo_kh_data!M44</f>
        <v>0.0</v>
      </c>
      <c r="L43" s="18" t="n">
        <f>bc_ttnl_theo_kh_data!N44</f>
        <v>0.0</v>
      </c>
      <c r="M43" s="18" t="n">
        <f>bc_ttnl_theo_kh_data!O44</f>
        <v>0.0</v>
      </c>
      <c r="N43" s="18" t="n">
        <f>bc_ttnl_theo_kh_data!P44</f>
        <v>0.0</v>
      </c>
      <c r="O43" s="18" t="n">
        <f>bc_ttnl_theo_kh_data!Q44</f>
        <v>0.0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n">
        <f>bc_ttnl_theo_kh_data!M45</f>
        <v>0.0</v>
      </c>
      <c r="L44" s="18" t="n">
        <f>bc_ttnl_theo_kh_data!N45</f>
        <v>0.0</v>
      </c>
      <c r="M44" s="18" t="n">
        <f>bc_ttnl_theo_kh_data!O45</f>
        <v>0.0</v>
      </c>
      <c r="N44" s="18" t="n">
        <f>bc_ttnl_theo_kh_data!P45</f>
        <v>0.0</v>
      </c>
      <c r="O44" s="18" t="n">
        <f>bc_ttnl_theo_kh_data!Q45</f>
        <v>0.0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n">
        <f>bc_ttnl_theo_kh_data!M49</f>
        <v>0.0</v>
      </c>
      <c r="L48" s="17" t="n">
        <f>bc_ttnl_theo_kh_data!N49</f>
        <v>0.0</v>
      </c>
      <c r="M48" s="17" t="n">
        <f>bc_ttnl_theo_kh_data!O49</f>
        <v>0.0</v>
      </c>
      <c r="N48" s="17" t="n">
        <f>bc_ttnl_theo_kh_data!P49</f>
        <v>0.0</v>
      </c>
      <c r="O48" s="17" t="n">
        <f>bc_ttnl_theo_kh_data!Q49</f>
        <v>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n">
        <f>bc_ttnl_theo_kh_data!M50</f>
        <v>0.0</v>
      </c>
      <c r="L49" s="18" t="n">
        <f>bc_ttnl_theo_kh_data!N50</f>
        <v>0.0</v>
      </c>
      <c r="M49" s="18" t="n">
        <f>bc_ttnl_theo_kh_data!O50</f>
        <v>0.0</v>
      </c>
      <c r="N49" s="18" t="n">
        <f>bc_ttnl_theo_kh_data!P50</f>
        <v>0.0</v>
      </c>
      <c r="O49" s="18" t="n">
        <f>bc_ttnl_theo_kh_data!Q50</f>
        <v>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n">
        <f>bc_ttnl_theo_kh_data!M53</f>
        <v>0.0</v>
      </c>
      <c r="L52" s="18" t="n">
        <f>bc_ttnl_theo_kh_data!N53</f>
        <v>0.0</v>
      </c>
      <c r="M52" s="18" t="n">
        <f>bc_ttnl_theo_kh_data!O53</f>
        <v>0.0</v>
      </c>
      <c r="N52" s="18" t="n">
        <f>bc_ttnl_theo_kh_data!P53</f>
        <v>0.0</v>
      </c>
      <c r="O52" s="18" t="n">
        <f>bc_ttnl_theo_kh_data!Q53</f>
        <v>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n">
        <f>bc_ttnl_theo_kh_data!M65</f>
        <v>0.0</v>
      </c>
      <c r="L64" s="17" t="n">
        <f>bc_ttnl_theo_kh_data!N65</f>
        <v>0.0</v>
      </c>
      <c r="M64" s="17" t="n">
        <f>bc_ttnl_theo_kh_data!O65</f>
        <v>0.0</v>
      </c>
      <c r="N64" s="17" t="n">
        <f>bc_ttnl_theo_kh_data!P65</f>
        <v>0.0</v>
      </c>
      <c r="O64" s="17" t="n">
        <f>bc_ttnl_theo_kh_data!Q65</f>
        <v>0.0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n">
        <f>bc_ttnl_theo_kh_data!M66</f>
        <v>0.0</v>
      </c>
      <c r="L65" s="18" t="n">
        <f>bc_ttnl_theo_kh_data!N66</f>
        <v>0.0</v>
      </c>
      <c r="M65" s="18" t="n">
        <f>bc_ttnl_theo_kh_data!O66</f>
        <v>0.0</v>
      </c>
      <c r="N65" s="18" t="n">
        <f>bc_ttnl_theo_kh_data!P66</f>
        <v>0.0</v>
      </c>
      <c r="O65" s="18" t="n">
        <f>bc_ttnl_theo_kh_data!Q66</f>
        <v>0.0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n">
        <f>bc_ttnl_theo_kh_data!M69</f>
        <v>0.0</v>
      </c>
      <c r="L68" s="18" t="n">
        <f>bc_ttnl_theo_kh_data!N69</f>
        <v>0.0</v>
      </c>
      <c r="M68" s="18" t="n">
        <f>bc_ttnl_theo_kh_data!O69</f>
        <v>0.0</v>
      </c>
      <c r="N68" s="18" t="n">
        <f>bc_ttnl_theo_kh_data!P69</f>
        <v>0.0</v>
      </c>
      <c r="O68" s="18" t="n">
        <f>bc_ttnl_theo_kh_data!Q69</f>
        <v>0.0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n">
        <f>bc_ttnl_theo_kh_data!M97</f>
        <v>0.0</v>
      </c>
      <c r="L96" s="17" t="n">
        <f>bc_ttnl_theo_kh_data!N97</f>
        <v>0.0</v>
      </c>
      <c r="M96" s="17" t="n">
        <f>bc_ttnl_theo_kh_data!O97</f>
        <v>0.0</v>
      </c>
      <c r="N96" s="17" t="n">
        <f>bc_ttnl_theo_kh_data!P97</f>
        <v>0.0</v>
      </c>
      <c r="O96" s="17" t="n">
        <f>bc_ttnl_theo_kh_data!Q97</f>
        <v>0.0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n">
        <f>bc_ttnl_theo_kh_data!M98</f>
        <v>0.0</v>
      </c>
      <c r="L97" s="18" t="n">
        <f>bc_ttnl_theo_kh_data!N98</f>
        <v>0.0</v>
      </c>
      <c r="M97" s="18" t="n">
        <f>bc_ttnl_theo_kh_data!O98</f>
        <v>0.0</v>
      </c>
      <c r="N97" s="18" t="n">
        <f>bc_ttnl_theo_kh_data!P98</f>
        <v>0.0</v>
      </c>
      <c r="O97" s="18" t="n">
        <f>bc_ttnl_theo_kh_data!Q98</f>
        <v>0.0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n">
        <f>bc_ttnl_theo_kh_data!M99</f>
        <v>0.0</v>
      </c>
      <c r="L98" s="18" t="n">
        <f>bc_ttnl_theo_kh_data!N99</f>
        <v>0.0</v>
      </c>
      <c r="M98" s="18" t="n">
        <f>bc_ttnl_theo_kh_data!O99</f>
        <v>0.0</v>
      </c>
      <c r="N98" s="18" t="n">
        <f>bc_ttnl_theo_kh_data!P99</f>
        <v>0.0</v>
      </c>
      <c r="O98" s="18" t="n">
        <f>bc_ttnl_theo_kh_data!Q99</f>
        <v>0.0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n">
        <f>bc_ttnl_theo_kh_data!M100</f>
        <v>0.0</v>
      </c>
      <c r="L99" s="18" t="n">
        <f>bc_ttnl_theo_kh_data!N100</f>
        <v>0.0</v>
      </c>
      <c r="M99" s="18" t="n">
        <f>bc_ttnl_theo_kh_data!O100</f>
        <v>0.0</v>
      </c>
      <c r="N99" s="18" t="n">
        <f>bc_ttnl_theo_kh_data!P100</f>
        <v>0.0</v>
      </c>
      <c r="O99" s="18" t="n">
        <f>bc_ttnl_theo_kh_data!Q100</f>
        <v>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n">
        <f>bc_ttnl_theo_kh_data!M106</f>
        <v>0.0</v>
      </c>
      <c r="L105" s="18" t="n">
        <f>bc_ttnl_theo_kh_data!N106</f>
        <v>0.0</v>
      </c>
      <c r="M105" s="18" t="n">
        <f>bc_ttnl_theo_kh_data!O106</f>
        <v>0.0</v>
      </c>
      <c r="N105" s="18" t="n">
        <f>bc_ttnl_theo_kh_data!P106</f>
        <v>0.0</v>
      </c>
      <c r="O105" s="18" t="n">
        <f>bc_ttnl_theo_kh_data!Q106</f>
        <v>0.0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n">
        <f>bc_ttnl_theo_kh_data!M107</f>
        <v>0.0</v>
      </c>
      <c r="L106" s="18" t="n">
        <f>bc_ttnl_theo_kh_data!N107</f>
        <v>0.0</v>
      </c>
      <c r="M106" s="18" t="n">
        <f>bc_ttnl_theo_kh_data!O107</f>
        <v>0.0</v>
      </c>
      <c r="N106" s="18" t="n">
        <f>bc_ttnl_theo_kh_data!P107</f>
        <v>0.0</v>
      </c>
      <c r="O106" s="18" t="n">
        <f>bc_ttnl_theo_kh_data!Q107</f>
        <v>0.0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n">
        <f>bc_ttnl_theo_kh_data!M109</f>
        <v>0.0</v>
      </c>
      <c r="L108" s="18" t="n">
        <f>bc_ttnl_theo_kh_data!N109</f>
        <v>0.0</v>
      </c>
      <c r="M108" s="18" t="n">
        <f>bc_ttnl_theo_kh_data!O109</f>
        <v>0.0</v>
      </c>
      <c r="N108" s="18" t="n">
        <f>bc_ttnl_theo_kh_data!P109</f>
        <v>0.0</v>
      </c>
      <c r="O108" s="18" t="n">
        <f>bc_ttnl_theo_kh_data!Q109</f>
        <v>0.0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n">
        <f>bc_ttnl_theo_kh_data!M113</f>
        <v>0.0</v>
      </c>
      <c r="L112" s="17" t="n">
        <f>bc_ttnl_theo_kh_data!N113</f>
        <v>0.0</v>
      </c>
      <c r="M112" s="17" t="n">
        <f>bc_ttnl_theo_kh_data!O113</f>
        <v>0.0</v>
      </c>
      <c r="N112" s="17" t="n">
        <f>bc_ttnl_theo_kh_data!P113</f>
        <v>0.0</v>
      </c>
      <c r="O112" s="17" t="n">
        <f>bc_ttnl_theo_kh_data!Q113</f>
        <v>0.0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n">
        <f>bc_ttnl_theo_kh_data!M114</f>
        <v>0.0</v>
      </c>
      <c r="L113" s="18" t="n">
        <f>bc_ttnl_theo_kh_data!N114</f>
        <v>0.0</v>
      </c>
      <c r="M113" s="18" t="n">
        <f>bc_ttnl_theo_kh_data!O114</f>
        <v>0.0</v>
      </c>
      <c r="N113" s="18" t="n">
        <f>bc_ttnl_theo_kh_data!P114</f>
        <v>0.0</v>
      </c>
      <c r="O113" s="18" t="n">
        <f>bc_ttnl_theo_kh_data!Q114</f>
        <v>0.0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n">
        <f>bc_ttnl_theo_kh_data!M117</f>
        <v>0.0</v>
      </c>
      <c r="L116" s="18" t="n">
        <f>bc_ttnl_theo_kh_data!N117</f>
        <v>0.0</v>
      </c>
      <c r="M116" s="18" t="n">
        <f>bc_ttnl_theo_kh_data!O117</f>
        <v>0.0</v>
      </c>
      <c r="N116" s="18" t="n">
        <f>bc_ttnl_theo_kh_data!P117</f>
        <v>0.0</v>
      </c>
      <c r="O116" s="18" t="n">
        <f>bc_ttnl_theo_kh_data!Q117</f>
        <v>0.0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 s="0">
        <v>336</v>
      </c>
    </row>
    <row r="193" spans="2:27" s="5" customFormat="1" x14ac:dyDescent="0.25">
      <c r="B193" s="128"/>
      <c r="C193" s="5" t="s">
        <v>323</v>
      </c>
      <c r="F193" s="145" t="s">
        <v>481</v>
      </c>
      <c r="G193" s="145"/>
      <c r="J193" s="145" t="s">
        <v>483</v>
      </c>
      <c r="K193" s="145"/>
      <c r="L193" s="145"/>
      <c r="M193" s="129"/>
      <c r="N193" s="129"/>
      <c r="O193" s="181" t="s">
        <v>485</v>
      </c>
      <c r="P193" s="181"/>
      <c r="Q193" s="181"/>
      <c r="T193" s="181" t="s">
        <v>487</v>
      </c>
      <c r="U193" s="181"/>
      <c r="V193" s="181"/>
      <c r="Y193" s="145" t="s">
        <v>489</v>
      </c>
      <c r="Z193" s="145"/>
      <c r="AA193" s="145"/>
    </row>
    <row r="197" spans="2:27" s="5" customFormat="1" x14ac:dyDescent="0.25">
      <c r="B197" s="128"/>
      <c r="C197" s="5" t="s">
        <v>480</v>
      </c>
      <c r="F197" s="145" t="s">
        <v>482</v>
      </c>
      <c r="G197" s="145"/>
      <c r="H197" s="69"/>
      <c r="J197" s="145" t="s">
        <v>484</v>
      </c>
      <c r="K197" s="145"/>
      <c r="L197" s="145"/>
      <c r="M197" s="129"/>
      <c r="N197" s="129"/>
      <c r="O197" s="181" t="s">
        <v>486</v>
      </c>
      <c r="P197" s="181"/>
      <c r="Q197" s="181"/>
      <c r="T197" s="181" t="s">
        <v>488</v>
      </c>
      <c r="U197" s="181"/>
      <c r="V197" s="181"/>
      <c r="Y197" s="145" t="s">
        <v>490</v>
      </c>
      <c r="Z197" s="145"/>
      <c r="AA197" s="145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F193:G193"/>
    <mergeCell ref="F197:G197"/>
    <mergeCell ref="J197:L197"/>
    <mergeCell ref="J193:L193"/>
    <mergeCell ref="O193:Q193"/>
    <mergeCell ref="O197:Q197"/>
    <mergeCell ref="B2:H2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topLeftCell="A4" workbookViewId="0">
      <selection activeCell="G3" sqref="G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188" t="s">
        <v>295</v>
      </c>
      <c r="M6" s="188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 t="n">
        <v>157.0</v>
      </c>
      <c r="F9" t="s" s="0">
        <v>247</v>
      </c>
      <c r="G9" s="0" t="n">
        <v>1.0</v>
      </c>
      <c r="H9" t="s" s="0">
        <v>247</v>
      </c>
      <c r="I9" s="0" t="n">
        <v>185.0</v>
      </c>
      <c r="J9" s="0" t="n">
        <v>840.0</v>
      </c>
      <c r="K9" s="0" t="n">
        <v>840.0</v>
      </c>
      <c r="L9" t="s" s="0">
        <v>28</v>
      </c>
      <c r="M9" s="0" t="n">
        <v>0.0</v>
      </c>
      <c r="N9" t="s" s="0">
        <v>28</v>
      </c>
      <c r="O9" t="s" s="0">
        <v>28</v>
      </c>
      <c r="P9" s="0" t="n">
        <v>1.0</v>
      </c>
    </row>
    <row r="10" spans="5:17" x14ac:dyDescent="0.25">
      <c r="E10" s="0" t="n">
        <v>117.0</v>
      </c>
      <c r="F10" t="s" s="0">
        <v>247</v>
      </c>
      <c r="G10" s="0" t="n">
        <v>2.0</v>
      </c>
      <c r="H10" t="s" s="0">
        <v>362</v>
      </c>
      <c r="I10" s="0" t="n">
        <v>14.0</v>
      </c>
      <c r="J10" s="0" t="n">
        <v>18.0</v>
      </c>
      <c r="K10" s="0" t="n">
        <v>18.0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119.0</v>
      </c>
      <c r="F11" t="s" s="0">
        <v>247</v>
      </c>
      <c r="G11" s="0" t="n">
        <v>3.0</v>
      </c>
      <c r="H11" t="s" s="0">
        <v>363</v>
      </c>
      <c r="I11" s="0" t="n">
        <v>3.0</v>
      </c>
      <c r="J11" s="0" t="n">
        <v>18.0</v>
      </c>
      <c r="K11" s="0" t="n">
        <v>18.0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153.0</v>
      </c>
      <c r="F12" t="s" s="0">
        <v>247</v>
      </c>
      <c r="G12" s="0" t="n">
        <v>4.0</v>
      </c>
      <c r="H12" t="s" s="0">
        <v>364</v>
      </c>
      <c r="I12" s="0" t="n">
        <v>1.0</v>
      </c>
      <c r="J12" s="0" t="n">
        <v>13.0</v>
      </c>
      <c r="K12" s="0" t="n">
        <v>13.0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154.0</v>
      </c>
      <c r="F13" t="s" s="0">
        <v>247</v>
      </c>
      <c r="G13" s="0" t="n">
        <v>5.0</v>
      </c>
      <c r="H13" t="s" s="0">
        <v>365</v>
      </c>
      <c r="I13" s="0" t="n">
        <v>1.0</v>
      </c>
      <c r="J13" s="0" t="n">
        <v>15.0</v>
      </c>
      <c r="K13" s="0" t="n">
        <v>15.0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128.0</v>
      </c>
      <c r="F14" t="s" s="0">
        <v>247</v>
      </c>
      <c r="G14" s="0" t="n">
        <v>6.0</v>
      </c>
      <c r="H14" t="s" s="0">
        <v>366</v>
      </c>
      <c r="I14" s="0" t="n">
        <v>1.0</v>
      </c>
      <c r="J14" s="0" t="n">
        <v>13.0</v>
      </c>
      <c r="K14" s="0" t="n">
        <v>13.0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0.0</v>
      </c>
    </row>
    <row r="15" spans="5:17" x14ac:dyDescent="0.25">
      <c r="E15" s="0" t="n">
        <v>144.0</v>
      </c>
      <c r="F15" t="s" s="0">
        <v>247</v>
      </c>
      <c r="G15" s="0" t="n">
        <v>7.0</v>
      </c>
      <c r="H15" t="s" s="0">
        <v>367</v>
      </c>
      <c r="I15" s="0" t="n">
        <v>1.0</v>
      </c>
      <c r="J15" s="0" t="n">
        <v>23.0</v>
      </c>
      <c r="K15" s="0" t="n">
        <v>23.0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130.0</v>
      </c>
      <c r="F16" t="s" s="0">
        <v>247</v>
      </c>
      <c r="G16" s="0" t="n">
        <v>8.0</v>
      </c>
      <c r="H16" t="s" s="0">
        <v>368</v>
      </c>
      <c r="I16" s="0" t="n">
        <v>2.0</v>
      </c>
      <c r="J16" s="0" t="n">
        <v>18.0</v>
      </c>
      <c r="K16" s="0" t="n">
        <v>18.0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135.0</v>
      </c>
      <c r="F17" t="s" s="0">
        <v>247</v>
      </c>
      <c r="G17" s="0" t="n">
        <v>9.0</v>
      </c>
      <c r="H17" t="s" s="0">
        <v>369</v>
      </c>
      <c r="I17" s="0" t="n">
        <v>1.0</v>
      </c>
      <c r="J17" s="0" t="n">
        <v>20.0</v>
      </c>
      <c r="K17" s="0" t="n">
        <v>20.0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124.0</v>
      </c>
      <c r="F18" t="s" s="0">
        <v>247</v>
      </c>
      <c r="G18" s="0" t="n">
        <v>10.0</v>
      </c>
      <c r="H18" t="s" s="0">
        <v>370</v>
      </c>
      <c r="I18" s="0" t="n">
        <v>10.0</v>
      </c>
      <c r="J18" s="0" t="n">
        <v>22.0</v>
      </c>
      <c r="K18" s="0" t="n">
        <v>22.0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123.0</v>
      </c>
      <c r="F19" t="s" s="0">
        <v>247</v>
      </c>
      <c r="G19" s="0" t="n">
        <v>11.0</v>
      </c>
      <c r="H19" t="s" s="0">
        <v>371</v>
      </c>
      <c r="I19" s="0" t="n">
        <v>8.0</v>
      </c>
      <c r="J19" s="0" t="n">
        <v>15.0</v>
      </c>
      <c r="K19" s="0" t="n">
        <v>15.0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140.0</v>
      </c>
      <c r="F20" t="s" s="0">
        <v>247</v>
      </c>
      <c r="G20" s="0" t="n">
        <v>12.0</v>
      </c>
      <c r="H20" t="s" s="0">
        <v>372</v>
      </c>
      <c r="I20" s="0" t="n">
        <v>1.0</v>
      </c>
      <c r="J20" s="0" t="n">
        <v>14.0</v>
      </c>
      <c r="K20" s="0" t="n">
        <v>14.0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127.0</v>
      </c>
      <c r="F21" t="s" s="0">
        <v>247</v>
      </c>
      <c r="G21" s="0" t="n">
        <v>13.0</v>
      </c>
      <c r="H21" t="s" s="0">
        <v>373</v>
      </c>
      <c r="I21" s="0" t="n">
        <v>1.0</v>
      </c>
      <c r="J21" s="0" t="n">
        <v>4.0</v>
      </c>
      <c r="K21" s="0" t="n">
        <v>4.0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0.0</v>
      </c>
    </row>
    <row r="22" spans="5:16" x14ac:dyDescent="0.25">
      <c r="E22" s="0" t="n">
        <v>139.0</v>
      </c>
      <c r="F22" t="s" s="0">
        <v>247</v>
      </c>
      <c r="G22" s="0" t="n">
        <v>14.0</v>
      </c>
      <c r="H22" t="s" s="0">
        <v>374</v>
      </c>
      <c r="I22" s="0" t="n">
        <v>1.0</v>
      </c>
      <c r="J22" s="0" t="n">
        <v>26.0</v>
      </c>
      <c r="K22" s="0" t="n">
        <v>26.0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122.0</v>
      </c>
      <c r="F23" t="s" s="0">
        <v>247</v>
      </c>
      <c r="G23" s="0" t="n">
        <v>15.0</v>
      </c>
      <c r="H23" t="s" s="0">
        <v>375</v>
      </c>
      <c r="I23" s="0" t="n">
        <v>1.0</v>
      </c>
      <c r="J23" s="0" t="n">
        <v>21.0</v>
      </c>
      <c r="K23" s="0" t="n">
        <v>21.0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141.0</v>
      </c>
      <c r="F24" t="s" s="0">
        <v>247</v>
      </c>
      <c r="G24" s="0" t="n">
        <v>16.0</v>
      </c>
      <c r="H24" t="s" s="0">
        <v>376</v>
      </c>
      <c r="I24" s="0" t="n">
        <v>2.0</v>
      </c>
      <c r="J24" s="0" t="n">
        <v>23.0</v>
      </c>
      <c r="K24" s="0" t="n">
        <v>23.0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142.0</v>
      </c>
      <c r="F25" t="s" s="0">
        <v>247</v>
      </c>
      <c r="G25" s="0" t="n">
        <v>17.0</v>
      </c>
      <c r="H25" t="s" s="0">
        <v>377</v>
      </c>
      <c r="I25" s="0" t="n">
        <v>2.0</v>
      </c>
      <c r="J25" s="0" t="n">
        <v>20.0</v>
      </c>
      <c r="K25" s="0" t="n">
        <v>20.0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152.0</v>
      </c>
      <c r="F26" t="s" s="0">
        <v>247</v>
      </c>
      <c r="G26" s="0" t="n">
        <v>18.0</v>
      </c>
      <c r="H26" t="s" s="0">
        <v>378</v>
      </c>
      <c r="I26" s="0" t="n">
        <v>1.0</v>
      </c>
      <c r="J26" s="0" t="n">
        <v>20.0</v>
      </c>
      <c r="K26" s="0" t="n">
        <v>20.0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0.0</v>
      </c>
    </row>
    <row r="27" spans="5:16" x14ac:dyDescent="0.25">
      <c r="E27" s="0" t="n">
        <v>146.0</v>
      </c>
      <c r="F27" t="s" s="0">
        <v>247</v>
      </c>
      <c r="G27" s="0" t="n">
        <v>19.0</v>
      </c>
      <c r="H27" t="s" s="0">
        <v>379</v>
      </c>
      <c r="I27" s="0" t="n">
        <v>1.0</v>
      </c>
      <c r="J27" s="0" t="n">
        <v>8.0</v>
      </c>
      <c r="K27" s="0" t="n">
        <v>8.0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145.0</v>
      </c>
      <c r="F28" t="s" s="0">
        <v>247</v>
      </c>
      <c r="G28" s="0" t="n">
        <v>20.0</v>
      </c>
      <c r="H28" t="s" s="0">
        <v>380</v>
      </c>
      <c r="I28" s="0" t="n">
        <v>1.0</v>
      </c>
      <c r="J28" s="0" t="n">
        <v>19.0</v>
      </c>
      <c r="K28" s="0" t="n">
        <v>19.0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121.0</v>
      </c>
      <c r="F29" t="s" s="0">
        <v>247</v>
      </c>
      <c r="G29" s="0" t="n">
        <v>21.0</v>
      </c>
      <c r="H29" t="s" s="0">
        <v>381</v>
      </c>
      <c r="I29" s="0" t="n">
        <v>3.0</v>
      </c>
      <c r="J29" s="0" t="n">
        <v>17.0</v>
      </c>
      <c r="K29" s="0" t="n">
        <v>17.0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126.0</v>
      </c>
      <c r="F30" t="s" s="0">
        <v>247</v>
      </c>
      <c r="G30" s="0" t="n">
        <v>22.0</v>
      </c>
      <c r="H30" t="s" s="0">
        <v>382</v>
      </c>
      <c r="I30" s="0" t="n">
        <v>6.0</v>
      </c>
      <c r="J30" s="0" t="n">
        <v>5.0</v>
      </c>
      <c r="K30" s="0" t="n">
        <v>5.0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149.0</v>
      </c>
      <c r="F31" t="s" s="0">
        <v>247</v>
      </c>
      <c r="G31" s="0" t="n">
        <v>23.0</v>
      </c>
      <c r="H31" t="s" s="0">
        <v>383</v>
      </c>
      <c r="I31" s="0" t="n">
        <v>26.0</v>
      </c>
      <c r="J31" s="0" t="n">
        <v>6.0</v>
      </c>
      <c r="K31" s="0" t="n">
        <v>6.0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148.0</v>
      </c>
      <c r="F32" t="s" s="0">
        <v>247</v>
      </c>
      <c r="G32" s="0" t="n">
        <v>24.0</v>
      </c>
      <c r="H32" t="s" s="0">
        <v>384</v>
      </c>
      <c r="I32" s="0" t="n">
        <v>2.0</v>
      </c>
      <c r="J32" s="0" t="n">
        <v>4.0</v>
      </c>
      <c r="K32" s="0" t="n">
        <v>4.0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133.0</v>
      </c>
      <c r="F33" t="s" s="0">
        <v>247</v>
      </c>
      <c r="G33" s="0" t="n">
        <v>25.0</v>
      </c>
      <c r="H33" t="s" s="0">
        <v>385</v>
      </c>
      <c r="I33" s="0" t="n">
        <v>1.0</v>
      </c>
      <c r="J33" s="0" t="n">
        <v>3.0</v>
      </c>
      <c r="K33" s="0" t="n">
        <v>3.0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143.0</v>
      </c>
      <c r="F34" t="s" s="0">
        <v>247</v>
      </c>
      <c r="G34" s="0" t="n">
        <v>26.0</v>
      </c>
      <c r="H34" t="s" s="0">
        <v>386</v>
      </c>
      <c r="I34" s="0" t="n">
        <v>4.0</v>
      </c>
      <c r="J34" s="0" t="n">
        <v>13.0</v>
      </c>
      <c r="K34" s="0" t="n">
        <v>13.0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155.0</v>
      </c>
      <c r="F35" t="s" s="0">
        <v>247</v>
      </c>
      <c r="G35" s="0" t="n">
        <v>27.0</v>
      </c>
      <c r="H35" t="s" s="0">
        <v>387</v>
      </c>
      <c r="I35" s="0" t="n">
        <v>1.0</v>
      </c>
      <c r="J35" s="0" t="n">
        <v>30.0</v>
      </c>
      <c r="K35" s="0" t="n">
        <v>30.0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129.0</v>
      </c>
      <c r="F36" t="s" s="0">
        <v>247</v>
      </c>
      <c r="G36" s="0" t="n">
        <v>28.0</v>
      </c>
      <c r="H36" t="s" s="0">
        <v>388</v>
      </c>
      <c r="I36" s="0" t="n">
        <v>1.0</v>
      </c>
      <c r="J36" s="0" t="n">
        <v>22.0</v>
      </c>
      <c r="K36" s="0" t="n">
        <v>22.0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132.0</v>
      </c>
      <c r="F37" t="s" s="0">
        <v>247</v>
      </c>
      <c r="G37" s="0" t="n">
        <v>29.0</v>
      </c>
      <c r="H37" t="s" s="0">
        <v>389</v>
      </c>
      <c r="I37" s="0" t="n">
        <v>1.0</v>
      </c>
      <c r="J37" s="0" t="n">
        <v>23.0</v>
      </c>
      <c r="K37" s="0" t="n">
        <v>23.0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136.0</v>
      </c>
      <c r="F38" t="s" s="0">
        <v>247</v>
      </c>
      <c r="G38" s="0" t="n">
        <v>30.0</v>
      </c>
      <c r="H38" t="s" s="0">
        <v>390</v>
      </c>
      <c r="I38" s="0" t="n">
        <v>1.0</v>
      </c>
      <c r="J38" s="0" t="n">
        <v>8.0</v>
      </c>
      <c r="K38" s="0" t="n">
        <v>8.0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  <row r="39" spans="5:16" x14ac:dyDescent="0.25">
      <c r="E39" s="0" t="n">
        <v>131.0</v>
      </c>
      <c r="F39" t="s" s="0">
        <v>247</v>
      </c>
      <c r="G39" s="0" t="n">
        <v>31.0</v>
      </c>
      <c r="H39" t="s" s="0">
        <v>391</v>
      </c>
      <c r="I39" s="0" t="n">
        <v>1.0</v>
      </c>
      <c r="J39" s="0" t="n">
        <v>10.0</v>
      </c>
      <c r="K39" s="0" t="n">
        <v>10.0</v>
      </c>
      <c r="L39" t="s" s="0">
        <v>28</v>
      </c>
      <c r="M39" s="0" t="n">
        <v>0.0</v>
      </c>
      <c r="N39" t="s" s="0">
        <v>28</v>
      </c>
      <c r="O39" t="s" s="0">
        <v>28</v>
      </c>
      <c r="P39" s="0" t="n">
        <v>0.0</v>
      </c>
    </row>
    <row r="40" spans="5:16" x14ac:dyDescent="0.25">
      <c r="E40" s="0" t="n">
        <v>151.0</v>
      </c>
      <c r="F40" t="s" s="0">
        <v>247</v>
      </c>
      <c r="G40" s="0" t="n">
        <v>32.0</v>
      </c>
      <c r="H40" t="s" s="0">
        <v>392</v>
      </c>
      <c r="I40" s="0" t="n">
        <v>1.0</v>
      </c>
      <c r="J40" s="0" t="n">
        <v>34.0</v>
      </c>
      <c r="K40" s="0" t="n">
        <v>34.0</v>
      </c>
      <c r="L40" t="s" s="0">
        <v>28</v>
      </c>
      <c r="M40" s="0" t="n">
        <v>0.0</v>
      </c>
      <c r="N40" t="s" s="0">
        <v>28</v>
      </c>
      <c r="O40" t="s" s="0">
        <v>28</v>
      </c>
      <c r="P40" s="0" t="n">
        <v>0.0</v>
      </c>
    </row>
    <row r="41" spans="5:16" x14ac:dyDescent="0.25">
      <c r="E41" s="0" t="n">
        <v>150.0</v>
      </c>
      <c r="F41" t="s" s="0">
        <v>247</v>
      </c>
      <c r="G41" s="0" t="n">
        <v>33.0</v>
      </c>
      <c r="H41" t="s" s="0">
        <v>393</v>
      </c>
      <c r="I41" s="0" t="n">
        <v>1.0</v>
      </c>
      <c r="J41" s="0" t="n">
        <v>20.0</v>
      </c>
      <c r="K41" s="0" t="n">
        <v>20.0</v>
      </c>
      <c r="L41" t="s" s="0">
        <v>28</v>
      </c>
      <c r="M41" s="0" t="n">
        <v>0.0</v>
      </c>
      <c r="N41" t="s" s="0">
        <v>28</v>
      </c>
      <c r="O41" t="s" s="0">
        <v>28</v>
      </c>
      <c r="P41" s="0" t="n">
        <v>0.0</v>
      </c>
    </row>
    <row r="42" spans="5:16" x14ac:dyDescent="0.25">
      <c r="E42" s="0" t="n">
        <v>147.0</v>
      </c>
      <c r="F42" t="s" s="0">
        <v>247</v>
      </c>
      <c r="G42" s="0" t="n">
        <v>34.0</v>
      </c>
      <c r="H42" t="s" s="0">
        <v>394</v>
      </c>
      <c r="I42" s="0" t="n">
        <v>1.0</v>
      </c>
      <c r="J42" s="0" t="n">
        <v>60.0</v>
      </c>
      <c r="K42" s="0" t="n">
        <v>60.0</v>
      </c>
      <c r="L42" t="s" s="0">
        <v>28</v>
      </c>
      <c r="M42" s="0" t="n">
        <v>0.0</v>
      </c>
      <c r="N42" t="s" s="0">
        <v>28</v>
      </c>
      <c r="O42" t="s" s="0">
        <v>28</v>
      </c>
      <c r="P42" s="0" t="n">
        <v>0.0</v>
      </c>
    </row>
    <row r="43" spans="5:16" x14ac:dyDescent="0.25">
      <c r="E43" s="0" t="n">
        <v>134.0</v>
      </c>
      <c r="F43" t="s" s="0">
        <v>247</v>
      </c>
      <c r="G43" s="0" t="n">
        <v>35.0</v>
      </c>
      <c r="H43" t="s" s="0">
        <v>395</v>
      </c>
      <c r="I43" s="0" t="n">
        <v>1.0</v>
      </c>
      <c r="J43" s="0" t="n">
        <v>11.0</v>
      </c>
      <c r="K43" s="0" t="n">
        <v>11.0</v>
      </c>
      <c r="L43" t="s" s="0">
        <v>28</v>
      </c>
      <c r="M43" s="0" t="n">
        <v>0.0</v>
      </c>
      <c r="N43" t="s" s="0">
        <v>28</v>
      </c>
      <c r="O43" t="s" s="0">
        <v>28</v>
      </c>
      <c r="P43" s="0" t="n">
        <v>0.0</v>
      </c>
    </row>
    <row r="44" spans="5:16" x14ac:dyDescent="0.25">
      <c r="E44" s="0" t="n">
        <v>120.0</v>
      </c>
      <c r="F44" t="s" s="0">
        <v>247</v>
      </c>
      <c r="G44" s="0" t="n">
        <v>36.0</v>
      </c>
      <c r="H44" t="s" s="0">
        <v>396</v>
      </c>
      <c r="I44" s="0" t="n">
        <v>3.0</v>
      </c>
      <c r="J44" s="0" t="n">
        <v>30.0</v>
      </c>
      <c r="K44" s="0" t="n">
        <v>30.0</v>
      </c>
      <c r="L44" t="s" s="0">
        <v>28</v>
      </c>
      <c r="M44" s="0" t="n">
        <v>0.0</v>
      </c>
      <c r="N44" t="s" s="0">
        <v>28</v>
      </c>
      <c r="O44" t="s" s="0">
        <v>28</v>
      </c>
      <c r="P44" s="0" t="n">
        <v>0.0</v>
      </c>
    </row>
    <row r="45" spans="5:16" x14ac:dyDescent="0.25">
      <c r="E45" s="0" t="n">
        <v>157.0</v>
      </c>
      <c r="F45" t="s" s="0">
        <v>247</v>
      </c>
      <c r="G45" s="0" t="n">
        <v>37.0</v>
      </c>
      <c r="H45" t="s" s="0">
        <v>397</v>
      </c>
      <c r="I45" s="0" t="n">
        <v>1.0</v>
      </c>
      <c r="J45" s="0" t="n">
        <v>9.0</v>
      </c>
      <c r="K45" s="0" t="n">
        <v>9.0</v>
      </c>
      <c r="L45" t="s" s="0">
        <v>28</v>
      </c>
      <c r="M45" s="0" t="n">
        <v>0.0</v>
      </c>
      <c r="N45" t="s" s="0">
        <v>28</v>
      </c>
      <c r="O45" t="s" s="0">
        <v>28</v>
      </c>
      <c r="P45" s="0" t="n">
        <v>0.0</v>
      </c>
    </row>
    <row r="46" spans="5:16" x14ac:dyDescent="0.25">
      <c r="E46" s="0" t="n">
        <v>138.0</v>
      </c>
      <c r="F46" t="s" s="0">
        <v>247</v>
      </c>
      <c r="G46" s="0" t="n">
        <v>38.0</v>
      </c>
      <c r="H46" t="s" s="0">
        <v>398</v>
      </c>
      <c r="I46" s="0" t="n">
        <v>2.0</v>
      </c>
      <c r="J46" s="0" t="n">
        <v>49.0</v>
      </c>
      <c r="K46" s="0" t="n">
        <v>49.0</v>
      </c>
      <c r="L46" t="s" s="0">
        <v>28</v>
      </c>
      <c r="M46" s="0" t="n">
        <v>0.0</v>
      </c>
      <c r="N46" t="s" s="0">
        <v>28</v>
      </c>
      <c r="O46" t="s" s="0">
        <v>28</v>
      </c>
      <c r="P46" s="0" t="n">
        <v>0.0</v>
      </c>
    </row>
    <row r="47" spans="5:16" x14ac:dyDescent="0.25">
      <c r="E47" s="0" t="n">
        <v>125.0</v>
      </c>
      <c r="F47" t="s" s="0">
        <v>247</v>
      </c>
      <c r="G47" s="0" t="n">
        <v>39.0</v>
      </c>
      <c r="H47" t="s" s="0">
        <v>399</v>
      </c>
      <c r="I47" s="0" t="n">
        <v>1.0</v>
      </c>
      <c r="J47" s="0" t="n">
        <v>16.0</v>
      </c>
      <c r="K47" s="0" t="n">
        <v>16.0</v>
      </c>
      <c r="L47" t="s" s="0">
        <v>28</v>
      </c>
      <c r="M47" s="0" t="n">
        <v>0.0</v>
      </c>
      <c r="N47" t="s" s="0">
        <v>28</v>
      </c>
      <c r="O47" t="s" s="0">
        <v>28</v>
      </c>
      <c r="P47" s="0" t="n">
        <v>0.0</v>
      </c>
    </row>
    <row r="48" spans="5:16" x14ac:dyDescent="0.25">
      <c r="E48" s="0" t="n">
        <v>156.0</v>
      </c>
      <c r="F48" t="s" s="0">
        <v>247</v>
      </c>
      <c r="G48" s="0" t="n">
        <v>40.0</v>
      </c>
      <c r="H48" t="s" s="0">
        <v>400</v>
      </c>
      <c r="I48" s="0" t="n">
        <v>1.0</v>
      </c>
      <c r="J48" s="0" t="n">
        <v>29.0</v>
      </c>
      <c r="K48" s="0" t="n">
        <v>29.0</v>
      </c>
      <c r="L48" t="s" s="0">
        <v>28</v>
      </c>
      <c r="M48" s="0" t="n">
        <v>0.0</v>
      </c>
      <c r="N48" t="s" s="0">
        <v>28</v>
      </c>
      <c r="O48" t="s" s="0">
        <v>28</v>
      </c>
      <c r="P48" s="0" t="n">
        <v>0.0</v>
      </c>
    </row>
    <row r="49" spans="5:16" x14ac:dyDescent="0.25">
      <c r="E49" s="0" t="n">
        <v>23.0</v>
      </c>
      <c r="F49" t="s" s="0">
        <v>247</v>
      </c>
      <c r="G49" s="0" t="n">
        <v>41.0</v>
      </c>
      <c r="H49" t="s" s="0">
        <v>248</v>
      </c>
      <c r="I49" s="0" t="n">
        <v>14.0</v>
      </c>
      <c r="J49" s="0" t="n">
        <v>27.0</v>
      </c>
      <c r="K49" s="0" t="n">
        <v>27.0</v>
      </c>
      <c r="L49" t="s" s="0">
        <v>28</v>
      </c>
      <c r="M49" s="0" t="n">
        <v>0.0</v>
      </c>
      <c r="N49" t="s" s="0">
        <v>28</v>
      </c>
      <c r="O49" t="s" s="0">
        <v>28</v>
      </c>
      <c r="P49" s="0" t="n">
        <v>0.0</v>
      </c>
    </row>
    <row r="50" spans="5:16" x14ac:dyDescent="0.25">
      <c r="E50" s="0" t="n">
        <v>22.0</v>
      </c>
      <c r="F50" t="s" s="0">
        <v>247</v>
      </c>
      <c r="G50" s="0" t="n">
        <v>42.0</v>
      </c>
      <c r="H50" t="s" s="0">
        <v>249</v>
      </c>
      <c r="I50" s="0" t="n">
        <v>16.0</v>
      </c>
      <c r="J50" s="0" t="n">
        <v>17.0</v>
      </c>
      <c r="K50" s="0" t="n">
        <v>17.0</v>
      </c>
      <c r="L50" t="s" s="0">
        <v>28</v>
      </c>
      <c r="M50" s="0" t="n">
        <v>0.0</v>
      </c>
      <c r="N50" t="s" s="0">
        <v>28</v>
      </c>
      <c r="O50" t="s" s="0">
        <v>28</v>
      </c>
      <c r="P50" s="0" t="n">
        <v>0.0</v>
      </c>
    </row>
    <row r="51" spans="5:16" x14ac:dyDescent="0.25">
      <c r="E51" s="0" t="n">
        <v>21.0</v>
      </c>
      <c r="F51" t="s" s="0">
        <v>247</v>
      </c>
      <c r="G51" s="0" t="n">
        <v>43.0</v>
      </c>
      <c r="H51" t="s" s="0">
        <v>250</v>
      </c>
      <c r="I51" s="0" t="n">
        <v>17.0</v>
      </c>
      <c r="J51" s="0" t="n">
        <v>12.0</v>
      </c>
      <c r="K51" s="0" t="n">
        <v>12.0</v>
      </c>
      <c r="L51" t="s" s="0">
        <v>28</v>
      </c>
      <c r="M51" s="0" t="n">
        <v>0.0</v>
      </c>
      <c r="N51" t="s" s="0">
        <v>28</v>
      </c>
      <c r="O51" t="s" s="0">
        <v>28</v>
      </c>
      <c r="P51" s="0" t="n">
        <v>0.0</v>
      </c>
    </row>
    <row r="52" spans="5:16" x14ac:dyDescent="0.25">
      <c r="E52" s="0" t="n">
        <v>20.0</v>
      </c>
      <c r="F52" t="s" s="0">
        <v>247</v>
      </c>
      <c r="G52" s="0" t="n">
        <v>44.0</v>
      </c>
      <c r="H52" t="s" s="0">
        <v>251</v>
      </c>
      <c r="I52" s="0" t="n">
        <v>23.0</v>
      </c>
      <c r="J52" s="0" t="n">
        <v>6.0</v>
      </c>
      <c r="K52" s="0" t="n">
        <v>6.0</v>
      </c>
      <c r="L52" t="s" s="0">
        <v>28</v>
      </c>
      <c r="M52" s="0" t="n">
        <v>0.0</v>
      </c>
      <c r="N52" t="s" s="0">
        <v>28</v>
      </c>
      <c r="O52" t="s" s="0">
        <v>28</v>
      </c>
      <c r="P52" s="0" t="n">
        <v>0.0</v>
      </c>
    </row>
    <row r="53" spans="5:16" x14ac:dyDescent="0.25">
      <c r="E53" s="0" t="n">
        <v>118.0</v>
      </c>
      <c r="F53" t="s" s="0">
        <v>247</v>
      </c>
      <c r="G53" s="0" t="n">
        <v>45.0</v>
      </c>
      <c r="H53" t="s" s="0">
        <v>401</v>
      </c>
      <c r="I53" s="0" t="n">
        <v>3.0</v>
      </c>
      <c r="J53" s="0" t="n">
        <v>49.0</v>
      </c>
      <c r="K53" s="0" t="n">
        <v>49.0</v>
      </c>
      <c r="L53" t="s" s="0">
        <v>28</v>
      </c>
      <c r="M53" s="0" t="n">
        <v>0.0</v>
      </c>
      <c r="N53" t="s" s="0">
        <v>28</v>
      </c>
      <c r="O53" t="s" s="0">
        <v>28</v>
      </c>
      <c r="P53" s="0" t="n">
        <v>0.0</v>
      </c>
    </row>
    <row r="54" spans="5:16" x14ac:dyDescent="0.25">
      <c r="E54" s="0" t="n">
        <v>76.0</v>
      </c>
      <c r="F54" t="s" s="0">
        <v>252</v>
      </c>
      <c r="G54" s="0" t="n">
        <v>1.0</v>
      </c>
      <c r="H54" t="s" s="0">
        <v>252</v>
      </c>
      <c r="I54" s="0" t="n">
        <v>170.0</v>
      </c>
      <c r="J54" s="0" t="n">
        <v>289.0</v>
      </c>
      <c r="K54" s="0" t="n">
        <v>289.0</v>
      </c>
      <c r="L54" t="s" s="0">
        <v>28</v>
      </c>
      <c r="M54" s="0" t="n">
        <v>0.0</v>
      </c>
      <c r="N54" t="s" s="0">
        <v>28</v>
      </c>
      <c r="O54" t="s" s="0">
        <v>28</v>
      </c>
      <c r="P54" s="0" t="n">
        <v>1.0</v>
      </c>
    </row>
    <row r="55" spans="5:16" x14ac:dyDescent="0.25">
      <c r="E55" s="0" t="n">
        <v>57.0</v>
      </c>
      <c r="F55" t="s" s="0">
        <v>252</v>
      </c>
      <c r="G55" s="0" t="n">
        <v>2.0</v>
      </c>
      <c r="H55" t="s" s="0">
        <v>402</v>
      </c>
      <c r="I55" s="0" t="n">
        <v>18.0</v>
      </c>
      <c r="J55" s="0" t="n">
        <v>4.0</v>
      </c>
      <c r="K55" s="0" t="n">
        <v>4.0</v>
      </c>
      <c r="L55" t="s" s="0">
        <v>28</v>
      </c>
      <c r="M55" s="0" t="n">
        <v>0.0</v>
      </c>
      <c r="N55" t="s" s="0">
        <v>28</v>
      </c>
      <c r="O55" t="s" s="0">
        <v>28</v>
      </c>
      <c r="P55" s="0" t="n">
        <v>0.0</v>
      </c>
    </row>
    <row r="56" spans="5:16" x14ac:dyDescent="0.25">
      <c r="E56" s="0" t="n">
        <v>56.0</v>
      </c>
      <c r="F56" t="s" s="0">
        <v>252</v>
      </c>
      <c r="G56" s="0" t="n">
        <v>3.0</v>
      </c>
      <c r="H56" t="s" s="0">
        <v>403</v>
      </c>
      <c r="I56" s="0" t="n">
        <v>13.0</v>
      </c>
      <c r="J56" s="0" t="n">
        <v>4.0</v>
      </c>
      <c r="K56" s="0" t="n">
        <v>4.0</v>
      </c>
      <c r="L56" t="s" s="0">
        <v>28</v>
      </c>
      <c r="M56" s="0" t="n">
        <v>0.0</v>
      </c>
      <c r="N56" t="s" s="0">
        <v>28</v>
      </c>
      <c r="O56" t="s" s="0">
        <v>28</v>
      </c>
      <c r="P56" s="0" t="n">
        <v>0.0</v>
      </c>
    </row>
    <row r="57" spans="5:16" x14ac:dyDescent="0.25">
      <c r="E57" s="0" t="n">
        <v>70.0</v>
      </c>
      <c r="F57" t="s" s="0">
        <v>252</v>
      </c>
      <c r="G57" s="0" t="n">
        <v>4.0</v>
      </c>
      <c r="H57" t="s" s="0">
        <v>404</v>
      </c>
      <c r="I57" s="0" t="n">
        <v>3.0</v>
      </c>
      <c r="J57" s="0" t="n">
        <v>20.0</v>
      </c>
      <c r="K57" s="0" t="n">
        <v>20.0</v>
      </c>
      <c r="L57" t="s" s="0">
        <v>28</v>
      </c>
      <c r="M57" s="0" t="n">
        <v>0.0</v>
      </c>
      <c r="N57" t="s" s="0">
        <v>28</v>
      </c>
      <c r="O57" t="s" s="0">
        <v>28</v>
      </c>
      <c r="P57" s="0" t="n">
        <v>0.0</v>
      </c>
    </row>
    <row r="58" spans="5:16" x14ac:dyDescent="0.25">
      <c r="E58" s="0" t="n">
        <v>59.0</v>
      </c>
      <c r="F58" t="s" s="0">
        <v>252</v>
      </c>
      <c r="G58" s="0" t="n">
        <v>5.0</v>
      </c>
      <c r="H58" t="s" s="0">
        <v>405</v>
      </c>
      <c r="I58" s="0" t="n">
        <v>8.0</v>
      </c>
      <c r="J58" s="0" t="n">
        <v>12.0</v>
      </c>
      <c r="K58" s="0" t="n">
        <v>12.0</v>
      </c>
      <c r="L58" t="s" s="0">
        <v>28</v>
      </c>
      <c r="M58" s="0" t="n">
        <v>0.0</v>
      </c>
      <c r="N58" t="s" s="0">
        <v>28</v>
      </c>
      <c r="O58" t="s" s="0">
        <v>28</v>
      </c>
      <c r="P58" s="0" t="n">
        <v>0.0</v>
      </c>
    </row>
    <row r="59" spans="5:16" x14ac:dyDescent="0.25">
      <c r="E59" s="0" t="n">
        <v>61.0</v>
      </c>
      <c r="F59" t="s" s="0">
        <v>252</v>
      </c>
      <c r="G59" s="0" t="n">
        <v>6.0</v>
      </c>
      <c r="H59" t="s" s="0">
        <v>406</v>
      </c>
      <c r="I59" s="0" t="n">
        <v>3.0</v>
      </c>
      <c r="J59" s="0" t="n">
        <v>22.0</v>
      </c>
      <c r="K59" s="0" t="n">
        <v>22.0</v>
      </c>
      <c r="L59" t="s" s="0">
        <v>28</v>
      </c>
      <c r="M59" s="0" t="n">
        <v>0.0</v>
      </c>
      <c r="N59" t="s" s="0">
        <v>28</v>
      </c>
      <c r="O59" t="s" s="0">
        <v>28</v>
      </c>
      <c r="P59" s="0" t="n">
        <v>0.0</v>
      </c>
    </row>
    <row r="60" spans="5:16" x14ac:dyDescent="0.25">
      <c r="E60" s="0" t="n">
        <v>10.0</v>
      </c>
      <c r="F60" t="s" s="0">
        <v>252</v>
      </c>
      <c r="G60" s="0" t="n">
        <v>7.0</v>
      </c>
      <c r="H60" t="s" s="0">
        <v>253</v>
      </c>
      <c r="I60" s="0" t="n">
        <v>3.0</v>
      </c>
      <c r="J60" s="0" t="n">
        <v>7.0</v>
      </c>
      <c r="K60" s="0" t="n">
        <v>7.0</v>
      </c>
      <c r="L60" t="s" s="0">
        <v>28</v>
      </c>
      <c r="M60" s="0" t="n">
        <v>0.0</v>
      </c>
      <c r="N60" t="s" s="0">
        <v>28</v>
      </c>
      <c r="O60" t="s" s="0">
        <v>28</v>
      </c>
      <c r="P60" s="0" t="n">
        <v>0.0</v>
      </c>
    </row>
    <row r="61" spans="5:16" x14ac:dyDescent="0.25">
      <c r="E61" s="0" t="n">
        <v>12.0</v>
      </c>
      <c r="F61" t="s" s="0">
        <v>252</v>
      </c>
      <c r="G61" s="0" t="n">
        <v>8.0</v>
      </c>
      <c r="H61" t="s" s="0">
        <v>254</v>
      </c>
      <c r="I61" s="0" t="n">
        <v>3.0</v>
      </c>
      <c r="J61" s="0" t="n">
        <v>10.0</v>
      </c>
      <c r="K61" s="0" t="n">
        <v>10.0</v>
      </c>
      <c r="L61" t="s" s="0">
        <v>28</v>
      </c>
      <c r="M61" s="0" t="n">
        <v>0.0</v>
      </c>
      <c r="N61" t="s" s="0">
        <v>28</v>
      </c>
      <c r="O61" t="s" s="0">
        <v>28</v>
      </c>
      <c r="P61" s="0" t="n">
        <v>0.0</v>
      </c>
    </row>
    <row r="62" spans="5:16" x14ac:dyDescent="0.25">
      <c r="E62" s="0" t="n">
        <v>73.0</v>
      </c>
      <c r="F62" t="s" s="0">
        <v>252</v>
      </c>
      <c r="G62" s="0" t="n">
        <v>9.0</v>
      </c>
      <c r="H62" t="s" s="0">
        <v>407</v>
      </c>
      <c r="I62" s="0" t="n">
        <v>1.0</v>
      </c>
      <c r="J62" s="0" t="n">
        <v>8.0</v>
      </c>
      <c r="K62" s="0" t="n">
        <v>8.0</v>
      </c>
      <c r="L62" t="s" s="0">
        <v>28</v>
      </c>
      <c r="M62" s="0" t="n">
        <v>0.0</v>
      </c>
      <c r="N62" t="s" s="0">
        <v>28</v>
      </c>
      <c r="O62" t="s" s="0">
        <v>28</v>
      </c>
      <c r="P62" s="0" t="n">
        <v>0.0</v>
      </c>
    </row>
    <row r="63" spans="5:16" x14ac:dyDescent="0.25">
      <c r="E63" s="0" t="n">
        <v>75.0</v>
      </c>
      <c r="F63" t="s" s="0">
        <v>252</v>
      </c>
      <c r="G63" s="0" t="n">
        <v>10.0</v>
      </c>
      <c r="H63" t="s" s="0">
        <v>408</v>
      </c>
      <c r="I63" s="0" t="n">
        <v>2.0</v>
      </c>
      <c r="J63" s="0" t="n">
        <v>12.0</v>
      </c>
      <c r="K63" s="0" t="n">
        <v>12.0</v>
      </c>
      <c r="L63" t="s" s="0">
        <v>28</v>
      </c>
      <c r="M63" s="0" t="n">
        <v>0.0</v>
      </c>
      <c r="N63" t="s" s="0">
        <v>28</v>
      </c>
      <c r="O63" t="s" s="0">
        <v>28</v>
      </c>
      <c r="P63" s="0" t="n">
        <v>0.0</v>
      </c>
    </row>
    <row r="64" spans="5:16" x14ac:dyDescent="0.25">
      <c r="E64" s="0" t="n">
        <v>69.0</v>
      </c>
      <c r="F64" t="s" s="0">
        <v>252</v>
      </c>
      <c r="G64" s="0" t="n">
        <v>11.0</v>
      </c>
      <c r="H64" t="s" s="0">
        <v>409</v>
      </c>
      <c r="I64" s="0" t="n">
        <v>29.0</v>
      </c>
      <c r="J64" s="0" t="n">
        <v>2.0</v>
      </c>
      <c r="K64" s="0" t="n">
        <v>2.0</v>
      </c>
      <c r="L64" t="s" s="0">
        <v>28</v>
      </c>
      <c r="M64" s="0" t="n">
        <v>0.0</v>
      </c>
      <c r="N64" t="s" s="0">
        <v>28</v>
      </c>
      <c r="O64" t="s" s="0">
        <v>28</v>
      </c>
      <c r="P64" s="0" t="n">
        <v>0.0</v>
      </c>
    </row>
    <row r="65" spans="5:16" x14ac:dyDescent="0.25">
      <c r="E65" s="0" t="n">
        <v>68.0</v>
      </c>
      <c r="F65" t="s" s="0">
        <v>252</v>
      </c>
      <c r="G65" s="0" t="n">
        <v>12.0</v>
      </c>
      <c r="H65" t="s" s="0">
        <v>410</v>
      </c>
      <c r="I65" s="0" t="n">
        <v>4.0</v>
      </c>
      <c r="J65" s="0" t="n">
        <v>18.0</v>
      </c>
      <c r="K65" s="0" t="n">
        <v>18.0</v>
      </c>
      <c r="L65" t="s" s="0">
        <v>28</v>
      </c>
      <c r="M65" s="0" t="n">
        <v>0.0</v>
      </c>
      <c r="N65" t="s" s="0">
        <v>28</v>
      </c>
      <c r="O65" t="s" s="0">
        <v>28</v>
      </c>
      <c r="P65" s="0" t="n">
        <v>0.0</v>
      </c>
    </row>
    <row r="66" spans="5:16" x14ac:dyDescent="0.25">
      <c r="E66" s="0" t="n">
        <v>74.0</v>
      </c>
      <c r="F66" t="s" s="0">
        <v>252</v>
      </c>
      <c r="G66" s="0" t="n">
        <v>13.0</v>
      </c>
      <c r="H66" t="s" s="0">
        <v>411</v>
      </c>
      <c r="I66" s="0" t="n">
        <v>1.0</v>
      </c>
      <c r="J66" s="0" t="n">
        <v>18.0</v>
      </c>
      <c r="K66" s="0" t="n">
        <v>18.0</v>
      </c>
      <c r="L66" t="s" s="0">
        <v>28</v>
      </c>
      <c r="M66" s="0" t="n">
        <v>0.0</v>
      </c>
      <c r="N66" t="s" s="0">
        <v>28</v>
      </c>
      <c r="O66" t="s" s="0">
        <v>28</v>
      </c>
      <c r="P66" s="0" t="n">
        <v>0.0</v>
      </c>
    </row>
    <row r="67" spans="5:16" x14ac:dyDescent="0.25">
      <c r="E67" s="0" t="n">
        <v>72.0</v>
      </c>
      <c r="F67" t="s" s="0">
        <v>252</v>
      </c>
      <c r="G67" s="0" t="n">
        <v>14.0</v>
      </c>
      <c r="H67" t="s" s="0">
        <v>412</v>
      </c>
      <c r="I67" s="0" t="n">
        <v>8.0</v>
      </c>
      <c r="J67" s="0" t="n">
        <v>19.0</v>
      </c>
      <c r="K67" s="0" t="n">
        <v>19.0</v>
      </c>
      <c r="L67" t="s" s="0">
        <v>28</v>
      </c>
      <c r="M67" s="0" t="n">
        <v>0.0</v>
      </c>
      <c r="N67" t="s" s="0">
        <v>28</v>
      </c>
      <c r="O67" t="s" s="0">
        <v>28</v>
      </c>
      <c r="P67" s="0" t="n">
        <v>0.0</v>
      </c>
    </row>
    <row r="68" spans="5:16" x14ac:dyDescent="0.25">
      <c r="E68" s="0" t="n">
        <v>66.0</v>
      </c>
      <c r="F68" t="s" s="0">
        <v>252</v>
      </c>
      <c r="G68" s="0" t="n">
        <v>15.0</v>
      </c>
      <c r="H68" t="s" s="0">
        <v>413</v>
      </c>
      <c r="I68" s="0" t="n">
        <v>2.0</v>
      </c>
      <c r="J68" s="0" t="n">
        <v>3.0</v>
      </c>
      <c r="K68" s="0" t="n">
        <v>3.0</v>
      </c>
      <c r="L68" t="s" s="0">
        <v>28</v>
      </c>
      <c r="M68" s="0" t="n">
        <v>0.0</v>
      </c>
      <c r="N68" t="s" s="0">
        <v>28</v>
      </c>
      <c r="O68" t="s" s="0">
        <v>28</v>
      </c>
      <c r="P68" s="0" t="n">
        <v>0.0</v>
      </c>
    </row>
    <row r="69" spans="5:16" x14ac:dyDescent="0.25">
      <c r="E69" s="0" t="n">
        <v>65.0</v>
      </c>
      <c r="F69" t="s" s="0">
        <v>252</v>
      </c>
      <c r="G69" s="0" t="n">
        <v>16.0</v>
      </c>
      <c r="H69" t="s" s="0">
        <v>414</v>
      </c>
      <c r="I69" s="0" t="n">
        <v>1.0</v>
      </c>
      <c r="J69" s="0" t="n">
        <v>3.0</v>
      </c>
      <c r="K69" s="0" t="n">
        <v>3.0</v>
      </c>
      <c r="L69" t="s" s="0">
        <v>28</v>
      </c>
      <c r="M69" s="0" t="n">
        <v>0.0</v>
      </c>
      <c r="N69" t="s" s="0">
        <v>28</v>
      </c>
      <c r="O69" t="s" s="0">
        <v>28</v>
      </c>
      <c r="P69" s="0" t="n">
        <v>0.0</v>
      </c>
    </row>
    <row r="70" spans="5:16" x14ac:dyDescent="0.25">
      <c r="E70" s="0" t="n">
        <v>64.0</v>
      </c>
      <c r="F70" t="s" s="0">
        <v>252</v>
      </c>
      <c r="G70" s="0" t="n">
        <v>17.0</v>
      </c>
      <c r="H70" t="s" s="0">
        <v>415</v>
      </c>
      <c r="I70" s="0" t="n">
        <v>2.0</v>
      </c>
      <c r="J70" s="0" t="n">
        <v>2.0</v>
      </c>
      <c r="K70" s="0" t="n">
        <v>2.0</v>
      </c>
      <c r="L70" t="s" s="0">
        <v>28</v>
      </c>
      <c r="M70" s="0" t="n">
        <v>0.0</v>
      </c>
      <c r="N70" t="s" s="0">
        <v>28</v>
      </c>
      <c r="O70" t="s" s="0">
        <v>28</v>
      </c>
      <c r="P70" s="0" t="n">
        <v>0.0</v>
      </c>
    </row>
    <row r="71" spans="5:16" x14ac:dyDescent="0.25">
      <c r="E71" s="0" t="n">
        <v>63.0</v>
      </c>
      <c r="F71" t="s" s="0">
        <v>252</v>
      </c>
      <c r="G71" s="0" t="n">
        <v>18.0</v>
      </c>
      <c r="H71" t="s" s="0">
        <v>416</v>
      </c>
      <c r="I71" s="0" t="n">
        <v>10.0</v>
      </c>
      <c r="J71" s="0" t="n">
        <v>2.0</v>
      </c>
      <c r="K71" s="0" t="n">
        <v>2.0</v>
      </c>
      <c r="L71" t="s" s="0">
        <v>28</v>
      </c>
      <c r="M71" s="0" t="n">
        <v>0.0</v>
      </c>
      <c r="N71" t="s" s="0">
        <v>28</v>
      </c>
      <c r="O71" t="s" s="0">
        <v>28</v>
      </c>
      <c r="P71" s="0" t="n">
        <v>0.0</v>
      </c>
    </row>
    <row r="72" spans="5:16" x14ac:dyDescent="0.25">
      <c r="E72" s="0" t="n">
        <v>76.0</v>
      </c>
      <c r="F72" t="s" s="0">
        <v>252</v>
      </c>
      <c r="G72" s="0" t="n">
        <v>19.0</v>
      </c>
      <c r="H72" t="s" s="0">
        <v>417</v>
      </c>
      <c r="I72" s="0" t="n">
        <v>2.0</v>
      </c>
      <c r="J72" s="0" t="n">
        <v>6.0</v>
      </c>
      <c r="K72" s="0" t="n">
        <v>6.0</v>
      </c>
      <c r="L72" t="s" s="0">
        <v>28</v>
      </c>
      <c r="M72" s="0" t="n">
        <v>0.0</v>
      </c>
      <c r="N72" t="s" s="0">
        <v>28</v>
      </c>
      <c r="O72" t="s" s="0">
        <v>28</v>
      </c>
      <c r="P72" s="0" t="n">
        <v>0.0</v>
      </c>
    </row>
    <row r="73" spans="5:16" x14ac:dyDescent="0.25">
      <c r="E73" s="0" t="n">
        <v>11.0</v>
      </c>
      <c r="F73" t="s" s="0">
        <v>252</v>
      </c>
      <c r="G73" s="0" t="n">
        <v>20.0</v>
      </c>
      <c r="H73" t="s" s="0">
        <v>255</v>
      </c>
      <c r="I73" s="0" t="n">
        <v>8.0</v>
      </c>
      <c r="J73" s="0" t="n">
        <v>10.0</v>
      </c>
      <c r="K73" s="0" t="n">
        <v>10.0</v>
      </c>
      <c r="L73" t="s" s="0">
        <v>28</v>
      </c>
      <c r="M73" s="0" t="n">
        <v>0.0</v>
      </c>
      <c r="N73" t="s" s="0">
        <v>28</v>
      </c>
      <c r="O73" t="s" s="0">
        <v>28</v>
      </c>
      <c r="P73" s="0" t="n">
        <v>0.0</v>
      </c>
    </row>
    <row r="74" spans="5:16" x14ac:dyDescent="0.25">
      <c r="E74" s="0" t="n">
        <v>54.0</v>
      </c>
      <c r="F74" t="s" s="0">
        <v>252</v>
      </c>
      <c r="G74" s="0" t="n">
        <v>21.0</v>
      </c>
      <c r="H74" t="s" s="0">
        <v>418</v>
      </c>
      <c r="I74" s="0" t="n">
        <v>11.0</v>
      </c>
      <c r="J74" s="0" t="n">
        <v>11.0</v>
      </c>
      <c r="K74" s="0" t="n">
        <v>11.0</v>
      </c>
      <c r="L74" t="s" s="0">
        <v>28</v>
      </c>
      <c r="M74" s="0" t="n">
        <v>0.0</v>
      </c>
      <c r="N74" t="s" s="0">
        <v>28</v>
      </c>
      <c r="O74" t="s" s="0">
        <v>28</v>
      </c>
      <c r="P74" s="0" t="n">
        <v>0.0</v>
      </c>
    </row>
    <row r="75" spans="5:16" x14ac:dyDescent="0.25">
      <c r="E75" s="0" t="n">
        <v>71.0</v>
      </c>
      <c r="F75" t="s" s="0">
        <v>252</v>
      </c>
      <c r="G75" s="0" t="n">
        <v>22.0</v>
      </c>
      <c r="H75" t="s" s="0">
        <v>419</v>
      </c>
      <c r="I75" s="0" t="n">
        <v>5.0</v>
      </c>
      <c r="J75" s="0" t="n">
        <v>22.0</v>
      </c>
      <c r="K75" s="0" t="n">
        <v>22.0</v>
      </c>
      <c r="L75" t="s" s="0">
        <v>28</v>
      </c>
      <c r="M75" s="0" t="n">
        <v>0.0</v>
      </c>
      <c r="N75" t="s" s="0">
        <v>28</v>
      </c>
      <c r="O75" t="s" s="0">
        <v>28</v>
      </c>
      <c r="P75" s="0" t="n">
        <v>0.0</v>
      </c>
    </row>
    <row r="76" spans="5:16" x14ac:dyDescent="0.25">
      <c r="E76" s="0" t="n">
        <v>67.0</v>
      </c>
      <c r="F76" t="s" s="0">
        <v>252</v>
      </c>
      <c r="G76" s="0" t="n">
        <v>23.0</v>
      </c>
      <c r="H76" t="s" s="0">
        <v>420</v>
      </c>
      <c r="I76" s="0" t="n">
        <v>2.0</v>
      </c>
      <c r="J76" s="0" t="n">
        <v>13.0</v>
      </c>
      <c r="K76" s="0" t="n">
        <v>13.0</v>
      </c>
      <c r="L76" t="s" s="0">
        <v>28</v>
      </c>
      <c r="M76" s="0" t="n">
        <v>0.0</v>
      </c>
      <c r="N76" t="s" s="0">
        <v>28</v>
      </c>
      <c r="O76" t="s" s="0">
        <v>28</v>
      </c>
      <c r="P76" s="0" t="n">
        <v>0.0</v>
      </c>
    </row>
    <row r="77" spans="5:16" x14ac:dyDescent="0.25">
      <c r="E77" s="0" t="n">
        <v>14.0</v>
      </c>
      <c r="F77" t="s" s="0">
        <v>252</v>
      </c>
      <c r="G77" s="0" t="n">
        <v>24.0</v>
      </c>
      <c r="H77" t="s" s="0">
        <v>256</v>
      </c>
      <c r="I77" s="0" t="n">
        <v>4.0</v>
      </c>
      <c r="J77" s="0" t="n">
        <v>7.0</v>
      </c>
      <c r="K77" s="0" t="n">
        <v>7.0</v>
      </c>
      <c r="L77" t="s" s="0">
        <v>28</v>
      </c>
      <c r="M77" s="0" t="n">
        <v>0.0</v>
      </c>
      <c r="N77" t="s" s="0">
        <v>28</v>
      </c>
      <c r="O77" t="s" s="0">
        <v>28</v>
      </c>
      <c r="P77" s="0" t="n">
        <v>0.0</v>
      </c>
    </row>
    <row r="78" spans="5:16" x14ac:dyDescent="0.25">
      <c r="E78" s="0" t="n">
        <v>13.0</v>
      </c>
      <c r="F78" t="s" s="0">
        <v>252</v>
      </c>
      <c r="G78" s="0" t="n">
        <v>25.0</v>
      </c>
      <c r="H78" t="s" s="0">
        <v>257</v>
      </c>
      <c r="I78" s="0" t="n">
        <v>4.0</v>
      </c>
      <c r="J78" s="0" t="n">
        <v>4.0</v>
      </c>
      <c r="K78" s="0" t="n">
        <v>4.0</v>
      </c>
      <c r="L78" t="s" s="0">
        <v>28</v>
      </c>
      <c r="M78" s="0" t="n">
        <v>0.0</v>
      </c>
      <c r="N78" t="s" s="0">
        <v>28</v>
      </c>
      <c r="O78" t="s" s="0">
        <v>28</v>
      </c>
      <c r="P78" s="0" t="n">
        <v>0.0</v>
      </c>
    </row>
    <row r="79" spans="5:16" x14ac:dyDescent="0.25">
      <c r="E79" s="0" t="n">
        <v>55.0</v>
      </c>
      <c r="F79" t="s" s="0">
        <v>252</v>
      </c>
      <c r="G79" s="0" t="n">
        <v>26.0</v>
      </c>
      <c r="H79" t="s" s="0">
        <v>421</v>
      </c>
      <c r="I79" s="0" t="n">
        <v>8.0</v>
      </c>
      <c r="J79" s="0" t="n">
        <v>11.0</v>
      </c>
      <c r="K79" s="0" t="n">
        <v>11.0</v>
      </c>
      <c r="L79" t="s" s="0">
        <v>28</v>
      </c>
      <c r="M79" s="0" t="n">
        <v>0.0</v>
      </c>
      <c r="N79" t="s" s="0">
        <v>28</v>
      </c>
      <c r="O79" t="s" s="0">
        <v>28</v>
      </c>
      <c r="P79" s="0" t="n">
        <v>0.0</v>
      </c>
    </row>
    <row r="80" spans="5:16" x14ac:dyDescent="0.25">
      <c r="E80" s="0" t="n">
        <v>15.0</v>
      </c>
      <c r="F80" t="s" s="0">
        <v>252</v>
      </c>
      <c r="G80" s="0" t="n">
        <v>27.0</v>
      </c>
      <c r="H80" t="s" s="0">
        <v>258</v>
      </c>
      <c r="I80" s="0" t="n">
        <v>4.0</v>
      </c>
      <c r="J80" s="0" t="n">
        <v>12.0</v>
      </c>
      <c r="K80" s="0" t="n">
        <v>12.0</v>
      </c>
      <c r="L80" t="s" s="0">
        <v>28</v>
      </c>
      <c r="M80" s="0" t="n">
        <v>0.0</v>
      </c>
      <c r="N80" t="s" s="0">
        <v>28</v>
      </c>
      <c r="O80" t="s" s="0">
        <v>28</v>
      </c>
      <c r="P80" s="0" t="n">
        <v>0.0</v>
      </c>
    </row>
    <row r="81" spans="5:16" x14ac:dyDescent="0.25">
      <c r="E81" s="0" t="n">
        <v>62.0</v>
      </c>
      <c r="F81" t="s" s="0">
        <v>252</v>
      </c>
      <c r="G81" s="0" t="n">
        <v>28.0</v>
      </c>
      <c r="H81" t="s" s="0">
        <v>422</v>
      </c>
      <c r="I81" s="0" t="n">
        <v>6.0</v>
      </c>
      <c r="J81" s="0" t="n">
        <v>14.0</v>
      </c>
      <c r="K81" s="0" t="n">
        <v>14.0</v>
      </c>
      <c r="L81" t="s" s="0">
        <v>28</v>
      </c>
      <c r="M81" s="0" t="n">
        <v>0.0</v>
      </c>
      <c r="N81" t="s" s="0">
        <v>28</v>
      </c>
      <c r="O81" t="s" s="0">
        <v>28</v>
      </c>
      <c r="P81" s="0" t="n">
        <v>0.0</v>
      </c>
    </row>
    <row r="82" spans="5:16" x14ac:dyDescent="0.25">
      <c r="E82" s="0" t="n">
        <v>53.0</v>
      </c>
      <c r="F82" t="s" s="0">
        <v>252</v>
      </c>
      <c r="G82" s="0" t="n">
        <v>29.0</v>
      </c>
      <c r="H82" t="s" s="0">
        <v>423</v>
      </c>
      <c r="I82" s="0" t="n">
        <v>4.0</v>
      </c>
      <c r="J82" s="0" t="n">
        <v>12.0</v>
      </c>
      <c r="K82" s="0" t="n">
        <v>12.0</v>
      </c>
      <c r="L82" t="s" s="0">
        <v>28</v>
      </c>
      <c r="M82" s="0" t="n">
        <v>0.0</v>
      </c>
      <c r="N82" t="s" s="0">
        <v>28</v>
      </c>
      <c r="O82" t="s" s="0">
        <v>28</v>
      </c>
      <c r="P82" s="0" t="n">
        <v>0.0</v>
      </c>
    </row>
    <row r="83" spans="5:16" x14ac:dyDescent="0.25">
      <c r="E83" s="0" t="n">
        <v>58.0</v>
      </c>
      <c r="F83" t="s" s="0">
        <v>252</v>
      </c>
      <c r="G83" s="0" t="n">
        <v>30.0</v>
      </c>
      <c r="H83" t="s" s="0">
        <v>424</v>
      </c>
      <c r="I83" s="0" t="n">
        <v>1.0</v>
      </c>
      <c r="J83" s="0" t="n">
        <v>1.0</v>
      </c>
      <c r="K83" s="0" t="n">
        <v>1.0</v>
      </c>
      <c r="L83" t="s" s="0">
        <v>28</v>
      </c>
      <c r="M83" s="0" t="n">
        <v>0.0</v>
      </c>
      <c r="N83" t="s" s="0">
        <v>28</v>
      </c>
      <c r="O83" t="s" s="0">
        <v>28</v>
      </c>
      <c r="P83" s="0" t="n">
        <v>0.0</v>
      </c>
    </row>
    <row r="84" spans="5:16" x14ac:dyDescent="0.25">
      <c r="E84" s="0" t="n">
        <v>116.0</v>
      </c>
      <c r="F84" t="s" s="0">
        <v>259</v>
      </c>
      <c r="G84" s="0" t="n">
        <v>1.0</v>
      </c>
      <c r="H84" t="s" s="0">
        <v>259</v>
      </c>
      <c r="I84" s="0" t="n">
        <v>305.0</v>
      </c>
      <c r="J84" s="0" t="n">
        <v>1371.0</v>
      </c>
      <c r="K84" s="0" t="n">
        <v>1371.0</v>
      </c>
      <c r="L84" t="s" s="0">
        <v>28</v>
      </c>
      <c r="M84" s="0" t="n">
        <v>0.0</v>
      </c>
      <c r="N84" t="s" s="0">
        <v>28</v>
      </c>
      <c r="O84" t="s" s="0">
        <v>28</v>
      </c>
      <c r="P84" s="0" t="n">
        <v>1.0</v>
      </c>
    </row>
    <row r="85" spans="5:16" x14ac:dyDescent="0.25">
      <c r="E85" s="0" t="n">
        <v>88.0</v>
      </c>
      <c r="F85" t="s" s="0">
        <v>259</v>
      </c>
      <c r="G85" s="0" t="n">
        <v>2.0</v>
      </c>
      <c r="H85" t="s" s="0">
        <v>425</v>
      </c>
      <c r="I85" s="0" t="n">
        <v>3.0</v>
      </c>
      <c r="J85" s="0" t="n">
        <v>20.0</v>
      </c>
      <c r="K85" s="0" t="n">
        <v>20.0</v>
      </c>
      <c r="L85" t="s" s="0">
        <v>28</v>
      </c>
      <c r="M85" s="0" t="n">
        <v>0.0</v>
      </c>
      <c r="N85" t="s" s="0">
        <v>28</v>
      </c>
      <c r="O85" t="s" s="0">
        <v>28</v>
      </c>
      <c r="P85" s="0" t="n">
        <v>0.0</v>
      </c>
    </row>
    <row r="86" spans="5:16" x14ac:dyDescent="0.25">
      <c r="E86" s="0" t="n">
        <v>104.0</v>
      </c>
      <c r="F86" t="s" s="0">
        <v>259</v>
      </c>
      <c r="G86" s="0" t="n">
        <v>3.0</v>
      </c>
      <c r="H86" t="s" s="0">
        <v>426</v>
      </c>
      <c r="I86" s="0" t="n">
        <v>3.0</v>
      </c>
      <c r="J86" s="0" t="n">
        <v>50.0</v>
      </c>
      <c r="K86" s="0" t="n">
        <v>50.0</v>
      </c>
      <c r="L86" t="s" s="0">
        <v>28</v>
      </c>
      <c r="M86" s="0" t="n">
        <v>0.0</v>
      </c>
      <c r="N86" t="s" s="0">
        <v>28</v>
      </c>
      <c r="O86" t="s" s="0">
        <v>28</v>
      </c>
      <c r="P86" s="0" t="n">
        <v>0.0</v>
      </c>
    </row>
    <row r="87" spans="5:16" x14ac:dyDescent="0.25">
      <c r="E87" s="0" t="n">
        <v>108.0</v>
      </c>
      <c r="F87" t="s" s="0">
        <v>259</v>
      </c>
      <c r="G87" s="0" t="n">
        <v>4.0</v>
      </c>
      <c r="H87" t="s" s="0">
        <v>427</v>
      </c>
      <c r="I87" s="0" t="n">
        <v>1.0</v>
      </c>
      <c r="J87" s="0" t="n">
        <v>28.0</v>
      </c>
      <c r="K87" s="0" t="n">
        <v>28.0</v>
      </c>
      <c r="L87" t="s" s="0">
        <v>28</v>
      </c>
      <c r="M87" s="0" t="n">
        <v>0.0</v>
      </c>
      <c r="N87" t="s" s="0">
        <v>28</v>
      </c>
      <c r="O87" t="s" s="0">
        <v>28</v>
      </c>
      <c r="P87" s="0" t="n">
        <v>0.0</v>
      </c>
    </row>
    <row r="88" spans="5:16" x14ac:dyDescent="0.25">
      <c r="E88" s="0" t="n">
        <v>96.0</v>
      </c>
      <c r="F88" t="s" s="0">
        <v>259</v>
      </c>
      <c r="G88" s="0" t="n">
        <v>5.0</v>
      </c>
      <c r="H88" t="s" s="0">
        <v>428</v>
      </c>
      <c r="I88" s="0" t="n">
        <v>1.0</v>
      </c>
      <c r="J88" s="0" t="n">
        <v>3.0</v>
      </c>
      <c r="K88" s="0" t="n">
        <v>3.0</v>
      </c>
      <c r="L88" t="s" s="0">
        <v>28</v>
      </c>
      <c r="M88" s="0" t="n">
        <v>0.0</v>
      </c>
      <c r="N88" t="s" s="0">
        <v>28</v>
      </c>
      <c r="O88" t="s" s="0">
        <v>28</v>
      </c>
      <c r="P88" s="0" t="n">
        <v>0.0</v>
      </c>
    </row>
    <row r="89" spans="5:16" x14ac:dyDescent="0.25">
      <c r="E89" s="0" t="n">
        <v>93.0</v>
      </c>
      <c r="F89" t="s" s="0">
        <v>259</v>
      </c>
      <c r="G89" s="0" t="n">
        <v>6.0</v>
      </c>
      <c r="H89" t="s" s="0">
        <v>429</v>
      </c>
      <c r="I89" s="0" t="n">
        <v>2.0</v>
      </c>
      <c r="J89" s="0" t="n">
        <v>8.0</v>
      </c>
      <c r="K89" s="0" t="n">
        <v>8.0</v>
      </c>
      <c r="L89" t="s" s="0">
        <v>28</v>
      </c>
      <c r="M89" s="0" t="n">
        <v>0.0</v>
      </c>
      <c r="N89" t="s" s="0">
        <v>28</v>
      </c>
      <c r="O89" t="s" s="0">
        <v>28</v>
      </c>
      <c r="P89" s="0" t="n">
        <v>0.0</v>
      </c>
    </row>
    <row r="90" spans="5:16" x14ac:dyDescent="0.25">
      <c r="E90" s="0" t="n">
        <v>94.0</v>
      </c>
      <c r="F90" t="s" s="0">
        <v>259</v>
      </c>
      <c r="G90" s="0" t="n">
        <v>7.0</v>
      </c>
      <c r="H90" t="s" s="0">
        <v>430</v>
      </c>
      <c r="I90" s="0" t="n">
        <v>3.0</v>
      </c>
      <c r="J90" s="0" t="n">
        <v>9.0</v>
      </c>
      <c r="K90" s="0" t="n">
        <v>9.0</v>
      </c>
      <c r="L90" t="s" s="0">
        <v>28</v>
      </c>
      <c r="M90" s="0" t="n">
        <v>0.0</v>
      </c>
      <c r="N90" t="s" s="0">
        <v>28</v>
      </c>
      <c r="O90" t="s" s="0">
        <v>28</v>
      </c>
      <c r="P90" s="0" t="n">
        <v>0.0</v>
      </c>
    </row>
    <row r="91" spans="5:16" x14ac:dyDescent="0.25">
      <c r="E91" s="0" t="n">
        <v>99.0</v>
      </c>
      <c r="F91" t="s" s="0">
        <v>259</v>
      </c>
      <c r="G91" s="0" t="n">
        <v>8.0</v>
      </c>
      <c r="H91" t="s" s="0">
        <v>431</v>
      </c>
      <c r="I91" s="0" t="n">
        <v>8.0</v>
      </c>
      <c r="J91" s="0" t="n">
        <v>16.0</v>
      </c>
      <c r="K91" s="0" t="n">
        <v>16.0</v>
      </c>
      <c r="L91" t="s" s="0">
        <v>28</v>
      </c>
      <c r="M91" s="0" t="n">
        <v>0.0</v>
      </c>
      <c r="N91" t="s" s="0">
        <v>28</v>
      </c>
      <c r="O91" t="s" s="0">
        <v>28</v>
      </c>
      <c r="P91" s="0" t="n">
        <v>0.0</v>
      </c>
    </row>
    <row r="92" spans="5:16" x14ac:dyDescent="0.25">
      <c r="E92" s="0" t="n">
        <v>106.0</v>
      </c>
      <c r="F92" t="s" s="0">
        <v>259</v>
      </c>
      <c r="G92" s="0" t="n">
        <v>9.0</v>
      </c>
      <c r="H92" t="s" s="0">
        <v>432</v>
      </c>
      <c r="I92" s="0" t="n">
        <v>2.0</v>
      </c>
      <c r="J92" s="0" t="n">
        <v>25.0</v>
      </c>
      <c r="K92" s="0" t="n">
        <v>25.0</v>
      </c>
      <c r="L92" t="s" s="0">
        <v>28</v>
      </c>
      <c r="M92" s="0" t="n">
        <v>0.0</v>
      </c>
      <c r="N92" t="s" s="0">
        <v>28</v>
      </c>
      <c r="O92" t="s" s="0">
        <v>28</v>
      </c>
      <c r="P92" s="0" t="n">
        <v>0.0</v>
      </c>
    </row>
    <row r="93" spans="5:16" x14ac:dyDescent="0.25">
      <c r="E93" s="0" t="n">
        <v>89.0</v>
      </c>
      <c r="F93" t="s" s="0">
        <v>259</v>
      </c>
      <c r="G93" s="0" t="n">
        <v>10.0</v>
      </c>
      <c r="H93" t="s" s="0">
        <v>433</v>
      </c>
      <c r="I93" s="0" t="n">
        <v>1.0</v>
      </c>
      <c r="J93" s="0" t="n">
        <v>31.0</v>
      </c>
      <c r="K93" s="0" t="n">
        <v>31.0</v>
      </c>
      <c r="L93" t="s" s="0">
        <v>28</v>
      </c>
      <c r="M93" s="0" t="n">
        <v>0.0</v>
      </c>
      <c r="N93" t="s" s="0">
        <v>28</v>
      </c>
      <c r="O93" t="s" s="0">
        <v>28</v>
      </c>
      <c r="P93" s="0" t="n">
        <v>0.0</v>
      </c>
    </row>
    <row r="94" spans="5:16" x14ac:dyDescent="0.25">
      <c r="E94" s="0" t="n">
        <v>92.0</v>
      </c>
      <c r="F94" t="s" s="0">
        <v>259</v>
      </c>
      <c r="G94" s="0" t="n">
        <v>11.0</v>
      </c>
      <c r="H94" t="s" s="0">
        <v>434</v>
      </c>
      <c r="I94" s="0" t="n">
        <v>8.0</v>
      </c>
      <c r="J94" s="0" t="n">
        <v>50.0</v>
      </c>
      <c r="K94" s="0" t="n">
        <v>50.0</v>
      </c>
      <c r="L94" t="s" s="0">
        <v>28</v>
      </c>
      <c r="M94" s="0" t="n">
        <v>0.0</v>
      </c>
      <c r="N94" t="s" s="0">
        <v>28</v>
      </c>
      <c r="O94" t="s" s="0">
        <v>28</v>
      </c>
      <c r="P94" s="0" t="n">
        <v>0.0</v>
      </c>
    </row>
    <row r="95" spans="5:16" x14ac:dyDescent="0.25">
      <c r="E95" s="0" t="n">
        <v>98.0</v>
      </c>
      <c r="F95" t="s" s="0">
        <v>259</v>
      </c>
      <c r="G95" s="0" t="n">
        <v>12.0</v>
      </c>
      <c r="H95" t="s" s="0">
        <v>435</v>
      </c>
      <c r="I95" s="0" t="n">
        <v>5.0</v>
      </c>
      <c r="J95" s="0" t="n">
        <v>50.0</v>
      </c>
      <c r="K95" s="0" t="n">
        <v>50.0</v>
      </c>
      <c r="L95" t="s" s="0">
        <v>28</v>
      </c>
      <c r="M95" s="0" t="n">
        <v>0.0</v>
      </c>
      <c r="N95" t="s" s="0">
        <v>28</v>
      </c>
      <c r="O95" t="s" s="0">
        <v>28</v>
      </c>
      <c r="P95" s="0" t="n">
        <v>0.0</v>
      </c>
    </row>
    <row r="96" spans="5:16" x14ac:dyDescent="0.25">
      <c r="E96" s="0" t="n">
        <v>116.0</v>
      </c>
      <c r="F96" t="s" s="0">
        <v>259</v>
      </c>
      <c r="G96" s="0" t="n">
        <v>13.0</v>
      </c>
      <c r="H96" t="s" s="0">
        <v>436</v>
      </c>
      <c r="I96" s="0" t="n">
        <v>53.0</v>
      </c>
      <c r="J96" s="0" t="n">
        <v>43.0</v>
      </c>
      <c r="K96" s="0" t="n">
        <v>43.0</v>
      </c>
      <c r="L96" t="s" s="0">
        <v>28</v>
      </c>
      <c r="M96" s="0" t="n">
        <v>0.0</v>
      </c>
      <c r="N96" t="s" s="0">
        <v>28</v>
      </c>
      <c r="O96" t="s" s="0">
        <v>28</v>
      </c>
      <c r="P96" s="0" t="n">
        <v>0.0</v>
      </c>
    </row>
    <row r="97" spans="5:16" x14ac:dyDescent="0.25">
      <c r="E97" s="0" t="n">
        <v>85.0</v>
      </c>
      <c r="F97" t="s" s="0">
        <v>259</v>
      </c>
      <c r="G97" s="0" t="n">
        <v>14.0</v>
      </c>
      <c r="H97" t="s" s="0">
        <v>437</v>
      </c>
      <c r="I97" s="0" t="n">
        <v>14.0</v>
      </c>
      <c r="J97" s="0" t="n">
        <v>20.0</v>
      </c>
      <c r="K97" s="0" t="n">
        <v>20.0</v>
      </c>
      <c r="L97" t="s" s="0">
        <v>28</v>
      </c>
      <c r="M97" s="0" t="n">
        <v>0.0</v>
      </c>
      <c r="N97" t="s" s="0">
        <v>28</v>
      </c>
      <c r="O97" t="s" s="0">
        <v>28</v>
      </c>
      <c r="P97" s="0" t="n">
        <v>0.0</v>
      </c>
    </row>
    <row r="98" spans="5:16" x14ac:dyDescent="0.25">
      <c r="E98" s="0" t="n">
        <v>79.0</v>
      </c>
      <c r="F98" t="s" s="0">
        <v>259</v>
      </c>
      <c r="G98" s="0" t="n">
        <v>15.0</v>
      </c>
      <c r="H98" t="s" s="0">
        <v>438</v>
      </c>
      <c r="I98" s="0" t="n">
        <v>11.0</v>
      </c>
      <c r="J98" s="0" t="n">
        <v>36.0</v>
      </c>
      <c r="K98" s="0" t="n">
        <v>36.0</v>
      </c>
      <c r="L98" t="s" s="0">
        <v>28</v>
      </c>
      <c r="M98" s="0" t="n">
        <v>0.0</v>
      </c>
      <c r="N98" t="s" s="0">
        <v>28</v>
      </c>
      <c r="O98" t="s" s="0">
        <v>28</v>
      </c>
      <c r="P98" s="0" t="n">
        <v>0.0</v>
      </c>
    </row>
    <row r="99" spans="5:16" x14ac:dyDescent="0.25">
      <c r="E99" s="0" t="n">
        <v>77.0</v>
      </c>
      <c r="F99" t="s" s="0">
        <v>259</v>
      </c>
      <c r="G99" s="0" t="n">
        <v>16.0</v>
      </c>
      <c r="H99" t="s" s="0">
        <v>439</v>
      </c>
      <c r="I99" s="0" t="n">
        <v>3.0</v>
      </c>
      <c r="J99" s="0" t="n">
        <v>50.0</v>
      </c>
      <c r="K99" s="0" t="n">
        <v>50.0</v>
      </c>
      <c r="L99" t="s" s="0">
        <v>28</v>
      </c>
      <c r="M99" s="0" t="n">
        <v>0.0</v>
      </c>
      <c r="N99" t="s" s="0">
        <v>28</v>
      </c>
      <c r="O99" t="s" s="0">
        <v>28</v>
      </c>
      <c r="P99" s="0" t="n">
        <v>0.0</v>
      </c>
    </row>
    <row r="100" spans="5:16" x14ac:dyDescent="0.25">
      <c r="E100" s="0" t="n">
        <v>97.0</v>
      </c>
      <c r="F100" t="s" s="0">
        <v>259</v>
      </c>
      <c r="G100" s="0" t="n">
        <v>17.0</v>
      </c>
      <c r="H100" t="s" s="0">
        <v>440</v>
      </c>
      <c r="I100" s="0" t="n">
        <v>8.0</v>
      </c>
      <c r="J100" s="0" t="n">
        <v>32.0</v>
      </c>
      <c r="K100" s="0" t="n">
        <v>32.0</v>
      </c>
      <c r="L100" t="s" s="0">
        <v>28</v>
      </c>
      <c r="M100" s="0" t="n">
        <v>0.0</v>
      </c>
      <c r="N100" t="s" s="0">
        <v>28</v>
      </c>
      <c r="O100" t="s" s="0">
        <v>28</v>
      </c>
      <c r="P100" s="0" t="n">
        <v>0.0</v>
      </c>
    </row>
    <row r="101" spans="5:16" x14ac:dyDescent="0.25">
      <c r="E101" s="0" t="n">
        <v>95.0</v>
      </c>
      <c r="F101" t="s" s="0">
        <v>259</v>
      </c>
      <c r="G101" s="0" t="n">
        <v>18.0</v>
      </c>
      <c r="H101" t="s" s="0">
        <v>441</v>
      </c>
      <c r="I101" s="0" t="n">
        <v>3.0</v>
      </c>
      <c r="J101" s="0" t="n">
        <v>15.0</v>
      </c>
      <c r="K101" s="0" t="n">
        <v>15.0</v>
      </c>
      <c r="L101" t="s" s="0">
        <v>28</v>
      </c>
      <c r="M101" s="0" t="n">
        <v>0.0</v>
      </c>
      <c r="N101" t="s" s="0">
        <v>28</v>
      </c>
      <c r="O101" t="s" s="0">
        <v>28</v>
      </c>
      <c r="P101" s="0" t="n">
        <v>0.0</v>
      </c>
    </row>
    <row r="102" spans="5:16" x14ac:dyDescent="0.25">
      <c r="E102" s="0" t="n">
        <v>100.0</v>
      </c>
      <c r="F102" t="s" s="0">
        <v>259</v>
      </c>
      <c r="G102" s="0" t="n">
        <v>19.0</v>
      </c>
      <c r="H102" t="s" s="0">
        <v>442</v>
      </c>
      <c r="I102" s="0" t="n">
        <v>1.0</v>
      </c>
      <c r="J102" s="0" t="n">
        <v>25.0</v>
      </c>
      <c r="K102" s="0" t="n">
        <v>25.0</v>
      </c>
      <c r="L102" t="s" s="0">
        <v>28</v>
      </c>
      <c r="M102" s="0" t="n">
        <v>0.0</v>
      </c>
      <c r="N102" t="s" s="0">
        <v>28</v>
      </c>
      <c r="O102" t="s" s="0">
        <v>28</v>
      </c>
      <c r="P102" s="0" t="n">
        <v>0.0</v>
      </c>
    </row>
    <row r="103" spans="5:16" x14ac:dyDescent="0.25">
      <c r="E103" s="0" t="n">
        <v>91.0</v>
      </c>
      <c r="F103" t="s" s="0">
        <v>259</v>
      </c>
      <c r="G103" s="0" t="n">
        <v>20.0</v>
      </c>
      <c r="H103" t="s" s="0">
        <v>443</v>
      </c>
      <c r="I103" s="0" t="n">
        <v>6.0</v>
      </c>
      <c r="J103" s="0" t="n">
        <v>8.0</v>
      </c>
      <c r="K103" s="0" t="n">
        <v>8.0</v>
      </c>
      <c r="L103" t="s" s="0">
        <v>28</v>
      </c>
      <c r="M103" s="0" t="n">
        <v>0.0</v>
      </c>
      <c r="N103" t="s" s="0">
        <v>28</v>
      </c>
      <c r="O103" t="s" s="0">
        <v>28</v>
      </c>
      <c r="P103" s="0" t="n">
        <v>0.0</v>
      </c>
    </row>
    <row r="104" spans="5:16" x14ac:dyDescent="0.25">
      <c r="E104" s="0" t="n">
        <v>111.0</v>
      </c>
      <c r="F104" t="s" s="0">
        <v>259</v>
      </c>
      <c r="G104" s="0" t="n">
        <v>21.0</v>
      </c>
      <c r="H104" t="s" s="0">
        <v>444</v>
      </c>
      <c r="I104" s="0" t="n">
        <v>3.0</v>
      </c>
      <c r="J104" s="0" t="n">
        <v>42.0</v>
      </c>
      <c r="K104" s="0" t="n">
        <v>42.0</v>
      </c>
      <c r="L104" t="s" s="0">
        <v>28</v>
      </c>
      <c r="M104" s="0" t="n">
        <v>0.0</v>
      </c>
      <c r="N104" t="s" s="0">
        <v>28</v>
      </c>
      <c r="O104" t="s" s="0">
        <v>28</v>
      </c>
      <c r="P104" s="0" t="n">
        <v>0.0</v>
      </c>
    </row>
    <row r="105" spans="5:16" x14ac:dyDescent="0.25">
      <c r="E105" s="0" t="n">
        <v>112.0</v>
      </c>
      <c r="F105" t="s" s="0">
        <v>259</v>
      </c>
      <c r="G105" s="0" t="n">
        <v>22.0</v>
      </c>
      <c r="H105" t="s" s="0">
        <v>445</v>
      </c>
      <c r="I105" s="0" t="n">
        <v>3.0</v>
      </c>
      <c r="J105" s="0" t="n">
        <v>50.0</v>
      </c>
      <c r="K105" s="0" t="n">
        <v>50.0</v>
      </c>
      <c r="L105" t="s" s="0">
        <v>28</v>
      </c>
      <c r="M105" s="0" t="n">
        <v>0.0</v>
      </c>
      <c r="N105" t="s" s="0">
        <v>28</v>
      </c>
      <c r="O105" t="s" s="0">
        <v>28</v>
      </c>
      <c r="P105" s="0" t="n">
        <v>0.0</v>
      </c>
    </row>
    <row r="106" spans="5:16" x14ac:dyDescent="0.25">
      <c r="E106" s="0" t="n">
        <v>86.0</v>
      </c>
      <c r="F106" t="s" s="0">
        <v>259</v>
      </c>
      <c r="G106" s="0" t="n">
        <v>23.0</v>
      </c>
      <c r="H106" t="s" s="0">
        <v>446</v>
      </c>
      <c r="I106" s="0" t="n">
        <v>4.0</v>
      </c>
      <c r="J106" s="0" t="n">
        <v>36.0</v>
      </c>
      <c r="K106" s="0" t="n">
        <v>36.0</v>
      </c>
      <c r="L106" t="s" s="0">
        <v>28</v>
      </c>
      <c r="M106" s="0" t="n">
        <v>0.0</v>
      </c>
      <c r="N106" t="s" s="0">
        <v>28</v>
      </c>
      <c r="O106" t="s" s="0">
        <v>28</v>
      </c>
      <c r="P106" s="0" t="n">
        <v>0.0</v>
      </c>
    </row>
    <row r="107" spans="5:16" x14ac:dyDescent="0.25">
      <c r="E107" s="0" t="n">
        <v>110.0</v>
      </c>
      <c r="F107" t="s" s="0">
        <v>259</v>
      </c>
      <c r="G107" s="0" t="n">
        <v>24.0</v>
      </c>
      <c r="H107" t="s" s="0">
        <v>447</v>
      </c>
      <c r="I107" s="0" t="n">
        <v>2.0</v>
      </c>
      <c r="J107" s="0" t="n">
        <v>41.0</v>
      </c>
      <c r="K107" s="0" t="n">
        <v>41.0</v>
      </c>
      <c r="L107" t="s" s="0">
        <v>28</v>
      </c>
      <c r="M107" s="0" t="n">
        <v>0.0</v>
      </c>
      <c r="N107" t="s" s="0">
        <v>28</v>
      </c>
      <c r="O107" t="s" s="0">
        <v>28</v>
      </c>
      <c r="P107" s="0" t="n">
        <v>0.0</v>
      </c>
    </row>
    <row r="108" spans="5:16" x14ac:dyDescent="0.25">
      <c r="E108" s="0" t="n">
        <v>19.0</v>
      </c>
      <c r="F108" t="s" s="0">
        <v>259</v>
      </c>
      <c r="G108" s="0" t="n">
        <v>25.0</v>
      </c>
      <c r="H108" t="s" s="0">
        <v>260</v>
      </c>
      <c r="I108" s="0" t="n">
        <v>12.0</v>
      </c>
      <c r="J108" s="0" t="n">
        <v>35.0</v>
      </c>
      <c r="K108" s="0" t="n">
        <v>35.0</v>
      </c>
      <c r="L108" t="s" s="0">
        <v>28</v>
      </c>
      <c r="M108" s="0" t="n">
        <v>0.0</v>
      </c>
      <c r="N108" t="s" s="0">
        <v>28</v>
      </c>
      <c r="O108" t="s" s="0">
        <v>28</v>
      </c>
      <c r="P108" s="0" t="n">
        <v>0.0</v>
      </c>
    </row>
    <row r="109" spans="5:16" x14ac:dyDescent="0.25">
      <c r="E109" s="0" t="n">
        <v>16.0</v>
      </c>
      <c r="F109" t="s" s="0">
        <v>259</v>
      </c>
      <c r="G109" s="0" t="n">
        <v>26.0</v>
      </c>
      <c r="H109" t="s" s="0">
        <v>261</v>
      </c>
      <c r="I109" s="0" t="n">
        <v>13.0</v>
      </c>
      <c r="J109" s="0" t="n">
        <v>32.0</v>
      </c>
      <c r="K109" s="0" t="n">
        <v>32.0</v>
      </c>
      <c r="L109" t="s" s="0">
        <v>28</v>
      </c>
      <c r="M109" s="0" t="n">
        <v>0.0</v>
      </c>
      <c r="N109" t="s" s="0">
        <v>28</v>
      </c>
      <c r="O109" t="s" s="0">
        <v>28</v>
      </c>
      <c r="P109" s="0" t="n">
        <v>0.0</v>
      </c>
    </row>
    <row r="110" spans="5:16" x14ac:dyDescent="0.25">
      <c r="E110" s="0" t="n">
        <v>18.0</v>
      </c>
      <c r="F110" t="s" s="0">
        <v>259</v>
      </c>
      <c r="G110" s="0" t="n">
        <v>27.0</v>
      </c>
      <c r="H110" t="s" s="0">
        <v>262</v>
      </c>
      <c r="I110" s="0" t="n">
        <v>35.0</v>
      </c>
      <c r="J110" s="0" t="n">
        <v>32.0</v>
      </c>
      <c r="K110" s="0" t="n">
        <v>32.0</v>
      </c>
      <c r="L110" t="s" s="0">
        <v>28</v>
      </c>
      <c r="M110" s="0" t="n">
        <v>0.0</v>
      </c>
      <c r="N110" t="s" s="0">
        <v>28</v>
      </c>
      <c r="O110" t="s" s="0">
        <v>28</v>
      </c>
      <c r="P110" s="0" t="n">
        <v>0.0</v>
      </c>
    </row>
    <row r="111" spans="5:16" x14ac:dyDescent="0.25">
      <c r="E111" s="0" t="n">
        <v>115.0</v>
      </c>
      <c r="F111" t="s" s="0">
        <v>259</v>
      </c>
      <c r="G111" s="0" t="n">
        <v>28.0</v>
      </c>
      <c r="H111" t="s" s="0">
        <v>448</v>
      </c>
      <c r="I111" s="0" t="n">
        <v>23.0</v>
      </c>
      <c r="J111" s="0" t="n">
        <v>40.0</v>
      </c>
      <c r="K111" s="0" t="n">
        <v>40.0</v>
      </c>
      <c r="L111" t="s" s="0">
        <v>28</v>
      </c>
      <c r="M111" s="0" t="n">
        <v>0.0</v>
      </c>
      <c r="N111" t="s" s="0">
        <v>28</v>
      </c>
      <c r="O111" t="s" s="0">
        <v>28</v>
      </c>
      <c r="P111" s="0" t="n">
        <v>0.0</v>
      </c>
    </row>
    <row r="112" spans="5:16" x14ac:dyDescent="0.25">
      <c r="E112" s="0" t="n">
        <v>81.0</v>
      </c>
      <c r="F112" t="s" s="0">
        <v>259</v>
      </c>
      <c r="G112" s="0" t="n">
        <v>29.0</v>
      </c>
      <c r="H112" t="s" s="0">
        <v>449</v>
      </c>
      <c r="I112" s="0" t="n">
        <v>2.0</v>
      </c>
      <c r="J112" s="0" t="n">
        <v>50.0</v>
      </c>
      <c r="K112" s="0" t="n">
        <v>50.0</v>
      </c>
      <c r="L112" t="s" s="0">
        <v>28</v>
      </c>
      <c r="M112" s="0" t="n">
        <v>0.0</v>
      </c>
      <c r="N112" t="s" s="0">
        <v>28</v>
      </c>
      <c r="O112" t="s" s="0">
        <v>28</v>
      </c>
      <c r="P112" s="0" t="n">
        <v>0.0</v>
      </c>
    </row>
    <row r="113" spans="5:16" x14ac:dyDescent="0.25">
      <c r="E113" s="0" t="n">
        <v>80.0</v>
      </c>
      <c r="F113" t="s" s="0">
        <v>259</v>
      </c>
      <c r="G113" s="0" t="n">
        <v>30.0</v>
      </c>
      <c r="H113" t="s" s="0">
        <v>450</v>
      </c>
      <c r="I113" s="0" t="n">
        <v>16.0</v>
      </c>
      <c r="J113" s="0" t="n">
        <v>72.0</v>
      </c>
      <c r="K113" s="0" t="n">
        <v>72.0</v>
      </c>
      <c r="L113" t="s" s="0">
        <v>28</v>
      </c>
      <c r="M113" s="0" t="n">
        <v>0.0</v>
      </c>
      <c r="N113" t="s" s="0">
        <v>28</v>
      </c>
      <c r="O113" t="s" s="0">
        <v>28</v>
      </c>
      <c r="P113" s="0" t="n">
        <v>0.0</v>
      </c>
    </row>
    <row r="114" spans="5:16" x14ac:dyDescent="0.25">
      <c r="E114" s="0" t="n">
        <v>103.0</v>
      </c>
      <c r="F114" t="s" s="0">
        <v>259</v>
      </c>
      <c r="G114" s="0" t="n">
        <v>31.0</v>
      </c>
      <c r="H114" t="s" s="0">
        <v>451</v>
      </c>
      <c r="I114" s="0" t="n">
        <v>2.0</v>
      </c>
      <c r="J114" s="0" t="n">
        <v>32.0</v>
      </c>
      <c r="K114" s="0" t="n">
        <v>32.0</v>
      </c>
      <c r="L114" t="s" s="0">
        <v>28</v>
      </c>
      <c r="M114" s="0" t="n">
        <v>0.0</v>
      </c>
      <c r="N114" t="s" s="0">
        <v>28</v>
      </c>
      <c r="O114" t="s" s="0">
        <v>28</v>
      </c>
      <c r="P114" s="0" t="n">
        <v>0.0</v>
      </c>
    </row>
    <row r="115" spans="5:16" x14ac:dyDescent="0.25">
      <c r="E115" s="0" t="n">
        <v>109.0</v>
      </c>
      <c r="F115" t="s" s="0">
        <v>259</v>
      </c>
      <c r="G115" s="0" t="n">
        <v>32.0</v>
      </c>
      <c r="H115" t="s" s="0">
        <v>452</v>
      </c>
      <c r="I115" s="0" t="n">
        <v>2.0</v>
      </c>
      <c r="J115" s="0" t="n">
        <v>31.0</v>
      </c>
      <c r="K115" s="0" t="n">
        <v>31.0</v>
      </c>
      <c r="L115" t="s" s="0">
        <v>28</v>
      </c>
      <c r="M115" s="0" t="n">
        <v>0.0</v>
      </c>
      <c r="N115" t="s" s="0">
        <v>28</v>
      </c>
      <c r="O115" t="s" s="0">
        <v>28</v>
      </c>
      <c r="P115" s="0" t="n">
        <v>0.0</v>
      </c>
    </row>
    <row r="116" spans="5:16" x14ac:dyDescent="0.25">
      <c r="E116" s="0" t="n">
        <v>101.0</v>
      </c>
      <c r="F116" t="s" s="0">
        <v>259</v>
      </c>
      <c r="G116" s="0" t="n">
        <v>33.0</v>
      </c>
      <c r="H116" t="s" s="0">
        <v>453</v>
      </c>
      <c r="I116" s="0" t="n">
        <v>3.0</v>
      </c>
      <c r="J116" s="0" t="n">
        <v>45.0</v>
      </c>
      <c r="K116" s="0" t="n">
        <v>45.0</v>
      </c>
      <c r="L116" t="s" s="0">
        <v>28</v>
      </c>
      <c r="M116" s="0" t="n">
        <v>0.0</v>
      </c>
      <c r="N116" t="s" s="0">
        <v>28</v>
      </c>
      <c r="O116" t="s" s="0">
        <v>28</v>
      </c>
      <c r="P116" s="0" t="n">
        <v>0.0</v>
      </c>
    </row>
    <row r="117" spans="5:16" x14ac:dyDescent="0.25">
      <c r="E117" s="0" t="n">
        <v>90.0</v>
      </c>
      <c r="F117" t="s" s="0">
        <v>259</v>
      </c>
      <c r="G117" s="0" t="n">
        <v>34.0</v>
      </c>
      <c r="H117" t="s" s="0">
        <v>454</v>
      </c>
      <c r="I117" s="0" t="n">
        <v>9.0</v>
      </c>
      <c r="J117" s="0" t="n">
        <v>33.0</v>
      </c>
      <c r="K117" s="0" t="n">
        <v>33.0</v>
      </c>
      <c r="L117" t="s" s="0">
        <v>28</v>
      </c>
      <c r="M117" s="0" t="n">
        <v>0.0</v>
      </c>
      <c r="N117" t="s" s="0">
        <v>28</v>
      </c>
      <c r="O117" t="s" s="0">
        <v>28</v>
      </c>
      <c r="P117" s="0" t="n">
        <v>0.0</v>
      </c>
    </row>
    <row r="118" spans="5:16" x14ac:dyDescent="0.25">
      <c r="E118" s="0" t="n">
        <v>102.0</v>
      </c>
      <c r="F118" t="s" s="0">
        <v>259</v>
      </c>
      <c r="G118" s="0" t="n">
        <v>35.0</v>
      </c>
      <c r="H118" t="s" s="0">
        <v>455</v>
      </c>
      <c r="I118" s="0" t="n">
        <v>1.0</v>
      </c>
      <c r="J118" s="0" t="n">
        <v>26.0</v>
      </c>
      <c r="K118" s="0" t="n">
        <v>26.0</v>
      </c>
      <c r="L118" t="s" s="0">
        <v>28</v>
      </c>
      <c r="M118" s="0" t="n">
        <v>0.0</v>
      </c>
      <c r="N118" t="s" s="0">
        <v>28</v>
      </c>
      <c r="O118" t="s" s="0">
        <v>28</v>
      </c>
      <c r="P118" s="0" t="n">
        <v>0.0</v>
      </c>
    </row>
    <row r="119" spans="5:16" x14ac:dyDescent="0.25">
      <c r="E119" s="0" t="n">
        <v>84.0</v>
      </c>
      <c r="F119" t="s" s="0">
        <v>259</v>
      </c>
      <c r="G119" s="0" t="n">
        <v>36.0</v>
      </c>
      <c r="H119" t="s" s="0">
        <v>456</v>
      </c>
      <c r="I119" s="0" t="n">
        <v>6.0</v>
      </c>
      <c r="J119" s="0" t="n">
        <v>20.0</v>
      </c>
      <c r="K119" s="0" t="n">
        <v>20.0</v>
      </c>
      <c r="L119" t="s" s="0">
        <v>28</v>
      </c>
      <c r="M119" s="0" t="n">
        <v>0.0</v>
      </c>
      <c r="N119" t="s" s="0">
        <v>28</v>
      </c>
      <c r="O119" t="s" s="0">
        <v>28</v>
      </c>
      <c r="P119" s="0" t="n">
        <v>0.0</v>
      </c>
    </row>
    <row r="120" spans="5:16" x14ac:dyDescent="0.25">
      <c r="E120" s="0" t="n">
        <v>78.0</v>
      </c>
      <c r="F120" t="s" s="0">
        <v>259</v>
      </c>
      <c r="G120" s="0" t="n">
        <v>37.0</v>
      </c>
      <c r="H120" t="s" s="0">
        <v>457</v>
      </c>
      <c r="I120" s="0" t="n">
        <v>2.0</v>
      </c>
      <c r="J120" s="0" t="n">
        <v>13.0</v>
      </c>
      <c r="K120" s="0" t="n">
        <v>13.0</v>
      </c>
      <c r="L120" t="s" s="0">
        <v>28</v>
      </c>
      <c r="M120" s="0" t="n">
        <v>0.0</v>
      </c>
      <c r="N120" t="s" s="0">
        <v>28</v>
      </c>
      <c r="O120" t="s" s="0">
        <v>28</v>
      </c>
      <c r="P120" s="0" t="n">
        <v>0.0</v>
      </c>
    </row>
    <row r="121" spans="5:16" x14ac:dyDescent="0.25">
      <c r="E121" s="0" t="n">
        <v>17.0</v>
      </c>
      <c r="F121" t="s" s="0">
        <v>259</v>
      </c>
      <c r="G121" s="0" t="n">
        <v>38.0</v>
      </c>
      <c r="H121" t="s" s="0">
        <v>263</v>
      </c>
      <c r="I121" s="0" t="n">
        <v>6.0</v>
      </c>
      <c r="J121" s="0" t="n">
        <v>14.0</v>
      </c>
      <c r="K121" s="0" t="n">
        <v>14.0</v>
      </c>
      <c r="L121" t="s" s="0">
        <v>28</v>
      </c>
      <c r="M121" s="0" t="n">
        <v>0.0</v>
      </c>
      <c r="N121" t="s" s="0">
        <v>28</v>
      </c>
      <c r="O121" t="s" s="0">
        <v>28</v>
      </c>
      <c r="P121" s="0" t="n">
        <v>0.0</v>
      </c>
    </row>
    <row r="122" spans="5:16" x14ac:dyDescent="0.25">
      <c r="E122" s="0" t="n">
        <v>105.0</v>
      </c>
      <c r="F122" t="s" s="0">
        <v>259</v>
      </c>
      <c r="G122" s="0" t="n">
        <v>39.0</v>
      </c>
      <c r="H122" t="s" s="0">
        <v>458</v>
      </c>
      <c r="I122" s="0" t="n">
        <v>1.0</v>
      </c>
      <c r="J122" s="0" t="n">
        <v>50.0</v>
      </c>
      <c r="K122" s="0" t="n">
        <v>50.0</v>
      </c>
      <c r="L122" t="s" s="0">
        <v>28</v>
      </c>
      <c r="M122" s="0" t="n">
        <v>0.0</v>
      </c>
      <c r="N122" t="s" s="0">
        <v>28</v>
      </c>
      <c r="O122" t="s" s="0">
        <v>28</v>
      </c>
      <c r="P122" s="0" t="n">
        <v>0.0</v>
      </c>
    </row>
    <row r="123" spans="5:16" x14ac:dyDescent="0.25">
      <c r="E123" s="0" t="n">
        <v>113.0</v>
      </c>
      <c r="F123" t="s" s="0">
        <v>259</v>
      </c>
      <c r="G123" s="0" t="n">
        <v>40.0</v>
      </c>
      <c r="H123" t="s" s="0">
        <v>459</v>
      </c>
      <c r="I123" s="0" t="n">
        <v>5.0</v>
      </c>
      <c r="J123" s="0" t="n">
        <v>40.0</v>
      </c>
      <c r="K123" s="0" t="n">
        <v>40.0</v>
      </c>
      <c r="L123" t="s" s="0">
        <v>28</v>
      </c>
      <c r="M123" s="0" t="n">
        <v>0.0</v>
      </c>
      <c r="N123" t="s" s="0">
        <v>28</v>
      </c>
      <c r="O123" t="s" s="0">
        <v>28</v>
      </c>
      <c r="P123" s="0" t="n">
        <v>0.0</v>
      </c>
    </row>
    <row r="124" spans="5:16" x14ac:dyDescent="0.25">
      <c r="E124" s="0" t="n">
        <v>87.0</v>
      </c>
      <c r="F124" t="s" s="0">
        <v>259</v>
      </c>
      <c r="G124" s="0" t="n">
        <v>41.0</v>
      </c>
      <c r="H124" t="s" s="0">
        <v>460</v>
      </c>
      <c r="I124" s="0" t="n">
        <v>7.0</v>
      </c>
      <c r="J124" s="0" t="n">
        <v>21.0</v>
      </c>
      <c r="K124" s="0" t="n">
        <v>21.0</v>
      </c>
      <c r="L124" t="s" s="0">
        <v>28</v>
      </c>
      <c r="M124" s="0" t="n">
        <v>0.0</v>
      </c>
      <c r="N124" t="s" s="0">
        <v>28</v>
      </c>
      <c r="O124" t="s" s="0">
        <v>28</v>
      </c>
      <c r="P124" s="0" t="n">
        <v>0.0</v>
      </c>
    </row>
    <row r="125" spans="5:16" x14ac:dyDescent="0.25">
      <c r="E125" s="0" t="n">
        <v>114.0</v>
      </c>
      <c r="F125" t="s" s="0">
        <v>259</v>
      </c>
      <c r="G125" s="0" t="n">
        <v>42.0</v>
      </c>
      <c r="H125" t="s" s="0">
        <v>461</v>
      </c>
      <c r="I125" s="0" t="n">
        <v>1.0</v>
      </c>
      <c r="J125" s="0" t="n">
        <v>17.0</v>
      </c>
      <c r="K125" s="0" t="n">
        <v>17.0</v>
      </c>
      <c r="L125" t="s" s="0">
        <v>28</v>
      </c>
      <c r="M125" s="0" t="n">
        <v>0.0</v>
      </c>
      <c r="N125" t="s" s="0">
        <v>28</v>
      </c>
      <c r="O125" t="s" s="0">
        <v>28</v>
      </c>
      <c r="P125" s="0" t="n">
        <v>0.0</v>
      </c>
    </row>
    <row r="126" spans="5:16" x14ac:dyDescent="0.25">
      <c r="E126" s="0" t="n">
        <v>83.0</v>
      </c>
      <c r="F126" t="s" s="0">
        <v>259</v>
      </c>
      <c r="G126" s="0" t="n">
        <v>43.0</v>
      </c>
      <c r="H126" t="s" s="0">
        <v>462</v>
      </c>
      <c r="I126" s="0" t="n">
        <v>4.0</v>
      </c>
      <c r="J126" s="0" t="n">
        <v>20.0</v>
      </c>
      <c r="K126" s="0" t="n">
        <v>20.0</v>
      </c>
      <c r="L126" t="s" s="0">
        <v>28</v>
      </c>
      <c r="M126" s="0" t="n">
        <v>0.0</v>
      </c>
      <c r="N126" t="s" s="0">
        <v>28</v>
      </c>
      <c r="O126" t="s" s="0">
        <v>28</v>
      </c>
      <c r="P126" s="0" t="n">
        <v>0.0</v>
      </c>
    </row>
    <row r="127" spans="5:16" x14ac:dyDescent="0.25">
      <c r="E127" s="0" t="n">
        <v>82.0</v>
      </c>
      <c r="F127" t="s" s="0">
        <v>259</v>
      </c>
      <c r="G127" s="0" t="n">
        <v>44.0</v>
      </c>
      <c r="H127" t="s" s="0">
        <v>463</v>
      </c>
      <c r="I127" s="0" t="n">
        <v>6.0</v>
      </c>
      <c r="J127" s="0" t="n">
        <v>35.0</v>
      </c>
      <c r="K127" s="0" t="n">
        <v>35.0</v>
      </c>
      <c r="L127" t="s" s="0">
        <v>28</v>
      </c>
      <c r="M127" s="0" t="n">
        <v>0.0</v>
      </c>
      <c r="N127" t="s" s="0">
        <v>28</v>
      </c>
      <c r="O127" t="s" s="0">
        <v>28</v>
      </c>
      <c r="P127" s="0" t="n">
        <v>0.0</v>
      </c>
    </row>
    <row r="128" spans="5:16" x14ac:dyDescent="0.25">
      <c r="E128" s="0" t="n">
        <v>107.0</v>
      </c>
      <c r="F128" t="s" s="0">
        <v>259</v>
      </c>
      <c r="G128" s="0" t="n">
        <v>45.0</v>
      </c>
      <c r="H128" t="s" s="0">
        <v>464</v>
      </c>
      <c r="I128" s="0" t="n">
        <v>1.0</v>
      </c>
      <c r="J128" s="0" t="n">
        <v>25.0</v>
      </c>
      <c r="K128" s="0" t="n">
        <v>25.0</v>
      </c>
      <c r="L128" t="s" s="0">
        <v>28</v>
      </c>
      <c r="M128" s="0" t="n">
        <v>0.0</v>
      </c>
      <c r="N128" t="s" s="0">
        <v>28</v>
      </c>
      <c r="O128" t="s" s="0">
        <v>28</v>
      </c>
      <c r="P128" s="0" t="n">
        <v>0.0</v>
      </c>
    </row>
    <row r="129" spans="5:16" x14ac:dyDescent="0.25">
      <c r="E129" s="0" t="n">
        <v>52.0</v>
      </c>
      <c r="F129" t="s" s="0">
        <v>264</v>
      </c>
      <c r="G129" s="0" t="n">
        <v>1.0</v>
      </c>
      <c r="H129" t="s" s="0">
        <v>264</v>
      </c>
      <c r="I129" s="0" t="n">
        <v>274.0</v>
      </c>
      <c r="J129" s="0" t="n">
        <v>654.0</v>
      </c>
      <c r="K129" s="0" t="n">
        <v>654.0</v>
      </c>
      <c r="L129" t="s" s="0">
        <v>28</v>
      </c>
      <c r="M129" s="0" t="n">
        <v>0.0</v>
      </c>
      <c r="N129" t="s" s="0">
        <v>28</v>
      </c>
      <c r="O129" t="s" s="0">
        <v>28</v>
      </c>
      <c r="P129" s="0" t="n">
        <v>1.0</v>
      </c>
    </row>
    <row r="130" spans="5:16" x14ac:dyDescent="0.25">
      <c r="E130" s="0" t="n">
        <v>44.0</v>
      </c>
      <c r="F130" t="s" s="0">
        <v>264</v>
      </c>
      <c r="G130" s="0" t="n">
        <v>2.0</v>
      </c>
      <c r="H130" t="s" s="0">
        <v>465</v>
      </c>
      <c r="I130" s="0" t="n">
        <v>8.0</v>
      </c>
      <c r="J130" s="0" t="n">
        <v>52.0</v>
      </c>
      <c r="K130" s="0" t="n">
        <v>52.0</v>
      </c>
      <c r="L130" t="s" s="0">
        <v>28</v>
      </c>
      <c r="M130" s="0" t="n">
        <v>0.0</v>
      </c>
      <c r="N130" t="s" s="0">
        <v>28</v>
      </c>
      <c r="O130" t="s" s="0">
        <v>28</v>
      </c>
      <c r="P130" s="0" t="n">
        <v>0.0</v>
      </c>
    </row>
    <row r="131" spans="5:16" x14ac:dyDescent="0.25">
      <c r="E131" s="0" t="n">
        <v>43.0</v>
      </c>
      <c r="F131" t="s" s="0">
        <v>264</v>
      </c>
      <c r="G131" s="0" t="n">
        <v>3.0</v>
      </c>
      <c r="H131" t="s" s="0">
        <v>466</v>
      </c>
      <c r="I131" s="0" t="n">
        <v>69.0</v>
      </c>
      <c r="J131" s="0" t="n">
        <v>52.0</v>
      </c>
      <c r="K131" s="0" t="n">
        <v>52.0</v>
      </c>
      <c r="L131" t="s" s="0">
        <v>28</v>
      </c>
      <c r="M131" s="0" t="n">
        <v>0.0</v>
      </c>
      <c r="N131" t="s" s="0">
        <v>28</v>
      </c>
      <c r="O131" t="s" s="0">
        <v>28</v>
      </c>
      <c r="P131" s="0" t="n">
        <v>0.0</v>
      </c>
    </row>
    <row r="132" spans="5:16" x14ac:dyDescent="0.25">
      <c r="E132" s="0" t="n">
        <v>42.0</v>
      </c>
      <c r="F132" t="s" s="0">
        <v>264</v>
      </c>
      <c r="G132" s="0" t="n">
        <v>4.0</v>
      </c>
      <c r="H132" t="s" s="0">
        <v>467</v>
      </c>
      <c r="I132" s="0" t="n">
        <v>57.0</v>
      </c>
      <c r="J132" s="0" t="n">
        <v>35.0</v>
      </c>
      <c r="K132" s="0" t="n">
        <v>35.0</v>
      </c>
      <c r="L132" t="s" s="0">
        <v>28</v>
      </c>
      <c r="M132" s="0" t="n">
        <v>0.0</v>
      </c>
      <c r="N132" t="s" s="0">
        <v>28</v>
      </c>
      <c r="O132" t="s" s="0">
        <v>28</v>
      </c>
      <c r="P132" s="0" t="n">
        <v>0.0</v>
      </c>
    </row>
    <row r="133" spans="5:16" x14ac:dyDescent="0.25">
      <c r="E133" s="0" t="n">
        <v>48.0</v>
      </c>
      <c r="F133" t="s" s="0">
        <v>264</v>
      </c>
      <c r="G133" s="0" t="n">
        <v>5.0</v>
      </c>
      <c r="H133" t="s" s="0">
        <v>468</v>
      </c>
      <c r="I133" s="0" t="n">
        <v>7.0</v>
      </c>
      <c r="J133" s="0" t="n">
        <v>38.0</v>
      </c>
      <c r="K133" s="0" t="n">
        <v>38.0</v>
      </c>
      <c r="L133" t="s" s="0">
        <v>28</v>
      </c>
      <c r="M133" s="0" t="n">
        <v>0.0</v>
      </c>
      <c r="N133" t="s" s="0">
        <v>28</v>
      </c>
      <c r="O133" t="s" s="0">
        <v>28</v>
      </c>
      <c r="P133" s="0" t="n">
        <v>0.0</v>
      </c>
    </row>
    <row r="134" spans="5:16" x14ac:dyDescent="0.25">
      <c r="E134" s="0" t="n">
        <v>46.0</v>
      </c>
      <c r="F134" t="s" s="0">
        <v>264</v>
      </c>
      <c r="G134" s="0" t="n">
        <v>6.0</v>
      </c>
      <c r="H134" t="s" s="0">
        <v>469</v>
      </c>
      <c r="I134" s="0" t="n">
        <v>22.0</v>
      </c>
      <c r="J134" s="0" t="n">
        <v>70.0</v>
      </c>
      <c r="K134" s="0" t="n">
        <v>70.0</v>
      </c>
      <c r="L134" t="s" s="0">
        <v>28</v>
      </c>
      <c r="M134" s="0" t="n">
        <v>0.0</v>
      </c>
      <c r="N134" t="s" s="0">
        <v>28</v>
      </c>
      <c r="O134" t="s" s="0">
        <v>28</v>
      </c>
      <c r="P134" s="0" t="n">
        <v>0.0</v>
      </c>
    </row>
    <row r="135" spans="5:16" x14ac:dyDescent="0.25">
      <c r="E135" s="0" t="n">
        <v>45.0</v>
      </c>
      <c r="F135" t="s" s="0">
        <v>264</v>
      </c>
      <c r="G135" s="0" t="n">
        <v>7.0</v>
      </c>
      <c r="H135" t="s" s="0">
        <v>470</v>
      </c>
      <c r="I135" s="0" t="n">
        <v>8.0</v>
      </c>
      <c r="J135" s="0" t="n">
        <v>45.0</v>
      </c>
      <c r="K135" s="0" t="n">
        <v>45.0</v>
      </c>
      <c r="L135" t="s" s="0">
        <v>28</v>
      </c>
      <c r="M135" s="0" t="n">
        <v>0.0</v>
      </c>
      <c r="N135" t="s" s="0">
        <v>28</v>
      </c>
      <c r="O135" t="s" s="0">
        <v>28</v>
      </c>
      <c r="P135" s="0" t="n">
        <v>0.0</v>
      </c>
    </row>
    <row r="136" spans="5:16" x14ac:dyDescent="0.25">
      <c r="E136" s="0" t="n">
        <v>28.0</v>
      </c>
      <c r="F136" t="s" s="0">
        <v>264</v>
      </c>
      <c r="G136" s="0" t="n">
        <v>8.0</v>
      </c>
      <c r="H136" t="s" s="0">
        <v>265</v>
      </c>
      <c r="I136" s="0" t="n">
        <v>43.0</v>
      </c>
      <c r="J136" s="0" t="n">
        <v>17.0</v>
      </c>
      <c r="K136" s="0" t="n">
        <v>17.0</v>
      </c>
      <c r="L136" t="s" s="0">
        <v>28</v>
      </c>
      <c r="M136" s="0" t="n">
        <v>0.0</v>
      </c>
      <c r="N136" t="s" s="0">
        <v>28</v>
      </c>
      <c r="O136" t="s" s="0">
        <v>28</v>
      </c>
      <c r="P136" s="0" t="n">
        <v>0.0</v>
      </c>
    </row>
    <row r="137" spans="5:16" x14ac:dyDescent="0.25">
      <c r="E137" s="0" t="n">
        <v>49.0</v>
      </c>
      <c r="F137" t="s" s="0">
        <v>264</v>
      </c>
      <c r="G137" s="0" t="n">
        <v>9.0</v>
      </c>
      <c r="H137" t="s" s="0">
        <v>471</v>
      </c>
      <c r="I137" s="0" t="n">
        <v>6.0</v>
      </c>
      <c r="J137" s="0" t="n">
        <v>10.0</v>
      </c>
      <c r="K137" s="0" t="n">
        <v>10.0</v>
      </c>
      <c r="L137" t="s" s="0">
        <v>28</v>
      </c>
      <c r="M137" s="0" t="n">
        <v>0.0</v>
      </c>
      <c r="N137" t="s" s="0">
        <v>28</v>
      </c>
      <c r="O137" t="s" s="0">
        <v>28</v>
      </c>
      <c r="P137" s="0" t="n">
        <v>0.0</v>
      </c>
    </row>
    <row r="138" spans="5:16" x14ac:dyDescent="0.25">
      <c r="E138" s="0" t="n">
        <v>5.0</v>
      </c>
      <c r="F138" t="s" s="0">
        <v>264</v>
      </c>
      <c r="G138" s="0" t="n">
        <v>10.0</v>
      </c>
      <c r="H138" t="s" s="0">
        <v>266</v>
      </c>
      <c r="I138" s="0" t="n">
        <v>4.0</v>
      </c>
      <c r="J138" s="0" t="n">
        <v>15.0</v>
      </c>
      <c r="K138" s="0" t="n">
        <v>15.0</v>
      </c>
      <c r="L138" t="s" s="0">
        <v>28</v>
      </c>
      <c r="M138" s="0" t="n">
        <v>0.0</v>
      </c>
      <c r="N138" t="s" s="0">
        <v>28</v>
      </c>
      <c r="O138" t="s" s="0">
        <v>28</v>
      </c>
      <c r="P138" s="0" t="n">
        <v>0.0</v>
      </c>
    </row>
    <row r="139" spans="5:16" x14ac:dyDescent="0.25">
      <c r="E139" s="0" t="n">
        <v>6.0</v>
      </c>
      <c r="F139" t="s" s="0">
        <v>264</v>
      </c>
      <c r="G139" s="0" t="n">
        <v>11.0</v>
      </c>
      <c r="H139" t="s" s="0">
        <v>267</v>
      </c>
      <c r="I139" s="0" t="n">
        <v>4.0</v>
      </c>
      <c r="J139" s="0" t="n">
        <v>15.0</v>
      </c>
      <c r="K139" s="0" t="n">
        <v>15.0</v>
      </c>
      <c r="L139" t="s" s="0">
        <v>28</v>
      </c>
      <c r="M139" s="0" t="n">
        <v>0.0</v>
      </c>
      <c r="N139" t="s" s="0">
        <v>28</v>
      </c>
      <c r="O139" t="s" s="0">
        <v>28</v>
      </c>
      <c r="P139" s="0" t="n">
        <v>0.0</v>
      </c>
    </row>
    <row r="140" spans="5:16" x14ac:dyDescent="0.25">
      <c r="E140" s="0" t="n">
        <v>39.0</v>
      </c>
      <c r="F140" t="s" s="0">
        <v>264</v>
      </c>
      <c r="G140" s="0" t="n">
        <v>12.0</v>
      </c>
      <c r="H140" t="s" s="0">
        <v>472</v>
      </c>
      <c r="I140" s="0" t="n">
        <v>1.0</v>
      </c>
      <c r="J140" s="0" t="n">
        <v>10.0</v>
      </c>
      <c r="K140" s="0" t="n">
        <v>10.0</v>
      </c>
      <c r="L140" t="s" s="0">
        <v>28</v>
      </c>
      <c r="M140" s="0" t="n">
        <v>0.0</v>
      </c>
      <c r="N140" t="s" s="0">
        <v>28</v>
      </c>
      <c r="O140" t="s" s="0">
        <v>28</v>
      </c>
      <c r="P140" s="0" t="n">
        <v>0.0</v>
      </c>
    </row>
    <row r="141" spans="5:16" x14ac:dyDescent="0.25">
      <c r="E141" s="0" t="n">
        <v>41.0</v>
      </c>
      <c r="F141" t="s" s="0">
        <v>264</v>
      </c>
      <c r="G141" s="0" t="n">
        <v>13.0</v>
      </c>
      <c r="H141" t="s" s="0">
        <v>473</v>
      </c>
      <c r="I141" s="0" t="n">
        <v>1.0</v>
      </c>
      <c r="J141" s="0" t="n">
        <v>34.0</v>
      </c>
      <c r="K141" s="0" t="n">
        <v>34.0</v>
      </c>
      <c r="L141" t="s" s="0">
        <v>28</v>
      </c>
      <c r="M141" s="0" t="n">
        <v>0.0</v>
      </c>
      <c r="N141" t="s" s="0">
        <v>28</v>
      </c>
      <c r="O141" t="s" s="0">
        <v>28</v>
      </c>
      <c r="P141" s="0" t="n">
        <v>0.0</v>
      </c>
    </row>
    <row r="142" spans="5:16" x14ac:dyDescent="0.25">
      <c r="E142" s="0" t="n">
        <v>7.0</v>
      </c>
      <c r="F142" t="s" s="0">
        <v>264</v>
      </c>
      <c r="G142" s="0" t="n">
        <v>14.0</v>
      </c>
      <c r="H142" t="s" s="0">
        <v>268</v>
      </c>
      <c r="I142" s="0" t="n">
        <v>5.0</v>
      </c>
      <c r="J142" s="0" t="n">
        <v>15.0</v>
      </c>
      <c r="K142" s="0" t="n">
        <v>15.0</v>
      </c>
      <c r="L142" t="s" s="0">
        <v>28</v>
      </c>
      <c r="M142" s="0" t="n">
        <v>0.0</v>
      </c>
      <c r="N142" t="s" s="0">
        <v>28</v>
      </c>
      <c r="O142" t="s" s="0">
        <v>28</v>
      </c>
      <c r="P142" s="0" t="n">
        <v>0.0</v>
      </c>
    </row>
    <row r="143" spans="5:16" x14ac:dyDescent="0.25">
      <c r="E143" s="0" t="n">
        <v>1.0</v>
      </c>
      <c r="F143" t="s" s="0">
        <v>264</v>
      </c>
      <c r="G143" s="0" t="n">
        <v>15.0</v>
      </c>
      <c r="H143" t="s" s="0">
        <v>269</v>
      </c>
      <c r="I143" s="0" t="n">
        <v>3.0</v>
      </c>
      <c r="J143" s="0" t="n">
        <v>12.0</v>
      </c>
      <c r="K143" s="0" t="n">
        <v>12.0</v>
      </c>
      <c r="L143" t="s" s="0">
        <v>28</v>
      </c>
      <c r="M143" s="0" t="n">
        <v>0.0</v>
      </c>
      <c r="N143" t="s" s="0">
        <v>28</v>
      </c>
      <c r="O143" t="s" s="0">
        <v>28</v>
      </c>
      <c r="P143" s="0" t="n">
        <v>0.0</v>
      </c>
    </row>
    <row r="144" spans="5:16" x14ac:dyDescent="0.25">
      <c r="E144" s="0" t="n">
        <v>3.0</v>
      </c>
      <c r="F144" t="s" s="0">
        <v>264</v>
      </c>
      <c r="G144" s="0" t="n">
        <v>16.0</v>
      </c>
      <c r="H144" t="s" s="0">
        <v>270</v>
      </c>
      <c r="I144" s="0" t="n">
        <v>1.0</v>
      </c>
      <c r="J144" s="0" t="n">
        <v>18.0</v>
      </c>
      <c r="K144" s="0" t="n">
        <v>18.0</v>
      </c>
      <c r="L144" t="s" s="0">
        <v>28</v>
      </c>
      <c r="M144" s="0" t="n">
        <v>0.0</v>
      </c>
      <c r="N144" t="s" s="0">
        <v>28</v>
      </c>
      <c r="O144" t="s" s="0">
        <v>28</v>
      </c>
      <c r="P144" s="0" t="n">
        <v>0.0</v>
      </c>
    </row>
    <row r="145" spans="5:16" x14ac:dyDescent="0.25">
      <c r="E145" s="0" t="n">
        <v>8.0</v>
      </c>
      <c r="F145" t="s" s="0">
        <v>264</v>
      </c>
      <c r="G145" s="0" t="n">
        <v>17.0</v>
      </c>
      <c r="H145" t="s" s="0">
        <v>271</v>
      </c>
      <c r="I145" s="0" t="n">
        <v>2.0</v>
      </c>
      <c r="J145" s="0" t="n">
        <v>12.0</v>
      </c>
      <c r="K145" s="0" t="n">
        <v>12.0</v>
      </c>
      <c r="L145" t="s" s="0">
        <v>28</v>
      </c>
      <c r="M145" s="0" t="n">
        <v>0.0</v>
      </c>
      <c r="N145" t="s" s="0">
        <v>28</v>
      </c>
      <c r="O145" t="s" s="0">
        <v>28</v>
      </c>
      <c r="P145" s="0" t="n">
        <v>0.0</v>
      </c>
    </row>
    <row r="146" spans="5:16" x14ac:dyDescent="0.25">
      <c r="E146" s="0" t="n">
        <v>4.0</v>
      </c>
      <c r="F146" t="s" s="0">
        <v>264</v>
      </c>
      <c r="G146" s="0" t="n">
        <v>18.0</v>
      </c>
      <c r="H146" t="s" s="0">
        <v>272</v>
      </c>
      <c r="I146" s="0" t="n">
        <v>5.0</v>
      </c>
      <c r="J146" s="0" t="n">
        <v>12.0</v>
      </c>
      <c r="K146" s="0" t="n">
        <v>12.0</v>
      </c>
      <c r="L146" t="s" s="0">
        <v>28</v>
      </c>
      <c r="M146" s="0" t="n">
        <v>0.0</v>
      </c>
      <c r="N146" t="s" s="0">
        <v>28</v>
      </c>
      <c r="O146" t="s" s="0">
        <v>28</v>
      </c>
      <c r="P146" s="0" t="n">
        <v>0.0</v>
      </c>
    </row>
    <row r="147" spans="5:16" x14ac:dyDescent="0.25">
      <c r="E147" s="0" t="n">
        <v>50.0</v>
      </c>
      <c r="F147" t="s" s="0">
        <v>264</v>
      </c>
      <c r="G147" s="0" t="n">
        <v>19.0</v>
      </c>
      <c r="H147" t="s" s="0">
        <v>474</v>
      </c>
      <c r="I147" s="0" t="n">
        <v>1.0</v>
      </c>
      <c r="J147" s="0" t="n">
        <v>10.0</v>
      </c>
      <c r="K147" s="0" t="n">
        <v>10.0</v>
      </c>
      <c r="L147" t="s" s="0">
        <v>28</v>
      </c>
      <c r="M147" s="0" t="n">
        <v>0.0</v>
      </c>
      <c r="N147" t="s" s="0">
        <v>28</v>
      </c>
      <c r="O147" t="s" s="0">
        <v>28</v>
      </c>
      <c r="P147" s="0" t="n">
        <v>0.0</v>
      </c>
    </row>
    <row r="148" spans="5:16" x14ac:dyDescent="0.25">
      <c r="E148" s="0" t="n">
        <v>31.0</v>
      </c>
      <c r="F148" t="s" s="0">
        <v>264</v>
      </c>
      <c r="G148" s="0" t="n">
        <v>20.0</v>
      </c>
      <c r="H148" t="s" s="0">
        <v>273</v>
      </c>
      <c r="I148" s="0" t="n">
        <v>5.0</v>
      </c>
      <c r="J148" s="0" t="n">
        <v>30.0</v>
      </c>
      <c r="K148" s="0" t="n">
        <v>30.0</v>
      </c>
      <c r="L148" t="s" s="0">
        <v>28</v>
      </c>
      <c r="M148" s="0" t="n">
        <v>0.0</v>
      </c>
      <c r="N148" t="s" s="0">
        <v>28</v>
      </c>
      <c r="O148" t="s" s="0">
        <v>28</v>
      </c>
      <c r="P148" s="0" t="n">
        <v>0.0</v>
      </c>
    </row>
    <row r="149" spans="5:16" x14ac:dyDescent="0.25">
      <c r="E149" s="0" t="n">
        <v>40.0</v>
      </c>
      <c r="F149" t="s" s="0">
        <v>264</v>
      </c>
      <c r="G149" s="0" t="n">
        <v>21.0</v>
      </c>
      <c r="H149" t="s" s="0">
        <v>475</v>
      </c>
      <c r="I149" s="0" t="n">
        <v>4.0</v>
      </c>
      <c r="J149" s="0" t="n">
        <v>26.0</v>
      </c>
      <c r="K149" s="0" t="n">
        <v>26.0</v>
      </c>
      <c r="L149" t="s" s="0">
        <v>28</v>
      </c>
      <c r="M149" s="0" t="n">
        <v>0.0</v>
      </c>
      <c r="N149" t="s" s="0">
        <v>28</v>
      </c>
      <c r="O149" t="s" s="0">
        <v>28</v>
      </c>
      <c r="P149" s="0" t="n">
        <v>0.0</v>
      </c>
    </row>
    <row r="150" spans="5:16" x14ac:dyDescent="0.25">
      <c r="E150" s="0" t="n">
        <v>32.0</v>
      </c>
      <c r="F150" t="s" s="0">
        <v>264</v>
      </c>
      <c r="G150" s="0" t="n">
        <v>22.0</v>
      </c>
      <c r="H150" t="s" s="0">
        <v>274</v>
      </c>
      <c r="I150" s="0" t="n">
        <v>4.0</v>
      </c>
      <c r="J150" s="0" t="n">
        <v>34.0</v>
      </c>
      <c r="K150" s="0" t="n">
        <v>34.0</v>
      </c>
      <c r="L150" t="s" s="0">
        <v>28</v>
      </c>
      <c r="M150" s="0" t="n">
        <v>0.0</v>
      </c>
      <c r="N150" t="s" s="0">
        <v>28</v>
      </c>
      <c r="O150" t="s" s="0">
        <v>28</v>
      </c>
      <c r="P150" s="0" t="n">
        <v>0.0</v>
      </c>
    </row>
    <row r="151" spans="5:16" x14ac:dyDescent="0.25">
      <c r="E151" s="0" t="n">
        <v>52.0</v>
      </c>
      <c r="F151" t="s" s="0">
        <v>264</v>
      </c>
      <c r="G151" s="0" t="n">
        <v>23.0</v>
      </c>
      <c r="H151" t="s" s="0">
        <v>476</v>
      </c>
      <c r="I151" s="0" t="n">
        <v>1.0</v>
      </c>
      <c r="J151" s="0" t="n">
        <v>9.0</v>
      </c>
      <c r="K151" s="0" t="n">
        <v>9.0</v>
      </c>
      <c r="L151" t="s" s="0">
        <v>28</v>
      </c>
      <c r="M151" s="0" t="n">
        <v>0.0</v>
      </c>
      <c r="N151" t="s" s="0">
        <v>28</v>
      </c>
      <c r="O151" t="s" s="0">
        <v>28</v>
      </c>
      <c r="P151" s="0" t="n">
        <v>0.0</v>
      </c>
    </row>
    <row r="152" spans="5:16" x14ac:dyDescent="0.25">
      <c r="E152" s="0" t="n">
        <v>51.0</v>
      </c>
      <c r="F152" t="s" s="0">
        <v>264</v>
      </c>
      <c r="G152" s="0" t="n">
        <v>24.0</v>
      </c>
      <c r="H152" t="s" s="0">
        <v>477</v>
      </c>
      <c r="I152" s="0" t="n">
        <v>5.0</v>
      </c>
      <c r="J152" s="0" t="n">
        <v>7.0</v>
      </c>
      <c r="K152" s="0" t="n">
        <v>7.0</v>
      </c>
      <c r="L152" t="s" s="0">
        <v>28</v>
      </c>
      <c r="M152" s="0" t="n">
        <v>0.0</v>
      </c>
      <c r="N152" t="s" s="0">
        <v>28</v>
      </c>
      <c r="O152" t="s" s="0">
        <v>28</v>
      </c>
      <c r="P152" s="0" t="n">
        <v>0.0</v>
      </c>
    </row>
    <row r="153" spans="5:16" x14ac:dyDescent="0.25">
      <c r="E153" s="0" t="n">
        <v>2.0</v>
      </c>
      <c r="F153" t="s" s="0">
        <v>264</v>
      </c>
      <c r="G153" s="0" t="n">
        <v>25.0</v>
      </c>
      <c r="H153" t="s" s="0">
        <v>275</v>
      </c>
      <c r="I153" s="0" t="n">
        <v>1.0</v>
      </c>
      <c r="J153" s="0" t="n">
        <v>16.0</v>
      </c>
      <c r="K153" s="0" t="n">
        <v>16.0</v>
      </c>
      <c r="L153" t="s" s="0">
        <v>28</v>
      </c>
      <c r="M153" s="0" t="n">
        <v>0.0</v>
      </c>
      <c r="N153" t="s" s="0">
        <v>28</v>
      </c>
      <c r="O153" t="s" s="0">
        <v>28</v>
      </c>
      <c r="P153" s="0" t="n">
        <v>0.0</v>
      </c>
    </row>
    <row r="154" spans="5:16" x14ac:dyDescent="0.25">
      <c r="E154" s="0" t="n">
        <v>47.0</v>
      </c>
      <c r="F154" t="s" s="0">
        <v>264</v>
      </c>
      <c r="G154" s="0" t="n">
        <v>26.0</v>
      </c>
      <c r="H154" t="s" s="0">
        <v>478</v>
      </c>
      <c r="I154" s="0" t="n">
        <v>1.0</v>
      </c>
      <c r="J154" s="0" t="n">
        <v>45.0</v>
      </c>
      <c r="K154" s="0" t="n">
        <v>45.0</v>
      </c>
      <c r="L154" t="s" s="0">
        <v>28</v>
      </c>
      <c r="M154" s="0" t="n">
        <v>0.0</v>
      </c>
      <c r="N154" t="s" s="0">
        <v>28</v>
      </c>
      <c r="O154" t="s" s="0">
        <v>28</v>
      </c>
      <c r="P154" s="0" t="n">
        <v>0.0</v>
      </c>
    </row>
    <row r="155" spans="5:16" x14ac:dyDescent="0.25">
      <c r="E155" s="0" t="n">
        <v>9.0</v>
      </c>
      <c r="F155" t="s" s="0">
        <v>264</v>
      </c>
      <c r="G155" s="0" t="n">
        <v>27.0</v>
      </c>
      <c r="H155" t="s" s="0">
        <v>276</v>
      </c>
      <c r="I155" s="0" t="n">
        <v>6.0</v>
      </c>
      <c r="J155" s="0" t="n">
        <v>15.0</v>
      </c>
      <c r="K155" s="0" t="n">
        <v>15.0</v>
      </c>
      <c r="L155" t="s" s="0">
        <v>28</v>
      </c>
      <c r="M155" s="0" t="n">
        <v>0.0</v>
      </c>
      <c r="N155" t="s" s="0">
        <v>28</v>
      </c>
      <c r="O155" t="s" s="0">
        <v>28</v>
      </c>
      <c r="P155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2025-01-17T04:00:20Z</dcterms:modified>
</cp:coreProperties>
</file>